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12.xml" ContentType="application/vnd.openxmlformats-officedocument.spreadsheetml.work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6"/>
  <workbookPr hidePivotFieldList="1" defaultThemeVersion="166925"/>
  <mc:AlternateContent xmlns:mc="http://schemas.openxmlformats.org/markup-compatibility/2006">
    <mc:Choice Requires="x15">
      <x15ac:absPath xmlns:x15ac="http://schemas.microsoft.com/office/spreadsheetml/2010/11/ac" url="C:\Users\afree\Documents\Github\Canada-CI\RESULTS\COVID\"/>
    </mc:Choice>
  </mc:AlternateContent>
  <xr:revisionPtr revIDLastSave="0" documentId="13_ncr:1_{98946BEA-5470-477F-AFDA-5E23D1051CA6}" xr6:coauthVersionLast="46" xr6:coauthVersionMax="46" xr10:uidLastSave="{00000000-0000-0000-0000-000000000000}"/>
  <bookViews>
    <workbookView xWindow="-98" yWindow="-98" windowWidth="28996" windowHeight="15945" tabRatio="732" firstSheet="5" activeTab="12" xr2:uid="{DF646D12-B089-47F8-82F5-F0D09AC411CF}"/>
  </bookViews>
  <sheets>
    <sheet name="Copyright" sheetId="27" r:id="rId1"/>
    <sheet name="Sector Detail" sheetId="6" r:id="rId2"/>
    <sheet name="Main Industry Detail" sheetId="28" r:id="rId3"/>
    <sheet name="Main and Sector Detail" sheetId="7" r:id="rId4"/>
    <sheet name="NAICS2 Industry" sheetId="21" r:id="rId5"/>
    <sheet name="Sorted NAICS2" sheetId="24" r:id="rId6"/>
    <sheet name="Main vs Creative" sheetId="9" r:id="rId7"/>
    <sheet name="EW Creative Occs Employment" sheetId="8" r:id="rId8"/>
    <sheet name="EW Support Occs Employment" sheetId="11" r:id="rId9"/>
    <sheet name="Product Perspective" sheetId="16" r:id="rId10"/>
    <sheet name="Industry Perspective" sheetId="17" r:id="rId11"/>
    <sheet name="Creative and Support Occs" sheetId="26" r:id="rId12"/>
    <sheet name="Bar Sector Growth Chart" sheetId="25" r:id="rId13"/>
    <sheet name="Bar Sector Growth" sheetId="1" r:id="rId14"/>
    <sheet name="Creative Non-Creative" sheetId="13" r:id="rId15"/>
    <sheet name="Support OccsPerfNonPerf" sheetId="12" r:id="rId16"/>
    <sheet name="Creative Occs PerfNonPerf" sheetId="14" r:id="rId17"/>
  </sheets>
  <definedNames>
    <definedName name="_xlnm._FilterDatabase" localSheetId="5" hidden="1">'Sorted NAICS2'!$F$2:$G$26</definedName>
  </definedNames>
  <calcPr calcId="191029"/>
  <pivotCaches>
    <pivotCache cacheId="56" r:id="rId18"/>
    <pivotCache cacheId="59" r:id="rId19"/>
    <pivotCache cacheId="62" r:id="rId20"/>
    <pivotCache cacheId="65" r:id="rId21"/>
    <pivotCache cacheId="98" r:id="rId22"/>
    <pivotCache cacheId="101" r:id="rId23"/>
    <pivotCache cacheId="104" r:id="rId24"/>
    <pivotCache cacheId="108" r:id="rId2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 Full_06306ecf-2d0b-4ea0-97fd-ae4e9127b4ed" name="Fact Full" connection="Early Warning CANADA_CI_OLTP"/>
        </x15:modelTables>
        <x15:extLst>
          <ext xmlns:x16="http://schemas.microsoft.com/office/spreadsheetml/2014/11/main" uri="{9835A34E-60A6-4A7C-AAB8-D5F71C897F49}">
            <x16:modelTimeGroupings>
              <x16:modelTimeGrouping tableName="Fact Full"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F55" i="8" l="1"/>
  <c r="EE55" i="8"/>
  <c r="EE54" i="8"/>
  <c r="EF53" i="8"/>
  <c r="EE53" i="8"/>
  <c r="EF49" i="8"/>
  <c r="EF54" i="8" s="1"/>
  <c r="EE49" i="8"/>
  <c r="EF48" i="8"/>
  <c r="EE48" i="8"/>
  <c r="EF43" i="11"/>
  <c r="EE43" i="11"/>
  <c r="EF42" i="11"/>
  <c r="EE42" i="11"/>
  <c r="EF41" i="11"/>
  <c r="EE41" i="11"/>
  <c r="EF39" i="11"/>
  <c r="EE39" i="11"/>
  <c r="EF38" i="11"/>
  <c r="EE38" i="11"/>
  <c r="C57" i="8" a="1"/>
  <c r="C56" i="8" a="1"/>
  <c r="C45" i="11" a="1"/>
  <c r="C44" i="11" a="1"/>
  <c r="C35" i="11" a="1"/>
  <c r="C29" i="11" a="1"/>
  <c r="C34" i="11" a="1"/>
  <c r="C33" i="11" a="1"/>
  <c r="C32" i="11" a="1"/>
  <c r="C31" i="11" a="1"/>
  <c r="C30" i="11" a="1"/>
  <c r="C28" i="11" a="1"/>
  <c r="C57" i="8" l="1"/>
  <c r="C56" i="8"/>
  <c r="C45" i="11"/>
  <c r="C44" i="11"/>
  <c r="C30" i="11"/>
  <c r="C31" i="11"/>
  <c r="C32" i="11"/>
  <c r="C33" i="11"/>
  <c r="C34" i="11"/>
  <c r="C29" i="11"/>
  <c r="C35" i="11"/>
  <c r="C28" i="11"/>
  <c r="EF25" i="11"/>
  <c r="EE25" i="11"/>
  <c r="EF24" i="11"/>
  <c r="EE24" i="11"/>
  <c r="EF23" i="11"/>
  <c r="EE23" i="11"/>
  <c r="EF22" i="11"/>
  <c r="EE22" i="11"/>
  <c r="EF21" i="11"/>
  <c r="EE21" i="11"/>
  <c r="EF20" i="11"/>
  <c r="EE20" i="11"/>
  <c r="EF19" i="11"/>
  <c r="EE19" i="11"/>
  <c r="EF18" i="11"/>
  <c r="EE18" i="11"/>
  <c r="EF17" i="11"/>
  <c r="EF27" i="11" s="1"/>
  <c r="EE17" i="11"/>
  <c r="EE27" i="11" s="1"/>
  <c r="EF43" i="8"/>
  <c r="EE43" i="8"/>
  <c r="EF42" i="8"/>
  <c r="EE42" i="8"/>
  <c r="EF41" i="8"/>
  <c r="EE41" i="8"/>
  <c r="EF27" i="8"/>
  <c r="EE27" i="8"/>
  <c r="EF38" i="8"/>
  <c r="EF39" i="8" s="1"/>
  <c r="EE38" i="8"/>
  <c r="EE39" i="8" s="1"/>
  <c r="EF25" i="8"/>
  <c r="EE25" i="8"/>
  <c r="EF24" i="8"/>
  <c r="EE24" i="8"/>
  <c r="EF23" i="8"/>
  <c r="EE23" i="8"/>
  <c r="EF22" i="8"/>
  <c r="EE22" i="8"/>
  <c r="EF21" i="8"/>
  <c r="EE21" i="8"/>
  <c r="EF20" i="8"/>
  <c r="EE20" i="8"/>
  <c r="EF19" i="8"/>
  <c r="EE19" i="8"/>
  <c r="EF18" i="8"/>
  <c r="EE18" i="8"/>
  <c r="EF17" i="8"/>
  <c r="EE17" i="8"/>
  <c r="EF27" i="9"/>
  <c r="EE27" i="9"/>
  <c r="EF22" i="9"/>
  <c r="EE22" i="9"/>
  <c r="EF20" i="9"/>
  <c r="EF25" i="9" s="1"/>
  <c r="EE20" i="9"/>
  <c r="EE25" i="9" s="1"/>
  <c r="EF19" i="9"/>
  <c r="EF24" i="9" s="1"/>
  <c r="EE19" i="9"/>
  <c r="EE24" i="9" s="1"/>
  <c r="EF18" i="9"/>
  <c r="EF23" i="9" s="1"/>
  <c r="EE18" i="9"/>
  <c r="EE23" i="9" s="1"/>
  <c r="EF16" i="9"/>
  <c r="EE16" i="9"/>
  <c r="B57" i="8"/>
  <c r="B56" i="8"/>
  <c r="B54" i="8"/>
  <c r="B53" i="8"/>
  <c r="G15" i="24"/>
  <c r="G18" i="24"/>
  <c r="G14" i="24"/>
  <c r="G9" i="24"/>
  <c r="G5" i="24"/>
  <c r="G8" i="24"/>
  <c r="G11" i="24"/>
  <c r="G4" i="24"/>
  <c r="G10" i="24"/>
  <c r="G13" i="24"/>
  <c r="G24" i="24"/>
  <c r="G6" i="24"/>
  <c r="G3" i="24"/>
  <c r="G20" i="24"/>
  <c r="G16" i="24"/>
  <c r="G21" i="24"/>
  <c r="G12" i="24"/>
  <c r="G25" i="24"/>
  <c r="G19" i="24"/>
  <c r="G7" i="24"/>
  <c r="G22" i="24"/>
  <c r="G17" i="24"/>
  <c r="G23" i="24"/>
  <c r="C45" i="8" a="1"/>
  <c r="C44" i="8" a="1"/>
  <c r="C34" i="8" a="1"/>
  <c r="C35" i="8" a="1"/>
  <c r="C32" i="8" a="1"/>
  <c r="C31" i="8" a="1"/>
  <c r="C33" i="8" a="1"/>
  <c r="C30" i="8" a="1"/>
  <c r="C29" i="8" a="1"/>
  <c r="C28" i="8" a="1"/>
  <c r="C29" i="9" a="1"/>
  <c r="C30" i="9" a="1"/>
  <c r="C28" i="9" a="1"/>
  <c r="C45" i="8" l="1"/>
  <c r="C44" i="8"/>
  <c r="C33" i="8"/>
  <c r="C31" i="8"/>
  <c r="C32" i="8"/>
  <c r="C35" i="8"/>
  <c r="C34" i="8"/>
  <c r="C30" i="8"/>
  <c r="C29" i="8"/>
  <c r="C28" i="8"/>
  <c r="C30" i="9"/>
  <c r="C29" i="9"/>
  <c r="C28" i="9"/>
  <c r="M32" i="21"/>
  <c r="L32" i="21"/>
  <c r="K32" i="21"/>
  <c r="J32" i="21"/>
  <c r="I32" i="21"/>
  <c r="H32" i="21"/>
  <c r="G32" i="21"/>
  <c r="F32" i="21"/>
  <c r="E32" i="21"/>
  <c r="D32" i="21"/>
  <c r="C32" i="21"/>
  <c r="G27" i="24" l="1"/>
  <c r="EE31" i="21"/>
  <c r="EE30" i="21"/>
  <c r="EE29" i="21"/>
  <c r="EE28" i="21"/>
  <c r="EE27" i="21"/>
  <c r="EE26" i="21"/>
  <c r="EE25" i="21"/>
  <c r="EE24" i="21"/>
  <c r="EE23" i="21"/>
  <c r="EE22" i="21"/>
  <c r="EE21" i="21"/>
  <c r="EE20" i="21"/>
  <c r="EE19" i="21"/>
  <c r="EE18" i="21"/>
  <c r="EE17" i="21"/>
  <c r="EE16" i="21"/>
  <c r="EE15" i="21"/>
  <c r="EE14" i="21"/>
  <c r="EE13" i="21"/>
  <c r="EE12" i="21"/>
  <c r="EE11" i="21"/>
  <c r="EE10" i="21"/>
  <c r="EE9" i="21"/>
  <c r="EE8" i="21"/>
  <c r="EE7" i="21"/>
  <c r="A19" i="21" l="1"/>
  <c r="F6" i="24" s="1"/>
  <c r="A18" i="21"/>
  <c r="F3" i="24" s="1"/>
  <c r="A17" i="21"/>
  <c r="F20" i="24" s="1"/>
  <c r="A16" i="21"/>
  <c r="F16" i="24" s="1"/>
  <c r="A14" i="21"/>
  <c r="F12" i="24" s="1"/>
  <c r="A13" i="21"/>
  <c r="F25" i="24" s="1"/>
  <c r="A12" i="21"/>
  <c r="F19" i="24" s="1"/>
  <c r="A31" i="21"/>
  <c r="F15" i="24" s="1"/>
  <c r="A30" i="21"/>
  <c r="F18" i="24" s="1"/>
  <c r="A29" i="21"/>
  <c r="F14" i="24" s="1"/>
  <c r="A28" i="21"/>
  <c r="F9" i="24" s="1"/>
  <c r="A27" i="21"/>
  <c r="F5" i="24" s="1"/>
  <c r="A26" i="21"/>
  <c r="F8" i="24" s="1"/>
  <c r="A25" i="21"/>
  <c r="F11" i="24" s="1"/>
  <c r="A24" i="21"/>
  <c r="A23" i="21"/>
  <c r="F4" i="24" s="1"/>
  <c r="A22" i="21"/>
  <c r="F10" i="24" s="1"/>
  <c r="A21" i="21"/>
  <c r="F13" i="24" s="1"/>
  <c r="A20" i="21"/>
  <c r="F24" i="24" s="1"/>
  <c r="A15" i="21"/>
  <c r="F21" i="24" s="1"/>
  <c r="A11" i="21"/>
  <c r="F7" i="24" s="1"/>
  <c r="A10" i="21"/>
  <c r="F22" i="24" s="1"/>
  <c r="A9" i="21"/>
  <c r="F17" i="24" s="1"/>
  <c r="A8" i="21"/>
  <c r="F23" i="24" s="1"/>
  <c r="O19" i="17" l="1"/>
  <c r="O18" i="17"/>
  <c r="O11" i="17"/>
  <c r="O44" i="17"/>
  <c r="O43" i="17"/>
  <c r="O42" i="17"/>
  <c r="O39" i="17"/>
  <c r="O35" i="17"/>
  <c r="O28" i="17"/>
  <c r="O20" i="17"/>
  <c r="O17" i="17"/>
  <c r="O12" i="17"/>
  <c r="L10" i="17"/>
  <c r="L49" i="17"/>
  <c r="L48" i="17"/>
  <c r="L47" i="17"/>
  <c r="L46" i="17"/>
  <c r="L45" i="17"/>
  <c r="N44" i="17"/>
  <c r="L44" i="17"/>
  <c r="N43" i="17"/>
  <c r="L43" i="17"/>
  <c r="N42" i="17"/>
  <c r="L42" i="17"/>
  <c r="L41" i="17"/>
  <c r="L40" i="17"/>
  <c r="N39" i="17"/>
  <c r="L39" i="17"/>
  <c r="L38" i="17"/>
  <c r="L37" i="17"/>
  <c r="L36" i="17"/>
  <c r="N35" i="17"/>
  <c r="L35" i="17"/>
  <c r="L34" i="17"/>
  <c r="L33" i="17"/>
  <c r="L32" i="17"/>
  <c r="L31" i="17"/>
  <c r="L30" i="17"/>
  <c r="L29" i="17"/>
  <c r="N28" i="17"/>
  <c r="L28" i="17"/>
  <c r="L27" i="17"/>
  <c r="L26" i="17"/>
  <c r="L25" i="17"/>
  <c r="L24" i="17"/>
  <c r="L23" i="17"/>
  <c r="L22" i="17"/>
  <c r="L21" i="17"/>
  <c r="N20" i="17"/>
  <c r="L20" i="17"/>
  <c r="L19" i="17"/>
  <c r="L18" i="17"/>
  <c r="N17" i="17"/>
  <c r="L17" i="17"/>
  <c r="L16" i="17"/>
  <c r="L15" i="17"/>
  <c r="L14" i="17"/>
  <c r="L13" i="17"/>
  <c r="N12" i="17"/>
  <c r="L12" i="17"/>
  <c r="N11" i="17"/>
  <c r="L11" i="17"/>
  <c r="N38" i="16"/>
  <c r="N10" i="16" s="1"/>
  <c r="N43" i="16"/>
  <c r="N42" i="16"/>
  <c r="N41" i="16"/>
  <c r="N34" i="16"/>
  <c r="N27" i="16"/>
  <c r="N19" i="16"/>
  <c r="N16" i="16"/>
  <c r="N11"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B45" i="11"/>
  <c r="B44" i="11"/>
  <c r="ED38" i="11"/>
  <c r="EC38" i="11"/>
  <c r="EB38" i="11"/>
  <c r="EA38" i="11"/>
  <c r="DZ38" i="11"/>
  <c r="DY38" i="11"/>
  <c r="DX38" i="11"/>
  <c r="DW38" i="11"/>
  <c r="DV38" i="11"/>
  <c r="DU38" i="11"/>
  <c r="DT38" i="11"/>
  <c r="DS38" i="11"/>
  <c r="DR38" i="11"/>
  <c r="DQ38" i="11"/>
  <c r="DP38" i="11"/>
  <c r="DO38" i="11"/>
  <c r="DN38" i="11"/>
  <c r="DM38" i="11"/>
  <c r="DL38" i="11"/>
  <c r="DK38" i="11"/>
  <c r="DJ38" i="11"/>
  <c r="DI38" i="11"/>
  <c r="DH38" i="11"/>
  <c r="DG38" i="11"/>
  <c r="DF38" i="11"/>
  <c r="DE38" i="11"/>
  <c r="DD38" i="11"/>
  <c r="DC38" i="11"/>
  <c r="DB38" i="11"/>
  <c r="DA38" i="11"/>
  <c r="CZ38" i="11"/>
  <c r="CY38" i="11"/>
  <c r="CX38" i="11"/>
  <c r="CW38" i="11"/>
  <c r="CV38" i="11"/>
  <c r="CU38" i="11"/>
  <c r="CT38" i="11"/>
  <c r="CS38" i="11"/>
  <c r="CR38" i="11"/>
  <c r="CQ38" i="11"/>
  <c r="CP38" i="11"/>
  <c r="CO38" i="11"/>
  <c r="CN38" i="11"/>
  <c r="CM38" i="11"/>
  <c r="CL38" i="11"/>
  <c r="CK38" i="11"/>
  <c r="CJ38" i="11"/>
  <c r="CI38" i="11"/>
  <c r="CH38" i="11"/>
  <c r="CG38" i="11"/>
  <c r="CF38" i="11"/>
  <c r="CE38" i="11"/>
  <c r="CD38" i="11"/>
  <c r="CC38" i="11"/>
  <c r="CB38" i="11"/>
  <c r="CA38" i="11"/>
  <c r="BZ38" i="11"/>
  <c r="BY38" i="11"/>
  <c r="BX38" i="11"/>
  <c r="BW38" i="11"/>
  <c r="BV38" i="11"/>
  <c r="BU38" i="11"/>
  <c r="BT38" i="11"/>
  <c r="BS38" i="11"/>
  <c r="BR38" i="11"/>
  <c r="BQ38" i="11"/>
  <c r="BP38" i="11"/>
  <c r="BO38" i="11"/>
  <c r="BN38" i="11"/>
  <c r="BM38" i="11"/>
  <c r="BL38" i="11"/>
  <c r="BK38" i="11"/>
  <c r="BJ38" i="11"/>
  <c r="BI38" i="11"/>
  <c r="BH38" i="11"/>
  <c r="BG38" i="11"/>
  <c r="BF38" i="11"/>
  <c r="BE38" i="11"/>
  <c r="BD38" i="11"/>
  <c r="BC38" i="11"/>
  <c r="BB38" i="11"/>
  <c r="BA38" i="11"/>
  <c r="AZ38" i="11"/>
  <c r="AY38" i="11"/>
  <c r="AX38" i="11"/>
  <c r="AW38" i="11"/>
  <c r="AV38" i="11"/>
  <c r="AU38" i="11"/>
  <c r="AT38" i="11"/>
  <c r="AS38" i="11"/>
  <c r="AR38" i="11"/>
  <c r="AQ38" i="11"/>
  <c r="AP38" i="11"/>
  <c r="AO38" i="11"/>
  <c r="AN38" i="11"/>
  <c r="AM38" i="11"/>
  <c r="AL38" i="11"/>
  <c r="AK38" i="11"/>
  <c r="AJ38" i="11"/>
  <c r="AI38" i="11"/>
  <c r="AH38" i="11"/>
  <c r="AG38" i="11"/>
  <c r="AF38" i="11"/>
  <c r="AE38" i="11"/>
  <c r="AD38" i="11"/>
  <c r="AC38" i="11"/>
  <c r="AB38" i="11"/>
  <c r="AA38" i="11"/>
  <c r="Z38" i="11"/>
  <c r="Y38" i="11"/>
  <c r="X38" i="11"/>
  <c r="W38" i="11"/>
  <c r="V38" i="11"/>
  <c r="U38" i="11"/>
  <c r="T38" i="11"/>
  <c r="S38" i="11"/>
  <c r="R38" i="11"/>
  <c r="Q38" i="11"/>
  <c r="P38" i="11"/>
  <c r="O38" i="11"/>
  <c r="N38" i="11"/>
  <c r="M38" i="11"/>
  <c r="L38" i="11"/>
  <c r="K38" i="11"/>
  <c r="J38" i="11"/>
  <c r="I38" i="11"/>
  <c r="H38" i="11"/>
  <c r="G38" i="11"/>
  <c r="F38" i="11"/>
  <c r="E38" i="11"/>
  <c r="D38" i="11"/>
  <c r="C38" i="11"/>
  <c r="ED25" i="11"/>
  <c r="EC25" i="11"/>
  <c r="EB25" i="11"/>
  <c r="EA25" i="11"/>
  <c r="DZ25" i="11"/>
  <c r="DY25" i="11"/>
  <c r="DX25" i="11"/>
  <c r="DW25" i="11"/>
  <c r="DV25" i="11"/>
  <c r="DU25" i="11"/>
  <c r="DT25" i="11"/>
  <c r="DS25" i="11"/>
  <c r="DR25" i="11"/>
  <c r="DQ25" i="11"/>
  <c r="DP25" i="11"/>
  <c r="DO25" i="11"/>
  <c r="DN25" i="11"/>
  <c r="DM25" i="11"/>
  <c r="DL25" i="11"/>
  <c r="DK25" i="11"/>
  <c r="DJ25" i="11"/>
  <c r="DI25" i="11"/>
  <c r="DH25" i="11"/>
  <c r="DG25" i="11"/>
  <c r="DF25" i="11"/>
  <c r="DE25" i="11"/>
  <c r="DD25" i="11"/>
  <c r="DC25" i="11"/>
  <c r="DB25" i="11"/>
  <c r="DA25" i="11"/>
  <c r="CZ25" i="11"/>
  <c r="CY25" i="11"/>
  <c r="CX25" i="11"/>
  <c r="CW25" i="11"/>
  <c r="CV25" i="11"/>
  <c r="CU25" i="11"/>
  <c r="CT25" i="11"/>
  <c r="CS25" i="11"/>
  <c r="CR25" i="11"/>
  <c r="CQ25" i="11"/>
  <c r="CP25" i="11"/>
  <c r="CO25" i="11"/>
  <c r="CN25" i="11"/>
  <c r="CM25" i="11"/>
  <c r="CL25" i="11"/>
  <c r="CK25" i="11"/>
  <c r="CJ25" i="11"/>
  <c r="CI25" i="11"/>
  <c r="CH25" i="11"/>
  <c r="CG25" i="11"/>
  <c r="CF25" i="11"/>
  <c r="CE25" i="11"/>
  <c r="CD25" i="11"/>
  <c r="CC25" i="11"/>
  <c r="CB25" i="11"/>
  <c r="CA25" i="11"/>
  <c r="BZ25" i="11"/>
  <c r="BY25" i="11"/>
  <c r="BX25" i="11"/>
  <c r="BW25" i="11"/>
  <c r="BV25" i="11"/>
  <c r="BU25" i="11"/>
  <c r="BT25" i="11"/>
  <c r="BS25" i="11"/>
  <c r="BR25" i="11"/>
  <c r="BQ25" i="11"/>
  <c r="BP25" i="11"/>
  <c r="BO25" i="11"/>
  <c r="BN25" i="11"/>
  <c r="BM25" i="11"/>
  <c r="BL25" i="11"/>
  <c r="BK25" i="11"/>
  <c r="BJ25" i="11"/>
  <c r="BI25" i="11"/>
  <c r="BH25" i="11"/>
  <c r="BG25" i="11"/>
  <c r="BF25" i="11"/>
  <c r="BE25" i="11"/>
  <c r="BD25" i="11"/>
  <c r="BC25" i="11"/>
  <c r="BB25" i="11"/>
  <c r="BA25" i="11"/>
  <c r="AZ25" i="11"/>
  <c r="AY25" i="11"/>
  <c r="AX25" i="11"/>
  <c r="AW25" i="11"/>
  <c r="AV25" i="11"/>
  <c r="AU25" i="11"/>
  <c r="AT25" i="11"/>
  <c r="AS25" i="11"/>
  <c r="AR25" i="11"/>
  <c r="AQ25" i="11"/>
  <c r="AP25" i="11"/>
  <c r="AO25" i="11"/>
  <c r="AN25" i="11"/>
  <c r="AM25" i="11"/>
  <c r="AL25" i="11"/>
  <c r="AK25" i="11"/>
  <c r="AJ25" i="11"/>
  <c r="AI25" i="11"/>
  <c r="AH25" i="11"/>
  <c r="AG25" i="11"/>
  <c r="AF25" i="11"/>
  <c r="AE25" i="11"/>
  <c r="AD25" i="11"/>
  <c r="AC25" i="11"/>
  <c r="AB25" i="11"/>
  <c r="AA25" i="11"/>
  <c r="Z25" i="11"/>
  <c r="Y25" i="11"/>
  <c r="X25" i="11"/>
  <c r="W25" i="11"/>
  <c r="V25" i="11"/>
  <c r="U25" i="11"/>
  <c r="T25" i="11"/>
  <c r="S25" i="11"/>
  <c r="R25" i="11"/>
  <c r="Q25" i="11"/>
  <c r="P25" i="11"/>
  <c r="O25" i="11"/>
  <c r="N25" i="11"/>
  <c r="M25" i="11"/>
  <c r="L25" i="11"/>
  <c r="K25" i="11"/>
  <c r="J25" i="11"/>
  <c r="I25" i="11"/>
  <c r="H25" i="11"/>
  <c r="G25" i="11"/>
  <c r="F25" i="11"/>
  <c r="E25" i="11"/>
  <c r="D25" i="11"/>
  <c r="C25" i="11"/>
  <c r="B25" i="11"/>
  <c r="B35" i="11" s="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24" i="11"/>
  <c r="C24" i="11"/>
  <c r="B24" i="11"/>
  <c r="B34" i="11" s="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23" i="11"/>
  <c r="C23" i="11"/>
  <c r="B23" i="11"/>
  <c r="B33" i="11" s="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22" i="11"/>
  <c r="C22" i="11"/>
  <c r="B22" i="11"/>
  <c r="B32" i="11" s="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21" i="11"/>
  <c r="C21" i="11"/>
  <c r="B21" i="11"/>
  <c r="B31" i="11" s="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20" i="11"/>
  <c r="C20" i="11"/>
  <c r="B20" i="11"/>
  <c r="B30" i="11" s="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19" i="11"/>
  <c r="C19" i="11"/>
  <c r="B19" i="11"/>
  <c r="B29" i="11" s="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D18" i="11"/>
  <c r="C18" i="11"/>
  <c r="B18" i="11"/>
  <c r="B28" i="11" s="1"/>
  <c r="ED17" i="11"/>
  <c r="ED27" i="11" s="1"/>
  <c r="EC17" i="11"/>
  <c r="EC27" i="11" s="1"/>
  <c r="EB17" i="11"/>
  <c r="EB43" i="11" s="1"/>
  <c r="EA17" i="11"/>
  <c r="EA27" i="11" s="1"/>
  <c r="DZ17" i="11"/>
  <c r="DZ27" i="11" s="1"/>
  <c r="DY17" i="11"/>
  <c r="DY27" i="11" s="1"/>
  <c r="DX17" i="11"/>
  <c r="DX27" i="11" s="1"/>
  <c r="DW17" i="11"/>
  <c r="DW27" i="11" s="1"/>
  <c r="DV17" i="11"/>
  <c r="DV27" i="11" s="1"/>
  <c r="DU17" i="11"/>
  <c r="DU27" i="11" s="1"/>
  <c r="DT17" i="11"/>
  <c r="DT43" i="11" s="1"/>
  <c r="DS17" i="11"/>
  <c r="DS43" i="11" s="1"/>
  <c r="DR17" i="11"/>
  <c r="DR43" i="11" s="1"/>
  <c r="DQ17" i="11"/>
  <c r="DQ43" i="11" s="1"/>
  <c r="DP17" i="11"/>
  <c r="DP27" i="11" s="1"/>
  <c r="DO17" i="11"/>
  <c r="DO27" i="11" s="1"/>
  <c r="DN17" i="11"/>
  <c r="DN27" i="11" s="1"/>
  <c r="DM17" i="11"/>
  <c r="DM27" i="11" s="1"/>
  <c r="DL17" i="11"/>
  <c r="DL43" i="11" s="1"/>
  <c r="DK17" i="11"/>
  <c r="DK27" i="11" s="1"/>
  <c r="DJ17" i="11"/>
  <c r="DJ27" i="11" s="1"/>
  <c r="DI17" i="11"/>
  <c r="DI27" i="11" s="1"/>
  <c r="DH17" i="11"/>
  <c r="DH27" i="11" s="1"/>
  <c r="DG17" i="11"/>
  <c r="DG27" i="11" s="1"/>
  <c r="DF17" i="11"/>
  <c r="DF27" i="11" s="1"/>
  <c r="DE17" i="11"/>
  <c r="DE27" i="11" s="1"/>
  <c r="DD17" i="11"/>
  <c r="DD43" i="11" s="1"/>
  <c r="DC17" i="11"/>
  <c r="DC43" i="11" s="1"/>
  <c r="DB17" i="11"/>
  <c r="DB43" i="11" s="1"/>
  <c r="DA17" i="11"/>
  <c r="DA43" i="11" s="1"/>
  <c r="CZ17" i="11"/>
  <c r="CZ27" i="11" s="1"/>
  <c r="CY17" i="11"/>
  <c r="CY27" i="11" s="1"/>
  <c r="CX17" i="11"/>
  <c r="CX27" i="11" s="1"/>
  <c r="CW17" i="11"/>
  <c r="CW27" i="11" s="1"/>
  <c r="CV17" i="11"/>
  <c r="CV43" i="11" s="1"/>
  <c r="CU17" i="11"/>
  <c r="CU27" i="11" s="1"/>
  <c r="CT17" i="11"/>
  <c r="CT27" i="11" s="1"/>
  <c r="CS17" i="11"/>
  <c r="CS27" i="11" s="1"/>
  <c r="CR17" i="11"/>
  <c r="CR27" i="11" s="1"/>
  <c r="CQ17" i="11"/>
  <c r="CQ27" i="11" s="1"/>
  <c r="CP17" i="11"/>
  <c r="CP27" i="11" s="1"/>
  <c r="CO17" i="11"/>
  <c r="CO27" i="11" s="1"/>
  <c r="CN17" i="11"/>
  <c r="CN43" i="11" s="1"/>
  <c r="CM17" i="11"/>
  <c r="CM43" i="11" s="1"/>
  <c r="CL17" i="11"/>
  <c r="CL43" i="11" s="1"/>
  <c r="CK17" i="11"/>
  <c r="CK43" i="11" s="1"/>
  <c r="CJ17" i="11"/>
  <c r="CJ27" i="11" s="1"/>
  <c r="CI17" i="11"/>
  <c r="CI27" i="11" s="1"/>
  <c r="CH17" i="11"/>
  <c r="CH27" i="11" s="1"/>
  <c r="CG17" i="11"/>
  <c r="CG27" i="11" s="1"/>
  <c r="CF17" i="11"/>
  <c r="CF43" i="11" s="1"/>
  <c r="CE17" i="11"/>
  <c r="CE27" i="11" s="1"/>
  <c r="CD17" i="11"/>
  <c r="CD27" i="11" s="1"/>
  <c r="CC17" i="11"/>
  <c r="CC27" i="11" s="1"/>
  <c r="CB17" i="11"/>
  <c r="CB27" i="11" s="1"/>
  <c r="CA17" i="11"/>
  <c r="CA27" i="11" s="1"/>
  <c r="BZ17" i="11"/>
  <c r="BZ27" i="11" s="1"/>
  <c r="BY17" i="11"/>
  <c r="BY27" i="11" s="1"/>
  <c r="BX17" i="11"/>
  <c r="BX43" i="11" s="1"/>
  <c r="BW17" i="11"/>
  <c r="BW43" i="11" s="1"/>
  <c r="BV17" i="11"/>
  <c r="BV43" i="11" s="1"/>
  <c r="BU17" i="11"/>
  <c r="BU43" i="11" s="1"/>
  <c r="BT17" i="11"/>
  <c r="BT27" i="11" s="1"/>
  <c r="BS17" i="11"/>
  <c r="BS27" i="11" s="1"/>
  <c r="BR17" i="11"/>
  <c r="BR27" i="11" s="1"/>
  <c r="BQ17" i="11"/>
  <c r="BQ27" i="11" s="1"/>
  <c r="BP17" i="11"/>
  <c r="BP43" i="11" s="1"/>
  <c r="BO17" i="11"/>
  <c r="BO27" i="11" s="1"/>
  <c r="BN17" i="11"/>
  <c r="BN27" i="11" s="1"/>
  <c r="BM17" i="11"/>
  <c r="BM27" i="11" s="1"/>
  <c r="BL17" i="11"/>
  <c r="BL27" i="11" s="1"/>
  <c r="BK17" i="11"/>
  <c r="BK27" i="11" s="1"/>
  <c r="BJ17" i="11"/>
  <c r="BJ27" i="11" s="1"/>
  <c r="BI17" i="11"/>
  <c r="BI27" i="11" s="1"/>
  <c r="BH17" i="11"/>
  <c r="BH43" i="11" s="1"/>
  <c r="BG17" i="11"/>
  <c r="BG43" i="11" s="1"/>
  <c r="BF17" i="11"/>
  <c r="BF43" i="11" s="1"/>
  <c r="BE17" i="11"/>
  <c r="BE43" i="11" s="1"/>
  <c r="BD17" i="11"/>
  <c r="BD27" i="11" s="1"/>
  <c r="BC17" i="11"/>
  <c r="BC27" i="11" s="1"/>
  <c r="BB17" i="11"/>
  <c r="BB27" i="11" s="1"/>
  <c r="BA17" i="11"/>
  <c r="BA27" i="11" s="1"/>
  <c r="AZ17" i="11"/>
  <c r="AZ43" i="11" s="1"/>
  <c r="AY17" i="11"/>
  <c r="AY27" i="11" s="1"/>
  <c r="AX17" i="11"/>
  <c r="AX27" i="11" s="1"/>
  <c r="AW17" i="11"/>
  <c r="AW27" i="11" s="1"/>
  <c r="AV17" i="11"/>
  <c r="AV27" i="11" s="1"/>
  <c r="AU17" i="11"/>
  <c r="AU27" i="11" s="1"/>
  <c r="AT17" i="11"/>
  <c r="AT27" i="11" s="1"/>
  <c r="AS17" i="11"/>
  <c r="AS27" i="11" s="1"/>
  <c r="AR17" i="11"/>
  <c r="AR43" i="11" s="1"/>
  <c r="AQ17" i="11"/>
  <c r="AQ43" i="11" s="1"/>
  <c r="AP17" i="11"/>
  <c r="AP43" i="11" s="1"/>
  <c r="AO17" i="11"/>
  <c r="AO43" i="11" s="1"/>
  <c r="AN17" i="11"/>
  <c r="AN27" i="11" s="1"/>
  <c r="AM17" i="11"/>
  <c r="AM27" i="11" s="1"/>
  <c r="AL17" i="11"/>
  <c r="AL27" i="11" s="1"/>
  <c r="AK17" i="11"/>
  <c r="AK27" i="11" s="1"/>
  <c r="AJ17" i="11"/>
  <c r="AJ43" i="11" s="1"/>
  <c r="AI17" i="11"/>
  <c r="AI27" i="11" s="1"/>
  <c r="AH17" i="11"/>
  <c r="AH27" i="11" s="1"/>
  <c r="AG17" i="11"/>
  <c r="AG27" i="11" s="1"/>
  <c r="AF17" i="11"/>
  <c r="AF27" i="11" s="1"/>
  <c r="AE17" i="11"/>
  <c r="AE27" i="11" s="1"/>
  <c r="AD17" i="11"/>
  <c r="AD27" i="11" s="1"/>
  <c r="AC17" i="11"/>
  <c r="AC27" i="11" s="1"/>
  <c r="AB17" i="11"/>
  <c r="AB43" i="11" s="1"/>
  <c r="AA17" i="11"/>
  <c r="AA43" i="11" s="1"/>
  <c r="Z17" i="11"/>
  <c r="Z43" i="11" s="1"/>
  <c r="Y17" i="11"/>
  <c r="Y43" i="11" s="1"/>
  <c r="X17" i="11"/>
  <c r="X27" i="11" s="1"/>
  <c r="W17" i="11"/>
  <c r="W27" i="11" s="1"/>
  <c r="V17" i="11"/>
  <c r="V27" i="11" s="1"/>
  <c r="U17" i="11"/>
  <c r="U27" i="11" s="1"/>
  <c r="T17" i="11"/>
  <c r="T43" i="11" s="1"/>
  <c r="S17" i="11"/>
  <c r="S27" i="11" s="1"/>
  <c r="R17" i="11"/>
  <c r="R27" i="11" s="1"/>
  <c r="Q17" i="11"/>
  <c r="Q27" i="11" s="1"/>
  <c r="P17" i="11"/>
  <c r="P27" i="11" s="1"/>
  <c r="O17" i="11"/>
  <c r="O27" i="11" s="1"/>
  <c r="N17" i="11"/>
  <c r="N27" i="11" s="1"/>
  <c r="M17" i="11"/>
  <c r="M27" i="11" s="1"/>
  <c r="L17" i="11"/>
  <c r="L43" i="11" s="1"/>
  <c r="K17" i="11"/>
  <c r="K43" i="11" s="1"/>
  <c r="J17" i="11"/>
  <c r="J43" i="11" s="1"/>
  <c r="I17" i="11"/>
  <c r="I43" i="11" s="1"/>
  <c r="H17" i="11"/>
  <c r="H27" i="11" s="1"/>
  <c r="G17" i="11"/>
  <c r="G27" i="11" s="1"/>
  <c r="F17" i="11"/>
  <c r="F27" i="11" s="1"/>
  <c r="E17" i="11"/>
  <c r="E27" i="11" s="1"/>
  <c r="D17" i="11"/>
  <c r="D43" i="11" s="1"/>
  <c r="C17" i="11"/>
  <c r="C27" i="11" s="1"/>
  <c r="B30" i="9"/>
  <c r="B29" i="9"/>
  <c r="B28" i="9"/>
  <c r="ED22" i="9"/>
  <c r="ED27" i="9" s="1"/>
  <c r="EC22" i="9"/>
  <c r="EC27" i="9" s="1"/>
  <c r="EB22" i="9"/>
  <c r="EB27" i="9" s="1"/>
  <c r="EA22" i="9"/>
  <c r="EA27" i="9" s="1"/>
  <c r="DZ22" i="9"/>
  <c r="DZ27" i="9" s="1"/>
  <c r="DY22" i="9"/>
  <c r="DY27" i="9" s="1"/>
  <c r="DX22" i="9"/>
  <c r="DX27" i="9" s="1"/>
  <c r="DW22" i="9"/>
  <c r="DW27" i="9" s="1"/>
  <c r="DV22" i="9"/>
  <c r="DV27" i="9" s="1"/>
  <c r="DU22" i="9"/>
  <c r="DU27" i="9" s="1"/>
  <c r="DT22" i="9"/>
  <c r="DT27" i="9" s="1"/>
  <c r="DS22" i="9"/>
  <c r="DS27" i="9" s="1"/>
  <c r="DR22" i="9"/>
  <c r="DR27" i="9" s="1"/>
  <c r="DQ22" i="9"/>
  <c r="DQ27" i="9" s="1"/>
  <c r="DP22" i="9"/>
  <c r="DP27" i="9" s="1"/>
  <c r="DO22" i="9"/>
  <c r="DO27" i="9" s="1"/>
  <c r="DN22" i="9"/>
  <c r="DN27" i="9" s="1"/>
  <c r="DM22" i="9"/>
  <c r="DM27" i="9" s="1"/>
  <c r="DL22" i="9"/>
  <c r="DL27" i="9" s="1"/>
  <c r="DK22" i="9"/>
  <c r="DK27" i="9" s="1"/>
  <c r="DJ22" i="9"/>
  <c r="DJ27" i="9" s="1"/>
  <c r="DI22" i="9"/>
  <c r="DI27" i="9" s="1"/>
  <c r="DH22" i="9"/>
  <c r="DH27" i="9" s="1"/>
  <c r="DG22" i="9"/>
  <c r="DG27" i="9" s="1"/>
  <c r="DF22" i="9"/>
  <c r="DF27" i="9" s="1"/>
  <c r="DE22" i="9"/>
  <c r="DE27" i="9" s="1"/>
  <c r="DD22" i="9"/>
  <c r="DD27" i="9" s="1"/>
  <c r="DC22" i="9"/>
  <c r="DC27" i="9" s="1"/>
  <c r="DB22" i="9"/>
  <c r="DB27" i="9" s="1"/>
  <c r="DA22" i="9"/>
  <c r="DA27" i="9" s="1"/>
  <c r="CZ22" i="9"/>
  <c r="CZ27" i="9" s="1"/>
  <c r="CY22" i="9"/>
  <c r="CY27" i="9" s="1"/>
  <c r="CX22" i="9"/>
  <c r="CX27" i="9" s="1"/>
  <c r="CW22" i="9"/>
  <c r="CW27" i="9" s="1"/>
  <c r="CV22" i="9"/>
  <c r="CV27" i="9" s="1"/>
  <c r="CU22" i="9"/>
  <c r="CU27" i="9" s="1"/>
  <c r="CT22" i="9"/>
  <c r="CT27" i="9" s="1"/>
  <c r="CS22" i="9"/>
  <c r="CS27" i="9" s="1"/>
  <c r="CR22" i="9"/>
  <c r="CR27" i="9" s="1"/>
  <c r="CQ22" i="9"/>
  <c r="CQ27" i="9" s="1"/>
  <c r="CP22" i="9"/>
  <c r="CP27" i="9" s="1"/>
  <c r="CO22" i="9"/>
  <c r="CO27" i="9" s="1"/>
  <c r="CN22" i="9"/>
  <c r="CN27" i="9" s="1"/>
  <c r="CM22" i="9"/>
  <c r="CM27" i="9" s="1"/>
  <c r="CL22" i="9"/>
  <c r="CL27" i="9" s="1"/>
  <c r="CK22" i="9"/>
  <c r="CK27" i="9" s="1"/>
  <c r="CJ22" i="9"/>
  <c r="CJ27" i="9" s="1"/>
  <c r="CI22" i="9"/>
  <c r="CI27" i="9" s="1"/>
  <c r="CH22" i="9"/>
  <c r="CH27" i="9" s="1"/>
  <c r="CG22" i="9"/>
  <c r="CG27" i="9" s="1"/>
  <c r="CF22" i="9"/>
  <c r="CF27" i="9" s="1"/>
  <c r="CE22" i="9"/>
  <c r="CE27" i="9" s="1"/>
  <c r="CD22" i="9"/>
  <c r="CD27" i="9" s="1"/>
  <c r="CC22" i="9"/>
  <c r="CC27" i="9" s="1"/>
  <c r="CB22" i="9"/>
  <c r="CB27" i="9" s="1"/>
  <c r="CA22" i="9"/>
  <c r="CA27" i="9" s="1"/>
  <c r="BZ22" i="9"/>
  <c r="BZ27" i="9" s="1"/>
  <c r="BY22" i="9"/>
  <c r="BY27" i="9" s="1"/>
  <c r="BX22" i="9"/>
  <c r="BX27" i="9" s="1"/>
  <c r="BW22" i="9"/>
  <c r="BW27" i="9" s="1"/>
  <c r="BV22" i="9"/>
  <c r="BV27" i="9" s="1"/>
  <c r="BU22" i="9"/>
  <c r="BU27" i="9" s="1"/>
  <c r="BT22" i="9"/>
  <c r="BT27" i="9" s="1"/>
  <c r="BS22" i="9"/>
  <c r="BS27" i="9" s="1"/>
  <c r="BR22" i="9"/>
  <c r="BR27" i="9" s="1"/>
  <c r="BQ22" i="9"/>
  <c r="BQ27" i="9" s="1"/>
  <c r="BP22" i="9"/>
  <c r="BP27" i="9" s="1"/>
  <c r="BO22" i="9"/>
  <c r="BO27" i="9" s="1"/>
  <c r="BN22" i="9"/>
  <c r="BN27" i="9" s="1"/>
  <c r="BM22" i="9"/>
  <c r="BM27" i="9" s="1"/>
  <c r="BL22" i="9"/>
  <c r="BL27" i="9" s="1"/>
  <c r="BK22" i="9"/>
  <c r="BK27" i="9" s="1"/>
  <c r="BJ22" i="9"/>
  <c r="BJ27" i="9" s="1"/>
  <c r="BI22" i="9"/>
  <c r="BI27" i="9" s="1"/>
  <c r="BH22" i="9"/>
  <c r="BH27" i="9" s="1"/>
  <c r="BG22" i="9"/>
  <c r="BG27" i="9" s="1"/>
  <c r="BF22" i="9"/>
  <c r="BF27" i="9" s="1"/>
  <c r="BE22" i="9"/>
  <c r="BE27" i="9" s="1"/>
  <c r="BD22" i="9"/>
  <c r="BD27" i="9" s="1"/>
  <c r="BC22" i="9"/>
  <c r="BC27" i="9" s="1"/>
  <c r="BB22" i="9"/>
  <c r="BB27" i="9" s="1"/>
  <c r="BA22" i="9"/>
  <c r="BA27" i="9" s="1"/>
  <c r="AZ22" i="9"/>
  <c r="AZ27" i="9" s="1"/>
  <c r="AY22" i="9"/>
  <c r="AY27" i="9" s="1"/>
  <c r="AX22" i="9"/>
  <c r="AX27" i="9" s="1"/>
  <c r="AW22" i="9"/>
  <c r="AW27" i="9" s="1"/>
  <c r="AV22" i="9"/>
  <c r="AV27" i="9" s="1"/>
  <c r="AU22" i="9"/>
  <c r="AU27" i="9" s="1"/>
  <c r="AT22" i="9"/>
  <c r="AT27" i="9" s="1"/>
  <c r="AS22" i="9"/>
  <c r="AS27" i="9" s="1"/>
  <c r="AR22" i="9"/>
  <c r="AR27" i="9" s="1"/>
  <c r="AQ22" i="9"/>
  <c r="AQ27" i="9" s="1"/>
  <c r="AP22" i="9"/>
  <c r="AP27" i="9" s="1"/>
  <c r="AO22" i="9"/>
  <c r="AO27" i="9" s="1"/>
  <c r="AN22" i="9"/>
  <c r="AN27" i="9" s="1"/>
  <c r="AM22" i="9"/>
  <c r="AM27" i="9" s="1"/>
  <c r="AL22" i="9"/>
  <c r="AL27" i="9" s="1"/>
  <c r="AK22" i="9"/>
  <c r="AK27" i="9" s="1"/>
  <c r="AJ22" i="9"/>
  <c r="AJ27" i="9" s="1"/>
  <c r="AI22" i="9"/>
  <c r="AI27" i="9" s="1"/>
  <c r="AH22" i="9"/>
  <c r="AH27" i="9" s="1"/>
  <c r="AG22" i="9"/>
  <c r="AG27" i="9" s="1"/>
  <c r="AF22" i="9"/>
  <c r="AF27" i="9" s="1"/>
  <c r="AE22" i="9"/>
  <c r="AE27" i="9" s="1"/>
  <c r="AD22" i="9"/>
  <c r="AD27" i="9" s="1"/>
  <c r="AC22" i="9"/>
  <c r="AC27" i="9" s="1"/>
  <c r="AB22" i="9"/>
  <c r="AB27" i="9" s="1"/>
  <c r="AA22" i="9"/>
  <c r="AA27" i="9" s="1"/>
  <c r="Z22" i="9"/>
  <c r="Z27" i="9" s="1"/>
  <c r="Y22" i="9"/>
  <c r="Y27" i="9" s="1"/>
  <c r="X22" i="9"/>
  <c r="X27" i="9" s="1"/>
  <c r="W22" i="9"/>
  <c r="W27" i="9" s="1"/>
  <c r="V22" i="9"/>
  <c r="V27" i="9" s="1"/>
  <c r="U22" i="9"/>
  <c r="U27" i="9" s="1"/>
  <c r="T22" i="9"/>
  <c r="T27" i="9" s="1"/>
  <c r="S22" i="9"/>
  <c r="S27" i="9" s="1"/>
  <c r="R22" i="9"/>
  <c r="R27" i="9" s="1"/>
  <c r="Q22" i="9"/>
  <c r="Q27" i="9" s="1"/>
  <c r="P22" i="9"/>
  <c r="P27" i="9" s="1"/>
  <c r="O22" i="9"/>
  <c r="O27" i="9" s="1"/>
  <c r="N22" i="9"/>
  <c r="N27" i="9" s="1"/>
  <c r="M22" i="9"/>
  <c r="M27" i="9" s="1"/>
  <c r="L22" i="9"/>
  <c r="L27" i="9" s="1"/>
  <c r="K22" i="9"/>
  <c r="K27" i="9" s="1"/>
  <c r="J22" i="9"/>
  <c r="J27" i="9" s="1"/>
  <c r="I22" i="9"/>
  <c r="I27" i="9" s="1"/>
  <c r="H22" i="9"/>
  <c r="H27" i="9" s="1"/>
  <c r="G22" i="9"/>
  <c r="G27" i="9" s="1"/>
  <c r="F22" i="9"/>
  <c r="F27" i="9" s="1"/>
  <c r="E22" i="9"/>
  <c r="E27" i="9" s="1"/>
  <c r="D22" i="9"/>
  <c r="D27" i="9" s="1"/>
  <c r="C22" i="9"/>
  <c r="C27" i="9" s="1"/>
  <c r="B25" i="9"/>
  <c r="B24" i="9"/>
  <c r="B23"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19" i="9"/>
  <c r="C20" i="9"/>
  <c r="C25" i="9" s="1"/>
  <c r="C19" i="9"/>
  <c r="C24" i="9" s="1"/>
  <c r="ED16" i="9"/>
  <c r="ED18" i="9" s="1"/>
  <c r="EC16" i="9"/>
  <c r="EC18" i="9" s="1"/>
  <c r="EB16" i="9"/>
  <c r="EB18" i="9" s="1"/>
  <c r="EA16" i="9"/>
  <c r="EA18" i="9" s="1"/>
  <c r="DZ16" i="9"/>
  <c r="DZ18" i="9" s="1"/>
  <c r="DY16" i="9"/>
  <c r="DY18" i="9" s="1"/>
  <c r="DX16" i="9"/>
  <c r="DX18" i="9" s="1"/>
  <c r="DW16" i="9"/>
  <c r="DW18" i="9" s="1"/>
  <c r="DV16" i="9"/>
  <c r="DV18" i="9" s="1"/>
  <c r="DU16" i="9"/>
  <c r="DU18" i="9" s="1"/>
  <c r="DT16" i="9"/>
  <c r="DT18" i="9" s="1"/>
  <c r="DS16" i="9"/>
  <c r="DS18" i="9" s="1"/>
  <c r="DR16" i="9"/>
  <c r="DR18" i="9" s="1"/>
  <c r="DQ16" i="9"/>
  <c r="DQ18" i="9" s="1"/>
  <c r="DP16" i="9"/>
  <c r="DP18" i="9" s="1"/>
  <c r="DO16" i="9"/>
  <c r="DO18" i="9" s="1"/>
  <c r="DN16" i="9"/>
  <c r="DN18" i="9" s="1"/>
  <c r="DM16" i="9"/>
  <c r="DM18" i="9" s="1"/>
  <c r="DL16" i="9"/>
  <c r="DL18" i="9" s="1"/>
  <c r="DK16" i="9"/>
  <c r="DK18" i="9" s="1"/>
  <c r="DJ16" i="9"/>
  <c r="DJ18" i="9" s="1"/>
  <c r="DI16" i="9"/>
  <c r="DI18" i="9" s="1"/>
  <c r="DH16" i="9"/>
  <c r="DH18" i="9" s="1"/>
  <c r="DG16" i="9"/>
  <c r="DG18" i="9" s="1"/>
  <c r="DF16" i="9"/>
  <c r="DF18" i="9" s="1"/>
  <c r="DE16" i="9"/>
  <c r="DE18" i="9" s="1"/>
  <c r="DD16" i="9"/>
  <c r="DD18" i="9" s="1"/>
  <c r="DC16" i="9"/>
  <c r="DC18" i="9" s="1"/>
  <c r="DB16" i="9"/>
  <c r="DB18" i="9" s="1"/>
  <c r="DA16" i="9"/>
  <c r="DA18" i="9" s="1"/>
  <c r="CZ16" i="9"/>
  <c r="CZ18" i="9" s="1"/>
  <c r="CY16" i="9"/>
  <c r="CY18" i="9" s="1"/>
  <c r="CX16" i="9"/>
  <c r="CX18" i="9" s="1"/>
  <c r="CW16" i="9"/>
  <c r="CW18" i="9" s="1"/>
  <c r="CV16" i="9"/>
  <c r="CV18" i="9" s="1"/>
  <c r="CU16" i="9"/>
  <c r="CU18" i="9" s="1"/>
  <c r="CT16" i="9"/>
  <c r="CT18" i="9" s="1"/>
  <c r="CS16" i="9"/>
  <c r="CS18" i="9" s="1"/>
  <c r="CR16" i="9"/>
  <c r="CR18" i="9" s="1"/>
  <c r="CQ16" i="9"/>
  <c r="CQ18" i="9" s="1"/>
  <c r="CP16" i="9"/>
  <c r="CP18" i="9" s="1"/>
  <c r="CO16" i="9"/>
  <c r="CO18" i="9" s="1"/>
  <c r="CN16" i="9"/>
  <c r="CN18" i="9" s="1"/>
  <c r="CM16" i="9"/>
  <c r="CM18" i="9" s="1"/>
  <c r="CL16" i="9"/>
  <c r="CL18" i="9" s="1"/>
  <c r="CK16" i="9"/>
  <c r="CK18" i="9" s="1"/>
  <c r="CJ16" i="9"/>
  <c r="CJ18" i="9" s="1"/>
  <c r="CI16" i="9"/>
  <c r="CI18" i="9" s="1"/>
  <c r="CH16" i="9"/>
  <c r="CH18" i="9" s="1"/>
  <c r="CG16" i="9"/>
  <c r="CG18" i="9" s="1"/>
  <c r="CF16" i="9"/>
  <c r="CF18" i="9" s="1"/>
  <c r="CE16" i="9"/>
  <c r="CE18" i="9" s="1"/>
  <c r="CD16" i="9"/>
  <c r="CD18" i="9" s="1"/>
  <c r="CC16" i="9"/>
  <c r="CC18" i="9" s="1"/>
  <c r="CB16" i="9"/>
  <c r="CB18" i="9" s="1"/>
  <c r="CA16" i="9"/>
  <c r="CA18" i="9" s="1"/>
  <c r="BZ16" i="9"/>
  <c r="BZ18" i="9" s="1"/>
  <c r="BY16" i="9"/>
  <c r="BY18" i="9" s="1"/>
  <c r="BX16" i="9"/>
  <c r="BX18" i="9" s="1"/>
  <c r="BW16" i="9"/>
  <c r="BW18" i="9" s="1"/>
  <c r="BV16" i="9"/>
  <c r="BV18" i="9" s="1"/>
  <c r="BU16" i="9"/>
  <c r="BU18" i="9" s="1"/>
  <c r="BT16" i="9"/>
  <c r="BT18" i="9" s="1"/>
  <c r="BS16" i="9"/>
  <c r="BS18" i="9" s="1"/>
  <c r="BR16" i="9"/>
  <c r="BR18" i="9" s="1"/>
  <c r="BQ16" i="9"/>
  <c r="BQ18" i="9" s="1"/>
  <c r="BP16" i="9"/>
  <c r="BP18" i="9" s="1"/>
  <c r="BO16" i="9"/>
  <c r="BO18" i="9" s="1"/>
  <c r="BN16" i="9"/>
  <c r="BN18" i="9" s="1"/>
  <c r="BM16" i="9"/>
  <c r="BM18" i="9" s="1"/>
  <c r="BL16" i="9"/>
  <c r="BL18" i="9" s="1"/>
  <c r="BK16" i="9"/>
  <c r="BK18" i="9" s="1"/>
  <c r="BJ16" i="9"/>
  <c r="BJ18" i="9" s="1"/>
  <c r="BI16" i="9"/>
  <c r="BI18" i="9" s="1"/>
  <c r="BH16" i="9"/>
  <c r="BH18" i="9" s="1"/>
  <c r="BG16" i="9"/>
  <c r="BG18" i="9" s="1"/>
  <c r="BF16" i="9"/>
  <c r="BF18" i="9" s="1"/>
  <c r="BE16" i="9"/>
  <c r="BE18" i="9" s="1"/>
  <c r="BD16" i="9"/>
  <c r="BD18" i="9" s="1"/>
  <c r="BC16" i="9"/>
  <c r="BC18" i="9" s="1"/>
  <c r="BB16" i="9"/>
  <c r="BB18" i="9" s="1"/>
  <c r="BA16" i="9"/>
  <c r="BA18" i="9" s="1"/>
  <c r="AZ16" i="9"/>
  <c r="AZ18" i="9" s="1"/>
  <c r="AY16" i="9"/>
  <c r="AY18" i="9" s="1"/>
  <c r="AX16" i="9"/>
  <c r="AX18" i="9" s="1"/>
  <c r="AW16" i="9"/>
  <c r="AW18" i="9" s="1"/>
  <c r="AV16" i="9"/>
  <c r="AV18" i="9" s="1"/>
  <c r="AU16" i="9"/>
  <c r="AU18" i="9" s="1"/>
  <c r="AT16" i="9"/>
  <c r="AT18" i="9" s="1"/>
  <c r="AS16" i="9"/>
  <c r="AS18" i="9" s="1"/>
  <c r="AR16" i="9"/>
  <c r="AR18" i="9" s="1"/>
  <c r="AQ16" i="9"/>
  <c r="AQ18" i="9" s="1"/>
  <c r="AP16" i="9"/>
  <c r="AP18" i="9" s="1"/>
  <c r="AO16" i="9"/>
  <c r="AO18" i="9" s="1"/>
  <c r="AN16" i="9"/>
  <c r="AN18" i="9" s="1"/>
  <c r="AM16" i="9"/>
  <c r="AM18" i="9" s="1"/>
  <c r="AL16" i="9"/>
  <c r="AL18" i="9" s="1"/>
  <c r="AK16" i="9"/>
  <c r="AK18" i="9" s="1"/>
  <c r="AJ16" i="9"/>
  <c r="AJ18" i="9" s="1"/>
  <c r="AI16" i="9"/>
  <c r="AI18" i="9" s="1"/>
  <c r="AH16" i="9"/>
  <c r="AH18" i="9" s="1"/>
  <c r="AG16" i="9"/>
  <c r="AG18" i="9" s="1"/>
  <c r="AF16" i="9"/>
  <c r="AF18" i="9" s="1"/>
  <c r="AE16" i="9"/>
  <c r="AE18" i="9" s="1"/>
  <c r="AD16" i="9"/>
  <c r="AD18" i="9" s="1"/>
  <c r="AC16" i="9"/>
  <c r="AC18" i="9" s="1"/>
  <c r="AB16" i="9"/>
  <c r="AB18" i="9" s="1"/>
  <c r="AA16" i="9"/>
  <c r="AA18" i="9" s="1"/>
  <c r="Z16" i="9"/>
  <c r="Z18" i="9" s="1"/>
  <c r="Y16" i="9"/>
  <c r="Y18" i="9" s="1"/>
  <c r="X16" i="9"/>
  <c r="X18" i="9" s="1"/>
  <c r="W16" i="9"/>
  <c r="W18" i="9" s="1"/>
  <c r="V16" i="9"/>
  <c r="V18" i="9" s="1"/>
  <c r="U16" i="9"/>
  <c r="U18" i="9" s="1"/>
  <c r="T16" i="9"/>
  <c r="T18" i="9" s="1"/>
  <c r="S16" i="9"/>
  <c r="S18" i="9" s="1"/>
  <c r="R16" i="9"/>
  <c r="R18" i="9" s="1"/>
  <c r="Q16" i="9"/>
  <c r="Q18" i="9" s="1"/>
  <c r="P16" i="9"/>
  <c r="P18" i="9" s="1"/>
  <c r="O16" i="9"/>
  <c r="O18" i="9" s="1"/>
  <c r="N16" i="9"/>
  <c r="N18" i="9" s="1"/>
  <c r="M16" i="9"/>
  <c r="M18" i="9" s="1"/>
  <c r="L16" i="9"/>
  <c r="L18" i="9" s="1"/>
  <c r="K16" i="9"/>
  <c r="K18" i="9" s="1"/>
  <c r="J16" i="9"/>
  <c r="J18" i="9" s="1"/>
  <c r="I16" i="9"/>
  <c r="I18" i="9" s="1"/>
  <c r="H16" i="9"/>
  <c r="H18" i="9" s="1"/>
  <c r="G16" i="9"/>
  <c r="G18" i="9" s="1"/>
  <c r="F16" i="9"/>
  <c r="F18" i="9" s="1"/>
  <c r="E16" i="9"/>
  <c r="E18" i="9" s="1"/>
  <c r="D16" i="9"/>
  <c r="D18" i="9" s="1"/>
  <c r="C16" i="9"/>
  <c r="C18" i="9" s="1"/>
  <c r="ED17" i="8"/>
  <c r="EC17" i="8"/>
  <c r="EB17" i="8"/>
  <c r="EA17" i="8"/>
  <c r="DZ17" i="8"/>
  <c r="DY17" i="8"/>
  <c r="DX17" i="8"/>
  <c r="DW17" i="8"/>
  <c r="DV17" i="8"/>
  <c r="DU17" i="8"/>
  <c r="DT17" i="8"/>
  <c r="DS17" i="8"/>
  <c r="DR17" i="8"/>
  <c r="DQ17" i="8"/>
  <c r="DP17" i="8"/>
  <c r="DO17" i="8"/>
  <c r="DN17" i="8"/>
  <c r="DM17" i="8"/>
  <c r="DL17" i="8"/>
  <c r="DK17" i="8"/>
  <c r="DJ17" i="8"/>
  <c r="DI17" i="8"/>
  <c r="DH17" i="8"/>
  <c r="DG17" i="8"/>
  <c r="DF17" i="8"/>
  <c r="DE17" i="8"/>
  <c r="DD17" i="8"/>
  <c r="DC17" i="8"/>
  <c r="DB17" i="8"/>
  <c r="DA17" i="8"/>
  <c r="CZ17" i="8"/>
  <c r="CY17" i="8"/>
  <c r="CX17" i="8"/>
  <c r="CW17" i="8"/>
  <c r="CV17" i="8"/>
  <c r="CU17" i="8"/>
  <c r="CT17" i="8"/>
  <c r="CS17" i="8"/>
  <c r="CR17" i="8"/>
  <c r="CQ17" i="8"/>
  <c r="CP17" i="8"/>
  <c r="CO17" i="8"/>
  <c r="CN17" i="8"/>
  <c r="CM17" i="8"/>
  <c r="CL17" i="8"/>
  <c r="CK17" i="8"/>
  <c r="CJ17" i="8"/>
  <c r="CI17" i="8"/>
  <c r="CH17" i="8"/>
  <c r="CG17" i="8"/>
  <c r="CF17" i="8"/>
  <c r="CE17" i="8"/>
  <c r="CD17" i="8"/>
  <c r="CC17" i="8"/>
  <c r="CB17" i="8"/>
  <c r="CA17" i="8"/>
  <c r="BZ17" i="8"/>
  <c r="BY17" i="8"/>
  <c r="BX17" i="8"/>
  <c r="BW17" i="8"/>
  <c r="BV17" i="8"/>
  <c r="BU17" i="8"/>
  <c r="BT17" i="8"/>
  <c r="BS17" i="8"/>
  <c r="BR17" i="8"/>
  <c r="BQ17" i="8"/>
  <c r="BP17" i="8"/>
  <c r="BO17" i="8"/>
  <c r="BN17" i="8"/>
  <c r="BM17" i="8"/>
  <c r="BL17" i="8"/>
  <c r="BK17" i="8"/>
  <c r="BJ17" i="8"/>
  <c r="BI17" i="8"/>
  <c r="BH17" i="8"/>
  <c r="BG17" i="8"/>
  <c r="BF17" i="8"/>
  <c r="BE17" i="8"/>
  <c r="BD17" i="8"/>
  <c r="BC17" i="8"/>
  <c r="BB17" i="8"/>
  <c r="BA17" i="8"/>
  <c r="AZ17" i="8"/>
  <c r="AY17" i="8"/>
  <c r="AX17" i="8"/>
  <c r="AW17" i="8"/>
  <c r="AV17" i="8"/>
  <c r="AU17" i="8"/>
  <c r="AT17" i="8"/>
  <c r="AS17" i="8"/>
  <c r="AR17" i="8"/>
  <c r="AQ17" i="8"/>
  <c r="AP17" i="8"/>
  <c r="AO17" i="8"/>
  <c r="AN17" i="8"/>
  <c r="AM17" i="8"/>
  <c r="AL17" i="8"/>
  <c r="AK17" i="8"/>
  <c r="AJ17" i="8"/>
  <c r="AI17" i="8"/>
  <c r="AH17" i="8"/>
  <c r="AG17" i="8"/>
  <c r="AF17" i="8"/>
  <c r="AE17" i="8"/>
  <c r="AD17" i="8"/>
  <c r="AC17" i="8"/>
  <c r="AB17" i="8"/>
  <c r="AA17" i="8"/>
  <c r="Z17" i="8"/>
  <c r="Y17" i="8"/>
  <c r="X17" i="8"/>
  <c r="W17" i="8"/>
  <c r="V17" i="8"/>
  <c r="U17" i="8"/>
  <c r="T17" i="8"/>
  <c r="S17" i="8"/>
  <c r="R17" i="8"/>
  <c r="Q17" i="8"/>
  <c r="P17" i="8"/>
  <c r="O17" i="8"/>
  <c r="N17" i="8"/>
  <c r="M17" i="8"/>
  <c r="L17" i="8"/>
  <c r="K17" i="8"/>
  <c r="J17" i="8"/>
  <c r="I17" i="8"/>
  <c r="H17" i="8"/>
  <c r="G17" i="8"/>
  <c r="F17" i="8"/>
  <c r="E17" i="8"/>
  <c r="D17" i="8"/>
  <c r="C17" i="8"/>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L55" i="6"/>
  <c r="K55" i="6"/>
  <c r="J55" i="6"/>
  <c r="I55" i="6"/>
  <c r="H55" i="6"/>
  <c r="G55" i="6"/>
  <c r="F55" i="6"/>
  <c r="E55" i="6"/>
  <c r="D55" i="6"/>
  <c r="C55"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L54" i="6"/>
  <c r="K54" i="6"/>
  <c r="J54" i="6"/>
  <c r="I54" i="6"/>
  <c r="H54" i="6"/>
  <c r="G54" i="6"/>
  <c r="F54" i="6"/>
  <c r="E54" i="6"/>
  <c r="D54" i="6"/>
  <c r="C54"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L53" i="6"/>
  <c r="K53" i="6"/>
  <c r="J53" i="6"/>
  <c r="I53" i="6"/>
  <c r="H53" i="6"/>
  <c r="G53" i="6"/>
  <c r="F53" i="6"/>
  <c r="E53" i="6"/>
  <c r="D53" i="6"/>
  <c r="C53"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L59" i="6"/>
  <c r="K59" i="6"/>
  <c r="J59" i="6"/>
  <c r="I59" i="6"/>
  <c r="H59" i="6"/>
  <c r="G59" i="6"/>
  <c r="F59" i="6"/>
  <c r="E59" i="6"/>
  <c r="D59" i="6"/>
  <c r="C59"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L58" i="6"/>
  <c r="K58" i="6"/>
  <c r="J58" i="6"/>
  <c r="I58" i="6"/>
  <c r="H58" i="6"/>
  <c r="G58" i="6"/>
  <c r="F58" i="6"/>
  <c r="E58" i="6"/>
  <c r="D58" i="6"/>
  <c r="C58" i="6"/>
  <c r="B58" i="6"/>
  <c r="B59" i="6"/>
  <c r="B55" i="6"/>
  <c r="B54" i="6"/>
  <c r="B53" i="6"/>
  <c r="B45" i="8"/>
  <c r="B44" i="8"/>
  <c r="ED38" i="8"/>
  <c r="EC38" i="8"/>
  <c r="EB38" i="8"/>
  <c r="EA38" i="8"/>
  <c r="DZ38" i="8"/>
  <c r="DY38" i="8"/>
  <c r="DX38" i="8"/>
  <c r="DW38" i="8"/>
  <c r="DV38" i="8"/>
  <c r="DU38" i="8"/>
  <c r="DT38" i="8"/>
  <c r="DS38" i="8"/>
  <c r="DR38" i="8"/>
  <c r="DQ38" i="8"/>
  <c r="DP38" i="8"/>
  <c r="DO38" i="8"/>
  <c r="DN38" i="8"/>
  <c r="DM38" i="8"/>
  <c r="DL38" i="8"/>
  <c r="DK38" i="8"/>
  <c r="DJ38" i="8"/>
  <c r="DI38" i="8"/>
  <c r="DH38" i="8"/>
  <c r="DG38" i="8"/>
  <c r="DF38" i="8"/>
  <c r="DE38" i="8"/>
  <c r="DD38" i="8"/>
  <c r="DC38" i="8"/>
  <c r="DB38" i="8"/>
  <c r="DA38" i="8"/>
  <c r="CZ38" i="8"/>
  <c r="CY38" i="8"/>
  <c r="CX38" i="8"/>
  <c r="CW38" i="8"/>
  <c r="CV38" i="8"/>
  <c r="CU38" i="8"/>
  <c r="CT38" i="8"/>
  <c r="CS38" i="8"/>
  <c r="CR38" i="8"/>
  <c r="CQ38" i="8"/>
  <c r="CP38" i="8"/>
  <c r="CO38" i="8"/>
  <c r="CN38" i="8"/>
  <c r="CM38" i="8"/>
  <c r="CL38" i="8"/>
  <c r="CK38" i="8"/>
  <c r="CJ38" i="8"/>
  <c r="CI38" i="8"/>
  <c r="CH38" i="8"/>
  <c r="CG38" i="8"/>
  <c r="CF38" i="8"/>
  <c r="CE38" i="8"/>
  <c r="CD38" i="8"/>
  <c r="CC38" i="8"/>
  <c r="CB38" i="8"/>
  <c r="CA38" i="8"/>
  <c r="BZ38" i="8"/>
  <c r="BY38" i="8"/>
  <c r="BX38" i="8"/>
  <c r="BW38" i="8"/>
  <c r="BV38" i="8"/>
  <c r="BU38" i="8"/>
  <c r="BT38" i="8"/>
  <c r="BS38" i="8"/>
  <c r="BR38" i="8"/>
  <c r="BQ38" i="8"/>
  <c r="BP38" i="8"/>
  <c r="BO38" i="8"/>
  <c r="BN38" i="8"/>
  <c r="BM38" i="8"/>
  <c r="BL38" i="8"/>
  <c r="BK38" i="8"/>
  <c r="BJ38" i="8"/>
  <c r="BI38" i="8"/>
  <c r="BH38" i="8"/>
  <c r="BG38" i="8"/>
  <c r="BF38" i="8"/>
  <c r="BE38" i="8"/>
  <c r="BD38" i="8"/>
  <c r="BC38" i="8"/>
  <c r="BB38" i="8"/>
  <c r="BA38" i="8"/>
  <c r="AZ38" i="8"/>
  <c r="AY38" i="8"/>
  <c r="AX38" i="8"/>
  <c r="AW38" i="8"/>
  <c r="AV38" i="8"/>
  <c r="AU38" i="8"/>
  <c r="AT38" i="8"/>
  <c r="AS38" i="8"/>
  <c r="AR38" i="8"/>
  <c r="AQ38" i="8"/>
  <c r="AP38" i="8"/>
  <c r="AO38" i="8"/>
  <c r="AN38" i="8"/>
  <c r="AM38" i="8"/>
  <c r="AL38" i="8"/>
  <c r="AK38" i="8"/>
  <c r="AJ38" i="8"/>
  <c r="AI38" i="8"/>
  <c r="AH38" i="8"/>
  <c r="AG38" i="8"/>
  <c r="AF38" i="8"/>
  <c r="AE38" i="8"/>
  <c r="AD38" i="8"/>
  <c r="AC38" i="8"/>
  <c r="AB38" i="8"/>
  <c r="AA38" i="8"/>
  <c r="Z38" i="8"/>
  <c r="Y38" i="8"/>
  <c r="X38" i="8"/>
  <c r="W38" i="8"/>
  <c r="V38" i="8"/>
  <c r="U38" i="8"/>
  <c r="T38" i="8"/>
  <c r="S38" i="8"/>
  <c r="R38" i="8"/>
  <c r="Q38" i="8"/>
  <c r="P38" i="8"/>
  <c r="O38" i="8"/>
  <c r="N38" i="8"/>
  <c r="M38" i="8"/>
  <c r="L38" i="8"/>
  <c r="K38" i="8"/>
  <c r="J38" i="8"/>
  <c r="I38" i="8"/>
  <c r="H38" i="8"/>
  <c r="G38" i="8"/>
  <c r="F38" i="8"/>
  <c r="E38" i="8"/>
  <c r="D38" i="8"/>
  <c r="C38" i="8"/>
  <c r="Q39" i="8" l="1"/>
  <c r="Q48" i="8" s="1"/>
  <c r="AG39" i="8"/>
  <c r="AG48" i="8" s="1"/>
  <c r="AW39" i="8"/>
  <c r="AW48" i="8" s="1"/>
  <c r="BM39" i="8"/>
  <c r="BM48" i="8"/>
  <c r="CC39" i="8"/>
  <c r="CC48" i="8" s="1"/>
  <c r="CS39" i="8"/>
  <c r="CS48" i="8" s="1"/>
  <c r="DI39" i="8"/>
  <c r="DI48" i="8" s="1"/>
  <c r="DY39" i="8"/>
  <c r="DY48" i="8"/>
  <c r="Q39" i="11"/>
  <c r="Q49" i="8" s="1"/>
  <c r="AG39" i="11"/>
  <c r="AG49" i="8" s="1"/>
  <c r="AW39" i="11"/>
  <c r="AW49" i="8" s="1"/>
  <c r="BM39" i="11"/>
  <c r="BM49" i="8" s="1"/>
  <c r="CC39" i="11"/>
  <c r="CC49" i="8" s="1"/>
  <c r="CS39" i="11"/>
  <c r="CS49" i="8" s="1"/>
  <c r="DI39" i="11"/>
  <c r="DI49" i="8" s="1"/>
  <c r="DY39" i="11"/>
  <c r="DY49" i="8" s="1"/>
  <c r="R39" i="8"/>
  <c r="R48" i="8" s="1"/>
  <c r="AH39" i="8"/>
  <c r="AH48" i="8" s="1"/>
  <c r="AX39" i="8"/>
  <c r="AX48" i="8" s="1"/>
  <c r="BN39" i="8"/>
  <c r="BN48" i="8" s="1"/>
  <c r="CD39" i="8"/>
  <c r="CD48" i="8" s="1"/>
  <c r="CT39" i="8"/>
  <c r="CT48" i="8" s="1"/>
  <c r="DJ39" i="8"/>
  <c r="DJ48" i="8" s="1"/>
  <c r="DZ39" i="8"/>
  <c r="DZ48" i="8" s="1"/>
  <c r="AV39" i="11"/>
  <c r="AV49" i="8" s="1"/>
  <c r="DH39" i="11"/>
  <c r="DH49" i="8"/>
  <c r="C39" i="8"/>
  <c r="C48" i="8" s="1"/>
  <c r="C53" i="8" s="1"/>
  <c r="AY39" i="8"/>
  <c r="AY48" i="8" s="1"/>
  <c r="CU39" i="8"/>
  <c r="CU48" i="8" s="1"/>
  <c r="EA39" i="8"/>
  <c r="EA48" i="8" s="1"/>
  <c r="S39" i="11"/>
  <c r="S49" i="8" s="1"/>
  <c r="AI39" i="11"/>
  <c r="AI49" i="8"/>
  <c r="AY39" i="11"/>
  <c r="AY49" i="8"/>
  <c r="BO39" i="11"/>
  <c r="BO49" i="8" s="1"/>
  <c r="CE39" i="11"/>
  <c r="CE49" i="8"/>
  <c r="CU39" i="11"/>
  <c r="CU49" i="8" s="1"/>
  <c r="DK39" i="11"/>
  <c r="DK49" i="8" s="1"/>
  <c r="EA39" i="11"/>
  <c r="EA49" i="8" s="1"/>
  <c r="S39" i="8"/>
  <c r="S48" i="8" s="1"/>
  <c r="DK39" i="8"/>
  <c r="DK48" i="8" s="1"/>
  <c r="D39" i="8"/>
  <c r="D48" i="8"/>
  <c r="T39" i="8"/>
  <c r="T48" i="8" s="1"/>
  <c r="AJ39" i="8"/>
  <c r="AJ48" i="8" s="1"/>
  <c r="AZ39" i="8"/>
  <c r="AZ48" i="8" s="1"/>
  <c r="BP39" i="8"/>
  <c r="BP48" i="8"/>
  <c r="CF39" i="8"/>
  <c r="CF48" i="8" s="1"/>
  <c r="CF53" i="8" s="1"/>
  <c r="CV39" i="8"/>
  <c r="CV48" i="8" s="1"/>
  <c r="DL39" i="8"/>
  <c r="DL48" i="8" s="1"/>
  <c r="EB39" i="8"/>
  <c r="EB42" i="8" s="1"/>
  <c r="BO39" i="8"/>
  <c r="BO48" i="8"/>
  <c r="AK39" i="8"/>
  <c r="AK48" i="8"/>
  <c r="BA39" i="8"/>
  <c r="BA48" i="8" s="1"/>
  <c r="BQ39" i="8"/>
  <c r="BQ48" i="8" s="1"/>
  <c r="CW39" i="8"/>
  <c r="CW48" i="8" s="1"/>
  <c r="DM39" i="8"/>
  <c r="DM42" i="8" s="1"/>
  <c r="EC39" i="8"/>
  <c r="EC48" i="8" s="1"/>
  <c r="EC53" i="8" s="1"/>
  <c r="U39" i="11"/>
  <c r="U49" i="8" s="1"/>
  <c r="BA39" i="11"/>
  <c r="BA49" i="8" s="1"/>
  <c r="BQ39" i="11"/>
  <c r="BQ49" i="8" s="1"/>
  <c r="CG49" i="8"/>
  <c r="DM39" i="11"/>
  <c r="DM49" i="8" s="1"/>
  <c r="EC39" i="11"/>
  <c r="EC49" i="8"/>
  <c r="AI39" i="8"/>
  <c r="AI48" i="8" s="1"/>
  <c r="AL39" i="8"/>
  <c r="AL48" i="8"/>
  <c r="BB39" i="8"/>
  <c r="BB48" i="8" s="1"/>
  <c r="CH39" i="8"/>
  <c r="CH48" i="8" s="1"/>
  <c r="CH53" i="8" s="1"/>
  <c r="CX39" i="8"/>
  <c r="CX48" i="8" s="1"/>
  <c r="CX53" i="8" s="1"/>
  <c r="DN39" i="8"/>
  <c r="DN48" i="8" s="1"/>
  <c r="F39" i="11"/>
  <c r="F49" i="8" s="1"/>
  <c r="V39" i="11"/>
  <c r="V49" i="8" s="1"/>
  <c r="AL39" i="11"/>
  <c r="AL49" i="8"/>
  <c r="BB39" i="11"/>
  <c r="BB49" i="8" s="1"/>
  <c r="BR39" i="11"/>
  <c r="BR49" i="8"/>
  <c r="CH39" i="11"/>
  <c r="CH49" i="8"/>
  <c r="CX39" i="11"/>
  <c r="CX49" i="8" s="1"/>
  <c r="DN39" i="11"/>
  <c r="DN49" i="8"/>
  <c r="ED39" i="11"/>
  <c r="ED49" i="8"/>
  <c r="CE39" i="8"/>
  <c r="CE48" i="8" s="1"/>
  <c r="AM39" i="8"/>
  <c r="AM48" i="8" s="1"/>
  <c r="BC39" i="8"/>
  <c r="BC48" i="8"/>
  <c r="CY39" i="8"/>
  <c r="CY42" i="8" s="1"/>
  <c r="DO39" i="8"/>
  <c r="DO48" i="8"/>
  <c r="BS39" i="11"/>
  <c r="BS49" i="8" s="1"/>
  <c r="CI49" i="8"/>
  <c r="H39" i="11"/>
  <c r="H49" i="8" s="1"/>
  <c r="X39" i="11"/>
  <c r="X49" i="8" s="1"/>
  <c r="AN39" i="11"/>
  <c r="AN49" i="8"/>
  <c r="BD39" i="11"/>
  <c r="BD49" i="8" s="1"/>
  <c r="BT39" i="11"/>
  <c r="BT49" i="8" s="1"/>
  <c r="CJ39" i="11"/>
  <c r="CJ49" i="8" s="1"/>
  <c r="CZ39" i="11"/>
  <c r="CZ49" i="8" s="1"/>
  <c r="DP39" i="11"/>
  <c r="DP49" i="8" s="1"/>
  <c r="I39" i="11"/>
  <c r="I49" i="8" s="1"/>
  <c r="Y39" i="11"/>
  <c r="Y49" i="8"/>
  <c r="AO39" i="11"/>
  <c r="AO49" i="8" s="1"/>
  <c r="BE39" i="11"/>
  <c r="BE49" i="8" s="1"/>
  <c r="BU39" i="11"/>
  <c r="BU49" i="8" s="1"/>
  <c r="CK39" i="11"/>
  <c r="CK49" i="8" s="1"/>
  <c r="DA39" i="11"/>
  <c r="DA49" i="8" s="1"/>
  <c r="DQ39" i="11"/>
  <c r="DQ49" i="8" s="1"/>
  <c r="AF39" i="11"/>
  <c r="AF49" i="8"/>
  <c r="BL39" i="11"/>
  <c r="BL49" i="8" s="1"/>
  <c r="CR49" i="8"/>
  <c r="DX39" i="11"/>
  <c r="DX49" i="8" s="1"/>
  <c r="AP49" i="8"/>
  <c r="AA48" i="8"/>
  <c r="AQ48" i="8"/>
  <c r="AB48" i="8"/>
  <c r="N39" i="11"/>
  <c r="N49" i="8"/>
  <c r="AD39" i="11"/>
  <c r="AD49" i="8" s="1"/>
  <c r="AT39" i="11"/>
  <c r="AT49" i="8"/>
  <c r="BJ39" i="11"/>
  <c r="BJ49" i="8"/>
  <c r="BZ39" i="11"/>
  <c r="BZ49" i="8"/>
  <c r="CP39" i="11"/>
  <c r="CP49" i="8" s="1"/>
  <c r="DF39" i="11"/>
  <c r="DF49" i="8"/>
  <c r="DV39" i="11"/>
  <c r="DV49" i="8"/>
  <c r="AU39" i="8"/>
  <c r="AU48" i="8" s="1"/>
  <c r="CQ39" i="8"/>
  <c r="CQ48" i="8" s="1"/>
  <c r="D57" i="6"/>
  <c r="T57" i="6"/>
  <c r="T60" i="6" s="1"/>
  <c r="AJ57" i="6"/>
  <c r="AJ60" i="6" s="1"/>
  <c r="AZ57" i="6"/>
  <c r="AZ60" i="6" s="1"/>
  <c r="BP57" i="6"/>
  <c r="BP60" i="6" s="1"/>
  <c r="CF57" i="6"/>
  <c r="CF60" i="6" s="1"/>
  <c r="CV57" i="6"/>
  <c r="CV60" i="6" s="1"/>
  <c r="DL57" i="6"/>
  <c r="DL60" i="6" s="1"/>
  <c r="EB57" i="6"/>
  <c r="U41" i="11"/>
  <c r="O41" i="11"/>
  <c r="AE41" i="11"/>
  <c r="AU41" i="11"/>
  <c r="P41" i="11"/>
  <c r="G41" i="11"/>
  <c r="W41" i="11"/>
  <c r="AM41" i="11"/>
  <c r="J41" i="11"/>
  <c r="Z41" i="11"/>
  <c r="AP41" i="11"/>
  <c r="BF41" i="11"/>
  <c r="BV41" i="11"/>
  <c r="CL41" i="11"/>
  <c r="DB41" i="11"/>
  <c r="DR41" i="11"/>
  <c r="M41" i="11"/>
  <c r="AC41" i="11"/>
  <c r="AS41" i="11"/>
  <c r="BI41" i="11"/>
  <c r="BY41" i="11"/>
  <c r="CO41" i="11"/>
  <c r="DE41" i="11"/>
  <c r="DU41" i="11"/>
  <c r="BK41" i="11"/>
  <c r="CA41" i="11"/>
  <c r="CQ41" i="11"/>
  <c r="DG41" i="11"/>
  <c r="DW41" i="11"/>
  <c r="CB41" i="11"/>
  <c r="CR41" i="11"/>
  <c r="T27" i="11"/>
  <c r="R41" i="11"/>
  <c r="AH41" i="11"/>
  <c r="AX41" i="11"/>
  <c r="BN41" i="11"/>
  <c r="CD41" i="11"/>
  <c r="CT41" i="11"/>
  <c r="DJ41" i="11"/>
  <c r="DZ41" i="11"/>
  <c r="AF41" i="11"/>
  <c r="CE41" i="11"/>
  <c r="D41" i="11"/>
  <c r="T41" i="11"/>
  <c r="AJ41" i="11"/>
  <c r="AZ41" i="11"/>
  <c r="BP41" i="11"/>
  <c r="CF41" i="11"/>
  <c r="CV41" i="11"/>
  <c r="DL41" i="11"/>
  <c r="EB41" i="11"/>
  <c r="CU41" i="11"/>
  <c r="E41" i="11"/>
  <c r="AK41" i="11"/>
  <c r="BQ41" i="11"/>
  <c r="CG41" i="11"/>
  <c r="CW41" i="11"/>
  <c r="DH41" i="11"/>
  <c r="DK41" i="11"/>
  <c r="BC41" i="11"/>
  <c r="BS41" i="11"/>
  <c r="CI41" i="11"/>
  <c r="CY41" i="11"/>
  <c r="DO41" i="11"/>
  <c r="Y27" i="11"/>
  <c r="AJ39" i="11"/>
  <c r="AJ49" i="8" s="1"/>
  <c r="AJ27" i="11"/>
  <c r="AK39" i="11"/>
  <c r="AK49" i="8" s="1"/>
  <c r="AI41" i="11"/>
  <c r="DM41" i="11"/>
  <c r="AO27" i="11"/>
  <c r="D39" i="11"/>
  <c r="D49" i="8" s="1"/>
  <c r="AM39" i="11"/>
  <c r="AM49" i="8" s="1"/>
  <c r="DX41" i="11"/>
  <c r="AZ27" i="11"/>
  <c r="E39" i="11"/>
  <c r="E49" i="8" s="1"/>
  <c r="CB39" i="11"/>
  <c r="CB49" i="8" s="1"/>
  <c r="DL39" i="11"/>
  <c r="DL49" i="8" s="1"/>
  <c r="AV41" i="11"/>
  <c r="EA41" i="11"/>
  <c r="BE27" i="11"/>
  <c r="I41" i="11"/>
  <c r="Y41" i="11"/>
  <c r="AO41" i="11"/>
  <c r="BE41" i="11"/>
  <c r="BU41" i="11"/>
  <c r="CK41" i="11"/>
  <c r="DA41" i="11"/>
  <c r="DQ41" i="11"/>
  <c r="G39" i="11"/>
  <c r="G49" i="8" s="1"/>
  <c r="AY41" i="11"/>
  <c r="EC41" i="11"/>
  <c r="BP27" i="11"/>
  <c r="CF39" i="11"/>
  <c r="CF49" i="8" s="1"/>
  <c r="DO39" i="11"/>
  <c r="DO49" i="8" s="1"/>
  <c r="BA41" i="11"/>
  <c r="M43" i="11"/>
  <c r="BU27" i="11"/>
  <c r="K41" i="11"/>
  <c r="AA41" i="11"/>
  <c r="AQ41" i="11"/>
  <c r="BG41" i="11"/>
  <c r="BW41" i="11"/>
  <c r="CM41" i="11"/>
  <c r="DC41" i="11"/>
  <c r="DS41" i="11"/>
  <c r="CG39" i="11"/>
  <c r="BL41" i="11"/>
  <c r="AC43" i="11"/>
  <c r="CF27" i="11"/>
  <c r="L41" i="11"/>
  <c r="AB41" i="11"/>
  <c r="AR41" i="11"/>
  <c r="BH41" i="11"/>
  <c r="BX41" i="11"/>
  <c r="CN41" i="11"/>
  <c r="DD41" i="11"/>
  <c r="DT41" i="11"/>
  <c r="P39" i="11"/>
  <c r="P49" i="8" s="1"/>
  <c r="AZ39" i="11"/>
  <c r="AZ49" i="8" s="1"/>
  <c r="CI39" i="11"/>
  <c r="BO41" i="11"/>
  <c r="AS43" i="11"/>
  <c r="CK27" i="11"/>
  <c r="BI43" i="11"/>
  <c r="CV27" i="11"/>
  <c r="T39" i="11"/>
  <c r="T49" i="8" s="1"/>
  <c r="BC39" i="11"/>
  <c r="BC49" i="8" s="1"/>
  <c r="BY43" i="11"/>
  <c r="DA27" i="11"/>
  <c r="CR39" i="11"/>
  <c r="EB39" i="11"/>
  <c r="EB49" i="8" s="1"/>
  <c r="CO43" i="11"/>
  <c r="DL27" i="11"/>
  <c r="W39" i="11"/>
  <c r="W49" i="8" s="1"/>
  <c r="DE43" i="11"/>
  <c r="DQ27" i="11"/>
  <c r="CV39" i="11"/>
  <c r="CV49" i="8" s="1"/>
  <c r="DU43" i="11"/>
  <c r="D27" i="11"/>
  <c r="EB27" i="11"/>
  <c r="CW39" i="11"/>
  <c r="CW49" i="8" s="1"/>
  <c r="I27" i="11"/>
  <c r="DY41" i="11"/>
  <c r="BP39" i="11"/>
  <c r="BP49" i="8" s="1"/>
  <c r="CY39" i="11"/>
  <c r="CY49" i="8" s="1"/>
  <c r="S41" i="11"/>
  <c r="C41" i="11"/>
  <c r="C42" i="11"/>
  <c r="J27" i="11"/>
  <c r="Z27" i="11"/>
  <c r="AP27" i="11"/>
  <c r="BF27" i="11"/>
  <c r="BV27" i="11"/>
  <c r="CL27" i="11"/>
  <c r="DB27" i="11"/>
  <c r="DR27" i="11"/>
  <c r="J39" i="11"/>
  <c r="J49" i="8" s="1"/>
  <c r="Z39" i="11"/>
  <c r="Z49" i="8" s="1"/>
  <c r="AP39" i="11"/>
  <c r="BF39" i="11"/>
  <c r="BF49" i="8" s="1"/>
  <c r="BV39" i="11"/>
  <c r="BV49" i="8" s="1"/>
  <c r="CL39" i="11"/>
  <c r="CL49" i="8" s="1"/>
  <c r="DB39" i="11"/>
  <c r="DB49" i="8" s="1"/>
  <c r="DR39" i="11"/>
  <c r="DR49" i="8" s="1"/>
  <c r="F41" i="11"/>
  <c r="V41" i="11"/>
  <c r="AL41" i="11"/>
  <c r="BB41" i="11"/>
  <c r="BR41" i="11"/>
  <c r="CH41" i="11"/>
  <c r="CX41" i="11"/>
  <c r="DN41" i="11"/>
  <c r="ED41" i="11"/>
  <c r="N43" i="11"/>
  <c r="AD43" i="11"/>
  <c r="AT43" i="11"/>
  <c r="BJ43" i="11"/>
  <c r="BZ43" i="11"/>
  <c r="CP43" i="11"/>
  <c r="DF43" i="11"/>
  <c r="DV43" i="11"/>
  <c r="K27" i="11"/>
  <c r="AA27" i="11"/>
  <c r="AQ27" i="11"/>
  <c r="BG27" i="11"/>
  <c r="BW27" i="11"/>
  <c r="CM27" i="11"/>
  <c r="DC27" i="11"/>
  <c r="DS27" i="11"/>
  <c r="K39" i="11"/>
  <c r="K49" i="8" s="1"/>
  <c r="AA39" i="11"/>
  <c r="AA49" i="8" s="1"/>
  <c r="AQ39" i="11"/>
  <c r="AQ49" i="8" s="1"/>
  <c r="BG39" i="11"/>
  <c r="BG49" i="8" s="1"/>
  <c r="BW39" i="11"/>
  <c r="BW49" i="8" s="1"/>
  <c r="CM39" i="11"/>
  <c r="CM49" i="8" s="1"/>
  <c r="DC39" i="11"/>
  <c r="DC49" i="8" s="1"/>
  <c r="DS39" i="11"/>
  <c r="DS49" i="8" s="1"/>
  <c r="O43" i="11"/>
  <c r="AE43" i="11"/>
  <c r="AU43" i="11"/>
  <c r="BK43" i="11"/>
  <c r="CA43" i="11"/>
  <c r="CQ43" i="11"/>
  <c r="DG43" i="11"/>
  <c r="DW43" i="11"/>
  <c r="L27" i="11"/>
  <c r="AB27" i="11"/>
  <c r="AR27" i="11"/>
  <c r="BH27" i="11"/>
  <c r="BX27" i="11"/>
  <c r="CN27" i="11"/>
  <c r="DD27" i="11"/>
  <c r="DT27" i="11"/>
  <c r="L39" i="11"/>
  <c r="L49" i="8" s="1"/>
  <c r="AB39" i="11"/>
  <c r="AB49" i="8" s="1"/>
  <c r="AR39" i="11"/>
  <c r="AR49" i="8" s="1"/>
  <c r="BH39" i="11"/>
  <c r="BH49" i="8" s="1"/>
  <c r="BX39" i="11"/>
  <c r="BX49" i="8" s="1"/>
  <c r="CN39" i="11"/>
  <c r="CN49" i="8" s="1"/>
  <c r="DD39" i="11"/>
  <c r="DD49" i="8" s="1"/>
  <c r="DT39" i="11"/>
  <c r="DT49" i="8" s="1"/>
  <c r="H41" i="11"/>
  <c r="X41" i="11"/>
  <c r="AN41" i="11"/>
  <c r="BD41" i="11"/>
  <c r="BT41" i="11"/>
  <c r="CJ41" i="11"/>
  <c r="CZ41" i="11"/>
  <c r="DP41" i="11"/>
  <c r="P43" i="11"/>
  <c r="AF43" i="11"/>
  <c r="AV43" i="11"/>
  <c r="BL43" i="11"/>
  <c r="CB43" i="11"/>
  <c r="CR43" i="11"/>
  <c r="DH43" i="11"/>
  <c r="DX43" i="11"/>
  <c r="M39" i="11"/>
  <c r="M49" i="8" s="1"/>
  <c r="AC39" i="11"/>
  <c r="AC49" i="8" s="1"/>
  <c r="AS39" i="11"/>
  <c r="AS49" i="8" s="1"/>
  <c r="BI39" i="11"/>
  <c r="BI49" i="8" s="1"/>
  <c r="BY39" i="11"/>
  <c r="BY49" i="8" s="1"/>
  <c r="CO39" i="11"/>
  <c r="CO49" i="8" s="1"/>
  <c r="DE39" i="11"/>
  <c r="DE49" i="8" s="1"/>
  <c r="DU39" i="11"/>
  <c r="DU49" i="8" s="1"/>
  <c r="Q43" i="11"/>
  <c r="AG43" i="11"/>
  <c r="AW43" i="11"/>
  <c r="BM43" i="11"/>
  <c r="CC43" i="11"/>
  <c r="CS43" i="11"/>
  <c r="DI43" i="11"/>
  <c r="DY43" i="11"/>
  <c r="R43" i="11"/>
  <c r="AH43" i="11"/>
  <c r="AX43" i="11"/>
  <c r="BN43" i="11"/>
  <c r="CD43" i="11"/>
  <c r="CT43" i="11"/>
  <c r="DJ43" i="11"/>
  <c r="DZ43" i="11"/>
  <c r="O39" i="11"/>
  <c r="O49" i="8" s="1"/>
  <c r="AE39" i="11"/>
  <c r="AE49" i="8" s="1"/>
  <c r="AU39" i="11"/>
  <c r="AU49" i="8" s="1"/>
  <c r="BK39" i="11"/>
  <c r="BK49" i="8" s="1"/>
  <c r="CA39" i="11"/>
  <c r="CA49" i="8" s="1"/>
  <c r="CQ39" i="11"/>
  <c r="CQ49" i="8" s="1"/>
  <c r="DG39" i="11"/>
  <c r="DG49" i="8" s="1"/>
  <c r="DW39" i="11"/>
  <c r="DW49" i="8" s="1"/>
  <c r="C43" i="11"/>
  <c r="S43" i="11"/>
  <c r="AI43" i="11"/>
  <c r="AY43" i="11"/>
  <c r="BO43" i="11"/>
  <c r="CE43" i="11"/>
  <c r="CU43" i="11"/>
  <c r="DK43" i="11"/>
  <c r="EA43" i="11"/>
  <c r="E43" i="11"/>
  <c r="U43" i="11"/>
  <c r="AK43" i="11"/>
  <c r="BA43" i="11"/>
  <c r="BQ43" i="11"/>
  <c r="CG43" i="11"/>
  <c r="CW43" i="11"/>
  <c r="DM43" i="11"/>
  <c r="EC43" i="11"/>
  <c r="R39" i="11"/>
  <c r="R49" i="8" s="1"/>
  <c r="AH39" i="11"/>
  <c r="AH49" i="8" s="1"/>
  <c r="AX39" i="11"/>
  <c r="AX49" i="8" s="1"/>
  <c r="BN39" i="11"/>
  <c r="BN49" i="8" s="1"/>
  <c r="CD39" i="11"/>
  <c r="CD49" i="8" s="1"/>
  <c r="CT39" i="11"/>
  <c r="CT49" i="8" s="1"/>
  <c r="DJ39" i="11"/>
  <c r="DJ49" i="8" s="1"/>
  <c r="DZ39" i="11"/>
  <c r="DZ49" i="8" s="1"/>
  <c r="N41" i="11"/>
  <c r="AD41" i="11"/>
  <c r="AT41" i="11"/>
  <c r="BJ41" i="11"/>
  <c r="BZ41" i="11"/>
  <c r="CP41" i="11"/>
  <c r="DF41" i="11"/>
  <c r="DV41" i="11"/>
  <c r="F43" i="11"/>
  <c r="V43" i="11"/>
  <c r="AL43" i="11"/>
  <c r="BB43" i="11"/>
  <c r="BR43" i="11"/>
  <c r="CH43" i="11"/>
  <c r="CX43" i="11"/>
  <c r="DN43" i="11"/>
  <c r="ED43" i="11"/>
  <c r="C39" i="11"/>
  <c r="DN42" i="11" s="1"/>
  <c r="G43" i="11"/>
  <c r="W43" i="11"/>
  <c r="AM43" i="11"/>
  <c r="BC43" i="11"/>
  <c r="BS43" i="11"/>
  <c r="CI43" i="11"/>
  <c r="CY43" i="11"/>
  <c r="DO43" i="11"/>
  <c r="H43" i="11"/>
  <c r="X43" i="11"/>
  <c r="AN43" i="11"/>
  <c r="BD43" i="11"/>
  <c r="BT43" i="11"/>
  <c r="CJ43" i="11"/>
  <c r="CZ43" i="11"/>
  <c r="DP43" i="11"/>
  <c r="Q41" i="11"/>
  <c r="AG41" i="11"/>
  <c r="AW41" i="11"/>
  <c r="BM41" i="11"/>
  <c r="CC41" i="11"/>
  <c r="CS41" i="11"/>
  <c r="DI41" i="11"/>
  <c r="L57" i="6"/>
  <c r="L60" i="6" s="1"/>
  <c r="AB57" i="6"/>
  <c r="AB60" i="6" s="1"/>
  <c r="AR57" i="6"/>
  <c r="AR60" i="6" s="1"/>
  <c r="BH57" i="6"/>
  <c r="BH60" i="6" s="1"/>
  <c r="BX57" i="6"/>
  <c r="BX60" i="6" s="1"/>
  <c r="O57" i="6"/>
  <c r="O60" i="6" s="1"/>
  <c r="AE57" i="6"/>
  <c r="AE60" i="6" s="1"/>
  <c r="CN57" i="6"/>
  <c r="CN60" i="6" s="1"/>
  <c r="AL57" i="6"/>
  <c r="AL60" i="6" s="1"/>
  <c r="DD57" i="6"/>
  <c r="DD60" i="6" s="1"/>
  <c r="DT57" i="6"/>
  <c r="DT60" i="6" s="1"/>
  <c r="G23" i="9"/>
  <c r="R57" i="6"/>
  <c r="R60" i="6" s="1"/>
  <c r="AH57" i="6"/>
  <c r="AH60" i="6" s="1"/>
  <c r="AX57" i="6"/>
  <c r="AX60" i="6" s="1"/>
  <c r="BN57" i="6"/>
  <c r="BN60" i="6" s="1"/>
  <c r="CD57" i="6"/>
  <c r="CD60" i="6" s="1"/>
  <c r="CT57" i="6"/>
  <c r="CT60" i="6" s="1"/>
  <c r="DJ57" i="6"/>
  <c r="DJ60" i="6" s="1"/>
  <c r="DZ57" i="6"/>
  <c r="DZ60" i="6" s="1"/>
  <c r="BB57" i="6"/>
  <c r="BB60" i="6" s="1"/>
  <c r="BR57" i="6"/>
  <c r="BR60" i="6" s="1"/>
  <c r="CX57" i="6"/>
  <c r="CX60" i="6" s="1"/>
  <c r="DN57" i="6"/>
  <c r="DN60" i="6" s="1"/>
  <c r="C57" i="6"/>
  <c r="C60" i="6" s="1"/>
  <c r="S57" i="6"/>
  <c r="S60" i="6" s="1"/>
  <c r="AI57" i="6"/>
  <c r="AI60" i="6" s="1"/>
  <c r="AY57" i="6"/>
  <c r="AY60" i="6" s="1"/>
  <c r="BO57" i="6"/>
  <c r="BO60" i="6" s="1"/>
  <c r="CE57" i="6"/>
  <c r="CE60" i="6" s="1"/>
  <c r="CU57" i="6"/>
  <c r="CU60" i="6" s="1"/>
  <c r="BJ23" i="9"/>
  <c r="M57" i="6"/>
  <c r="M60" i="6" s="1"/>
  <c r="AC57" i="6"/>
  <c r="AC60" i="6" s="1"/>
  <c r="AU57" i="6"/>
  <c r="AU60" i="6" s="1"/>
  <c r="E23" i="9"/>
  <c r="W23" i="9"/>
  <c r="BH23" i="9"/>
  <c r="M23" i="9"/>
  <c r="DE23" i="9"/>
  <c r="BT24" i="9"/>
  <c r="F57" i="6"/>
  <c r="F60" i="6" s="1"/>
  <c r="V57" i="6"/>
  <c r="V60" i="6" s="1"/>
  <c r="CH57" i="6"/>
  <c r="CH60" i="6" s="1"/>
  <c r="AS57" i="6"/>
  <c r="AS60" i="6" s="1"/>
  <c r="BI57" i="6"/>
  <c r="BI60" i="6" s="1"/>
  <c r="BY57" i="6"/>
  <c r="BY60" i="6" s="1"/>
  <c r="CO57" i="6"/>
  <c r="CO60" i="6" s="1"/>
  <c r="DE57" i="6"/>
  <c r="DE60" i="6" s="1"/>
  <c r="DU57" i="6"/>
  <c r="DU60" i="6" s="1"/>
  <c r="Q23" i="9"/>
  <c r="AG23" i="9"/>
  <c r="AW23" i="9"/>
  <c r="BM23" i="9"/>
  <c r="CC23" i="9"/>
  <c r="CS23" i="9"/>
  <c r="DI23" i="9"/>
  <c r="Q57" i="6"/>
  <c r="Q60" i="6" s="1"/>
  <c r="AG57" i="6"/>
  <c r="AG60" i="6" s="1"/>
  <c r="AW57" i="6"/>
  <c r="AW60" i="6" s="1"/>
  <c r="BM57" i="6"/>
  <c r="BM60" i="6" s="1"/>
  <c r="CC57" i="6"/>
  <c r="CC60" i="6" s="1"/>
  <c r="CS57" i="6"/>
  <c r="CS60" i="6" s="1"/>
  <c r="DI57" i="6"/>
  <c r="DI60" i="6" s="1"/>
  <c r="DY57" i="6"/>
  <c r="DY60" i="6" s="1"/>
  <c r="DM23" i="9"/>
  <c r="EC23" i="9"/>
  <c r="AM23" i="9"/>
  <c r="BC23" i="9"/>
  <c r="BS23" i="9"/>
  <c r="CI23" i="9"/>
  <c r="CY23" i="9"/>
  <c r="DO23" i="9"/>
  <c r="E57" i="6"/>
  <c r="E60" i="6" s="1"/>
  <c r="U57" i="6"/>
  <c r="U60" i="6" s="1"/>
  <c r="AK57" i="6"/>
  <c r="AK60" i="6" s="1"/>
  <c r="BA57" i="6"/>
  <c r="BA60" i="6" s="1"/>
  <c r="BQ57" i="6"/>
  <c r="BQ60" i="6" s="1"/>
  <c r="CG57" i="6"/>
  <c r="CG60" i="6" s="1"/>
  <c r="CW57" i="6"/>
  <c r="CW60" i="6" s="1"/>
  <c r="DM57" i="6"/>
  <c r="DM60" i="6" s="1"/>
  <c r="EC57" i="6"/>
  <c r="EC60" i="6" s="1"/>
  <c r="H23" i="9"/>
  <c r="X23" i="9"/>
  <c r="AN23" i="9"/>
  <c r="BD23" i="9"/>
  <c r="BT23" i="9"/>
  <c r="CJ23" i="9"/>
  <c r="CZ23" i="9"/>
  <c r="DP23" i="9"/>
  <c r="BX23" i="9"/>
  <c r="G24" i="9"/>
  <c r="W24" i="9"/>
  <c r="AM24" i="9"/>
  <c r="BC24" i="9"/>
  <c r="BS24" i="9"/>
  <c r="CI24" i="9"/>
  <c r="CY24" i="9"/>
  <c r="DO24" i="9"/>
  <c r="D25" i="9"/>
  <c r="CF25" i="9"/>
  <c r="H24" i="9"/>
  <c r="X24" i="9"/>
  <c r="AN24" i="9"/>
  <c r="BD24" i="9"/>
  <c r="CJ24" i="9"/>
  <c r="CZ24" i="9"/>
  <c r="DP24" i="9"/>
  <c r="I24" i="9"/>
  <c r="Y24" i="9"/>
  <c r="AO24" i="9"/>
  <c r="BE24" i="9"/>
  <c r="BU24" i="9"/>
  <c r="CK24" i="9"/>
  <c r="DA24" i="9"/>
  <c r="DQ24" i="9"/>
  <c r="F25" i="9"/>
  <c r="V25" i="9"/>
  <c r="BB25" i="9"/>
  <c r="CX25" i="9"/>
  <c r="ED25" i="9"/>
  <c r="DY23" i="9"/>
  <c r="DK57" i="6"/>
  <c r="DK60" i="6" s="1"/>
  <c r="P57" i="6"/>
  <c r="P60" i="6" s="1"/>
  <c r="AV57" i="6"/>
  <c r="AV60" i="6" s="1"/>
  <c r="CB57" i="6"/>
  <c r="CB60" i="6" s="1"/>
  <c r="DX57" i="6"/>
  <c r="DX60" i="6" s="1"/>
  <c r="G57" i="6"/>
  <c r="G60" i="6" s="1"/>
  <c r="W57" i="6"/>
  <c r="W60" i="6" s="1"/>
  <c r="AM57" i="6"/>
  <c r="AM60" i="6" s="1"/>
  <c r="BC57" i="6"/>
  <c r="BC60" i="6" s="1"/>
  <c r="BS57" i="6"/>
  <c r="BS60" i="6" s="1"/>
  <c r="CI57" i="6"/>
  <c r="CI60" i="6" s="1"/>
  <c r="CY57" i="6"/>
  <c r="CY60" i="6" s="1"/>
  <c r="DO57" i="6"/>
  <c r="DO60" i="6" s="1"/>
  <c r="EA57" i="6"/>
  <c r="EA60" i="6" s="1"/>
  <c r="AF57" i="6"/>
  <c r="AF60" i="6" s="1"/>
  <c r="BL57" i="6"/>
  <c r="BL60" i="6" s="1"/>
  <c r="CR57" i="6"/>
  <c r="CR60" i="6" s="1"/>
  <c r="DH57" i="6"/>
  <c r="DH60" i="6" s="1"/>
  <c r="H57" i="6"/>
  <c r="H60" i="6" s="1"/>
  <c r="X57" i="6"/>
  <c r="X60" i="6" s="1"/>
  <c r="AN57" i="6"/>
  <c r="AN60" i="6" s="1"/>
  <c r="BD57" i="6"/>
  <c r="BD60" i="6" s="1"/>
  <c r="BT57" i="6"/>
  <c r="BT60" i="6" s="1"/>
  <c r="CJ57" i="6"/>
  <c r="CJ60" i="6" s="1"/>
  <c r="CZ57" i="6"/>
  <c r="CZ60" i="6" s="1"/>
  <c r="DP57" i="6"/>
  <c r="DP60" i="6" s="1"/>
  <c r="DQ57" i="6"/>
  <c r="DQ60" i="6" s="1"/>
  <c r="CP24" i="9"/>
  <c r="BW25" i="9"/>
  <c r="DS25" i="9"/>
  <c r="Y57" i="6"/>
  <c r="Y60" i="6" s="1"/>
  <c r="BE57" i="6"/>
  <c r="BE60" i="6" s="1"/>
  <c r="CK57" i="6"/>
  <c r="CK60" i="6" s="1"/>
  <c r="N24" i="9"/>
  <c r="BJ24" i="9"/>
  <c r="DF24" i="9"/>
  <c r="AA25" i="9"/>
  <c r="CM25" i="9"/>
  <c r="J57" i="6"/>
  <c r="J60" i="6" s="1"/>
  <c r="Z57" i="6"/>
  <c r="Z60" i="6" s="1"/>
  <c r="AP57" i="6"/>
  <c r="AP60" i="6" s="1"/>
  <c r="BF57" i="6"/>
  <c r="BF60" i="6" s="1"/>
  <c r="BV57" i="6"/>
  <c r="BV60" i="6" s="1"/>
  <c r="CL57" i="6"/>
  <c r="CL60" i="6" s="1"/>
  <c r="DB57" i="6"/>
  <c r="DB60" i="6" s="1"/>
  <c r="DR57" i="6"/>
  <c r="DR60" i="6" s="1"/>
  <c r="I57" i="6"/>
  <c r="I60" i="6" s="1"/>
  <c r="AO57" i="6"/>
  <c r="AO60" i="6" s="1"/>
  <c r="BU57" i="6"/>
  <c r="BU60" i="6" s="1"/>
  <c r="DA57" i="6"/>
  <c r="DA60" i="6" s="1"/>
  <c r="AD24" i="9"/>
  <c r="AT24" i="9"/>
  <c r="BZ24" i="9"/>
  <c r="DV24" i="9"/>
  <c r="K25" i="9"/>
  <c r="AQ25" i="9"/>
  <c r="BG25" i="9"/>
  <c r="DC25" i="9"/>
  <c r="K57" i="6"/>
  <c r="K60" i="6" s="1"/>
  <c r="AA57" i="6"/>
  <c r="AA60" i="6" s="1"/>
  <c r="AQ57" i="6"/>
  <c r="AQ60" i="6" s="1"/>
  <c r="BG57" i="6"/>
  <c r="BG60" i="6" s="1"/>
  <c r="BW57" i="6"/>
  <c r="BW60" i="6" s="1"/>
  <c r="CM57" i="6"/>
  <c r="CM60" i="6" s="1"/>
  <c r="DC57" i="6"/>
  <c r="DC60" i="6" s="1"/>
  <c r="DS57" i="6"/>
  <c r="DS60" i="6" s="1"/>
  <c r="N57" i="6"/>
  <c r="N60" i="6" s="1"/>
  <c r="AD57" i="6"/>
  <c r="AD60" i="6" s="1"/>
  <c r="AT57" i="6"/>
  <c r="AT60" i="6" s="1"/>
  <c r="BJ57" i="6"/>
  <c r="BJ60" i="6" s="1"/>
  <c r="BZ57" i="6"/>
  <c r="BZ60" i="6" s="1"/>
  <c r="CP57" i="6"/>
  <c r="CP60" i="6" s="1"/>
  <c r="DF57" i="6"/>
  <c r="DF60" i="6" s="1"/>
  <c r="DV57" i="6"/>
  <c r="DV60" i="6" s="1"/>
  <c r="BK57" i="6"/>
  <c r="BK60" i="6" s="1"/>
  <c r="CA57" i="6"/>
  <c r="CA60" i="6" s="1"/>
  <c r="CQ57" i="6"/>
  <c r="CQ60" i="6" s="1"/>
  <c r="DG57" i="6"/>
  <c r="DG60" i="6" s="1"/>
  <c r="DW57" i="6"/>
  <c r="DW60" i="6" s="1"/>
  <c r="AL25" i="9"/>
  <c r="I23" i="9"/>
  <c r="Y23" i="9"/>
  <c r="AO23" i="9"/>
  <c r="BE23" i="9"/>
  <c r="BU23" i="9"/>
  <c r="CK23" i="9"/>
  <c r="DA23" i="9"/>
  <c r="DQ23" i="9"/>
  <c r="J23" i="9"/>
  <c r="Z23" i="9"/>
  <c r="AP23" i="9"/>
  <c r="BF23" i="9"/>
  <c r="BV23" i="9"/>
  <c r="CL23" i="9"/>
  <c r="DB23" i="9"/>
  <c r="DR23" i="9"/>
  <c r="K23" i="9"/>
  <c r="AA23" i="9"/>
  <c r="AQ23" i="9"/>
  <c r="BG23" i="9"/>
  <c r="BW23" i="9"/>
  <c r="CM23" i="9"/>
  <c r="DC23" i="9"/>
  <c r="DS23" i="9"/>
  <c r="J24" i="9"/>
  <c r="Z24" i="9"/>
  <c r="AP24" i="9"/>
  <c r="BF24" i="9"/>
  <c r="BV24" i="9"/>
  <c r="CL24" i="9"/>
  <c r="DB24" i="9"/>
  <c r="DR24" i="9"/>
  <c r="G25" i="9"/>
  <c r="W25" i="9"/>
  <c r="AM25" i="9"/>
  <c r="BC25" i="9"/>
  <c r="BS25" i="9"/>
  <c r="CI25" i="9"/>
  <c r="CY25" i="9"/>
  <c r="DO25" i="9"/>
  <c r="L23" i="9"/>
  <c r="AB23" i="9"/>
  <c r="AR23" i="9"/>
  <c r="CN23" i="9"/>
  <c r="DD23" i="9"/>
  <c r="DT23" i="9"/>
  <c r="K24" i="9"/>
  <c r="AA24" i="9"/>
  <c r="AQ24" i="9"/>
  <c r="BG24" i="9"/>
  <c r="BW24" i="9"/>
  <c r="CM24" i="9"/>
  <c r="DC24" i="9"/>
  <c r="DS24" i="9"/>
  <c r="H25" i="9"/>
  <c r="X25" i="9"/>
  <c r="AN25" i="9"/>
  <c r="BD25" i="9"/>
  <c r="BT25" i="9"/>
  <c r="CJ25" i="9"/>
  <c r="CZ25" i="9"/>
  <c r="DP25" i="9"/>
  <c r="BR25" i="9"/>
  <c r="AC23" i="9"/>
  <c r="AS23" i="9"/>
  <c r="BI23" i="9"/>
  <c r="BY23" i="9"/>
  <c r="CO23" i="9"/>
  <c r="L24" i="9"/>
  <c r="AB24" i="9"/>
  <c r="AR24" i="9"/>
  <c r="BH24" i="9"/>
  <c r="BX24" i="9"/>
  <c r="CN24" i="9"/>
  <c r="DD24" i="9"/>
  <c r="DT24" i="9"/>
  <c r="I25" i="9"/>
  <c r="Y25" i="9"/>
  <c r="AO25" i="9"/>
  <c r="BE25" i="9"/>
  <c r="BU25" i="9"/>
  <c r="CK25" i="9"/>
  <c r="DA25" i="9"/>
  <c r="DQ25" i="9"/>
  <c r="N23" i="9"/>
  <c r="AD23" i="9"/>
  <c r="AT23" i="9"/>
  <c r="CP23" i="9"/>
  <c r="M24" i="9"/>
  <c r="AC24" i="9"/>
  <c r="AS24" i="9"/>
  <c r="BI24" i="9"/>
  <c r="BY24" i="9"/>
  <c r="CO24" i="9"/>
  <c r="DE24" i="9"/>
  <c r="DU24" i="9"/>
  <c r="J25" i="9"/>
  <c r="Z25" i="9"/>
  <c r="AP25" i="9"/>
  <c r="BF25" i="9"/>
  <c r="BV25" i="9"/>
  <c r="CL25" i="9"/>
  <c r="DB25" i="9"/>
  <c r="DR25" i="9"/>
  <c r="CH25" i="9"/>
  <c r="O23" i="9"/>
  <c r="AE23" i="9"/>
  <c r="AU23" i="9"/>
  <c r="BK23" i="9"/>
  <c r="CA23" i="9"/>
  <c r="CQ23" i="9"/>
  <c r="DG23" i="9"/>
  <c r="DW23" i="9"/>
  <c r="P23" i="9"/>
  <c r="AF23" i="9"/>
  <c r="AV23" i="9"/>
  <c r="BL23" i="9"/>
  <c r="CB23" i="9"/>
  <c r="CR23" i="9"/>
  <c r="DH23" i="9"/>
  <c r="DX23" i="9"/>
  <c r="O24" i="9"/>
  <c r="AE24" i="9"/>
  <c r="AU24" i="9"/>
  <c r="BK24" i="9"/>
  <c r="CA24" i="9"/>
  <c r="CQ24" i="9"/>
  <c r="DG24" i="9"/>
  <c r="DW24" i="9"/>
  <c r="L25" i="9"/>
  <c r="AB25" i="9"/>
  <c r="AR25" i="9"/>
  <c r="BH25" i="9"/>
  <c r="BX25" i="9"/>
  <c r="CN25" i="9"/>
  <c r="DD25" i="9"/>
  <c r="DT25" i="9"/>
  <c r="DL25" i="9"/>
  <c r="P24" i="9"/>
  <c r="AF24" i="9"/>
  <c r="AV24" i="9"/>
  <c r="BL24" i="9"/>
  <c r="CB24" i="9"/>
  <c r="CR24" i="9"/>
  <c r="DH24" i="9"/>
  <c r="DX24" i="9"/>
  <c r="M25" i="9"/>
  <c r="AC25" i="9"/>
  <c r="AS25" i="9"/>
  <c r="BI25" i="9"/>
  <c r="BY25" i="9"/>
  <c r="CO25" i="9"/>
  <c r="DE25" i="9"/>
  <c r="DU25" i="9"/>
  <c r="BP25" i="9"/>
  <c r="R23" i="9"/>
  <c r="AH23" i="9"/>
  <c r="AX23" i="9"/>
  <c r="BN23" i="9"/>
  <c r="CD23" i="9"/>
  <c r="CT23" i="9"/>
  <c r="DJ23" i="9"/>
  <c r="DZ23" i="9"/>
  <c r="DU23" i="9"/>
  <c r="Q24" i="9"/>
  <c r="AG24" i="9"/>
  <c r="AW24" i="9"/>
  <c r="BM24" i="9"/>
  <c r="CC24" i="9"/>
  <c r="CS24" i="9"/>
  <c r="DI24" i="9"/>
  <c r="DY24" i="9"/>
  <c r="N25" i="9"/>
  <c r="AD25" i="9"/>
  <c r="AT25" i="9"/>
  <c r="BJ25" i="9"/>
  <c r="BZ25" i="9"/>
  <c r="CP25" i="9"/>
  <c r="DF25" i="9"/>
  <c r="DV25" i="9"/>
  <c r="DN25" i="9"/>
  <c r="AZ25" i="9"/>
  <c r="DV23" i="9"/>
  <c r="S23" i="9"/>
  <c r="AI23" i="9"/>
  <c r="AY23" i="9"/>
  <c r="BO23" i="9"/>
  <c r="CE23" i="9"/>
  <c r="CU23" i="9"/>
  <c r="DK23" i="9"/>
  <c r="EA23" i="9"/>
  <c r="R24" i="9"/>
  <c r="AH24" i="9"/>
  <c r="AX24" i="9"/>
  <c r="BN24" i="9"/>
  <c r="CD24" i="9"/>
  <c r="CT24" i="9"/>
  <c r="DJ24" i="9"/>
  <c r="DZ24" i="9"/>
  <c r="O25" i="9"/>
  <c r="AE25" i="9"/>
  <c r="AU25" i="9"/>
  <c r="BK25" i="9"/>
  <c r="CA25" i="9"/>
  <c r="CQ25" i="9"/>
  <c r="DG25" i="9"/>
  <c r="DW25" i="9"/>
  <c r="CV25" i="9"/>
  <c r="D23" i="9"/>
  <c r="T23" i="9"/>
  <c r="AJ23" i="9"/>
  <c r="AZ23" i="9"/>
  <c r="BP23" i="9"/>
  <c r="CF23" i="9"/>
  <c r="CV23" i="9"/>
  <c r="DL23" i="9"/>
  <c r="EB23" i="9"/>
  <c r="S24" i="9"/>
  <c r="AI24" i="9"/>
  <c r="AY24" i="9"/>
  <c r="BO24" i="9"/>
  <c r="CE24" i="9"/>
  <c r="CU24" i="9"/>
  <c r="DK24" i="9"/>
  <c r="EA24" i="9"/>
  <c r="P25" i="9"/>
  <c r="AF25" i="9"/>
  <c r="AV25" i="9"/>
  <c r="BL25" i="9"/>
  <c r="CB25" i="9"/>
  <c r="CR25" i="9"/>
  <c r="DH25" i="9"/>
  <c r="DX25" i="9"/>
  <c r="AJ25" i="9"/>
  <c r="U23" i="9"/>
  <c r="AK23" i="9"/>
  <c r="BA23" i="9"/>
  <c r="BQ23" i="9"/>
  <c r="CG23" i="9"/>
  <c r="CW23" i="9"/>
  <c r="D24" i="9"/>
  <c r="T24" i="9"/>
  <c r="AJ24" i="9"/>
  <c r="AZ24" i="9"/>
  <c r="BP24" i="9"/>
  <c r="CF24" i="9"/>
  <c r="CV24" i="9"/>
  <c r="DL24" i="9"/>
  <c r="EB24" i="9"/>
  <c r="Q25" i="9"/>
  <c r="AG25" i="9"/>
  <c r="AW25" i="9"/>
  <c r="BM25" i="9"/>
  <c r="CC25" i="9"/>
  <c r="CS25" i="9"/>
  <c r="DI25" i="9"/>
  <c r="DY25" i="9"/>
  <c r="T25" i="9"/>
  <c r="EB25" i="9"/>
  <c r="F23" i="9"/>
  <c r="V23" i="9"/>
  <c r="AL23" i="9"/>
  <c r="BB23" i="9"/>
  <c r="BR23" i="9"/>
  <c r="CH23" i="9"/>
  <c r="CX23" i="9"/>
  <c r="DN23" i="9"/>
  <c r="ED23" i="9"/>
  <c r="E24" i="9"/>
  <c r="U24" i="9"/>
  <c r="AK24" i="9"/>
  <c r="BA24" i="9"/>
  <c r="BQ24" i="9"/>
  <c r="CG24" i="9"/>
  <c r="CW24" i="9"/>
  <c r="DM24" i="9"/>
  <c r="EC24" i="9"/>
  <c r="R25" i="9"/>
  <c r="AH25" i="9"/>
  <c r="AX25" i="9"/>
  <c r="BN25" i="9"/>
  <c r="CD25" i="9"/>
  <c r="CT25" i="9"/>
  <c r="DJ25" i="9"/>
  <c r="DZ25" i="9"/>
  <c r="F24" i="9"/>
  <c r="V24" i="9"/>
  <c r="AL24" i="9"/>
  <c r="BB24" i="9"/>
  <c r="BR24" i="9"/>
  <c r="CH24" i="9"/>
  <c r="CX24" i="9"/>
  <c r="DN24" i="9"/>
  <c r="ED24" i="9"/>
  <c r="S25" i="9"/>
  <c r="AI25" i="9"/>
  <c r="AY25" i="9"/>
  <c r="BO25" i="9"/>
  <c r="CE25" i="9"/>
  <c r="CU25" i="9"/>
  <c r="DK25" i="9"/>
  <c r="EA25" i="9"/>
  <c r="E25" i="9"/>
  <c r="U25" i="9"/>
  <c r="AK25" i="9"/>
  <c r="BA25" i="9"/>
  <c r="BQ25" i="9"/>
  <c r="CG25" i="9"/>
  <c r="CW25" i="9"/>
  <c r="DM25" i="9"/>
  <c r="EC25" i="9"/>
  <c r="C23" i="9"/>
  <c r="BZ23" i="9"/>
  <c r="DF23" i="9"/>
  <c r="EB60" i="6"/>
  <c r="D60" i="6"/>
  <c r="B57" i="6"/>
  <c r="B60" i="6" s="1"/>
  <c r="AD41" i="8"/>
  <c r="BJ41" i="8"/>
  <c r="N41" i="8"/>
  <c r="AT41" i="8"/>
  <c r="L41" i="8"/>
  <c r="BZ41" i="8"/>
  <c r="CP41" i="8"/>
  <c r="DF41" i="8"/>
  <c r="DV41" i="8"/>
  <c r="O41" i="8"/>
  <c r="AU41" i="8"/>
  <c r="BK41" i="8"/>
  <c r="CA41" i="8"/>
  <c r="CQ41" i="8"/>
  <c r="DG41" i="8"/>
  <c r="DW41" i="8"/>
  <c r="DG39" i="8"/>
  <c r="DG42" i="8" s="1"/>
  <c r="AE41" i="8"/>
  <c r="AX41" i="8"/>
  <c r="AE39" i="8"/>
  <c r="CW42" i="8"/>
  <c r="BM41" i="8"/>
  <c r="P41" i="8"/>
  <c r="AF41" i="8"/>
  <c r="AV41" i="8"/>
  <c r="BL41" i="8"/>
  <c r="CB41" i="8"/>
  <c r="CR41" i="8"/>
  <c r="DH41" i="8"/>
  <c r="DX41" i="8"/>
  <c r="BN41" i="8"/>
  <c r="CC41" i="8"/>
  <c r="CS41" i="8"/>
  <c r="CD41" i="8"/>
  <c r="CT41" i="8"/>
  <c r="E41" i="8"/>
  <c r="U41" i="8"/>
  <c r="AK41" i="8"/>
  <c r="BA41" i="8"/>
  <c r="BQ41" i="8"/>
  <c r="CG41" i="8"/>
  <c r="CW41" i="8"/>
  <c r="DM41" i="8"/>
  <c r="EC41" i="8"/>
  <c r="DI41" i="8"/>
  <c r="F41" i="8"/>
  <c r="V41" i="8"/>
  <c r="AL41" i="8"/>
  <c r="BB41" i="8"/>
  <c r="BR41" i="8"/>
  <c r="CH41" i="8"/>
  <c r="CX41" i="8"/>
  <c r="DN41" i="8"/>
  <c r="ED41" i="8"/>
  <c r="BK39" i="8"/>
  <c r="DW39" i="8"/>
  <c r="DW42" i="8" s="1"/>
  <c r="DJ41" i="8"/>
  <c r="AM41" i="8"/>
  <c r="BC41" i="8"/>
  <c r="CI41" i="8"/>
  <c r="CY41" i="8"/>
  <c r="DO41" i="8"/>
  <c r="E39" i="8"/>
  <c r="DY41" i="8"/>
  <c r="W41" i="8"/>
  <c r="BS41" i="8"/>
  <c r="H41" i="8"/>
  <c r="X41" i="8"/>
  <c r="AN41" i="8"/>
  <c r="BD41" i="8"/>
  <c r="BT41" i="8"/>
  <c r="CJ41" i="8"/>
  <c r="CZ41" i="8"/>
  <c r="DP41" i="8"/>
  <c r="F39" i="8"/>
  <c r="F42" i="8" s="1"/>
  <c r="BR39" i="8"/>
  <c r="BR42" i="8" s="1"/>
  <c r="ED39" i="8"/>
  <c r="DZ41" i="8"/>
  <c r="G41" i="8"/>
  <c r="AO41" i="8"/>
  <c r="BE41" i="8"/>
  <c r="BU41" i="8"/>
  <c r="CK41" i="8"/>
  <c r="DA41" i="8"/>
  <c r="DQ41" i="8"/>
  <c r="G39" i="8"/>
  <c r="BS39" i="8"/>
  <c r="Q41" i="8"/>
  <c r="Y41" i="8"/>
  <c r="Z41" i="8"/>
  <c r="AP41" i="8"/>
  <c r="BF41" i="8"/>
  <c r="BV41" i="8"/>
  <c r="CL41" i="8"/>
  <c r="DB41" i="8"/>
  <c r="DR41" i="8"/>
  <c r="O39" i="8"/>
  <c r="CA39" i="8"/>
  <c r="R41" i="8"/>
  <c r="I41" i="8"/>
  <c r="J41" i="8"/>
  <c r="K41" i="8"/>
  <c r="AA41" i="8"/>
  <c r="AQ41" i="8"/>
  <c r="BG41" i="8"/>
  <c r="BW41" i="8"/>
  <c r="CM41" i="8"/>
  <c r="DC41" i="8"/>
  <c r="DS41" i="8"/>
  <c r="U39" i="8"/>
  <c r="U42" i="8" s="1"/>
  <c r="CG39" i="8"/>
  <c r="AG41" i="8"/>
  <c r="AR41" i="8"/>
  <c r="BX41" i="8"/>
  <c r="CN41" i="8"/>
  <c r="DT41" i="8"/>
  <c r="V39" i="8"/>
  <c r="V42" i="8" s="1"/>
  <c r="AH41" i="8"/>
  <c r="AB41" i="8"/>
  <c r="BH41" i="8"/>
  <c r="DD41" i="8"/>
  <c r="M41" i="8"/>
  <c r="AC41" i="8"/>
  <c r="AS41" i="8"/>
  <c r="BI41" i="8"/>
  <c r="BY41" i="8"/>
  <c r="CO41" i="8"/>
  <c r="DE41" i="8"/>
  <c r="DU41" i="8"/>
  <c r="W39" i="8"/>
  <c r="CI39" i="8"/>
  <c r="AW41" i="8"/>
  <c r="CQ42" i="8"/>
  <c r="AG42" i="8"/>
  <c r="AW42" i="8"/>
  <c r="BM42" i="8"/>
  <c r="CS42" i="8"/>
  <c r="CD42" i="8"/>
  <c r="AU42" i="8"/>
  <c r="AI42" i="8"/>
  <c r="AY42" i="8"/>
  <c r="BO42" i="8"/>
  <c r="CU42" i="8"/>
  <c r="BP42" i="8"/>
  <c r="DL42" i="8"/>
  <c r="BC42" i="8"/>
  <c r="DO42" i="8"/>
  <c r="DK41" i="8"/>
  <c r="CU41" i="8"/>
  <c r="H39" i="8"/>
  <c r="H42" i="8" s="1"/>
  <c r="X39" i="8"/>
  <c r="AN39" i="8"/>
  <c r="BD39" i="8"/>
  <c r="BT39" i="8"/>
  <c r="CJ39" i="8"/>
  <c r="CZ39" i="8"/>
  <c r="DP39" i="8"/>
  <c r="DP42" i="8" s="1"/>
  <c r="D41" i="8"/>
  <c r="T41" i="8"/>
  <c r="AJ41" i="8"/>
  <c r="AZ41" i="8"/>
  <c r="BP41" i="8"/>
  <c r="CF41" i="8"/>
  <c r="CV41" i="8"/>
  <c r="DL41" i="8"/>
  <c r="EB41" i="8"/>
  <c r="CE41" i="8"/>
  <c r="I39" i="8"/>
  <c r="Y39" i="8"/>
  <c r="AO39" i="8"/>
  <c r="BE39" i="8"/>
  <c r="BE48" i="8" s="1"/>
  <c r="BU39" i="8"/>
  <c r="CK39" i="8"/>
  <c r="CK42" i="8" s="1"/>
  <c r="DA39" i="8"/>
  <c r="DQ39" i="8"/>
  <c r="AY41" i="8"/>
  <c r="EA41" i="8"/>
  <c r="J39" i="8"/>
  <c r="J42" i="8" s="1"/>
  <c r="Z39" i="8"/>
  <c r="Z42" i="8" s="1"/>
  <c r="AP39" i="8"/>
  <c r="AP42" i="8" s="1"/>
  <c r="BF39" i="8"/>
  <c r="BV39" i="8"/>
  <c r="BV42" i="8" s="1"/>
  <c r="CL39" i="8"/>
  <c r="DB39" i="8"/>
  <c r="DR39" i="8"/>
  <c r="BO41" i="8"/>
  <c r="K39" i="8"/>
  <c r="AA39" i="8"/>
  <c r="AQ39" i="8"/>
  <c r="AQ42" i="8" s="1"/>
  <c r="BG39" i="8"/>
  <c r="BW39" i="8"/>
  <c r="CM39" i="8"/>
  <c r="CM42" i="8" s="1"/>
  <c r="DC39" i="8"/>
  <c r="DS39" i="8"/>
  <c r="DS42" i="8" s="1"/>
  <c r="S41" i="8"/>
  <c r="L39" i="8"/>
  <c r="L42" i="8" s="1"/>
  <c r="AB39" i="8"/>
  <c r="AR39" i="8"/>
  <c r="AR42" i="8" s="1"/>
  <c r="BH39" i="8"/>
  <c r="BX39" i="8"/>
  <c r="CN39" i="8"/>
  <c r="DD39" i="8"/>
  <c r="DT39" i="8"/>
  <c r="M39" i="8"/>
  <c r="AC39" i="8"/>
  <c r="AC42" i="8" s="1"/>
  <c r="AS39" i="8"/>
  <c r="BI39" i="8"/>
  <c r="BY39" i="8"/>
  <c r="BY42" i="8" s="1"/>
  <c r="CO39" i="8"/>
  <c r="DE39" i="8"/>
  <c r="DE42" i="8" s="1"/>
  <c r="DU39" i="8"/>
  <c r="DU42" i="8" s="1"/>
  <c r="AI41" i="8"/>
  <c r="N39" i="8"/>
  <c r="AD39" i="8"/>
  <c r="AD42" i="8" s="1"/>
  <c r="AT39" i="8"/>
  <c r="AT48" i="8" s="1"/>
  <c r="BJ39" i="8"/>
  <c r="BZ39" i="8"/>
  <c r="CP39" i="8"/>
  <c r="DF39" i="8"/>
  <c r="DV39" i="8"/>
  <c r="P39" i="8"/>
  <c r="P42" i="8" s="1"/>
  <c r="AF39" i="8"/>
  <c r="AV39" i="8"/>
  <c r="BL39" i="8"/>
  <c r="BL42" i="8" s="1"/>
  <c r="CB39" i="8"/>
  <c r="CR39" i="8"/>
  <c r="CR42" i="8" s="1"/>
  <c r="DH39" i="8"/>
  <c r="DH42" i="8" s="1"/>
  <c r="DX39" i="8"/>
  <c r="DX42" i="8" s="1"/>
  <c r="DR27" i="8"/>
  <c r="DQ27" i="8"/>
  <c r="DB27" i="8"/>
  <c r="DA27" i="8"/>
  <c r="CL27" i="8"/>
  <c r="CK27" i="8"/>
  <c r="BV27" i="8"/>
  <c r="BU27" i="8"/>
  <c r="BF27" i="8"/>
  <c r="BE27" i="8"/>
  <c r="AP27" i="8"/>
  <c r="AO27" i="8"/>
  <c r="Z27" i="8"/>
  <c r="Y27" i="8"/>
  <c r="J27" i="8"/>
  <c r="I27" i="8"/>
  <c r="ED25" i="8"/>
  <c r="EC25" i="8"/>
  <c r="EB25" i="8"/>
  <c r="EA25" i="8"/>
  <c r="DZ25" i="8"/>
  <c r="DY25" i="8"/>
  <c r="DX25" i="8"/>
  <c r="DW25" i="8"/>
  <c r="DV25" i="8"/>
  <c r="DU25" i="8"/>
  <c r="DT25" i="8"/>
  <c r="DS25" i="8"/>
  <c r="DR25" i="8"/>
  <c r="DQ25" i="8"/>
  <c r="DP25" i="8"/>
  <c r="DO25" i="8"/>
  <c r="DN25" i="8"/>
  <c r="DM25" i="8"/>
  <c r="DL25" i="8"/>
  <c r="DK25" i="8"/>
  <c r="DJ25" i="8"/>
  <c r="DI25" i="8"/>
  <c r="DH25" i="8"/>
  <c r="DG25" i="8"/>
  <c r="DF25" i="8"/>
  <c r="DE25" i="8"/>
  <c r="DD25" i="8"/>
  <c r="DC25" i="8"/>
  <c r="DB25" i="8"/>
  <c r="DA25" i="8"/>
  <c r="CZ25" i="8"/>
  <c r="CY25" i="8"/>
  <c r="CX25" i="8"/>
  <c r="CW25" i="8"/>
  <c r="CV25" i="8"/>
  <c r="CU25" i="8"/>
  <c r="CT25" i="8"/>
  <c r="CS25" i="8"/>
  <c r="CR25" i="8"/>
  <c r="CQ25" i="8"/>
  <c r="CP25" i="8"/>
  <c r="CO25" i="8"/>
  <c r="CN25" i="8"/>
  <c r="CM25" i="8"/>
  <c r="CL25" i="8"/>
  <c r="CK25" i="8"/>
  <c r="CJ25" i="8"/>
  <c r="CI25" i="8"/>
  <c r="CH25" i="8"/>
  <c r="CG25" i="8"/>
  <c r="CF25" i="8"/>
  <c r="CE25" i="8"/>
  <c r="CD25" i="8"/>
  <c r="CC25" i="8"/>
  <c r="CB25" i="8"/>
  <c r="CA25" i="8"/>
  <c r="BZ25" i="8"/>
  <c r="BY25" i="8"/>
  <c r="BX25"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Q25" i="8"/>
  <c r="P25" i="8"/>
  <c r="O25" i="8"/>
  <c r="N25" i="8"/>
  <c r="M25" i="8"/>
  <c r="L25" i="8"/>
  <c r="K25" i="8"/>
  <c r="J25" i="8"/>
  <c r="I25" i="8"/>
  <c r="H25" i="8"/>
  <c r="G25" i="8"/>
  <c r="F25" i="8"/>
  <c r="E25" i="8"/>
  <c r="D25" i="8"/>
  <c r="C25" i="8"/>
  <c r="B25" i="8"/>
  <c r="B35" i="8" s="1"/>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24" i="8"/>
  <c r="C24" i="8"/>
  <c r="B24" i="8"/>
  <c r="B34" i="8" s="1"/>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23" i="8"/>
  <c r="C23" i="8"/>
  <c r="B23" i="8"/>
  <c r="B33" i="8" s="1"/>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22" i="8"/>
  <c r="C22" i="8"/>
  <c r="B22" i="8"/>
  <c r="B32" i="8" s="1"/>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21" i="8"/>
  <c r="C21" i="8"/>
  <c r="B21" i="8"/>
  <c r="B31" i="8" s="1"/>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20" i="8"/>
  <c r="C20" i="8"/>
  <c r="B20" i="8"/>
  <c r="B30" i="8" s="1"/>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19" i="8"/>
  <c r="C19" i="8"/>
  <c r="B19" i="8"/>
  <c r="B29" i="8" s="1"/>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D18" i="8"/>
  <c r="C18" i="8"/>
  <c r="B18" i="8"/>
  <c r="B28" i="8" s="1"/>
  <c r="ED43" i="8"/>
  <c r="ED55" i="8" s="1"/>
  <c r="EC43" i="8"/>
  <c r="EC55" i="8" s="1"/>
  <c r="EB43" i="8"/>
  <c r="EB55" i="8" s="1"/>
  <c r="EA43" i="8"/>
  <c r="EA55" i="8" s="1"/>
  <c r="DZ43" i="8"/>
  <c r="DZ55" i="8" s="1"/>
  <c r="DY43" i="8"/>
  <c r="DY55" i="8" s="1"/>
  <c r="DX43" i="8"/>
  <c r="DX55" i="8" s="1"/>
  <c r="DW43" i="8"/>
  <c r="DW55" i="8" s="1"/>
  <c r="DV43" i="8"/>
  <c r="DV55" i="8" s="1"/>
  <c r="DU43" i="8"/>
  <c r="DU55" i="8" s="1"/>
  <c r="DT43" i="8"/>
  <c r="DT55" i="8" s="1"/>
  <c r="DS43" i="8"/>
  <c r="DS55" i="8" s="1"/>
  <c r="DR43" i="8"/>
  <c r="DR55" i="8" s="1"/>
  <c r="DQ43" i="8"/>
  <c r="DQ55" i="8" s="1"/>
  <c r="DP43" i="8"/>
  <c r="DP55" i="8" s="1"/>
  <c r="DO43" i="8"/>
  <c r="DO55" i="8" s="1"/>
  <c r="DN43" i="8"/>
  <c r="DN55" i="8" s="1"/>
  <c r="DM43" i="8"/>
  <c r="DM55" i="8" s="1"/>
  <c r="DL43" i="8"/>
  <c r="DL55" i="8" s="1"/>
  <c r="DK43" i="8"/>
  <c r="DK55" i="8" s="1"/>
  <c r="DJ43" i="8"/>
  <c r="DJ55" i="8" s="1"/>
  <c r="DI43" i="8"/>
  <c r="DI55" i="8" s="1"/>
  <c r="DH43" i="8"/>
  <c r="DH55" i="8" s="1"/>
  <c r="DG43" i="8"/>
  <c r="DG55" i="8" s="1"/>
  <c r="DF43" i="8"/>
  <c r="DF55" i="8" s="1"/>
  <c r="DE43" i="8"/>
  <c r="DE55" i="8" s="1"/>
  <c r="DD43" i="8"/>
  <c r="DD55" i="8" s="1"/>
  <c r="DC43" i="8"/>
  <c r="DC55" i="8" s="1"/>
  <c r="DB43" i="8"/>
  <c r="DB55" i="8" s="1"/>
  <c r="DA43" i="8"/>
  <c r="DA55" i="8" s="1"/>
  <c r="CZ43" i="8"/>
  <c r="CZ55" i="8" s="1"/>
  <c r="CY43" i="8"/>
  <c r="CY55" i="8" s="1"/>
  <c r="CX43" i="8"/>
  <c r="CX55" i="8" s="1"/>
  <c r="CW43" i="8"/>
  <c r="CW55" i="8" s="1"/>
  <c r="CV43" i="8"/>
  <c r="CV55" i="8" s="1"/>
  <c r="CU43" i="8"/>
  <c r="CU55" i="8" s="1"/>
  <c r="CT43" i="8"/>
  <c r="CT55" i="8" s="1"/>
  <c r="CS43" i="8"/>
  <c r="CS55" i="8" s="1"/>
  <c r="CR43" i="8"/>
  <c r="CR55" i="8" s="1"/>
  <c r="CQ43" i="8"/>
  <c r="CQ55" i="8" s="1"/>
  <c r="CP43" i="8"/>
  <c r="CP55" i="8" s="1"/>
  <c r="CO43" i="8"/>
  <c r="CO55" i="8" s="1"/>
  <c r="CN43" i="8"/>
  <c r="CN55" i="8" s="1"/>
  <c r="CM43" i="8"/>
  <c r="CM55" i="8" s="1"/>
  <c r="CL43" i="8"/>
  <c r="CL55" i="8" s="1"/>
  <c r="CK43" i="8"/>
  <c r="CK55" i="8" s="1"/>
  <c r="CJ43" i="8"/>
  <c r="CJ55" i="8" s="1"/>
  <c r="CI43" i="8"/>
  <c r="CI55" i="8" s="1"/>
  <c r="CH43" i="8"/>
  <c r="CH55" i="8" s="1"/>
  <c r="CG43" i="8"/>
  <c r="CG55" i="8" s="1"/>
  <c r="CF43" i="8"/>
  <c r="CF55" i="8" s="1"/>
  <c r="CE43" i="8"/>
  <c r="CE55" i="8" s="1"/>
  <c r="CD43" i="8"/>
  <c r="CD55" i="8" s="1"/>
  <c r="CC43" i="8"/>
  <c r="CC55" i="8" s="1"/>
  <c r="CB43" i="8"/>
  <c r="CB55" i="8" s="1"/>
  <c r="CA43" i="8"/>
  <c r="CA55" i="8" s="1"/>
  <c r="BZ43" i="8"/>
  <c r="BZ55" i="8" s="1"/>
  <c r="BY43" i="8"/>
  <c r="BY55" i="8" s="1"/>
  <c r="BX43" i="8"/>
  <c r="BX55" i="8" s="1"/>
  <c r="BW43" i="8"/>
  <c r="BW55" i="8" s="1"/>
  <c r="BV43" i="8"/>
  <c r="BV55" i="8" s="1"/>
  <c r="BU43" i="8"/>
  <c r="BU55" i="8" s="1"/>
  <c r="BT43" i="8"/>
  <c r="BT55" i="8" s="1"/>
  <c r="BS43" i="8"/>
  <c r="BS55" i="8" s="1"/>
  <c r="BR43" i="8"/>
  <c r="BR55" i="8" s="1"/>
  <c r="BQ43" i="8"/>
  <c r="BQ55" i="8" s="1"/>
  <c r="BP43" i="8"/>
  <c r="BP55" i="8" s="1"/>
  <c r="BO43" i="8"/>
  <c r="BO55" i="8" s="1"/>
  <c r="BN43" i="8"/>
  <c r="BN55" i="8" s="1"/>
  <c r="BM43" i="8"/>
  <c r="BM55" i="8" s="1"/>
  <c r="BL43" i="8"/>
  <c r="BL55" i="8" s="1"/>
  <c r="BK43" i="8"/>
  <c r="BK55" i="8" s="1"/>
  <c r="BJ43" i="8"/>
  <c r="BJ55" i="8" s="1"/>
  <c r="BI43" i="8"/>
  <c r="BI55" i="8" s="1"/>
  <c r="BH43" i="8"/>
  <c r="BH55" i="8" s="1"/>
  <c r="BG43" i="8"/>
  <c r="BG55" i="8" s="1"/>
  <c r="BF43" i="8"/>
  <c r="BF55" i="8" s="1"/>
  <c r="BE43" i="8"/>
  <c r="BE55" i="8" s="1"/>
  <c r="BD43" i="8"/>
  <c r="BD55" i="8" s="1"/>
  <c r="BC43" i="8"/>
  <c r="BC55" i="8" s="1"/>
  <c r="BB43" i="8"/>
  <c r="BB55" i="8" s="1"/>
  <c r="BA43" i="8"/>
  <c r="BA55" i="8" s="1"/>
  <c r="AZ43" i="8"/>
  <c r="AZ55" i="8" s="1"/>
  <c r="AY43" i="8"/>
  <c r="AY55" i="8" s="1"/>
  <c r="AX43" i="8"/>
  <c r="AX55" i="8" s="1"/>
  <c r="AW43" i="8"/>
  <c r="AW55" i="8" s="1"/>
  <c r="AV43" i="8"/>
  <c r="AV55" i="8" s="1"/>
  <c r="AU43" i="8"/>
  <c r="AU55" i="8" s="1"/>
  <c r="AT43" i="8"/>
  <c r="AT55" i="8" s="1"/>
  <c r="AS43" i="8"/>
  <c r="AS55" i="8" s="1"/>
  <c r="AR43" i="8"/>
  <c r="AR55" i="8" s="1"/>
  <c r="AQ43" i="8"/>
  <c r="AQ55" i="8" s="1"/>
  <c r="AP43" i="8"/>
  <c r="AP55" i="8" s="1"/>
  <c r="AO43" i="8"/>
  <c r="AO55" i="8" s="1"/>
  <c r="AN43" i="8"/>
  <c r="AN55" i="8" s="1"/>
  <c r="AM43" i="8"/>
  <c r="AM55" i="8" s="1"/>
  <c r="AL43" i="8"/>
  <c r="AL55" i="8" s="1"/>
  <c r="AK43" i="8"/>
  <c r="AK55" i="8" s="1"/>
  <c r="AJ43" i="8"/>
  <c r="AJ55" i="8" s="1"/>
  <c r="AI43" i="8"/>
  <c r="AI55" i="8" s="1"/>
  <c r="AH43" i="8"/>
  <c r="AH55" i="8" s="1"/>
  <c r="AG43" i="8"/>
  <c r="AG55" i="8" s="1"/>
  <c r="AF43" i="8"/>
  <c r="AF55" i="8" s="1"/>
  <c r="AE43" i="8"/>
  <c r="AE55" i="8" s="1"/>
  <c r="AD43" i="8"/>
  <c r="AD55" i="8" s="1"/>
  <c r="AC43" i="8"/>
  <c r="AC55" i="8" s="1"/>
  <c r="AB43" i="8"/>
  <c r="AB55" i="8" s="1"/>
  <c r="AA43" i="8"/>
  <c r="AA55" i="8" s="1"/>
  <c r="Z43" i="8"/>
  <c r="Z55" i="8" s="1"/>
  <c r="Y43" i="8"/>
  <c r="Y55" i="8" s="1"/>
  <c r="X43" i="8"/>
  <c r="X55" i="8" s="1"/>
  <c r="W43" i="8"/>
  <c r="W55" i="8" s="1"/>
  <c r="V43" i="8"/>
  <c r="V55" i="8" s="1"/>
  <c r="U43" i="8"/>
  <c r="U55" i="8" s="1"/>
  <c r="T43" i="8"/>
  <c r="T55" i="8" s="1"/>
  <c r="S43" i="8"/>
  <c r="S55" i="8" s="1"/>
  <c r="R43" i="8"/>
  <c r="R55" i="8" s="1"/>
  <c r="Q43" i="8"/>
  <c r="Q55" i="8" s="1"/>
  <c r="P43" i="8"/>
  <c r="P55" i="8" s="1"/>
  <c r="O43" i="8"/>
  <c r="O55" i="8" s="1"/>
  <c r="N43" i="8"/>
  <c r="N55" i="8" s="1"/>
  <c r="M43" i="8"/>
  <c r="M55" i="8" s="1"/>
  <c r="L43" i="8"/>
  <c r="L55" i="8" s="1"/>
  <c r="K43" i="8"/>
  <c r="K55" i="8" s="1"/>
  <c r="J43" i="8"/>
  <c r="J55" i="8" s="1"/>
  <c r="I43" i="8"/>
  <c r="I55" i="8" s="1"/>
  <c r="H43" i="8"/>
  <c r="H55" i="8" s="1"/>
  <c r="G43" i="8"/>
  <c r="G55" i="8" s="1"/>
  <c r="F43" i="8"/>
  <c r="F55" i="8" s="1"/>
  <c r="E43" i="8"/>
  <c r="E55" i="8" s="1"/>
  <c r="D43" i="8"/>
  <c r="D55" i="8" s="1"/>
  <c r="C43" i="8"/>
  <c r="C55" i="8" s="1"/>
  <c r="CB42" i="8" l="1"/>
  <c r="CO42" i="8"/>
  <c r="DC42" i="8"/>
  <c r="DN42" i="8"/>
  <c r="S42" i="8"/>
  <c r="Q42" i="8"/>
  <c r="DM48" i="8"/>
  <c r="AP48" i="8"/>
  <c r="DZ42" i="8"/>
  <c r="AV42" i="8"/>
  <c r="BI42" i="8"/>
  <c r="BW42" i="8"/>
  <c r="DQ42" i="8"/>
  <c r="CV42" i="8"/>
  <c r="DJ42" i="8"/>
  <c r="CH42" i="8"/>
  <c r="BS42" i="8"/>
  <c r="BK42" i="8"/>
  <c r="Z48" i="8"/>
  <c r="AF42" i="8"/>
  <c r="AS42" i="8"/>
  <c r="BG42" i="8"/>
  <c r="DA42" i="8"/>
  <c r="CF42" i="8"/>
  <c r="CT42" i="8"/>
  <c r="BQ42" i="8"/>
  <c r="G42" i="8"/>
  <c r="CY48" i="8"/>
  <c r="CY53" i="8" s="1"/>
  <c r="T53" i="8"/>
  <c r="EC42" i="8"/>
  <c r="DV42" i="8"/>
  <c r="M42" i="8"/>
  <c r="AA42" i="8"/>
  <c r="BU42" i="8"/>
  <c r="CZ42" i="8"/>
  <c r="AZ42" i="8"/>
  <c r="BN42" i="8"/>
  <c r="AK42" i="8"/>
  <c r="D42" i="8"/>
  <c r="DY42" i="8"/>
  <c r="DF42" i="8"/>
  <c r="DT42" i="8"/>
  <c r="K42" i="8"/>
  <c r="BE42" i="8"/>
  <c r="CJ42" i="8"/>
  <c r="AJ42" i="8"/>
  <c r="AX42" i="8"/>
  <c r="CI42" i="8"/>
  <c r="AE42" i="8"/>
  <c r="DI53" i="8"/>
  <c r="CP42" i="8"/>
  <c r="DD42" i="8"/>
  <c r="AO42" i="8"/>
  <c r="BT42" i="8"/>
  <c r="T42" i="8"/>
  <c r="AH42" i="8"/>
  <c r="W42" i="8"/>
  <c r="CA42" i="8"/>
  <c r="CX42" i="8"/>
  <c r="BZ42" i="8"/>
  <c r="CN42" i="8"/>
  <c r="DR42" i="8"/>
  <c r="Y42" i="8"/>
  <c r="BD42" i="8"/>
  <c r="R42" i="8"/>
  <c r="O42" i="8"/>
  <c r="AL42" i="8"/>
  <c r="W48" i="8"/>
  <c r="BJ42" i="8"/>
  <c r="BX42" i="8"/>
  <c r="DB42" i="8"/>
  <c r="I42" i="8"/>
  <c r="AN42" i="8"/>
  <c r="EA42" i="8"/>
  <c r="AD48" i="8"/>
  <c r="AT42" i="8"/>
  <c r="BH42" i="8"/>
  <c r="CL42" i="8"/>
  <c r="X42" i="8"/>
  <c r="DK42" i="8"/>
  <c r="DI42" i="8"/>
  <c r="CG42" i="8"/>
  <c r="E42" i="8"/>
  <c r="AS48" i="8"/>
  <c r="EB48" i="8"/>
  <c r="AC48" i="8"/>
  <c r="N42" i="8"/>
  <c r="AB42" i="8"/>
  <c r="BF42" i="8"/>
  <c r="CE42" i="8"/>
  <c r="CC42" i="8"/>
  <c r="ED42" i="8"/>
  <c r="AR48" i="8"/>
  <c r="AR53" i="8" s="1"/>
  <c r="BB53" i="8"/>
  <c r="AZ53" i="8"/>
  <c r="CW53" i="8"/>
  <c r="AJ53" i="8"/>
  <c r="DJ53" i="8"/>
  <c r="CT53" i="8"/>
  <c r="CD53" i="8"/>
  <c r="BA53" i="8"/>
  <c r="DK53" i="8"/>
  <c r="AM53" i="8"/>
  <c r="S53" i="8"/>
  <c r="AX53" i="8"/>
  <c r="CS53" i="8"/>
  <c r="AH53" i="8"/>
  <c r="CC53" i="8"/>
  <c r="CU53" i="8"/>
  <c r="R53" i="8"/>
  <c r="AY53" i="8"/>
  <c r="AW53" i="8"/>
  <c r="DL53" i="8"/>
  <c r="AG53" i="8"/>
  <c r="CV53" i="8"/>
  <c r="Q53" i="8"/>
  <c r="AT53" i="8"/>
  <c r="AP53" i="8"/>
  <c r="D53" i="8"/>
  <c r="DW48" i="8"/>
  <c r="DW53" i="8" s="1"/>
  <c r="AD53" i="8"/>
  <c r="AC53" i="8"/>
  <c r="AB53" i="8"/>
  <c r="AA53" i="8"/>
  <c r="Z53" i="8"/>
  <c r="AO48" i="8"/>
  <c r="AO53" i="8" s="1"/>
  <c r="W53" i="8"/>
  <c r="AK53" i="8"/>
  <c r="DG48" i="8"/>
  <c r="DG53" i="8" s="1"/>
  <c r="N48" i="8"/>
  <c r="N53" i="8" s="1"/>
  <c r="M48" i="8"/>
  <c r="M53" i="8" s="1"/>
  <c r="L48" i="8"/>
  <c r="L53" i="8" s="1"/>
  <c r="K48" i="8"/>
  <c r="K53" i="8" s="1"/>
  <c r="J48" i="8"/>
  <c r="J53" i="8" s="1"/>
  <c r="Y48" i="8"/>
  <c r="Y53" i="8" s="1"/>
  <c r="G48" i="8"/>
  <c r="G53" i="8" s="1"/>
  <c r="CQ53" i="8"/>
  <c r="I48" i="8"/>
  <c r="I53" i="8" s="1"/>
  <c r="CE53" i="8"/>
  <c r="V48" i="8"/>
  <c r="V53" i="8" s="1"/>
  <c r="U48" i="8"/>
  <c r="U53" i="8" s="1"/>
  <c r="H48" i="8"/>
  <c r="H53" i="8" s="1"/>
  <c r="F48" i="8"/>
  <c r="F53" i="8" s="1"/>
  <c r="E48" i="8"/>
  <c r="E53" i="8" s="1"/>
  <c r="BA42" i="8"/>
  <c r="CA48" i="8"/>
  <c r="CA53" i="8" s="1"/>
  <c r="CB48" i="8"/>
  <c r="CB53" i="8" s="1"/>
  <c r="AI53" i="8"/>
  <c r="BO53" i="8"/>
  <c r="DY53" i="8"/>
  <c r="BK48" i="8"/>
  <c r="BK53" i="8" s="1"/>
  <c r="DP48" i="8"/>
  <c r="DP53" i="8" s="1"/>
  <c r="CR48" i="8"/>
  <c r="CR53" i="8" s="1"/>
  <c r="DX48" i="8"/>
  <c r="DX53" i="8" s="1"/>
  <c r="DZ53" i="8"/>
  <c r="AU53" i="8"/>
  <c r="CZ48" i="8"/>
  <c r="CZ53" i="8" s="1"/>
  <c r="DO53" i="8"/>
  <c r="ED48" i="8"/>
  <c r="ED53" i="8" s="1"/>
  <c r="P48" i="8"/>
  <c r="P53" i="8" s="1"/>
  <c r="C49" i="8"/>
  <c r="C54" i="8" s="1"/>
  <c r="AF48" i="8"/>
  <c r="AF53" i="8" s="1"/>
  <c r="AS53" i="8"/>
  <c r="BE53" i="8"/>
  <c r="AM42" i="8"/>
  <c r="CJ48" i="8"/>
  <c r="CJ53" i="8" s="1"/>
  <c r="DN53" i="8"/>
  <c r="DM53" i="8"/>
  <c r="BP53" i="8"/>
  <c r="EA53" i="8"/>
  <c r="BN53" i="8"/>
  <c r="BM53" i="8"/>
  <c r="AE48" i="8"/>
  <c r="AE53" i="8" s="1"/>
  <c r="BT48" i="8"/>
  <c r="BT53" i="8" s="1"/>
  <c r="BB42" i="8"/>
  <c r="O48" i="8"/>
  <c r="O53" i="8" s="1"/>
  <c r="DH48" i="8"/>
  <c r="DH53" i="8" s="1"/>
  <c r="BD48" i="8"/>
  <c r="BD53" i="8" s="1"/>
  <c r="DV48" i="8"/>
  <c r="DV53" i="8" s="1"/>
  <c r="DU48" i="8"/>
  <c r="DU53" i="8" s="1"/>
  <c r="DT48" i="8"/>
  <c r="DT53" i="8" s="1"/>
  <c r="DS48" i="8"/>
  <c r="DS53" i="8" s="1"/>
  <c r="DR48" i="8"/>
  <c r="DR53" i="8" s="1"/>
  <c r="AV48" i="8"/>
  <c r="AV53" i="8" s="1"/>
  <c r="AN48" i="8"/>
  <c r="AN53" i="8" s="1"/>
  <c r="CI48" i="8"/>
  <c r="CI53" i="8" s="1"/>
  <c r="AQ53" i="8"/>
  <c r="EB53" i="8"/>
  <c r="DF48" i="8"/>
  <c r="DF53" i="8" s="1"/>
  <c r="DE48" i="8"/>
  <c r="DE53" i="8" s="1"/>
  <c r="DD48" i="8"/>
  <c r="DD53" i="8" s="1"/>
  <c r="DC48" i="8"/>
  <c r="DC53" i="8" s="1"/>
  <c r="DB48" i="8"/>
  <c r="DB53" i="8" s="1"/>
  <c r="DQ48" i="8"/>
  <c r="DQ53" i="8" s="1"/>
  <c r="X48" i="8"/>
  <c r="X53" i="8" s="1"/>
  <c r="BS48" i="8"/>
  <c r="BS53" i="8" s="1"/>
  <c r="CG48" i="8"/>
  <c r="CG53" i="8" s="1"/>
  <c r="CP48" i="8"/>
  <c r="CP53" i="8" s="1"/>
  <c r="CO48" i="8"/>
  <c r="CO53" i="8" s="1"/>
  <c r="CN48" i="8"/>
  <c r="CN53" i="8" s="1"/>
  <c r="CM48" i="8"/>
  <c r="CM53" i="8" s="1"/>
  <c r="CL48" i="8"/>
  <c r="CL53" i="8" s="1"/>
  <c r="DA48" i="8"/>
  <c r="DA53" i="8" s="1"/>
  <c r="BL48" i="8"/>
  <c r="BL53" i="8" s="1"/>
  <c r="BC53" i="8"/>
  <c r="BR54" i="8"/>
  <c r="BQ53" i="8"/>
  <c r="AL53" i="8"/>
  <c r="BZ48" i="8"/>
  <c r="BZ53" i="8" s="1"/>
  <c r="BY48" i="8"/>
  <c r="BY53" i="8" s="1"/>
  <c r="BX48" i="8"/>
  <c r="BX53" i="8" s="1"/>
  <c r="BW48" i="8"/>
  <c r="BW53" i="8" s="1"/>
  <c r="BV48" i="8"/>
  <c r="BV53" i="8" s="1"/>
  <c r="CK48" i="8"/>
  <c r="CK53" i="8" s="1"/>
  <c r="BR48" i="8"/>
  <c r="BR53" i="8" s="1"/>
  <c r="BJ48" i="8"/>
  <c r="BJ53" i="8" s="1"/>
  <c r="BI48" i="8"/>
  <c r="BI53" i="8" s="1"/>
  <c r="BH48" i="8"/>
  <c r="BH53" i="8" s="1"/>
  <c r="BG48" i="8"/>
  <c r="BG53" i="8" s="1"/>
  <c r="BF48" i="8"/>
  <c r="BF53" i="8" s="1"/>
  <c r="BU48" i="8"/>
  <c r="BU53" i="8" s="1"/>
  <c r="EG24" i="9"/>
  <c r="EG25" i="9"/>
  <c r="EG23" i="9"/>
  <c r="DJ42" i="11"/>
  <c r="O42" i="11"/>
  <c r="M42" i="11"/>
  <c r="K42" i="11"/>
  <c r="AK42" i="11"/>
  <c r="AU42" i="11"/>
  <c r="DZ42" i="11"/>
  <c r="BC42" i="11"/>
  <c r="L42" i="11"/>
  <c r="BP42" i="11"/>
  <c r="DH42" i="11"/>
  <c r="AX42" i="11"/>
  <c r="BY42" i="11"/>
  <c r="R42" i="11"/>
  <c r="AS42" i="11"/>
  <c r="BN42" i="11"/>
  <c r="CO42" i="11"/>
  <c r="CM42" i="11"/>
  <c r="DB42" i="11"/>
  <c r="CE42" i="11"/>
  <c r="AY42" i="11"/>
  <c r="ED42" i="11"/>
  <c r="AH42" i="11"/>
  <c r="AI42" i="11"/>
  <c r="BB42" i="11"/>
  <c r="AQ42" i="11"/>
  <c r="BL42" i="11"/>
  <c r="AL42" i="11"/>
  <c r="AC42" i="11"/>
  <c r="AA42" i="11"/>
  <c r="W42" i="11"/>
  <c r="Z42" i="11"/>
  <c r="DX42" i="11"/>
  <c r="DG42" i="11"/>
  <c r="DD42" i="11"/>
  <c r="CK42" i="11"/>
  <c r="CQ42" i="11"/>
  <c r="CN42" i="11"/>
  <c r="DQ42" i="11"/>
  <c r="CA42" i="11"/>
  <c r="DO42" i="11"/>
  <c r="AT42" i="11"/>
  <c r="AR42" i="11"/>
  <c r="DL42" i="11"/>
  <c r="AE42" i="11"/>
  <c r="AB42" i="11"/>
  <c r="CB42" i="11"/>
  <c r="CJ42" i="11"/>
  <c r="AN42" i="11"/>
  <c r="CT42" i="11"/>
  <c r="DU42" i="11"/>
  <c r="DS42" i="11"/>
  <c r="Y42" i="11"/>
  <c r="CG42" i="11"/>
  <c r="BT42" i="11"/>
  <c r="V42" i="11"/>
  <c r="CD42" i="11"/>
  <c r="DE42" i="11"/>
  <c r="DC42" i="11"/>
  <c r="DR42" i="11"/>
  <c r="CY42" i="11"/>
  <c r="EC42" i="11"/>
  <c r="N42" i="11"/>
  <c r="BD42" i="11"/>
  <c r="F42" i="11"/>
  <c r="BW42" i="11"/>
  <c r="CL42" i="11"/>
  <c r="AF42" i="11"/>
  <c r="EB42" i="11"/>
  <c r="CF42" i="11"/>
  <c r="X42" i="11"/>
  <c r="BS42" i="11"/>
  <c r="BI42" i="11"/>
  <c r="BG42" i="11"/>
  <c r="BV42" i="11"/>
  <c r="EA42" i="11"/>
  <c r="CR42" i="11"/>
  <c r="AV42" i="11"/>
  <c r="H42" i="11"/>
  <c r="AJ42" i="11"/>
  <c r="BF42" i="11"/>
  <c r="DK42" i="11"/>
  <c r="BE42" i="11"/>
  <c r="I42" i="11"/>
  <c r="AM42" i="11"/>
  <c r="DA42" i="11"/>
  <c r="AP42" i="11"/>
  <c r="CU42" i="11"/>
  <c r="U42" i="11"/>
  <c r="DM42" i="11"/>
  <c r="D42" i="11"/>
  <c r="BQ42" i="11"/>
  <c r="DW42" i="11"/>
  <c r="DT42" i="11"/>
  <c r="J42" i="11"/>
  <c r="BO42" i="11"/>
  <c r="T42" i="11"/>
  <c r="G42" i="11"/>
  <c r="BU42" i="11"/>
  <c r="BX42" i="11"/>
  <c r="S42" i="11"/>
  <c r="BA42" i="11"/>
  <c r="AO42" i="11"/>
  <c r="DV42" i="11"/>
  <c r="DF42" i="11"/>
  <c r="CP42" i="11"/>
  <c r="BZ42" i="11"/>
  <c r="BJ42" i="11"/>
  <c r="DY42" i="11"/>
  <c r="BM42" i="11"/>
  <c r="DI42" i="11"/>
  <c r="CS42" i="11"/>
  <c r="Q42" i="11"/>
  <c r="CC42" i="11"/>
  <c r="AW42" i="11"/>
  <c r="AG42" i="11"/>
  <c r="BK42" i="11"/>
  <c r="BH42" i="11"/>
  <c r="CW42" i="11"/>
  <c r="CI42" i="11"/>
  <c r="E42" i="11"/>
  <c r="CX42" i="11"/>
  <c r="AD42" i="11"/>
  <c r="AZ42" i="11"/>
  <c r="DP42" i="11"/>
  <c r="CH42" i="11"/>
  <c r="CV42" i="11"/>
  <c r="P42" i="11"/>
  <c r="CZ42" i="11"/>
  <c r="BR42" i="11"/>
  <c r="C41" i="8"/>
  <c r="C42" i="8"/>
  <c r="K27" i="8"/>
  <c r="AA27" i="8"/>
  <c r="AQ27" i="8"/>
  <c r="BG27" i="8"/>
  <c r="BW27" i="8"/>
  <c r="CM27" i="8"/>
  <c r="DC27" i="8"/>
  <c r="DS27" i="8"/>
  <c r="L27" i="8"/>
  <c r="AB27" i="8"/>
  <c r="AR27" i="8"/>
  <c r="BH27" i="8"/>
  <c r="BX27" i="8"/>
  <c r="CN27" i="8"/>
  <c r="DD27" i="8"/>
  <c r="DT27" i="8"/>
  <c r="M27" i="8"/>
  <c r="AC27" i="8"/>
  <c r="AS27" i="8"/>
  <c r="BI27" i="8"/>
  <c r="BY27" i="8"/>
  <c r="CO27" i="8"/>
  <c r="DE27" i="8"/>
  <c r="DU27" i="8"/>
  <c r="N27" i="8"/>
  <c r="AD27" i="8"/>
  <c r="AT27" i="8"/>
  <c r="BJ27" i="8"/>
  <c r="BZ27" i="8"/>
  <c r="CP27" i="8"/>
  <c r="DF27" i="8"/>
  <c r="DV27" i="8"/>
  <c r="O27" i="8"/>
  <c r="AE27" i="8"/>
  <c r="AU27" i="8"/>
  <c r="BK27" i="8"/>
  <c r="CA27" i="8"/>
  <c r="CQ27" i="8"/>
  <c r="DG27" i="8"/>
  <c r="DW27" i="8"/>
  <c r="P27" i="8"/>
  <c r="AF27" i="8"/>
  <c r="AV27" i="8"/>
  <c r="BL27" i="8"/>
  <c r="CB27" i="8"/>
  <c r="CR27" i="8"/>
  <c r="DH27" i="8"/>
  <c r="DX27" i="8"/>
  <c r="Q27" i="8"/>
  <c r="AG27" i="8"/>
  <c r="AW27" i="8"/>
  <c r="BM27" i="8"/>
  <c r="CC27" i="8"/>
  <c r="CS27" i="8"/>
  <c r="DI27" i="8"/>
  <c r="DY27" i="8"/>
  <c r="R27" i="8"/>
  <c r="AH27" i="8"/>
  <c r="AX27" i="8"/>
  <c r="BN27" i="8"/>
  <c r="CD27" i="8"/>
  <c r="CT27" i="8"/>
  <c r="DJ27" i="8"/>
  <c r="DZ27" i="8"/>
  <c r="C27" i="8"/>
  <c r="S27" i="8"/>
  <c r="AI27" i="8"/>
  <c r="AY27" i="8"/>
  <c r="BO27" i="8"/>
  <c r="CE27" i="8"/>
  <c r="CU27" i="8"/>
  <c r="DK27" i="8"/>
  <c r="EA27" i="8"/>
  <c r="D27" i="8"/>
  <c r="T27" i="8"/>
  <c r="AJ27" i="8"/>
  <c r="AZ27" i="8"/>
  <c r="BP27" i="8"/>
  <c r="CF27" i="8"/>
  <c r="CV27" i="8"/>
  <c r="DL27" i="8"/>
  <c r="EB27" i="8"/>
  <c r="E27" i="8"/>
  <c r="U27" i="8"/>
  <c r="AK27" i="8"/>
  <c r="BA27" i="8"/>
  <c r="BQ27" i="8"/>
  <c r="CG27" i="8"/>
  <c r="CW27" i="8"/>
  <c r="DM27" i="8"/>
  <c r="EC27" i="8"/>
  <c r="F27" i="8"/>
  <c r="V27" i="8"/>
  <c r="AL27" i="8"/>
  <c r="BB27" i="8"/>
  <c r="BR27" i="8"/>
  <c r="CH27" i="8"/>
  <c r="CX27" i="8"/>
  <c r="DN27" i="8"/>
  <c r="ED27" i="8"/>
  <c r="G27" i="8"/>
  <c r="W27" i="8"/>
  <c r="AM27" i="8"/>
  <c r="BC27" i="8"/>
  <c r="BS27" i="8"/>
  <c r="CI27" i="8"/>
  <c r="CY27" i="8"/>
  <c r="DO27" i="8"/>
  <c r="H27" i="8"/>
  <c r="X27" i="8"/>
  <c r="AN27" i="8"/>
  <c r="BD27" i="8"/>
  <c r="BT27" i="8"/>
  <c r="CJ27" i="8"/>
  <c r="CZ27" i="8"/>
  <c r="DP27" i="8"/>
  <c r="B6" i="1"/>
  <c r="B16" i="1" s="1"/>
  <c r="B24" i="1" s="1"/>
  <c r="B32" i="1" s="1"/>
  <c r="B40" i="1" s="1"/>
  <c r="B8" i="1"/>
  <c r="B18" i="1" s="1"/>
  <c r="B26" i="1" s="1"/>
  <c r="B34" i="1" s="1"/>
  <c r="B42" i="1" s="1"/>
  <c r="B7" i="1"/>
  <c r="B10" i="1"/>
  <c r="B9" i="1"/>
  <c r="B3" i="1"/>
  <c r="B13" i="1" s="1"/>
  <c r="B21" i="1" s="1"/>
  <c r="B29" i="1" s="1"/>
  <c r="B37" i="1" s="1"/>
  <c r="B5" i="1"/>
  <c r="BM54" i="8" l="1"/>
  <c r="AV54" i="8"/>
  <c r="BC54" i="8"/>
  <c r="U54" i="8"/>
  <c r="CE54" i="8"/>
  <c r="AP54" i="8"/>
  <c r="CY54" i="8"/>
  <c r="DH54" i="8"/>
  <c r="E54" i="8"/>
  <c r="ED54" i="8"/>
  <c r="CS54" i="8"/>
  <c r="AE54" i="8"/>
  <c r="DM54" i="8"/>
  <c r="Z54" i="8"/>
  <c r="AG54" i="8"/>
  <c r="CL54" i="8"/>
  <c r="EC54" i="8"/>
  <c r="DN54" i="8"/>
  <c r="F54" i="8"/>
  <c r="V54" i="8"/>
  <c r="AN54" i="8"/>
  <c r="AB54" i="8"/>
  <c r="BB54" i="8"/>
  <c r="R54" i="8"/>
  <c r="AM54" i="8"/>
  <c r="BZ54" i="8"/>
  <c r="O54" i="8"/>
  <c r="DZ54" i="8"/>
  <c r="BQ54" i="8"/>
  <c r="K54" i="8"/>
  <c r="BW54" i="8"/>
  <c r="CZ54" i="8"/>
  <c r="AD54" i="8"/>
  <c r="CR54" i="8"/>
  <c r="DX54" i="8"/>
  <c r="H54" i="8"/>
  <c r="BD54" i="8"/>
  <c r="CJ54" i="8"/>
  <c r="M54" i="8"/>
  <c r="BY54" i="8"/>
  <c r="CH54" i="8"/>
  <c r="DK54" i="8"/>
  <c r="Y54" i="8"/>
  <c r="AT54" i="8"/>
  <c r="BJ54" i="8"/>
  <c r="BU54" i="8"/>
  <c r="DO54" i="8"/>
  <c r="DQ54" i="8"/>
  <c r="DD54" i="8"/>
  <c r="CD54" i="8"/>
  <c r="AX54" i="8"/>
  <c r="CU54" i="8"/>
  <c r="CX54" i="8"/>
  <c r="AF54" i="8"/>
  <c r="BS54" i="8"/>
  <c r="CP54" i="8"/>
  <c r="T54" i="8"/>
  <c r="CA54" i="8"/>
  <c r="DG54" i="8"/>
  <c r="I54" i="8"/>
  <c r="DR54" i="8"/>
  <c r="AL54" i="8"/>
  <c r="CB54" i="8"/>
  <c r="AR54" i="8"/>
  <c r="DE54" i="8"/>
  <c r="DT54" i="8"/>
  <c r="DP54" i="8"/>
  <c r="D54" i="8"/>
  <c r="BO54" i="8"/>
  <c r="BA54" i="8"/>
  <c r="AU54" i="8"/>
  <c r="DS54" i="8"/>
  <c r="AA54" i="8"/>
  <c r="AZ54" i="8"/>
  <c r="DF54" i="8"/>
  <c r="L54" i="8"/>
  <c r="N54" i="8"/>
  <c r="DY54" i="8"/>
  <c r="DJ54" i="8"/>
  <c r="DU54" i="8"/>
  <c r="AC54" i="8"/>
  <c r="BV54" i="8"/>
  <c r="G54" i="8"/>
  <c r="BT54" i="8"/>
  <c r="BL54" i="8"/>
  <c r="Q54" i="8"/>
  <c r="BG54" i="8"/>
  <c r="CV54" i="8"/>
  <c r="DI54" i="8"/>
  <c r="DA54" i="8"/>
  <c r="AJ54" i="8"/>
  <c r="AK54" i="8"/>
  <c r="BI54" i="8"/>
  <c r="DB54" i="8"/>
  <c r="EB54" i="8"/>
  <c r="P54" i="8"/>
  <c r="AH54" i="8"/>
  <c r="CM54" i="8"/>
  <c r="AI54" i="8"/>
  <c r="BH54" i="8"/>
  <c r="J54" i="8"/>
  <c r="AO54" i="8"/>
  <c r="S54" i="8"/>
  <c r="X54" i="8"/>
  <c r="CN54" i="8"/>
  <c r="W54" i="8"/>
  <c r="CO54" i="8"/>
  <c r="CG54" i="8"/>
  <c r="DV54" i="8"/>
  <c r="EA54" i="8"/>
  <c r="CI54" i="8"/>
  <c r="DL54" i="8"/>
  <c r="BK54" i="8"/>
  <c r="CQ54" i="8"/>
  <c r="DW54" i="8"/>
  <c r="BF54" i="8"/>
  <c r="DC54" i="8"/>
  <c r="BN54" i="8"/>
  <c r="CF54" i="8"/>
  <c r="BP54" i="8"/>
  <c r="BE54" i="8"/>
  <c r="AQ54" i="8"/>
  <c r="AW54" i="8"/>
  <c r="CC54" i="8"/>
  <c r="CK54" i="8"/>
  <c r="AY54" i="8"/>
  <c r="CW54" i="8"/>
  <c r="BX54" i="8"/>
  <c r="AS54" i="8"/>
  <c r="CT54" i="8"/>
  <c r="B17" i="1"/>
  <c r="B25" i="1" s="1"/>
  <c r="B33" i="1" s="1"/>
  <c r="B41" i="1" s="1"/>
  <c r="B20" i="1"/>
  <c r="B28" i="1" s="1"/>
  <c r="B36" i="1" s="1"/>
  <c r="B44" i="1" s="1"/>
  <c r="B19" i="1"/>
  <c r="B27" i="1" s="1"/>
  <c r="B35" i="1" s="1"/>
  <c r="B43" i="1" s="1"/>
  <c r="E4" i="1"/>
  <c r="E7" i="1"/>
  <c r="C5" i="1"/>
  <c r="D8" i="1"/>
  <c r="D26" i="1" s="1"/>
  <c r="F7" i="1"/>
  <c r="F6" i="1"/>
  <c r="D40" i="1" s="1"/>
  <c r="C9" i="1"/>
  <c r="D4" i="1"/>
  <c r="E9" i="1"/>
  <c r="F4" i="1"/>
  <c r="F9" i="1"/>
  <c r="C10" i="1"/>
  <c r="F5" i="1"/>
  <c r="C6" i="1"/>
  <c r="D16" i="1" s="1"/>
  <c r="D3" i="1"/>
  <c r="D21" i="1" s="1"/>
  <c r="E3" i="1"/>
  <c r="D29" i="1" s="1"/>
  <c r="D10" i="1"/>
  <c r="E10" i="1"/>
  <c r="F10" i="1"/>
  <c r="C7" i="1"/>
  <c r="C8" i="1"/>
  <c r="D18" i="1" s="1"/>
  <c r="D5" i="1"/>
  <c r="D7" i="1"/>
  <c r="E8" i="1"/>
  <c r="D34" i="1" s="1"/>
  <c r="E5" i="1"/>
  <c r="F8" i="1"/>
  <c r="D42" i="1" s="1"/>
  <c r="C3" i="1"/>
  <c r="D13" i="1" s="1"/>
  <c r="D6" i="1"/>
  <c r="D24" i="1" s="1"/>
  <c r="E6" i="1"/>
  <c r="D32" i="1" s="1"/>
  <c r="F3" i="1"/>
  <c r="D37" i="1" s="1"/>
  <c r="C4" i="1"/>
  <c r="D9" i="1"/>
  <c r="B4" i="1"/>
  <c r="B15" i="1" s="1"/>
  <c r="B23" i="1" s="1"/>
  <c r="B31" i="1" s="1"/>
  <c r="B39" i="1" s="1"/>
  <c r="D33" i="1" l="1"/>
  <c r="D14" i="1"/>
  <c r="D38" i="1"/>
  <c r="D17" i="1"/>
  <c r="D25" i="1"/>
  <c r="D41" i="1"/>
  <c r="D31" i="1"/>
  <c r="D20" i="1"/>
  <c r="D22" i="1"/>
  <c r="D43" i="1"/>
  <c r="D35" i="1"/>
  <c r="B14" i="1"/>
  <c r="B22" i="1" s="1"/>
  <c r="B30" i="1" s="1"/>
  <c r="B38" i="1" s="1"/>
  <c r="D44" i="1"/>
  <c r="D28" i="1"/>
  <c r="D39" i="1"/>
  <c r="D30" i="1"/>
  <c r="D36" i="1"/>
  <c r="D23" i="1"/>
  <c r="D27" i="1"/>
  <c r="D19" i="1"/>
  <c r="D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A84BD5-4C0F-4968-B9AD-D37E16C5152A}" name="Early Warning CANADA_CI_OLTP" type="100" refreshedVersion="7">
    <extLst>
      <ext xmlns:x15="http://schemas.microsoft.com/office/spreadsheetml/2010/11/main" uri="{DE250136-89BD-433C-8126-D09CA5730AF9}">
        <x15:connection id="d1434498-6058-421e-9abf-048c366ccc5a"/>
      </ext>
    </extLst>
  </connection>
  <connection id="2" xr16:uid="{D1B91C3D-7B11-44C3-8B02-BFE0946E6B5C}" keepAlive="1" name="Query - Fact Full" description="Connection to the 'Fact Full' query in the workbook." type="5" refreshedVersion="0" background="1" saveData="1">
    <dbPr connection="Provider=Microsoft.Mashup.OleDb.1;Data Source=$Workbook$;Location=&quot;Fact Full&quot;;Extended Properties=&quot;&quot;" command="SELECT * FROM [Fact Full]"/>
  </connection>
  <connection id="3" xr16:uid="{C0D3233C-BB9C-48A8-84D8-377FE18D518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6">
    <s v="ThisWorkbookDataModel"/>
    <s v="{[Fact Full].[source].&amp;[Monthly LFS Manitoba and Canada Only]}"/>
    <s v="{[Fact Full].[geo_name_id].&amp;[Canada]}"/>
    <s v="{[Fact Full].[indicator].&amp;[Labour Force]}"/>
    <s v="{[Fact Full].[standardised_province].&amp;[Canada]}"/>
    <s v="{[Fact Full].[indicator].&amp;[Total Job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<sst xmlns="http://schemas.openxmlformats.org/spreadsheetml/2006/main" count="1100" uniqueCount="630">
  <si>
    <t>source</t>
  </si>
  <si>
    <t>indicator</t>
  </si>
  <si>
    <t>Design</t>
  </si>
  <si>
    <t>Advertising and marketing</t>
  </si>
  <si>
    <t>Publishing</t>
  </si>
  <si>
    <t>IT, software and computer services</t>
  </si>
  <si>
    <t>Film, TV, video, radio and photography</t>
  </si>
  <si>
    <t>Architecture</t>
  </si>
  <si>
    <t>Crafts</t>
  </si>
  <si>
    <t>Canada</t>
  </si>
  <si>
    <t>Monthly LFS Manitoba and Canada Only</t>
  </si>
  <si>
    <t>Sum of value</t>
  </si>
  <si>
    <t>Column Labels</t>
  </si>
  <si>
    <t>Row Labels</t>
  </si>
  <si>
    <t>Oct</t>
  </si>
  <si>
    <t>Nov</t>
  </si>
  <si>
    <t>Dec</t>
  </si>
  <si>
    <t>geo_name_id</t>
  </si>
  <si>
    <t>Performing</t>
  </si>
  <si>
    <t>Sept</t>
  </si>
  <si>
    <t>541600 Management, scientific and technical consulting services</t>
  </si>
  <si>
    <t>541800 Advertising, public relations, and related services</t>
  </si>
  <si>
    <t>541300 Architectural, engineering and related services</t>
  </si>
  <si>
    <t>337900 Other furniture-related product manufacturing</t>
  </si>
  <si>
    <t>339900 Other miscellaneous manufacturing</t>
  </si>
  <si>
    <t>541400 Specialized design services</t>
  </si>
  <si>
    <t>512200 Sound recording industries</t>
  </si>
  <si>
    <t>515100 Radio and television broadcasting</t>
  </si>
  <si>
    <t>515200 Pay and specialty television</t>
  </si>
  <si>
    <t>511200 Software publishers</t>
  </si>
  <si>
    <t>541500 Computer systems design and related services</t>
  </si>
  <si>
    <t>541900 Other professional, scientific and technical services</t>
  </si>
  <si>
    <t>Pivot Chart Data</t>
  </si>
  <si>
    <t>Creative Sector</t>
  </si>
  <si>
    <t>Month</t>
  </si>
  <si>
    <t>M-o-y change in employment</t>
  </si>
  <si>
    <t>Grand Total</t>
  </si>
  <si>
    <t>Sum of M-o-y change in employment</t>
  </si>
  <si>
    <t>09(Sept)</t>
  </si>
  <si>
    <t>10(Oct)</t>
  </si>
  <si>
    <t>12(Dec)</t>
  </si>
  <si>
    <t>Not Creative</t>
  </si>
  <si>
    <t>111000 Crop production</t>
  </si>
  <si>
    <t>112500 Aquaculture</t>
  </si>
  <si>
    <t>113000 Forestry and logging</t>
  </si>
  <si>
    <t>114000 Fishing, hunting and trapping</t>
  </si>
  <si>
    <t>115300 Support activities for forestry</t>
  </si>
  <si>
    <t>211000 Oil and gas extraction</t>
  </si>
  <si>
    <t>212100 Coal mining</t>
  </si>
  <si>
    <t>212200 Metal ore mining</t>
  </si>
  <si>
    <t>212300 Non-metallic mineral mining and quarrying</t>
  </si>
  <si>
    <t>213000 Support activities for mining, and oil and gas extraction</t>
  </si>
  <si>
    <t>221100 Electric power generation, transmission and distribution</t>
  </si>
  <si>
    <t>221200 Natural gas distribution</t>
  </si>
  <si>
    <t>221300 Water, sewage and other systems</t>
  </si>
  <si>
    <t>311100 Animal food manufacturing</t>
  </si>
  <si>
    <t>311200 Grain and oilseed milling</t>
  </si>
  <si>
    <t>311300 Sugar and confectionery product manufacturing</t>
  </si>
  <si>
    <t>311400 Fruit and vegetable preserving and specialty food manufacturing</t>
  </si>
  <si>
    <t>311500 Dairy product manufacturing</t>
  </si>
  <si>
    <t>311600 Meat product manufacturing</t>
  </si>
  <si>
    <t>311700 Seafood product preparation and packaging</t>
  </si>
  <si>
    <t>311800 Bakeries and tortilla manufacturing</t>
  </si>
  <si>
    <t>311900 Other food manufacturing</t>
  </si>
  <si>
    <t>312200 Tobacco manufacturing</t>
  </si>
  <si>
    <t>321100 Sawmills and wood preservation</t>
  </si>
  <si>
    <t>321200 Veneer, plywood and engineered wood product manufacturing</t>
  </si>
  <si>
    <t>321900 Other wood product manufacturing</t>
  </si>
  <si>
    <t>322100 Pulp, paper and paperboard mills</t>
  </si>
  <si>
    <t>322200 Converted paper product manufacturing</t>
  </si>
  <si>
    <t>323000 Printing and related support activities</t>
  </si>
  <si>
    <t>325100 Basic chemical manufacturing</t>
  </si>
  <si>
    <t>325200 Resin, synthetic rubber, and artificial and synthetic fibres and filaments manufacturing</t>
  </si>
  <si>
    <t>325300 Pesticide, fertilizer and other agricultural chemical manufacturing</t>
  </si>
  <si>
    <t>325400 Pharmaceutical and medicine manufacturing</t>
  </si>
  <si>
    <t>325500 Paint, coating and adhesive manufacturing</t>
  </si>
  <si>
    <t>325600 Soap, cleaning compound and toilet preparation manufacturing</t>
  </si>
  <si>
    <t>325900 Other chemical product manufacturing</t>
  </si>
  <si>
    <t>326100 Plastic product manufacturing</t>
  </si>
  <si>
    <t>326200 Rubber product manufacturing</t>
  </si>
  <si>
    <t>327300 Cement and concrete product manufacturing</t>
  </si>
  <si>
    <t>331100 Iron and steel mills and ferro-alloy manufacturing</t>
  </si>
  <si>
    <t>331200 Steel product manufacturing from purchased steel</t>
  </si>
  <si>
    <t>331300 Alumina and aluminum production and processing</t>
  </si>
  <si>
    <t>331400 Non-ferrous metal (except aluminum) production and processing</t>
  </si>
  <si>
    <t>331500 Foundries</t>
  </si>
  <si>
    <t>332100 Forging and stamping</t>
  </si>
  <si>
    <t>332300 Architectural and structural metals manufacturing</t>
  </si>
  <si>
    <t>332400 Boiler, tank and shipping container manufacturing</t>
  </si>
  <si>
    <t>332500 Hardware manufacturing</t>
  </si>
  <si>
    <t>332600 Spring and wire product manufacturing</t>
  </si>
  <si>
    <t>332700 Machine shops, turned product, and screw, nut and bolt manufacturing</t>
  </si>
  <si>
    <t>332800 Coating, engraving, cold and heat treating and allied activities</t>
  </si>
  <si>
    <t>333100 Agricultural, construction and mining machinery manufacturing</t>
  </si>
  <si>
    <t>333200 Industrial machinery manufacturing</t>
  </si>
  <si>
    <t>333300 Commercial and service industry machinery manufacturing</t>
  </si>
  <si>
    <t>333400 Ventilation, heating, air-conditioning and commercial refrigeration equipment manufacturing</t>
  </si>
  <si>
    <t>333500 Metalworking machinery manufacturing</t>
  </si>
  <si>
    <t>333600 Engine, turbine and power transmission equipment manufacturing</t>
  </si>
  <si>
    <t>333900 Other general-purpose machinery manufacturing</t>
  </si>
  <si>
    <t>334100 Computer and peripheral equipment manufacturing</t>
  </si>
  <si>
    <t>334200 Communications equipment manufacturing</t>
  </si>
  <si>
    <t>334400 Semiconductor and other electronic component manufacturing</t>
  </si>
  <si>
    <t>335100 Electric lighting equipment manufacturing</t>
  </si>
  <si>
    <t>335200 Household appliance manufacturing</t>
  </si>
  <si>
    <t>335300 Electrical equipment manufacturing</t>
  </si>
  <si>
    <t>335900 Other electrical equipment and component manufacturing</t>
  </si>
  <si>
    <t>336100 Motor vehicle manufacturing</t>
  </si>
  <si>
    <t>336200 Motor vehicle body and trailer manufacturing</t>
  </si>
  <si>
    <t>336400 Aerospace product and parts manufacturing</t>
  </si>
  <si>
    <t>336500 Railroad rolling stock manufacturing</t>
  </si>
  <si>
    <t>336600 Ship and boat building</t>
  </si>
  <si>
    <t>336900 Other transportation equipment manufacturing</t>
  </si>
  <si>
    <t>337100 Household and institutional furniture and kitchen cabinet manufacturing</t>
  </si>
  <si>
    <t>337200 Office furniture (including fixtures) manufacturing</t>
  </si>
  <si>
    <t>339100 Medical equipment and supplies manufacturing</t>
  </si>
  <si>
    <t>411000 Farm product merchant wholesalers</t>
  </si>
  <si>
    <t>412000 Petroleum and petroleum products merchant wholesalers</t>
  </si>
  <si>
    <t>413000 Food, beverage and tobacco merchant wholesalers</t>
  </si>
  <si>
    <t>414000 Personal and household goods merchant wholesalers</t>
  </si>
  <si>
    <t>415000 Motor vehicle and motor vehicle parts and accessories merchant wholesalers</t>
  </si>
  <si>
    <t>416000 Building material and supplies merchant wholesalers</t>
  </si>
  <si>
    <t>417000 Machinery, equipment and supplies merchant wholesalers</t>
  </si>
  <si>
    <t>418000 Miscellaneous merchant wholesalers</t>
  </si>
  <si>
    <t>419000 Business-to-business electronic markets, and agents and brokers</t>
  </si>
  <si>
    <t>441000 Motor vehicle and parts dealers</t>
  </si>
  <si>
    <t>442000 Furniture and home furnishings stores</t>
  </si>
  <si>
    <t>443000 Electronics and appliance stores</t>
  </si>
  <si>
    <t>444000 Building material and garden equipment and supplies dealers</t>
  </si>
  <si>
    <t>445000 Food and beverage stores</t>
  </si>
  <si>
    <t>446000 Health and personal care stores</t>
  </si>
  <si>
    <t>447000 Gasoline stations</t>
  </si>
  <si>
    <t>448000 Clothing and clothing accessories stores</t>
  </si>
  <si>
    <t>451000 Sporting goods, hobby, book and music stores</t>
  </si>
  <si>
    <t>452000 General merchandise stores</t>
  </si>
  <si>
    <t>453000 Miscellaneous store retailers</t>
  </si>
  <si>
    <t>454000 Non-store retailers</t>
  </si>
  <si>
    <t>481000 Air transportation</t>
  </si>
  <si>
    <t>482000 Rail transportation</t>
  </si>
  <si>
    <t>483000 Water transportation</t>
  </si>
  <si>
    <t>484000 Truck transportation</t>
  </si>
  <si>
    <t>485100 Urban transit systems</t>
  </si>
  <si>
    <t>485300 Taxi and limousine service</t>
  </si>
  <si>
    <t>486200 Pipeline transportation of natural gas</t>
  </si>
  <si>
    <t>488000 Support activities for transportation</t>
  </si>
  <si>
    <t>491000 Postal service</t>
  </si>
  <si>
    <t>492000 Couriers and messengers</t>
  </si>
  <si>
    <t>493000 Warehousing and storage</t>
  </si>
  <si>
    <t>517000 Telecommunications</t>
  </si>
  <si>
    <t>518000 Data processing, hosting, and related services</t>
  </si>
  <si>
    <t>519000 Other information services</t>
  </si>
  <si>
    <t>521000 Monetary authorities - central bank</t>
  </si>
  <si>
    <t>522200 Non-depository credit intermediation</t>
  </si>
  <si>
    <t>522300 Activities related to credit intermediation</t>
  </si>
  <si>
    <t>524100 Insurance carriers</t>
  </si>
  <si>
    <t>524200 Agencies, brokerages and other insurance related activities</t>
  </si>
  <si>
    <t>531000 Real estate</t>
  </si>
  <si>
    <t>532100 Automotive equipment rental and leasing</t>
  </si>
  <si>
    <t>533000 Lessors of non-financial intangible assets (except copyrighted works)</t>
  </si>
  <si>
    <t>541100 Legal services</t>
  </si>
  <si>
    <t>541200 Accounting, tax preparation, bookkeeping and payroll services</t>
  </si>
  <si>
    <t>541700 Scientific research and development services</t>
  </si>
  <si>
    <t>561100 Office administrative services</t>
  </si>
  <si>
    <t>561300 Employment services</t>
  </si>
  <si>
    <t>561400 Business support services</t>
  </si>
  <si>
    <t>561500 Travel arrangement and reservation services</t>
  </si>
  <si>
    <t>561600 Investigation and security services</t>
  </si>
  <si>
    <t>561700 Services to buildings and dwellings</t>
  </si>
  <si>
    <t>562000 Waste management and remediation services</t>
  </si>
  <si>
    <t>611100 Elementary and secondary schools</t>
  </si>
  <si>
    <t>611200 Community colleges and C.E.G.E.P.s</t>
  </si>
  <si>
    <t>611300 Universities</t>
  </si>
  <si>
    <t>621100 Offices of physicians</t>
  </si>
  <si>
    <t>621200 Offices of dentists</t>
  </si>
  <si>
    <t>622000 Hospitals</t>
  </si>
  <si>
    <t>623000 Nursing and residential care facilities</t>
  </si>
  <si>
    <t>624000 Social assistance</t>
  </si>
  <si>
    <t>713200 Gambling industries</t>
  </si>
  <si>
    <t>721100 Traveller accommodation</t>
  </si>
  <si>
    <t>722000 Food services and drinking places</t>
  </si>
  <si>
    <t>811100 Automotive repair and maintenance</t>
  </si>
  <si>
    <t>812200 Funeral services</t>
  </si>
  <si>
    <t>812300 Dry cleaning and laundry services</t>
  </si>
  <si>
    <t>814000 Private households</t>
  </si>
  <si>
    <t>911100 Defence services</t>
  </si>
  <si>
    <t>912000 Provincial and territorial public administration</t>
  </si>
  <si>
    <t>913000 Local, municipal and regional public administration</t>
  </si>
  <si>
    <t>914000 Aboriginal public administration</t>
  </si>
  <si>
    <t>611600 Other schools and instruction</t>
  </si>
  <si>
    <t>711100 Performing arts companies</t>
  </si>
  <si>
    <t>711300 Promoters (presenters) of performing arts, sports and similar events</t>
  </si>
  <si>
    <t>711500 Independent artists, writers and performers</t>
  </si>
  <si>
    <t>712100 Heritage institutions</t>
  </si>
  <si>
    <t>812900 Other personal services</t>
  </si>
  <si>
    <t>Labour Force</t>
  </si>
  <si>
    <t>327900 Other non-metallic mineral product manufacturing</t>
  </si>
  <si>
    <t>111100 Oilseed and grain farming</t>
  </si>
  <si>
    <t>111200 Vegetable and melon farming</t>
  </si>
  <si>
    <t>111300 Fruit and tree nut farming</t>
  </si>
  <si>
    <t>111400 Greenhouse, nursery and floriculture production</t>
  </si>
  <si>
    <t>111900 Other crop farming</t>
  </si>
  <si>
    <t>112100 Cattle ranching and farming</t>
  </si>
  <si>
    <t>112200 Hog and pig farming</t>
  </si>
  <si>
    <t>112300 Poultry and egg production</t>
  </si>
  <si>
    <t>112400 Sheep and goat farming</t>
  </si>
  <si>
    <t>112900 Other animal production</t>
  </si>
  <si>
    <t>113100 Timber tract operations</t>
  </si>
  <si>
    <t>113200 Forest nurseries and gathering of forest products</t>
  </si>
  <si>
    <t>113300 Logging</t>
  </si>
  <si>
    <t>114100 Fishing</t>
  </si>
  <si>
    <t>114200 Hunting and trapping</t>
  </si>
  <si>
    <t>115100 Support activities for crop production</t>
  </si>
  <si>
    <t>115200 Support activities for animal production</t>
  </si>
  <si>
    <t>11NN00</t>
  </si>
  <si>
    <t>211100 Oil and gas extraction</t>
  </si>
  <si>
    <t>213100 Support activities for mining, and oil and gas extraction</t>
  </si>
  <si>
    <t>21NN00</t>
  </si>
  <si>
    <t>236100 Residential building construction</t>
  </si>
  <si>
    <t>236200 Non-residential building construction</t>
  </si>
  <si>
    <t>237100 Utility system construction</t>
  </si>
  <si>
    <t>237200 Land subdivision</t>
  </si>
  <si>
    <t>237300 Highway, street and bridge construction</t>
  </si>
  <si>
    <t>237900 Other heavy and civil engineering construction</t>
  </si>
  <si>
    <t>238100 Foundation, structure, and building exterior contractors</t>
  </si>
  <si>
    <t>238200 Building equipment contractors</t>
  </si>
  <si>
    <t>238300 Building finishing contractors</t>
  </si>
  <si>
    <t>238900 Other specialty trade contractors</t>
  </si>
  <si>
    <t>312100 Beverage manufacturing</t>
  </si>
  <si>
    <t>31-300</t>
  </si>
  <si>
    <t>313100 Fibre, yarn and thread mills</t>
  </si>
  <si>
    <t>313200 Fabric mills</t>
  </si>
  <si>
    <t>313300 Textile and fabric finishing and fabric coating</t>
  </si>
  <si>
    <t>314100 Textile furnishings mills</t>
  </si>
  <si>
    <t>314900 Other textile product mills</t>
  </si>
  <si>
    <t>315100 Clothing knitting mills</t>
  </si>
  <si>
    <t>315200 Cut and sew clothing manufacturing</t>
  </si>
  <si>
    <t>315900 Clothing accessories and other clothing manufacturing</t>
  </si>
  <si>
    <t>316100 Leather and hide tanning and finishing</t>
  </si>
  <si>
    <t>316200 Footwear manufacturing</t>
  </si>
  <si>
    <t>316900 Other leather and allied product manufacturing</t>
  </si>
  <si>
    <t>323100 Printing and related support activities</t>
  </si>
  <si>
    <t>324100 Petroleum and coal product manufacturing</t>
  </si>
  <si>
    <t>327100 Clay product and refractory manufacturing</t>
  </si>
  <si>
    <t>327200 Glass and glass product manufacturing</t>
  </si>
  <si>
    <t>327400 Lime and gypsum product manufacturing</t>
  </si>
  <si>
    <t>332200 Cutlery and hand tool manufacturing</t>
  </si>
  <si>
    <t>332900 Other fabricated metal product manufacturing</t>
  </si>
  <si>
    <t>334300 Audio and video equipment manufacturing</t>
  </si>
  <si>
    <t>334500 Navigational, measuring, medical and control instruments manufacturing</t>
  </si>
  <si>
    <t>334600 Manufacturing and reproducing magnetic and optical media</t>
  </si>
  <si>
    <t>336300 Motor vehicle parts manufacturing</t>
  </si>
  <si>
    <t>411100 Farm product merchant wholesalers</t>
  </si>
  <si>
    <t>412100 Petroleum and petroleum products merchant wholesalers</t>
  </si>
  <si>
    <t>413100 Food merchant wholesalers</t>
  </si>
  <si>
    <t>413200 Beverage merchant wholesalers</t>
  </si>
  <si>
    <t>413300 Cigarette and tobacco product merchant wholesalers</t>
  </si>
  <si>
    <t>414100 Textile, clothing and footwear merchant wholesalers</t>
  </si>
  <si>
    <t>414200 Home entertainment equipment and household appliance merchant wholesalers</t>
  </si>
  <si>
    <t>414300 Home furnishings merchant wholesalers</t>
  </si>
  <si>
    <t>414400 Personal goods merchant wholesalers</t>
  </si>
  <si>
    <t>414500 Pharmaceuticals, toiletries, cosmetics and sundries merchant wholesalers</t>
  </si>
  <si>
    <t>415100 Motor vehicle merchant wholesalers</t>
  </si>
  <si>
    <t>415200 New motor vehicle parts and accessories merchant wholesalers</t>
  </si>
  <si>
    <t>415300 Used motor vehicle parts and accessories merchant wholesalers</t>
  </si>
  <si>
    <t>416100 Electrical, plumbing, heating and air-conditioning equipment and supplies merchant wholesalers</t>
  </si>
  <si>
    <t>416200 Metal service centres</t>
  </si>
  <si>
    <t>416300 Lumber, millwork, hardware and other building supplies merchant wholesalers</t>
  </si>
  <si>
    <t>417100 Farm, lawn and garden machinery and equipment merchant wholesalers</t>
  </si>
  <si>
    <t>417200 Construction, forestry, mining, and industrial machinery, equipment and supplies merchant wholesalers</t>
  </si>
  <si>
    <t>417300 Computer and communications equipment and supplies merchant wholesalers</t>
  </si>
  <si>
    <t>417900 Other machinery, equipment and supplies merchant wholesalers</t>
  </si>
  <si>
    <t>418100 Recyclable material merchant wholesalers</t>
  </si>
  <si>
    <t>418200 Paper, paper product and disposable plastic product merchant wholesalers</t>
  </si>
  <si>
    <t>418300 Agricultural supplies merchant wholesalers</t>
  </si>
  <si>
    <t>418400 Chemical (except agricultural) and allied product merchant wholesalers</t>
  </si>
  <si>
    <t>418900 Other miscellaneous merchant wholesalers</t>
  </si>
  <si>
    <t>419100 Business-to-business electronic markets, and agents and brokers</t>
  </si>
  <si>
    <t>441100 Automobile dealers</t>
  </si>
  <si>
    <t>441200 Other motor vehicle dealers</t>
  </si>
  <si>
    <t>441300 Automotive parts, accessories and tire stores</t>
  </si>
  <si>
    <t>442100 Furniture stores</t>
  </si>
  <si>
    <t>442200 Home furnishings stores</t>
  </si>
  <si>
    <t>443100 Electronics and appliance stores</t>
  </si>
  <si>
    <t>44-400</t>
  </si>
  <si>
    <t>444100 Building material and supplies dealers</t>
  </si>
  <si>
    <t>444200 Lawn and garden equipment and supplies stores</t>
  </si>
  <si>
    <t>445100 Grocery stores</t>
  </si>
  <si>
    <t>445200 Specialty food stores</t>
  </si>
  <si>
    <t>445300 Beer, wine and liquor stores</t>
  </si>
  <si>
    <t>446100 Health and personal care stores</t>
  </si>
  <si>
    <t>447100 Gasoline stations</t>
  </si>
  <si>
    <t>448100 Clothing stores</t>
  </si>
  <si>
    <t>448200 Shoe stores</t>
  </si>
  <si>
    <t>448300 Jewellery, luggage and leather goods stores</t>
  </si>
  <si>
    <t>451100 Sporting goods, hobby and musical instrument stores</t>
  </si>
  <si>
    <t>451300 Book stores and news dealers</t>
  </si>
  <si>
    <t>452100 Department stores</t>
  </si>
  <si>
    <t>452900 Other general merchandise stores</t>
  </si>
  <si>
    <t>453100 Florists</t>
  </si>
  <si>
    <t>453200 Office supplies, stationery and gift stores</t>
  </si>
  <si>
    <t>453300 Used merchandise stores</t>
  </si>
  <si>
    <t>453900 Other miscellaneous store retailers</t>
  </si>
  <si>
    <t>454100 Electronic shopping and mail-order houses</t>
  </si>
  <si>
    <t>454200 Vending machine operators</t>
  </si>
  <si>
    <t>454300 Direct selling establishments</t>
  </si>
  <si>
    <t>481100 Scheduled air transportation</t>
  </si>
  <si>
    <t>481200 Non-scheduled air transportation</t>
  </si>
  <si>
    <t>482100 Rail transportation</t>
  </si>
  <si>
    <t>483100 Deep sea, coastal and Great Lakes water transportation</t>
  </si>
  <si>
    <t>483200 Inland water transportation</t>
  </si>
  <si>
    <t>48-400</t>
  </si>
  <si>
    <t>484100 General freight trucking</t>
  </si>
  <si>
    <t>484200 Specialized freight trucking</t>
  </si>
  <si>
    <t>485200 Interurban and rural bus transportation</t>
  </si>
  <si>
    <t>485400 School and employee bus transportation</t>
  </si>
  <si>
    <t>485500 Charter bus industry</t>
  </si>
  <si>
    <t>485900 Other transit and ground passenger transportation</t>
  </si>
  <si>
    <t>486100 Pipeline transportation of crude oil</t>
  </si>
  <si>
    <t>486900 Other pipeline transportation</t>
  </si>
  <si>
    <t>487100 Scenic and sightseeing transportation, land</t>
  </si>
  <si>
    <t>487200 Scenic and sightseeing transportation, water</t>
  </si>
  <si>
    <t>487900 Scenic and sightseeing transportation, other</t>
  </si>
  <si>
    <t>488100 Support activities for air transportation</t>
  </si>
  <si>
    <t>488200 Support activities for rail transportation</t>
  </si>
  <si>
    <t>488300 Support activities for water transportation</t>
  </si>
  <si>
    <t>488400 Support activities for road transportation</t>
  </si>
  <si>
    <t>488500 Freight transportation arrangement</t>
  </si>
  <si>
    <t>488900 Other support activities for transportation</t>
  </si>
  <si>
    <t>491100 Postal service</t>
  </si>
  <si>
    <t>492100 Couriers</t>
  </si>
  <si>
    <t>492200 Local messengers and local delivery</t>
  </si>
  <si>
    <t>493100 Warehousing and storage</t>
  </si>
  <si>
    <t>511100 Newspaper, periodical, book and directory publishers</t>
  </si>
  <si>
    <t>512100 Motion picture and video industries</t>
  </si>
  <si>
    <t>517400 Satellite telecommunications</t>
  </si>
  <si>
    <t>517900 Other telecommunications</t>
  </si>
  <si>
    <t>518200 Data processing, hosting, and related services</t>
  </si>
  <si>
    <t>519100 Other information services</t>
  </si>
  <si>
    <t>521100 Monetary authorities - central bank</t>
  </si>
  <si>
    <t>522100 Depository credit intermediation</t>
  </si>
  <si>
    <t>523100 Securities and commodity contracts intermediation and brokerage</t>
  </si>
  <si>
    <t>523200 Securities and commodity exchanges</t>
  </si>
  <si>
    <t>523900 Other financial investment activities</t>
  </si>
  <si>
    <t>526100 Pension funds</t>
  </si>
  <si>
    <t>526900 Other funds and financial vehicles</t>
  </si>
  <si>
    <t>531100 Lessors of real estate</t>
  </si>
  <si>
    <t>531200 Offices of real estate agents and brokers</t>
  </si>
  <si>
    <t>531300 Activities related to real estate</t>
  </si>
  <si>
    <t>532200 Consumer goods rental</t>
  </si>
  <si>
    <t>532300 General rental centres</t>
  </si>
  <si>
    <t>532400 Commercial and industrial machinery and equipment rental and leasing</t>
  </si>
  <si>
    <t>533100 Lessors of non-financial intangible assets (except copyrighted works)</t>
  </si>
  <si>
    <t>551100 Management of companies and enterprises</t>
  </si>
  <si>
    <t>561200 Facilities support services</t>
  </si>
  <si>
    <t>561900 Other support services</t>
  </si>
  <si>
    <t>562100 Waste collection</t>
  </si>
  <si>
    <t>562200 Waste treatment and disposal</t>
  </si>
  <si>
    <t>562900 Remediation and other waste management services</t>
  </si>
  <si>
    <t>611400 Business schools and computer and management training</t>
  </si>
  <si>
    <t>611500 Technical and trade schools</t>
  </si>
  <si>
    <t>611700 Educational support services</t>
  </si>
  <si>
    <t>621300 Offices of other health practitioners</t>
  </si>
  <si>
    <t>621400 Out-patient care centres</t>
  </si>
  <si>
    <t>621500 Medical and diagnostic laboratories</t>
  </si>
  <si>
    <t>621600 Home health care services</t>
  </si>
  <si>
    <t>621900 Other ambulatory health care services</t>
  </si>
  <si>
    <t>622N00</t>
  </si>
  <si>
    <t>623N00</t>
  </si>
  <si>
    <t>624100 Individual and family services</t>
  </si>
  <si>
    <t>624200 Community food and housing, and emergency and other relief services</t>
  </si>
  <si>
    <t>624300 Vocational rehabilitation services</t>
  </si>
  <si>
    <t>624400 Child day-care services</t>
  </si>
  <si>
    <t>711200 Spectator sports</t>
  </si>
  <si>
    <t>711400 Agents and managers for artists, athletes, entertainers and other public figures</t>
  </si>
  <si>
    <t>713100 Amusement parks and arcades</t>
  </si>
  <si>
    <t>713900 Other amusement and recreation industries</t>
  </si>
  <si>
    <t>721200 Recreational vehicle (RV) parks and recreational camps</t>
  </si>
  <si>
    <t>721300 Rooming and boarding houses</t>
  </si>
  <si>
    <t>722300 Special food services</t>
  </si>
  <si>
    <t>722400 Drinking places (alcoholic beverages)</t>
  </si>
  <si>
    <t>722500 Full-service restaurants and limited-service eating places</t>
  </si>
  <si>
    <t>811200 Electronic and precision equipment repair and maintenance</t>
  </si>
  <si>
    <t>811300 Commercial and industrial machinery and equipment (except automotive and electronic) repair and maintenance</t>
  </si>
  <si>
    <t>811400 Personal and household goods repair and maintenance</t>
  </si>
  <si>
    <t>812100 Personal care services</t>
  </si>
  <si>
    <t>813100 Religious organizations</t>
  </si>
  <si>
    <t>813200 Grant-making and giving services</t>
  </si>
  <si>
    <t>813300 Social advocacy organizations</t>
  </si>
  <si>
    <t>813400 Civic and social organizations</t>
  </si>
  <si>
    <t>813900 Business, professional, labour and other membership organizations</t>
  </si>
  <si>
    <t>814100 Private households</t>
  </si>
  <si>
    <t>911N00</t>
  </si>
  <si>
    <t>912N00</t>
  </si>
  <si>
    <t>913N00</t>
  </si>
  <si>
    <t>914100 Aboriginal public administration</t>
  </si>
  <si>
    <t>919100 International and other extra-territorial public administration</t>
  </si>
  <si>
    <t>540000 Professional, scientific and technical services</t>
  </si>
  <si>
    <t>320000</t>
  </si>
  <si>
    <t>330000</t>
  </si>
  <si>
    <t>510000 Information and cultural industries</t>
  </si>
  <si>
    <t>610000 Educational services</t>
  </si>
  <si>
    <t>710000 Arts, entertainment and recreation</t>
  </si>
  <si>
    <t>810000 Other services (except public administration)</t>
  </si>
  <si>
    <t>110000 Agriculture, forestry, fishing and hunting</t>
  </si>
  <si>
    <t>210000 Mining, quarrying, and oil and gas extraction</t>
  </si>
  <si>
    <t>220000 Utilities</t>
  </si>
  <si>
    <t>230000 Construction</t>
  </si>
  <si>
    <t>310000</t>
  </si>
  <si>
    <t>410000 Wholesale trade</t>
  </si>
  <si>
    <t>440000</t>
  </si>
  <si>
    <t>450000</t>
  </si>
  <si>
    <t>480000</t>
  </si>
  <si>
    <t>490000</t>
  </si>
  <si>
    <t>520000 Finance and insurance</t>
  </si>
  <si>
    <t>530000 Real estate and rental and leasing</t>
  </si>
  <si>
    <t>550000 Management of companies and enterprises</t>
  </si>
  <si>
    <t>560000 Administrative and support, waste management and remediation services</t>
  </si>
  <si>
    <t>620000 Health care and social assistance</t>
  </si>
  <si>
    <t>720000 Accommodation and food services</t>
  </si>
  <si>
    <t>910000 Public administration</t>
  </si>
  <si>
    <t>112000 Animal production and aquaculture</t>
  </si>
  <si>
    <t>115000 Support activities for agriculture and forestry</t>
  </si>
  <si>
    <t>11N000</t>
  </si>
  <si>
    <t>212000 Mining and quarrying (except oil and gas)</t>
  </si>
  <si>
    <t>21N000</t>
  </si>
  <si>
    <t>221000 Utilities</t>
  </si>
  <si>
    <t>236000 Construction of buildings</t>
  </si>
  <si>
    <t>237000 Heavy and civil engineering construction</t>
  </si>
  <si>
    <t>238000 Specialty trade contractors</t>
  </si>
  <si>
    <t>31-000</t>
  </si>
  <si>
    <t>311000 Food manufacturing</t>
  </si>
  <si>
    <t>312000 Beverage and tobacco product manufacturing</t>
  </si>
  <si>
    <t>313000 Textile mills</t>
  </si>
  <si>
    <t>314000 Textile product mills</t>
  </si>
  <si>
    <t>315000 Clothing manufacturing</t>
  </si>
  <si>
    <t>316000 Leather and allied product manufacturing</t>
  </si>
  <si>
    <t>321000 Wood product manufacturing</t>
  </si>
  <si>
    <t>322000 Paper manufacturing</t>
  </si>
  <si>
    <t>324000 Petroleum and coal product manufacturing</t>
  </si>
  <si>
    <t>325000 Chemical manufacturing</t>
  </si>
  <si>
    <t>326000 Plastics and rubber products manufacturing</t>
  </si>
  <si>
    <t>327000 Non-metallic mineral product manufacturing</t>
  </si>
  <si>
    <t>331000 Primary metal manufacturing</t>
  </si>
  <si>
    <t>332000 Fabricated metal product manufacturing</t>
  </si>
  <si>
    <t>333000 Machinery manufacturing</t>
  </si>
  <si>
    <t>334000 Computer and electronic product manufacturing</t>
  </si>
  <si>
    <t>335000 Electrical equipment, appliance and component manufacturing</t>
  </si>
  <si>
    <t>336000 Transportation equipment manufacturing</t>
  </si>
  <si>
    <t>337000 Furniture and related product manufacturing</t>
  </si>
  <si>
    <t>339000 Miscellaneous manufacturing</t>
  </si>
  <si>
    <t>44-000</t>
  </si>
  <si>
    <t>48-000</t>
  </si>
  <si>
    <t>485000 Transit and ground passenger transportation</t>
  </si>
  <si>
    <t>486000 Pipeline transportation</t>
  </si>
  <si>
    <t>487000 Scenic and sightseeing transportation</t>
  </si>
  <si>
    <t>511000 Publishing industries (except Internet)</t>
  </si>
  <si>
    <t>512000 Motion picture and sound recording industries</t>
  </si>
  <si>
    <t>515000 Broadcasting (except Internet)</t>
  </si>
  <si>
    <t>522000 Credit intermediation and related activities</t>
  </si>
  <si>
    <t>523000 Securities, commodity contracts, and other financial investment and related activities</t>
  </si>
  <si>
    <t>524000 Insurance carriers and related activities</t>
  </si>
  <si>
    <t>526000 Funds and other financial vehicles</t>
  </si>
  <si>
    <t>532000 Rental and leasing services</t>
  </si>
  <si>
    <t>541000 Professional, scientific and technical services</t>
  </si>
  <si>
    <t>551000 Management of companies and enterprises</t>
  </si>
  <si>
    <t>561000 Administrative and support services</t>
  </si>
  <si>
    <t>611000 Educational services</t>
  </si>
  <si>
    <t>621000 Ambulatory health care services</t>
  </si>
  <si>
    <t>711000 Performing arts, spectator sports and related industries</t>
  </si>
  <si>
    <t>712000 Heritage institutions</t>
  </si>
  <si>
    <t>713000 Amusement, gambling and recreation industries</t>
  </si>
  <si>
    <t>721000 Accommodation services</t>
  </si>
  <si>
    <t>811000 Repair and maintenance</t>
  </si>
  <si>
    <t>812000 Personal and laundry services</t>
  </si>
  <si>
    <t>813000 Religious, grant-making, civic, and professional and similar organizations</t>
  </si>
  <si>
    <t>911000 Federal government public administration</t>
  </si>
  <si>
    <t>919000 International and other extra-territorial public administration</t>
  </si>
  <si>
    <t>date</t>
  </si>
  <si>
    <t>NAICS2 Description</t>
  </si>
  <si>
    <t>NAICS3 Description</t>
  </si>
  <si>
    <t>Full Description</t>
  </si>
  <si>
    <t>standardised_province</t>
  </si>
  <si>
    <t>Music and Performing Arts</t>
  </si>
  <si>
    <t>ADDITIONS</t>
  </si>
  <si>
    <t>Motion Picture</t>
  </si>
  <si>
    <t>Total</t>
  </si>
  <si>
    <t>Total without additions</t>
  </si>
  <si>
    <t>With Additions</t>
  </si>
  <si>
    <t>early_warning_cultural_creative</t>
  </si>
  <si>
    <t>Creative non-performing</t>
  </si>
  <si>
    <t>All Industries</t>
  </si>
  <si>
    <t>Indexed</t>
  </si>
  <si>
    <t>Smoothed</t>
  </si>
  <si>
    <t>Sum of Intensity-based-value</t>
  </si>
  <si>
    <t>Performing creative occupations</t>
  </si>
  <si>
    <t>Non-Performing creative occupations</t>
  </si>
  <si>
    <t>Sum of support occupations</t>
  </si>
  <si>
    <t>Performing support occupations</t>
  </si>
  <si>
    <t>Non-Performing support occupations</t>
  </si>
  <si>
    <t>https://www150.statcan.gc.ca/t1/tbl1/en/tv.action?pid=3610045201</t>
  </si>
  <si>
    <t>DOI: https://doi.org/10.25318/3610045201-eng</t>
  </si>
  <si>
    <t>How to cite: Statistics Canada. Table 36-10-0452-01 Culture and sport indicators by domain and sub-domain, by province and territory, product perspective</t>
  </si>
  <si>
    <t>Government owned or operated institutions (except schools, colleges and universities) are found within the governance, support and funding domain even if their activity falls within the scope of one of the other domains. For example, a government operated pool would be included under the governance, support and funding (sport) domain and not under the informal sport domain.</t>
  </si>
  <si>
    <t>The Multi domain includes culture industries that are associated with more than one culture domain: the culture portion of convention and trade show organizers; manufacturing and reproducing unrecorded media; lessors of non-financial intangible assets; internet publishing and broadcasting and web search portal industries. These culture industries all affect more than one culture domain but cannot be easily allocated to a single domain, so they have been aggregated together.</t>
  </si>
  <si>
    <t>Government owned or operated institutions (except schools, colleges and universities) are found within the governance, support and funding domain even if their activity falls within the scope of one of the other sub-domains. For example, a government operated library would be included under the governance, support and funding (culture) domain and not under the Libraries sub-domain.</t>
  </si>
  <si>
    <t>Sound recording sub-domain.</t>
  </si>
  <si>
    <t>Improvements to the measurement of  the Film and Video sub-domain were introduced starting with the 2015 reference year. These improvements stem from major enhancements to the sources and methods used to estimate North American Industrial Classification System (NAICS) 512110 Motion picture and video production within the Supply and Use Tables and the Film, Television and Video Production survey. These improvements represent a statistical break in the Film and Video sub-domain and therefore estimates for 2015 forward should not be compared with historical estimates.</t>
  </si>
  <si>
    <t>The Heritage and libraries domain includes only private institutions. All government owned/operated institutions (federal, provincial or municipal) are included within the Governance, funding and professional support (culture) domain.</t>
  </si>
  <si>
    <t>Footnotes:</t>
  </si>
  <si>
    <t>Symbol legend:</t>
  </si>
  <si>
    <t>Governance, funding and professional support (sport) 6</t>
  </si>
  <si>
    <t>Education and training (sport)</t>
  </si>
  <si>
    <t>Informal sport</t>
  </si>
  <si>
    <t>Organized sport</t>
  </si>
  <si>
    <t>Sport total</t>
  </si>
  <si>
    <t>Multi 5</t>
  </si>
  <si>
    <t>Governance, funding and professional support (culture) 4</t>
  </si>
  <si>
    <t>Education and training (culture)</t>
  </si>
  <si>
    <t>Sound recording 3</t>
  </si>
  <si>
    <t>Music publishing</t>
  </si>
  <si>
    <t>Sound recording</t>
  </si>
  <si>
    <t>Interactive media</t>
  </si>
  <si>
    <t>Broadcasting</t>
  </si>
  <si>
    <t>Film and video 2</t>
  </si>
  <si>
    <t>Audio-visual and interactive media</t>
  </si>
  <si>
    <t>Multi sub-domain</t>
  </si>
  <si>
    <t>Collected information</t>
  </si>
  <si>
    <t>Other published works</t>
  </si>
  <si>
    <t>Newspapers</t>
  </si>
  <si>
    <t>Periodicals</t>
  </si>
  <si>
    <t>Books</t>
  </si>
  <si>
    <t>Written and published works</t>
  </si>
  <si>
    <t>Advertising</t>
  </si>
  <si>
    <t>Photography</t>
  </si>
  <si>
    <t>Art reproductions</t>
  </si>
  <si>
    <t>Original visual art</t>
  </si>
  <si>
    <t>Visual and applied arts</t>
  </si>
  <si>
    <t>Festivals and celebrations</t>
  </si>
  <si>
    <t>Performing arts</t>
  </si>
  <si>
    <t>Live performance</t>
  </si>
  <si>
    <t>Natural heritage 1</t>
  </si>
  <si>
    <t>Culture heritage 1</t>
  </si>
  <si>
    <t>Libraries 1</t>
  </si>
  <si>
    <t>Archives 1</t>
  </si>
  <si>
    <t>Heritage and libraries 1</t>
  </si>
  <si>
    <t>Culture total</t>
  </si>
  <si>
    <t>Jobs</t>
  </si>
  <si>
    <t>Domain</t>
  </si>
  <si>
    <t>Geography: Canada, Province or territory</t>
  </si>
  <si>
    <t>Table: 36-10-0452-01 (formerly CANSIM 387-0012)</t>
  </si>
  <si>
    <t>Annual</t>
  </si>
  <si>
    <t>Culture and sport indicators by domain and sub-domain, by province and territory, product perspective</t>
  </si>
  <si>
    <t>x</t>
  </si>
  <si>
    <t>DOI: https://doi.org/10.25318/3610045301-eng</t>
  </si>
  <si>
    <t>https://www150.statcan.gc.ca/t1/tbl1/en/tv.action?pid=3610045301</t>
  </si>
  <si>
    <t>How to cite: Statistics Canada. Table 36-10-0453-01 Culture and sport indicators by domain and sub-domain, by province and territory, industry perspective</t>
  </si>
  <si>
    <t>All other products</t>
  </si>
  <si>
    <t>Sport products</t>
  </si>
  <si>
    <t>Sport industries, total</t>
  </si>
  <si>
    <t>Culture products</t>
  </si>
  <si>
    <t>Culture industries, total</t>
  </si>
  <si>
    <t>Industry</t>
  </si>
  <si>
    <t>Table: 36-10-0453-01 (formerly CANSIM 387-0013)</t>
  </si>
  <si>
    <t>Culture and sport indicators by domain and sub-domain, by province and territory, industry perspective</t>
  </si>
  <si>
    <t>(blank)</t>
  </si>
  <si>
    <t>date (Year)</t>
  </si>
  <si>
    <t>2010</t>
  </si>
  <si>
    <t>2011</t>
  </si>
  <si>
    <t>2012</t>
  </si>
  <si>
    <t>2013</t>
  </si>
  <si>
    <t>2014</t>
  </si>
  <si>
    <t>2015</t>
  </si>
  <si>
    <t>2016</t>
  </si>
  <si>
    <t>2017</t>
  </si>
  <si>
    <t>2018</t>
  </si>
  <si>
    <t>2019</t>
  </si>
  <si>
    <t>2020</t>
  </si>
  <si>
    <t>Growth 2010-2019</t>
  </si>
  <si>
    <t>Change in Employment in Canada, November 2019 to November 2020</t>
  </si>
  <si>
    <t>Occupation Types Compared</t>
  </si>
  <si>
    <t>Creative occs</t>
  </si>
  <si>
    <t>Support occs</t>
  </si>
  <si>
    <t>Geopolitical Economy Research Group Data Project creative industries dataset</t>
  </si>
  <si>
    <t>http:/www.geopoliticaleconomy.org</t>
  </si>
  <si>
    <t>https://github.com/axfreeman/Canada-CI</t>
  </si>
  <si>
    <t>Cultural and Creative Industries Early Warning System</t>
  </si>
  <si>
    <t xml:space="preserve"> Use subject to Creative Commons Attribution-NonCommercial-ShareAlike 4.0 International (CC-BY-NC-SA 4.0) </t>
  </si>
  <si>
    <t xml:space="preserve"> For full license see: https://creativecommons.org/licenses/by-nc-sa/4.0/legalcode </t>
  </si>
  <si>
    <t xml:space="preserve"> Below is a human-readable summary from: https://creativecommons.org/licenses/by-nc-sa/4.0/ </t>
  </si>
  <si>
    <t xml:space="preserve"> Attribution-NonCommercial-ShareAlike 4.0 International (CC-BY-NC-SA 4.0) </t>
  </si>
  <si>
    <t xml:space="preserve"> This is a human-readable summary of (and not a substitute for) the license</t>
  </si>
  <si>
    <t>This license does not override or replace any of the rights of the original providers of the data hosted on this site</t>
  </si>
  <si>
    <t xml:space="preserve"> </t>
  </si>
  <si>
    <t xml:space="preserve">You are free to: </t>
  </si>
  <si>
    <t xml:space="preserve"> Share -- copy and redistribute the material in any medium or format </t>
  </si>
  <si>
    <t xml:space="preserve"> Adapt -- remix, transform, and build upon the material </t>
  </si>
  <si>
    <t xml:space="preserve"> The licensor cannot revoke these freedoms as long as you follow the license terms</t>
  </si>
  <si>
    <t>Under the following terms</t>
  </si>
  <si>
    <t>Notices</t>
  </si>
  <si>
    <t>To comply with the attribution requirement in the license, whenever it is used the dataset must be cited as follows: Freeman, A. 2021. Creative Industries Early Warning Dataset. (https://github.com/axfreeman/Canada-CI)</t>
  </si>
  <si>
    <t>Individual working papers drawing on this data, and individual datasets derived from a selection of data in the full set, should additionally be cited as specified in the relevant document or accompanying documentation</t>
  </si>
  <si>
    <t>Data for the paper 'Culture in a time of Covid An Early Warning Reporting System'</t>
  </si>
  <si>
    <t>main_industry</t>
  </si>
  <si>
    <t>Accommodation and food services</t>
  </si>
  <si>
    <t>Administrative and support, waste management and remediation services</t>
  </si>
  <si>
    <t>Agriculture,forestry, fishing and hunting</t>
  </si>
  <si>
    <t>Arts, entertainment and recreation</t>
  </si>
  <si>
    <t>Construction</t>
  </si>
  <si>
    <t>Educational services</t>
  </si>
  <si>
    <t>Health care and social assistance</t>
  </si>
  <si>
    <t>Information and cultural industries</t>
  </si>
  <si>
    <t>Management of companies and enterprises</t>
  </si>
  <si>
    <t>Manufacturing</t>
  </si>
  <si>
    <t>Mining, quarrying, and oil and gas extraction</t>
  </si>
  <si>
    <t>Other services (except public administration)</t>
  </si>
  <si>
    <t>Professional, scientific and technical services</t>
  </si>
  <si>
    <t>Public administration</t>
  </si>
  <si>
    <t>Real estate and rental and leasing</t>
  </si>
  <si>
    <t>Retail Trade</t>
  </si>
  <si>
    <t>Transportation and warehousing</t>
  </si>
  <si>
    <t>Utilities</t>
  </si>
  <si>
    <t>Wholesale Trade</t>
  </si>
  <si>
    <t>Finance and Insurance</t>
  </si>
  <si>
    <t>2021</t>
  </si>
  <si>
    <t>Total Jobs</t>
  </si>
  <si>
    <t xml:space="preserve"> Attribution -- You must give appropriate credit, provide a link to the  license, and indicate if changes were made. You may do so  in any reasonable manner, but not in any way that  suggests the licensor endorses you or your use. </t>
  </si>
  <si>
    <t xml:space="preserve"> NonCommercial -- You may not use the material for commercial purposes. </t>
  </si>
  <si>
    <t xml:space="preserve"> ShareAlike -- If you remix, transform, or build upon the material, you must distribute your contributions under the same license as the original.</t>
  </si>
  <si>
    <t xml:space="preserve"> No additional restrictions -- You may not apply legal terms or technological measures that legally restrict others from doing anything the license permits. </t>
  </si>
  <si>
    <t xml:space="preserve"> You do not have to comply with the license for elements of the  material in the public domain or where your use is permitted by an  applicable exception or limitation. No warranties are given. The  license may not give you all of the permissions necessary for  your intended use. For example, other rights such as publicity,  privacy, or moral rights may limit how you use the material.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</si>
</sst>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F800]dddd\,\ mmmm\ dd\,\ yyyy"/>
  </numFmts>
  <fonts count="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sz val="13"/>
      <color theme="1"/>
      <name val="Copperplate Gothic Bold"/>
      <family val="2"/>
    </font>
  </fonts>
  <fills count="6">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4" tint="0.59999389629810485"/>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8">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9" fontId="0" fillId="0" borderId="0" xfId="2" applyFont="1"/>
    <xf numFmtId="0" fontId="0" fillId="0" borderId="0" xfId="0" applyAlignment="1">
      <alignment horizontal="left" indent="1"/>
    </xf>
    <xf numFmtId="16" fontId="0" fillId="0" borderId="0" xfId="0" applyNumberFormat="1"/>
    <xf numFmtId="3" fontId="0" fillId="0" borderId="0" xfId="0" applyNumberFormat="1"/>
    <xf numFmtId="14" fontId="0" fillId="0" borderId="0" xfId="0" applyNumberFormat="1"/>
    <xf numFmtId="165" fontId="0" fillId="0" borderId="0" xfId="0" applyNumberFormat="1"/>
    <xf numFmtId="0" fontId="0" fillId="0" borderId="0" xfId="0" applyAlignment="1">
      <alignment horizontal="left" indent="2"/>
    </xf>
    <xf numFmtId="43" fontId="0" fillId="0" borderId="0" xfId="1" applyFont="1"/>
    <xf numFmtId="14" fontId="0" fillId="0" borderId="0" xfId="1" applyNumberFormat="1" applyFont="1"/>
    <xf numFmtId="10" fontId="0" fillId="0" borderId="0" xfId="2" applyNumberFormat="1" applyFont="1"/>
    <xf numFmtId="3" fontId="2" fillId="0" borderId="0" xfId="0" applyNumberFormat="1" applyFont="1"/>
    <xf numFmtId="10" fontId="0" fillId="0" borderId="0" xfId="0" applyNumberFormat="1"/>
    <xf numFmtId="164" fontId="0" fillId="0" borderId="0" xfId="0" applyNumberFormat="1"/>
    <xf numFmtId="0" fontId="5" fillId="2" borderId="0" xfId="0" applyFont="1" applyFill="1" applyAlignment="1">
      <alignment horizontal="center"/>
    </xf>
    <xf numFmtId="0" fontId="4" fillId="3" borderId="0" xfId="3" applyFill="1" applyAlignment="1">
      <alignment horizontal="center"/>
    </xf>
    <xf numFmtId="0" fontId="5" fillId="4" borderId="0" xfId="0" applyFont="1" applyFill="1" applyAlignment="1">
      <alignment horizontal="center"/>
    </xf>
    <xf numFmtId="0" fontId="5" fillId="4" borderId="0" xfId="0" applyFont="1" applyFill="1" applyAlignment="1">
      <alignment horizontal="center" wrapText="1"/>
    </xf>
    <xf numFmtId="0" fontId="0" fillId="5" borderId="0" xfId="0" applyFill="1" applyAlignment="1">
      <alignment horizontal="center"/>
    </xf>
    <xf numFmtId="0" fontId="3" fillId="5" borderId="0" xfId="0" applyFont="1" applyFill="1" applyAlignment="1">
      <alignment horizontal="center"/>
    </xf>
    <xf numFmtId="0" fontId="0" fillId="5" borderId="0" xfId="0" applyFill="1"/>
    <xf numFmtId="0" fontId="0" fillId="5" borderId="0" xfId="0" applyFill="1" applyAlignment="1">
      <alignment horizontal="center" wrapText="1"/>
    </xf>
    <xf numFmtId="0" fontId="3" fillId="5" borderId="0" xfId="0" applyFont="1" applyFill="1" applyAlignment="1">
      <alignment horizontal="center" wrapText="1"/>
    </xf>
    <xf numFmtId="0" fontId="6" fillId="0" borderId="0" xfId="0" applyFont="1" applyAlignment="1">
      <alignment horizontal="center" vertical="center"/>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pivotCacheDefinition" Target="pivotCache/pivotCacheDefinition1.xml"/><Relationship Id="rId26" Type="http://schemas.openxmlformats.org/officeDocument/2006/relationships/theme" Target="theme/theme1.xml"/><Relationship Id="rId39" Type="http://schemas.openxmlformats.org/officeDocument/2006/relationships/customXml" Target="../customXml/item7.xml"/><Relationship Id="rId21" Type="http://schemas.openxmlformats.org/officeDocument/2006/relationships/pivotCacheDefinition" Target="pivotCache/pivotCacheDefinition4.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sharedStrings" Target="sharedStrings.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pivotCacheDefinition" Target="pivotCache/pivotCacheDefinition6.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2.xml"/><Relationship Id="rId22" Type="http://schemas.openxmlformats.org/officeDocument/2006/relationships/pivotCacheDefinition" Target="pivotCache/pivotCacheDefinition5.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chartsheet" Target="chartsheets/sheet1.xml"/><Relationship Id="rId17" Type="http://schemas.openxmlformats.org/officeDocument/2006/relationships/chartsheet" Target="chartsheets/sheet5.xml"/><Relationship Id="rId25" Type="http://schemas.openxmlformats.org/officeDocument/2006/relationships/pivotCacheDefinition" Target="pivotCache/pivotCacheDefinition8.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3.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'EW Creative Occs Employment'!$B$56</c:f>
              <c:strCache>
                <c:ptCount val="1"/>
                <c:pt idx="0">
                  <c:v>Creative occs</c:v>
                </c:pt>
              </c:strCache>
            </c:strRef>
          </c:tx>
          <c:spPr>
            <a:ln w="28575" cap="rnd">
              <a:solidFill>
                <a:schemeClr val="accent1"/>
              </a:solidFill>
              <a:round/>
            </a:ln>
            <a:effectLst/>
          </c:spPr>
          <c:marker>
            <c:symbol val="none"/>
          </c:marker>
          <c:cat>
            <c:numRef>
              <c:f>'EW Creative Occs Employment'!$C$55:$EF$55</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'EW Creative Occs Employment'!$C$56:$EF$56</c:f>
              <c:numCache>
                <c:formatCode>General</c:formatCode>
                <c:ptCount val="134"/>
                <c:pt idx="0">
                  <c:v>1.0074001639781434</c:v>
                </c:pt>
                <c:pt idx="1">
                  <c:v>1.0206698493810074</c:v>
                </c:pt>
                <c:pt idx="2">
                  <c:v>1.0327555085473685</c:v>
                </c:pt>
                <c:pt idx="3">
                  <c:v>1.0414537760550984</c:v>
                </c:pt>
                <c:pt idx="4">
                  <c:v>1.0477008897687283</c:v>
                </c:pt>
                <c:pt idx="5">
                  <c:v>1.0524409442570752</c:v>
                </c:pt>
                <c:pt idx="6">
                  <c:v>1.0548098687552232</c:v>
                </c:pt>
                <c:pt idx="7">
                  <c:v>1.0550970971832847</c:v>
                </c:pt>
                <c:pt idx="8">
                  <c:v>1.0546576841443898</c:v>
                </c:pt>
                <c:pt idx="9">
                  <c:v>1.0544165369732628</c:v>
                </c:pt>
                <c:pt idx="10">
                  <c:v>1.0543160984670137</c:v>
                </c:pt>
                <c:pt idx="11">
                  <c:v>1.0524611949810039</c:v>
                </c:pt>
                <c:pt idx="12">
                  <c:v>1.0490163832279189</c:v>
                </c:pt>
                <c:pt idx="13">
                  <c:v>1.045109425547776</c:v>
                </c:pt>
                <c:pt idx="14">
                  <c:v>1.0431883868852556</c:v>
                </c:pt>
                <c:pt idx="15">
                  <c:v>1.0442526369356162</c:v>
                </c:pt>
                <c:pt idx="16">
                  <c:v>1.0458437743361051</c:v>
                </c:pt>
                <c:pt idx="17">
                  <c:v>1.0474096796960777</c:v>
                </c:pt>
                <c:pt idx="18">
                  <c:v>1.0486910544497399</c:v>
                </c:pt>
                <c:pt idx="19">
                  <c:v>1.0502518477335037</c:v>
                </c:pt>
                <c:pt idx="20">
                  <c:v>1.0539740002479221</c:v>
                </c:pt>
                <c:pt idx="21">
                  <c:v>1.0597998099825825</c:v>
                </c:pt>
                <c:pt idx="22">
                  <c:v>1.0671742769749895</c:v>
                </c:pt>
                <c:pt idx="23">
                  <c:v>1.0744931488239393</c:v>
                </c:pt>
                <c:pt idx="24">
                  <c:v>1.0789192440348836</c:v>
                </c:pt>
                <c:pt idx="25">
                  <c:v>1.080039330947328</c:v>
                </c:pt>
                <c:pt idx="26">
                  <c:v>1.0788806419854564</c:v>
                </c:pt>
                <c:pt idx="27">
                  <c:v>1.0744410072205726</c:v>
                </c:pt>
                <c:pt idx="28">
                  <c:v>1.0682425585305992</c:v>
                </c:pt>
                <c:pt idx="29">
                  <c:v>1.0613339537029809</c:v>
                </c:pt>
                <c:pt idx="30">
                  <c:v>1.0538784278238604</c:v>
                </c:pt>
                <c:pt idx="31">
                  <c:v>1.0463926678840509</c:v>
                </c:pt>
                <c:pt idx="32">
                  <c:v>1.0398165145726823</c:v>
                </c:pt>
                <c:pt idx="33">
                  <c:v>1.0363234117918423</c:v>
                </c:pt>
                <c:pt idx="34">
                  <c:v>1.0374186345568599</c:v>
                </c:pt>
                <c:pt idx="35">
                  <c:v>1.04301334919781</c:v>
                </c:pt>
                <c:pt idx="36">
                  <c:v>1.0545514132567071</c:v>
                </c:pt>
                <c:pt idx="37">
                  <c:v>1.0710486639654817</c:v>
                </c:pt>
                <c:pt idx="38">
                  <c:v>1.0887639287037456</c:v>
                </c:pt>
                <c:pt idx="39">
                  <c:v>1.1040343751800594</c:v>
                </c:pt>
                <c:pt idx="40">
                  <c:v>1.1141647599110713</c:v>
                </c:pt>
                <c:pt idx="41">
                  <c:v>1.1191556347332816</c:v>
                </c:pt>
                <c:pt idx="42">
                  <c:v>1.1193969546382654</c:v>
                </c:pt>
                <c:pt idx="43">
                  <c:v>1.1153680511030857</c:v>
                </c:pt>
                <c:pt idx="44">
                  <c:v>1.1074623332990918</c:v>
                </c:pt>
                <c:pt idx="45">
                  <c:v>1.099375688346631</c:v>
                </c:pt>
                <c:pt idx="46">
                  <c:v>1.0927997718813212</c:v>
                </c:pt>
                <c:pt idx="47">
                  <c:v>1.0877793047185329</c:v>
                </c:pt>
                <c:pt idx="48">
                  <c:v>1.0862115302840978</c:v>
                </c:pt>
                <c:pt idx="49">
                  <c:v>1.0907392567711565</c:v>
                </c:pt>
                <c:pt idx="50">
                  <c:v>1.1019612490877089</c:v>
                </c:pt>
                <c:pt idx="51">
                  <c:v>1.1166461606693496</c:v>
                </c:pt>
                <c:pt idx="52">
                  <c:v>1.1312865483833101</c:v>
                </c:pt>
                <c:pt idx="53">
                  <c:v>1.1422485158571836</c:v>
                </c:pt>
                <c:pt idx="54">
                  <c:v>1.1503643842092588</c:v>
                </c:pt>
                <c:pt idx="55">
                  <c:v>1.1563139329501455</c:v>
                </c:pt>
                <c:pt idx="56">
                  <c:v>1.158183409019129</c:v>
                </c:pt>
                <c:pt idx="57">
                  <c:v>1.1573506091272858</c:v>
                </c:pt>
                <c:pt idx="58">
                  <c:v>1.152949223896413</c:v>
                </c:pt>
                <c:pt idx="59">
                  <c:v>1.1471172834709435</c:v>
                </c:pt>
                <c:pt idx="60">
                  <c:v>1.1427817115231467</c:v>
                </c:pt>
                <c:pt idx="61">
                  <c:v>1.1412317738784361</c:v>
                </c:pt>
                <c:pt idx="62">
                  <c:v>1.1406412105587538</c:v>
                </c:pt>
                <c:pt idx="63">
                  <c:v>1.1387504494423299</c:v>
                </c:pt>
                <c:pt idx="64">
                  <c:v>1.1355462372186458</c:v>
                </c:pt>
                <c:pt idx="65">
                  <c:v>1.1308187699760825</c:v>
                </c:pt>
                <c:pt idx="66">
                  <c:v>1.1254221505555508</c:v>
                </c:pt>
                <c:pt idx="67">
                  <c:v>1.1197271879131709</c:v>
                </c:pt>
                <c:pt idx="68">
                  <c:v>1.1158918413636671</c:v>
                </c:pt>
                <c:pt idx="69">
                  <c:v>1.1159032985419612</c:v>
                </c:pt>
                <c:pt idx="70">
                  <c:v>1.12027185877277</c:v>
                </c:pt>
                <c:pt idx="71">
                  <c:v>1.1274494681698948</c:v>
                </c:pt>
                <c:pt idx="72">
                  <c:v>1.1364141125970517</c:v>
                </c:pt>
                <c:pt idx="73">
                  <c:v>1.1466150775727462</c:v>
                </c:pt>
                <c:pt idx="74">
                  <c:v>1.1577701144681865</c:v>
                </c:pt>
                <c:pt idx="75">
                  <c:v>1.1694905293491942</c:v>
                </c:pt>
                <c:pt idx="76">
                  <c:v>1.1821621235046609</c:v>
                </c:pt>
                <c:pt idx="77">
                  <c:v>1.1930492060516029</c:v>
                </c:pt>
                <c:pt idx="78">
                  <c:v>1.2007372315024059</c:v>
                </c:pt>
                <c:pt idx="79">
                  <c:v>1.2038268845130893</c:v>
                </c:pt>
                <c:pt idx="80">
                  <c:v>1.2020367154577325</c:v>
                </c:pt>
                <c:pt idx="81">
                  <c:v>1.1988150637509944</c:v>
                </c:pt>
                <c:pt idx="82">
                  <c:v>1.1968743976018215</c:v>
                </c:pt>
                <c:pt idx="83">
                  <c:v>1.1954724829331831</c:v>
                </c:pt>
                <c:pt idx="84">
                  <c:v>1.1946785282890007</c:v>
                </c:pt>
                <c:pt idx="85">
                  <c:v>1.1966212224244284</c:v>
                </c:pt>
                <c:pt idx="86">
                  <c:v>1.2027139589617355</c:v>
                </c:pt>
                <c:pt idx="87">
                  <c:v>1.2121217713889498</c:v>
                </c:pt>
                <c:pt idx="88">
                  <c:v>1.2253069427912329</c:v>
                </c:pt>
                <c:pt idx="89">
                  <c:v>1.2418534777486734</c:v>
                </c:pt>
                <c:pt idx="90">
                  <c:v>1.2568964677731698</c:v>
                </c:pt>
                <c:pt idx="91">
                  <c:v>1.2651351433098035</c:v>
                </c:pt>
                <c:pt idx="92">
                  <c:v>1.2659920552220671</c:v>
                </c:pt>
                <c:pt idx="93">
                  <c:v>1.2617474591714188</c:v>
                </c:pt>
                <c:pt idx="94">
                  <c:v>1.2551767147970765</c:v>
                </c:pt>
                <c:pt idx="95">
                  <c:v>1.2468348322925198</c:v>
                </c:pt>
                <c:pt idx="96">
                  <c:v>1.2391582060665514</c:v>
                </c:pt>
                <c:pt idx="97">
                  <c:v>1.2358621049011371</c:v>
                </c:pt>
                <c:pt idx="98">
                  <c:v>1.2396552668292316</c:v>
                </c:pt>
                <c:pt idx="99">
                  <c:v>1.2501237694941749</c:v>
                </c:pt>
                <c:pt idx="100">
                  <c:v>1.262775507810177</c:v>
                </c:pt>
                <c:pt idx="101">
                  <c:v>1.2746644960524662</c:v>
                </c:pt>
                <c:pt idx="102">
                  <c:v>1.2834897300975763</c:v>
                </c:pt>
                <c:pt idx="103">
                  <c:v>1.2861876939859798</c:v>
                </c:pt>
                <c:pt idx="104">
                  <c:v>1.2846937708495911</c:v>
                </c:pt>
                <c:pt idx="105">
                  <c:v>1.2804116327407185</c:v>
                </c:pt>
                <c:pt idx="106">
                  <c:v>1.2767516435652633</c:v>
                </c:pt>
                <c:pt idx="107">
                  <c:v>1.274033620095903</c:v>
                </c:pt>
                <c:pt idx="108">
                  <c:v>1.2743208431179305</c:v>
                </c:pt>
                <c:pt idx="109">
                  <c:v>1.278245427989305</c:v>
                </c:pt>
                <c:pt idx="110">
                  <c:v>1.2856896596654521</c:v>
                </c:pt>
                <c:pt idx="111">
                  <c:v>1.2968210759340266</c:v>
                </c:pt>
                <c:pt idx="112">
                  <c:v>1.3105649449253414</c:v>
                </c:pt>
                <c:pt idx="113">
                  <c:v>1.3232534587854645</c:v>
                </c:pt>
                <c:pt idx="114">
                  <c:v>1.3323261044356403</c:v>
                </c:pt>
                <c:pt idx="115">
                  <c:v>1.3372208405350248</c:v>
                </c:pt>
                <c:pt idx="116">
                  <c:v>1.3381813037304067</c:v>
                </c:pt>
                <c:pt idx="117">
                  <c:v>1.336788709432523</c:v>
                </c:pt>
                <c:pt idx="118">
                  <c:v>1.3309414745926538</c:v>
                </c:pt>
                <c:pt idx="119">
                  <c:v>1.3214188418093986</c:v>
                </c:pt>
                <c:pt idx="120">
                  <c:v>1.3069469093800532</c:v>
                </c:pt>
                <c:pt idx="121">
                  <c:v>1.2886245998213715</c:v>
                </c:pt>
                <c:pt idx="122">
                  <c:v>1.2696334528931277</c:v>
                </c:pt>
                <c:pt idx="123">
                  <c:v>1.2575691224863852</c:v>
                </c:pt>
                <c:pt idx="124">
                  <c:v>1.2606923488294142</c:v>
                </c:pt>
                <c:pt idx="125">
                  <c:v>1.2775308650077695</c:v>
                </c:pt>
                <c:pt idx="126">
                  <c:v>1.302126900207867</c:v>
                </c:pt>
                <c:pt idx="127">
                  <c:v>1.3272229641544617</c:v>
                </c:pt>
                <c:pt idx="128">
                  <c:v>1.3491136482195791</c:v>
                </c:pt>
                <c:pt idx="129">
                  <c:v>1.3649702591089929</c:v>
                </c:pt>
                <c:pt idx="130">
                  <c:v>1.3718035680623233</c:v>
                </c:pt>
                <c:pt idx="131">
                  <c:v>1.3710081064775239</c:v>
                </c:pt>
                <c:pt idx="132">
                  <c:v>1.3634021308000712</c:v>
                </c:pt>
                <c:pt idx="133">
                  <c:v>1.3506614514912108</c:v>
                </c:pt>
              </c:numCache>
            </c:numRef>
          </c:val>
          <c:smooth val="0"/>
          <c:extLst>
            <c:ext xmlns:c16="http://schemas.microsoft.com/office/drawing/2014/chart" uri="{C3380CC4-5D6E-409C-BE32-E72D297353CC}">
              <c16:uniqueId val="{00000000-4961-41B8-904A-40AC551A07CB}"/>
            </c:ext>
          </c:extLst>
        </c:ser>
        <c:ser>
          <c:idx val="1"/>
          <c:order val="1"/>
          <c:tx>
            <c:strRef>
              <c:f>'EW Creative Occs Employment'!$B$57</c:f>
              <c:strCache>
                <c:ptCount val="1"/>
                <c:pt idx="0">
                  <c:v>Support occs</c:v>
                </c:pt>
              </c:strCache>
            </c:strRef>
          </c:tx>
          <c:spPr>
            <a:ln w="28575" cap="rnd">
              <a:solidFill>
                <a:schemeClr val="accent2"/>
              </a:solidFill>
              <a:round/>
            </a:ln>
            <a:effectLst/>
          </c:spPr>
          <c:marker>
            <c:symbol val="none"/>
          </c:marker>
          <c:cat>
            <c:numRef>
              <c:f>'EW Creative Occs Employment'!$C$55:$EF$55</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'EW Creative Occs Employment'!$C$57:$EF$57</c:f>
              <c:numCache>
                <c:formatCode>General</c:formatCode>
                <c:ptCount val="134"/>
                <c:pt idx="0">
                  <c:v>0.99815497079728088</c:v>
                </c:pt>
                <c:pt idx="1">
                  <c:v>1.008563187272546</c:v>
                </c:pt>
                <c:pt idx="2">
                  <c:v>1.0192666084202462</c:v>
                </c:pt>
                <c:pt idx="3">
                  <c:v>1.029466940313339</c:v>
                </c:pt>
                <c:pt idx="4">
                  <c:v>1.0396229874235892</c:v>
                </c:pt>
                <c:pt idx="5">
                  <c:v>1.0486978021593663</c:v>
                </c:pt>
                <c:pt idx="6">
                  <c:v>1.055220368369111</c:v>
                </c:pt>
                <c:pt idx="7">
                  <c:v>1.0573927388122297</c:v>
                </c:pt>
                <c:pt idx="8">
                  <c:v>1.0554189425014693</c:v>
                </c:pt>
                <c:pt idx="9">
                  <c:v>1.0515294106500572</c:v>
                </c:pt>
                <c:pt idx="10">
                  <c:v>1.0475617196723506</c:v>
                </c:pt>
                <c:pt idx="11">
                  <c:v>1.0448743544877686</c:v>
                </c:pt>
                <c:pt idx="12">
                  <c:v>1.0443104350061851</c:v>
                </c:pt>
                <c:pt idx="13">
                  <c:v>1.0470094002643482</c:v>
                </c:pt>
                <c:pt idx="14">
                  <c:v>1.0528644899275124</c:v>
                </c:pt>
                <c:pt idx="15">
                  <c:v>1.0611909899056029</c:v>
                </c:pt>
                <c:pt idx="16">
                  <c:v>1.0699573325991598</c:v>
                </c:pt>
                <c:pt idx="17">
                  <c:v>1.0775510175683809</c:v>
                </c:pt>
                <c:pt idx="18">
                  <c:v>1.0828913644635609</c:v>
                </c:pt>
                <c:pt idx="19">
                  <c:v>1.084720564911495</c:v>
                </c:pt>
                <c:pt idx="20">
                  <c:v>1.0823040761792131</c:v>
                </c:pt>
                <c:pt idx="21">
                  <c:v>1.0790883785041998</c:v>
                </c:pt>
                <c:pt idx="22">
                  <c:v>1.0768964709571027</c:v>
                </c:pt>
                <c:pt idx="23">
                  <c:v>1.0744702021099761</c:v>
                </c:pt>
                <c:pt idx="24">
                  <c:v>1.0729291372299072</c:v>
                </c:pt>
                <c:pt idx="25">
                  <c:v>1.0740943909099883</c:v>
                </c:pt>
                <c:pt idx="26">
                  <c:v>1.0792029008449631</c:v>
                </c:pt>
                <c:pt idx="27">
                  <c:v>1.0866333000838437</c:v>
                </c:pt>
                <c:pt idx="28">
                  <c:v>1.0945567747019274</c:v>
                </c:pt>
                <c:pt idx="29">
                  <c:v>1.1009959382377441</c:v>
                </c:pt>
                <c:pt idx="30">
                  <c:v>1.1047733069662136</c:v>
                </c:pt>
                <c:pt idx="31">
                  <c:v>1.1043920551554349</c:v>
                </c:pt>
                <c:pt idx="32">
                  <c:v>1.0994642678677922</c:v>
                </c:pt>
                <c:pt idx="33">
                  <c:v>1.092464235946069</c:v>
                </c:pt>
                <c:pt idx="34">
                  <c:v>1.0864235467516283</c:v>
                </c:pt>
                <c:pt idx="35">
                  <c:v>1.0833263860915692</c:v>
                </c:pt>
                <c:pt idx="36">
                  <c:v>1.0846133584490703</c:v>
                </c:pt>
                <c:pt idx="37">
                  <c:v>1.0896784427500354</c:v>
                </c:pt>
                <c:pt idx="38">
                  <c:v>1.0964442992019667</c:v>
                </c:pt>
                <c:pt idx="39">
                  <c:v>1.1039909344910868</c:v>
                </c:pt>
                <c:pt idx="40">
                  <c:v>1.1114335088831533</c:v>
                </c:pt>
                <c:pt idx="41">
                  <c:v>1.1179358918355433</c:v>
                </c:pt>
                <c:pt idx="42">
                  <c:v>1.1217726137638302</c:v>
                </c:pt>
                <c:pt idx="43">
                  <c:v>1.1220753344967591</c:v>
                </c:pt>
                <c:pt idx="44">
                  <c:v>1.1195404958672435</c:v>
                </c:pt>
                <c:pt idx="45">
                  <c:v>1.1166169985587218</c:v>
                </c:pt>
                <c:pt idx="46">
                  <c:v>1.1143479719214233</c:v>
                </c:pt>
                <c:pt idx="47">
                  <c:v>1.1122310335981132</c:v>
                </c:pt>
                <c:pt idx="48">
                  <c:v>1.1108046128355913</c:v>
                </c:pt>
                <c:pt idx="49">
                  <c:v>1.1120349972965875</c:v>
                </c:pt>
                <c:pt idx="50">
                  <c:v>1.1175854094769075</c:v>
                </c:pt>
                <c:pt idx="51">
                  <c:v>1.1265497631062018</c:v>
                </c:pt>
                <c:pt idx="52">
                  <c:v>1.137490294658799</c:v>
                </c:pt>
                <c:pt idx="53">
                  <c:v>1.1475743499966606</c:v>
                </c:pt>
                <c:pt idx="54">
                  <c:v>1.1542360286041218</c:v>
                </c:pt>
                <c:pt idx="55">
                  <c:v>1.1550575858174419</c:v>
                </c:pt>
                <c:pt idx="56">
                  <c:v>1.1497258836267257</c:v>
                </c:pt>
                <c:pt idx="57">
                  <c:v>1.1428382320282933</c:v>
                </c:pt>
                <c:pt idx="58">
                  <c:v>1.1368078282295933</c:v>
                </c:pt>
                <c:pt idx="59">
                  <c:v>1.1334103520514835</c:v>
                </c:pt>
                <c:pt idx="60">
                  <c:v>1.1342034338053522</c:v>
                </c:pt>
                <c:pt idx="61">
                  <c:v>1.1387617863461128</c:v>
                </c:pt>
                <c:pt idx="62">
                  <c:v>1.1455562306853024</c:v>
                </c:pt>
                <c:pt idx="63">
                  <c:v>1.1527043852926824</c:v>
                </c:pt>
                <c:pt idx="64">
                  <c:v>1.1597813999418587</c:v>
                </c:pt>
                <c:pt idx="65">
                  <c:v>1.1654758037262547</c:v>
                </c:pt>
                <c:pt idx="66">
                  <c:v>1.1672599196483462</c:v>
                </c:pt>
                <c:pt idx="67">
                  <c:v>1.1618891709897348</c:v>
                </c:pt>
                <c:pt idx="68">
                  <c:v>1.1523494554842542</c:v>
                </c:pt>
                <c:pt idx="69">
                  <c:v>1.1435911392071894</c:v>
                </c:pt>
                <c:pt idx="70">
                  <c:v>1.1377353400676109</c:v>
                </c:pt>
                <c:pt idx="71">
                  <c:v>1.1356339211777742</c:v>
                </c:pt>
                <c:pt idx="72">
                  <c:v>1.1362866823296049</c:v>
                </c:pt>
                <c:pt idx="73">
                  <c:v>1.1401320548328078</c:v>
                </c:pt>
                <c:pt idx="74">
                  <c:v>1.1477300087845026</c:v>
                </c:pt>
                <c:pt idx="75">
                  <c:v>1.1579899573126187</c:v>
                </c:pt>
                <c:pt idx="76">
                  <c:v>1.16903730575621</c:v>
                </c:pt>
                <c:pt idx="77">
                  <c:v>1.1776479454765869</c:v>
                </c:pt>
                <c:pt idx="78">
                  <c:v>1.1816525419006683</c:v>
                </c:pt>
                <c:pt idx="79">
                  <c:v>1.1800573492533193</c:v>
                </c:pt>
                <c:pt idx="80">
                  <c:v>1.1749906913933799</c:v>
                </c:pt>
                <c:pt idx="81">
                  <c:v>1.1701795878444574</c:v>
                </c:pt>
                <c:pt idx="82">
                  <c:v>1.1662228265480494</c:v>
                </c:pt>
                <c:pt idx="83">
                  <c:v>1.1625106034849109</c:v>
                </c:pt>
                <c:pt idx="84">
                  <c:v>1.1583700532497985</c:v>
                </c:pt>
                <c:pt idx="85">
                  <c:v>1.1572085528420939</c:v>
                </c:pt>
                <c:pt idx="86">
                  <c:v>1.1607667537253727</c:v>
                </c:pt>
                <c:pt idx="87">
                  <c:v>1.1704466503065958</c:v>
                </c:pt>
                <c:pt idx="88">
                  <c:v>1.1850224774185683</c:v>
                </c:pt>
                <c:pt idx="89">
                  <c:v>1.2011352399860709</c:v>
                </c:pt>
                <c:pt idx="90">
                  <c:v>1.2144984942549284</c:v>
                </c:pt>
                <c:pt idx="91">
                  <c:v>1.2228602362284919</c:v>
                </c:pt>
                <c:pt idx="92">
                  <c:v>1.2282115963006159</c:v>
                </c:pt>
                <c:pt idx="93">
                  <c:v>1.2309355210979573</c:v>
                </c:pt>
                <c:pt idx="94">
                  <c:v>1.2308940741900134</c:v>
                </c:pt>
                <c:pt idx="95">
                  <c:v>1.2286752206162292</c:v>
                </c:pt>
                <c:pt idx="96">
                  <c:v>1.2261402148125717</c:v>
                </c:pt>
                <c:pt idx="97">
                  <c:v>1.2268548487988271</c:v>
                </c:pt>
                <c:pt idx="98">
                  <c:v>1.2333523906153681</c:v>
                </c:pt>
                <c:pt idx="99">
                  <c:v>1.2460424930657958</c:v>
                </c:pt>
                <c:pt idx="100">
                  <c:v>1.2618844580398614</c:v>
                </c:pt>
                <c:pt idx="101">
                  <c:v>1.2750014058069041</c:v>
                </c:pt>
                <c:pt idx="102">
                  <c:v>1.2805484574126074</c:v>
                </c:pt>
                <c:pt idx="103">
                  <c:v>1.2780645394576953</c:v>
                </c:pt>
                <c:pt idx="104">
                  <c:v>1.2709359673453382</c:v>
                </c:pt>
                <c:pt idx="105">
                  <c:v>1.2643792212781235</c:v>
                </c:pt>
                <c:pt idx="106">
                  <c:v>1.2616455928495767</c:v>
                </c:pt>
                <c:pt idx="107">
                  <c:v>1.264138725617391</c:v>
                </c:pt>
                <c:pt idx="108">
                  <c:v>1.2717764168069854</c:v>
                </c:pt>
                <c:pt idx="109">
                  <c:v>1.2835487401043033</c:v>
                </c:pt>
                <c:pt idx="110">
                  <c:v>1.2979558451733095</c:v>
                </c:pt>
                <c:pt idx="111">
                  <c:v>1.3125435241144339</c:v>
                </c:pt>
                <c:pt idx="112">
                  <c:v>1.3246168469666326</c:v>
                </c:pt>
                <c:pt idx="113">
                  <c:v>1.3298912885087799</c:v>
                </c:pt>
                <c:pt idx="114">
                  <c:v>1.3269010063006501</c:v>
                </c:pt>
                <c:pt idx="115">
                  <c:v>1.3164999722409414</c:v>
                </c:pt>
                <c:pt idx="116">
                  <c:v>1.302082677458102</c:v>
                </c:pt>
                <c:pt idx="117">
                  <c:v>1.289551557222214</c:v>
                </c:pt>
                <c:pt idx="118">
                  <c:v>1.2787432486177219</c:v>
                </c:pt>
                <c:pt idx="119">
                  <c:v>1.2692101491776402</c:v>
                </c:pt>
                <c:pt idx="120">
                  <c:v>1.2577269518128316</c:v>
                </c:pt>
                <c:pt idx="121">
                  <c:v>1.2432635918970902</c:v>
                </c:pt>
                <c:pt idx="122">
                  <c:v>1.2265156321445723</c:v>
                </c:pt>
                <c:pt idx="123">
                  <c:v>1.2144154388345092</c:v>
                </c:pt>
                <c:pt idx="124">
                  <c:v>1.2152285643249132</c:v>
                </c:pt>
                <c:pt idx="125">
                  <c:v>1.2281139291484349</c:v>
                </c:pt>
                <c:pt idx="126">
                  <c:v>1.2491975681271092</c:v>
                </c:pt>
                <c:pt idx="127">
                  <c:v>1.2705182677179985</c:v>
                </c:pt>
                <c:pt idx="128">
                  <c:v>1.2863980098999168</c:v>
                </c:pt>
                <c:pt idx="129">
                  <c:v>1.2947458134851764</c:v>
                </c:pt>
                <c:pt idx="130">
                  <c:v>1.2957677564636234</c:v>
                </c:pt>
                <c:pt idx="131">
                  <c:v>1.2917363036940357</c:v>
                </c:pt>
                <c:pt idx="132">
                  <c:v>1.2845967928491291</c:v>
                </c:pt>
                <c:pt idx="133">
                  <c:v>1.274453407918257</c:v>
                </c:pt>
              </c:numCache>
            </c:numRef>
          </c:val>
          <c:smooth val="0"/>
          <c:extLst>
            <c:ext xmlns:c16="http://schemas.microsoft.com/office/drawing/2014/chart" uri="{C3380CC4-5D6E-409C-BE32-E72D297353CC}">
              <c16:uniqueId val="{00000001-4961-41B8-904A-40AC551A07CB}"/>
            </c:ext>
          </c:extLst>
        </c:ser>
        <c:dLbls>
          <c:showLegendKey val="0"/>
          <c:showVal val="0"/>
          <c:showCatName val="0"/>
          <c:showSerName val="0"/>
          <c:showPercent val="0"/>
          <c:showBubbleSize val="0"/>
        </c:dLbls>
        <c:smooth val="0"/>
        <c:axId val="1316680480"/>
        <c:axId val="1316676320"/>
      </c:lineChart>
      <c:dateAx>
        <c:axId val="13166804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676320"/>
        <c:crosses val="autoZero"/>
        <c:auto val="1"/>
        <c:lblOffset val="100"/>
        <c:baseTimeUnit val="months"/>
      </c:dateAx>
      <c:valAx>
        <c:axId val="1316676320"/>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680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[Early Warning Full Dataset.xlsx]Bar Sector Growth!PivotTable3</c:name>
    <c:fmtId val="1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Sector Growth'!$I$3:$I$4</c:f>
              <c:strCache>
                <c:ptCount val="1"/>
                <c:pt idx="0">
                  <c:v>Music and Performing Arts</c:v>
                </c:pt>
              </c:strCache>
            </c:strRef>
          </c:tx>
          <c:spPr>
            <a:solidFill>
              <a:schemeClr val="accent6">
                <a:tint val="48000"/>
              </a:schemeClr>
            </a:solidFill>
            <a:ln>
              <a:noFill/>
            </a:ln>
            <a:effectLst/>
          </c:spPr>
          <c:invertIfNegative val="0"/>
          <c:cat>
            <c:strRef>
              <c:f>'Bar Sector Growth'!$H$5:$H$6</c:f>
              <c:strCache>
                <c:ptCount val="1"/>
                <c:pt idx="0">
                  <c:v>Change in Employment in Canada, November 2019 to November 2020</c:v>
                </c:pt>
              </c:strCache>
            </c:strRef>
          </c:cat>
          <c:val>
            <c:numRef>
              <c:f>'Bar Sector Growth'!$I$5:$I$6</c:f>
              <c:numCache>
                <c:formatCode>General</c:formatCode>
                <c:ptCount val="1"/>
                <c:pt idx="0">
                  <c:v>-0.27061533363435009</c:v>
                </c:pt>
              </c:numCache>
            </c:numRef>
          </c:val>
          <c:extLst>
            <c:ext xmlns:c16="http://schemas.microsoft.com/office/drawing/2014/chart" uri="{C3380CC4-5D6E-409C-BE32-E72D297353CC}">
              <c16:uniqueId val="{00000000-EF88-4645-9303-2ACD1F6CDF4B}"/>
            </c:ext>
          </c:extLst>
        </c:ser>
        <c:ser>
          <c:idx val="1"/>
          <c:order val="1"/>
          <c:tx>
            <c:strRef>
              <c:f>'Bar Sector Growth'!$J$3:$J$4</c:f>
              <c:strCache>
                <c:ptCount val="1"/>
                <c:pt idx="0">
                  <c:v>Advertising and marketing</c:v>
                </c:pt>
              </c:strCache>
            </c:strRef>
          </c:tx>
          <c:spPr>
            <a:solidFill>
              <a:schemeClr val="accent6">
                <a:tint val="65000"/>
              </a:schemeClr>
            </a:solidFill>
            <a:ln>
              <a:noFill/>
            </a:ln>
            <a:effectLst/>
          </c:spPr>
          <c:invertIfNegative val="0"/>
          <c:cat>
            <c:strRef>
              <c:f>'Bar Sector Growth'!$H$5:$H$6</c:f>
              <c:strCache>
                <c:ptCount val="1"/>
                <c:pt idx="0">
                  <c:v>Change in Employment in Canada, November 2019 to November 2020</c:v>
                </c:pt>
              </c:strCache>
            </c:strRef>
          </c:cat>
          <c:val>
            <c:numRef>
              <c:f>'Bar Sector Growth'!$J$5:$J$6</c:f>
              <c:numCache>
                <c:formatCode>General</c:formatCode>
                <c:ptCount val="1"/>
                <c:pt idx="0">
                  <c:v>-0.11691078782338815</c:v>
                </c:pt>
              </c:numCache>
            </c:numRef>
          </c:val>
          <c:extLst>
            <c:ext xmlns:c16="http://schemas.microsoft.com/office/drawing/2014/chart" uri="{C3380CC4-5D6E-409C-BE32-E72D297353CC}">
              <c16:uniqueId val="{00000001-B805-4535-9D74-4270ABB4E0B5}"/>
            </c:ext>
          </c:extLst>
        </c:ser>
        <c:ser>
          <c:idx val="2"/>
          <c:order val="2"/>
          <c:tx>
            <c:strRef>
              <c:f>'Bar Sector Growth'!$K$3:$K$4</c:f>
              <c:strCache>
                <c:ptCount val="1"/>
                <c:pt idx="0">
                  <c:v>Architecture</c:v>
                </c:pt>
              </c:strCache>
            </c:strRef>
          </c:tx>
          <c:spPr>
            <a:solidFill>
              <a:schemeClr val="accent6">
                <a:tint val="83000"/>
              </a:schemeClr>
            </a:solidFill>
            <a:ln>
              <a:noFill/>
            </a:ln>
            <a:effectLst/>
          </c:spPr>
          <c:invertIfNegative val="0"/>
          <c:cat>
            <c:strRef>
              <c:f>'Bar Sector Growth'!$H$5:$H$6</c:f>
              <c:strCache>
                <c:ptCount val="1"/>
                <c:pt idx="0">
                  <c:v>Change in Employment in Canada, November 2019 to November 2020</c:v>
                </c:pt>
              </c:strCache>
            </c:strRef>
          </c:cat>
          <c:val>
            <c:numRef>
              <c:f>'Bar Sector Growth'!$K$5:$K$6</c:f>
              <c:numCache>
                <c:formatCode>General</c:formatCode>
                <c:ptCount val="1"/>
                <c:pt idx="0">
                  <c:v>-3.9343140608963489E-2</c:v>
                </c:pt>
              </c:numCache>
            </c:numRef>
          </c:val>
          <c:extLst>
            <c:ext xmlns:c16="http://schemas.microsoft.com/office/drawing/2014/chart" uri="{C3380CC4-5D6E-409C-BE32-E72D297353CC}">
              <c16:uniqueId val="{00000002-B805-4535-9D74-4270ABB4E0B5}"/>
            </c:ext>
          </c:extLst>
        </c:ser>
        <c:ser>
          <c:idx val="3"/>
          <c:order val="3"/>
          <c:tx>
            <c:strRef>
              <c:f>'Bar Sector Growth'!$L$3:$L$4</c:f>
              <c:strCache>
                <c:ptCount val="1"/>
                <c:pt idx="0">
                  <c:v>Publishing</c:v>
                </c:pt>
              </c:strCache>
            </c:strRef>
          </c:tx>
          <c:spPr>
            <a:solidFill>
              <a:schemeClr val="accent6"/>
            </a:solidFill>
            <a:ln>
              <a:noFill/>
            </a:ln>
            <a:effectLst/>
          </c:spPr>
          <c:invertIfNegative val="0"/>
          <c:cat>
            <c:strRef>
              <c:f>'Bar Sector Growth'!$H$5:$H$6</c:f>
              <c:strCache>
                <c:ptCount val="1"/>
                <c:pt idx="0">
                  <c:v>Change in Employment in Canada, November 2019 to November 2020</c:v>
                </c:pt>
              </c:strCache>
            </c:strRef>
          </c:cat>
          <c:val>
            <c:numRef>
              <c:f>'Bar Sector Growth'!$L$5:$L$6</c:f>
              <c:numCache>
                <c:formatCode>General</c:formatCode>
                <c:ptCount val="1"/>
                <c:pt idx="0">
                  <c:v>-3.873406477221264E-2</c:v>
                </c:pt>
              </c:numCache>
            </c:numRef>
          </c:val>
          <c:extLst>
            <c:ext xmlns:c16="http://schemas.microsoft.com/office/drawing/2014/chart" uri="{C3380CC4-5D6E-409C-BE32-E72D297353CC}">
              <c16:uniqueId val="{00000003-B805-4535-9D74-4270ABB4E0B5}"/>
            </c:ext>
          </c:extLst>
        </c:ser>
        <c:ser>
          <c:idx val="4"/>
          <c:order val="4"/>
          <c:tx>
            <c:strRef>
              <c:f>'Bar Sector Growth'!$M$3:$M$4</c:f>
              <c:strCache>
                <c:ptCount val="1"/>
                <c:pt idx="0">
                  <c:v>IT, software and computer services</c:v>
                </c:pt>
              </c:strCache>
            </c:strRef>
          </c:tx>
          <c:spPr>
            <a:solidFill>
              <a:schemeClr val="accent6">
                <a:shade val="82000"/>
              </a:schemeClr>
            </a:solidFill>
            <a:ln>
              <a:noFill/>
            </a:ln>
            <a:effectLst/>
          </c:spPr>
          <c:invertIfNegative val="0"/>
          <c:cat>
            <c:strRef>
              <c:f>'Bar Sector Growth'!$H$5:$H$6</c:f>
              <c:strCache>
                <c:ptCount val="1"/>
                <c:pt idx="0">
                  <c:v>Change in Employment in Canada, November 2019 to November 2020</c:v>
                </c:pt>
              </c:strCache>
            </c:strRef>
          </c:cat>
          <c:val>
            <c:numRef>
              <c:f>'Bar Sector Growth'!$M$5:$M$6</c:f>
              <c:numCache>
                <c:formatCode>General</c:formatCode>
                <c:ptCount val="1"/>
                <c:pt idx="0">
                  <c:v>0.16509265960017339</c:v>
                </c:pt>
              </c:numCache>
            </c:numRef>
          </c:val>
          <c:extLst>
            <c:ext xmlns:c16="http://schemas.microsoft.com/office/drawing/2014/chart" uri="{C3380CC4-5D6E-409C-BE32-E72D297353CC}">
              <c16:uniqueId val="{00000004-B805-4535-9D74-4270ABB4E0B5}"/>
            </c:ext>
          </c:extLst>
        </c:ser>
        <c:ser>
          <c:idx val="5"/>
          <c:order val="5"/>
          <c:tx>
            <c:strRef>
              <c:f>'Bar Sector Growth'!$N$3:$N$4</c:f>
              <c:strCache>
                <c:ptCount val="1"/>
                <c:pt idx="0">
                  <c:v>Film, TV, video, radio and photography</c:v>
                </c:pt>
              </c:strCache>
            </c:strRef>
          </c:tx>
          <c:spPr>
            <a:solidFill>
              <a:schemeClr val="accent6">
                <a:shade val="65000"/>
              </a:schemeClr>
            </a:solidFill>
            <a:ln>
              <a:noFill/>
            </a:ln>
            <a:effectLst/>
          </c:spPr>
          <c:invertIfNegative val="0"/>
          <c:cat>
            <c:strRef>
              <c:f>'Bar Sector Growth'!$H$5:$H$6</c:f>
              <c:strCache>
                <c:ptCount val="1"/>
                <c:pt idx="0">
                  <c:v>Change in Employment in Canada, November 2019 to November 2020</c:v>
                </c:pt>
              </c:strCache>
            </c:strRef>
          </c:cat>
          <c:val>
            <c:numRef>
              <c:f>'Bar Sector Growth'!$N$5:$N$6</c:f>
              <c:numCache>
                <c:formatCode>General</c:formatCode>
                <c:ptCount val="1"/>
                <c:pt idx="0">
                  <c:v>0.16793095223140564</c:v>
                </c:pt>
              </c:numCache>
            </c:numRef>
          </c:val>
          <c:extLst>
            <c:ext xmlns:c16="http://schemas.microsoft.com/office/drawing/2014/chart" uri="{C3380CC4-5D6E-409C-BE32-E72D297353CC}">
              <c16:uniqueId val="{00000005-B805-4535-9D74-4270ABB4E0B5}"/>
            </c:ext>
          </c:extLst>
        </c:ser>
        <c:ser>
          <c:idx val="6"/>
          <c:order val="6"/>
          <c:tx>
            <c:strRef>
              <c:f>'Bar Sector Growth'!$O$3:$O$4</c:f>
              <c:strCache>
                <c:ptCount val="1"/>
                <c:pt idx="0">
                  <c:v>Crafts</c:v>
                </c:pt>
              </c:strCache>
            </c:strRef>
          </c:tx>
          <c:spPr>
            <a:solidFill>
              <a:schemeClr val="accent6">
                <a:shade val="47000"/>
              </a:schemeClr>
            </a:solidFill>
            <a:ln>
              <a:noFill/>
            </a:ln>
            <a:effectLst/>
          </c:spPr>
          <c:invertIfNegative val="0"/>
          <c:cat>
            <c:strRef>
              <c:f>'Bar Sector Growth'!$H$5:$H$6</c:f>
              <c:strCache>
                <c:ptCount val="1"/>
                <c:pt idx="0">
                  <c:v>Change in Employment in Canada, November 2019 to November 2020</c:v>
                </c:pt>
              </c:strCache>
            </c:strRef>
          </c:cat>
          <c:val>
            <c:numRef>
              <c:f>'Bar Sector Growth'!$O$5:$O$6</c:f>
              <c:numCache>
                <c:formatCode>General</c:formatCode>
                <c:ptCount val="1"/>
                <c:pt idx="0">
                  <c:v>0.36154181398734764</c:v>
                </c:pt>
              </c:numCache>
            </c:numRef>
          </c:val>
          <c:extLst>
            <c:ext xmlns:c16="http://schemas.microsoft.com/office/drawing/2014/chart" uri="{C3380CC4-5D6E-409C-BE32-E72D297353CC}">
              <c16:uniqueId val="{00000006-B805-4535-9D74-4270ABB4E0B5}"/>
            </c:ext>
          </c:extLst>
        </c:ser>
        <c:dLbls>
          <c:showLegendKey val="0"/>
          <c:showVal val="0"/>
          <c:showCatName val="0"/>
          <c:showSerName val="0"/>
          <c:showPercent val="0"/>
          <c:showBubbleSize val="0"/>
        </c:dLbls>
        <c:gapWidth val="219"/>
        <c:axId val="2081892784"/>
        <c:axId val="2081897776"/>
      </c:barChart>
      <c:catAx>
        <c:axId val="208189278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7776"/>
        <c:crosses val="autoZero"/>
        <c:auto val="1"/>
        <c:lblAlgn val="ctr"/>
        <c:lblOffset val="100"/>
        <c:noMultiLvlLbl val="0"/>
      </c:catAx>
      <c:valAx>
        <c:axId val="20818977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2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[Early Warning Full Dataset.xlsx]Bar Sector Growth!PivotTable3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Sector Growth'!$I$3:$I$4</c:f>
              <c:strCache>
                <c:ptCount val="1"/>
                <c:pt idx="0">
                  <c:v>Music and Performing Arts</c:v>
                </c:pt>
              </c:strCache>
            </c:strRef>
          </c:tx>
          <c:spPr>
            <a:solidFill>
              <a:schemeClr val="accent1">
                <a:shade val="47000"/>
              </a:schemeClr>
            </a:solidFill>
            <a:ln>
              <a:noFill/>
            </a:ln>
            <a:effectLst/>
          </c:spPr>
          <c:invertIfNegative val="0"/>
          <c:cat>
            <c:strRef>
              <c:f>'Bar Sector Growth'!$H$5:$H$6</c:f>
              <c:strCache>
                <c:ptCount val="1"/>
                <c:pt idx="0">
                  <c:v>Change in Employment in Canada, November 2019 to November 2020</c:v>
                </c:pt>
              </c:strCache>
            </c:strRef>
          </c:cat>
          <c:val>
            <c:numRef>
              <c:f>'Bar Sector Growth'!$I$5:$I$6</c:f>
              <c:numCache>
                <c:formatCode>General</c:formatCode>
                <c:ptCount val="1"/>
                <c:pt idx="0">
                  <c:v>-0.27061533363435009</c:v>
                </c:pt>
              </c:numCache>
            </c:numRef>
          </c:val>
          <c:extLst>
            <c:ext xmlns:c16="http://schemas.microsoft.com/office/drawing/2014/chart" uri="{C3380CC4-5D6E-409C-BE32-E72D297353CC}">
              <c16:uniqueId val="{00000001-9794-4DBF-8A10-B05A2BFEEE7B}"/>
            </c:ext>
          </c:extLst>
        </c:ser>
        <c:ser>
          <c:idx val="1"/>
          <c:order val="1"/>
          <c:tx>
            <c:strRef>
              <c:f>'Bar Sector Growth'!$J$3:$J$4</c:f>
              <c:strCache>
                <c:ptCount val="1"/>
                <c:pt idx="0">
                  <c:v>Advertising and marketing</c:v>
                </c:pt>
              </c:strCache>
            </c:strRef>
          </c:tx>
          <c:spPr>
            <a:solidFill>
              <a:schemeClr val="accent1">
                <a:shade val="65000"/>
              </a:schemeClr>
            </a:solidFill>
            <a:ln>
              <a:noFill/>
            </a:ln>
            <a:effectLst/>
          </c:spPr>
          <c:invertIfNegative val="0"/>
          <c:cat>
            <c:strRef>
              <c:f>'Bar Sector Growth'!$H$5:$H$6</c:f>
              <c:strCache>
                <c:ptCount val="1"/>
                <c:pt idx="0">
                  <c:v>Change in Employment in Canada, November 2019 to November 2020</c:v>
                </c:pt>
              </c:strCache>
            </c:strRef>
          </c:cat>
          <c:val>
            <c:numRef>
              <c:f>'Bar Sector Growth'!$J$5:$J$6</c:f>
              <c:numCache>
                <c:formatCode>General</c:formatCode>
                <c:ptCount val="1"/>
                <c:pt idx="0">
                  <c:v>-0.11691078782338815</c:v>
                </c:pt>
              </c:numCache>
            </c:numRef>
          </c:val>
          <c:extLst>
            <c:ext xmlns:c16="http://schemas.microsoft.com/office/drawing/2014/chart" uri="{C3380CC4-5D6E-409C-BE32-E72D297353CC}">
              <c16:uniqueId val="{00000001-F7F5-46F9-AF51-E6238250ED32}"/>
            </c:ext>
          </c:extLst>
        </c:ser>
        <c:ser>
          <c:idx val="2"/>
          <c:order val="2"/>
          <c:tx>
            <c:strRef>
              <c:f>'Bar Sector Growth'!$K$3:$K$4</c:f>
              <c:strCache>
                <c:ptCount val="1"/>
                <c:pt idx="0">
                  <c:v>Architecture</c:v>
                </c:pt>
              </c:strCache>
            </c:strRef>
          </c:tx>
          <c:spPr>
            <a:solidFill>
              <a:schemeClr val="accent1">
                <a:shade val="82000"/>
              </a:schemeClr>
            </a:solidFill>
            <a:ln>
              <a:noFill/>
            </a:ln>
            <a:effectLst/>
          </c:spPr>
          <c:invertIfNegative val="0"/>
          <c:cat>
            <c:strRef>
              <c:f>'Bar Sector Growth'!$H$5:$H$6</c:f>
              <c:strCache>
                <c:ptCount val="1"/>
                <c:pt idx="0">
                  <c:v>Change in Employment in Canada, November 2019 to November 2020</c:v>
                </c:pt>
              </c:strCache>
            </c:strRef>
          </c:cat>
          <c:val>
            <c:numRef>
              <c:f>'Bar Sector Growth'!$K$5:$K$6</c:f>
              <c:numCache>
                <c:formatCode>General</c:formatCode>
                <c:ptCount val="1"/>
                <c:pt idx="0">
                  <c:v>-3.9343140608963489E-2</c:v>
                </c:pt>
              </c:numCache>
            </c:numRef>
          </c:val>
          <c:extLst>
            <c:ext xmlns:c16="http://schemas.microsoft.com/office/drawing/2014/chart" uri="{C3380CC4-5D6E-409C-BE32-E72D297353CC}">
              <c16:uniqueId val="{00000002-F7F5-46F9-AF51-E6238250ED32}"/>
            </c:ext>
          </c:extLst>
        </c:ser>
        <c:ser>
          <c:idx val="3"/>
          <c:order val="3"/>
          <c:tx>
            <c:strRef>
              <c:f>'Bar Sector Growth'!$L$3:$L$4</c:f>
              <c:strCache>
                <c:ptCount val="1"/>
                <c:pt idx="0">
                  <c:v>Publishing</c:v>
                </c:pt>
              </c:strCache>
            </c:strRef>
          </c:tx>
          <c:spPr>
            <a:solidFill>
              <a:schemeClr val="accent1"/>
            </a:solidFill>
            <a:ln>
              <a:noFill/>
            </a:ln>
            <a:effectLst/>
          </c:spPr>
          <c:invertIfNegative val="0"/>
          <c:cat>
            <c:strRef>
              <c:f>'Bar Sector Growth'!$H$5:$H$6</c:f>
              <c:strCache>
                <c:ptCount val="1"/>
                <c:pt idx="0">
                  <c:v>Change in Employment in Canada, November 2019 to November 2020</c:v>
                </c:pt>
              </c:strCache>
            </c:strRef>
          </c:cat>
          <c:val>
            <c:numRef>
              <c:f>'Bar Sector Growth'!$L$5:$L$6</c:f>
              <c:numCache>
                <c:formatCode>General</c:formatCode>
                <c:ptCount val="1"/>
                <c:pt idx="0">
                  <c:v>-3.873406477221264E-2</c:v>
                </c:pt>
              </c:numCache>
            </c:numRef>
          </c:val>
          <c:extLst>
            <c:ext xmlns:c16="http://schemas.microsoft.com/office/drawing/2014/chart" uri="{C3380CC4-5D6E-409C-BE32-E72D297353CC}">
              <c16:uniqueId val="{00000003-F7F5-46F9-AF51-E6238250ED32}"/>
            </c:ext>
          </c:extLst>
        </c:ser>
        <c:ser>
          <c:idx val="4"/>
          <c:order val="4"/>
          <c:tx>
            <c:strRef>
              <c:f>'Bar Sector Growth'!$M$3:$M$4</c:f>
              <c:strCache>
                <c:ptCount val="1"/>
                <c:pt idx="0">
                  <c:v>IT, software and computer services</c:v>
                </c:pt>
              </c:strCache>
            </c:strRef>
          </c:tx>
          <c:spPr>
            <a:solidFill>
              <a:schemeClr val="accent1">
                <a:tint val="83000"/>
              </a:schemeClr>
            </a:solidFill>
            <a:ln>
              <a:noFill/>
            </a:ln>
            <a:effectLst/>
          </c:spPr>
          <c:invertIfNegative val="0"/>
          <c:cat>
            <c:strRef>
              <c:f>'Bar Sector Growth'!$H$5:$H$6</c:f>
              <c:strCache>
                <c:ptCount val="1"/>
                <c:pt idx="0">
                  <c:v>Change in Employment in Canada, November 2019 to November 2020</c:v>
                </c:pt>
              </c:strCache>
            </c:strRef>
          </c:cat>
          <c:val>
            <c:numRef>
              <c:f>'Bar Sector Growth'!$M$5:$M$6</c:f>
              <c:numCache>
                <c:formatCode>General</c:formatCode>
                <c:ptCount val="1"/>
                <c:pt idx="0">
                  <c:v>0.16509265960017339</c:v>
                </c:pt>
              </c:numCache>
            </c:numRef>
          </c:val>
          <c:extLst>
            <c:ext xmlns:c16="http://schemas.microsoft.com/office/drawing/2014/chart" uri="{C3380CC4-5D6E-409C-BE32-E72D297353CC}">
              <c16:uniqueId val="{00000004-F7F5-46F9-AF51-E6238250ED32}"/>
            </c:ext>
          </c:extLst>
        </c:ser>
        <c:ser>
          <c:idx val="5"/>
          <c:order val="5"/>
          <c:tx>
            <c:strRef>
              <c:f>'Bar Sector Growth'!$N$3:$N$4</c:f>
              <c:strCache>
                <c:ptCount val="1"/>
                <c:pt idx="0">
                  <c:v>Film, TV, video, radio and photography</c:v>
                </c:pt>
              </c:strCache>
            </c:strRef>
          </c:tx>
          <c:spPr>
            <a:solidFill>
              <a:schemeClr val="accent1">
                <a:tint val="65000"/>
              </a:schemeClr>
            </a:solidFill>
            <a:ln>
              <a:noFill/>
            </a:ln>
            <a:effectLst/>
          </c:spPr>
          <c:invertIfNegative val="0"/>
          <c:cat>
            <c:strRef>
              <c:f>'Bar Sector Growth'!$H$5:$H$6</c:f>
              <c:strCache>
                <c:ptCount val="1"/>
                <c:pt idx="0">
                  <c:v>Change in Employment in Canada, November 2019 to November 2020</c:v>
                </c:pt>
              </c:strCache>
            </c:strRef>
          </c:cat>
          <c:val>
            <c:numRef>
              <c:f>'Bar Sector Growth'!$N$5:$N$6</c:f>
              <c:numCache>
                <c:formatCode>General</c:formatCode>
                <c:ptCount val="1"/>
                <c:pt idx="0">
                  <c:v>0.16793095223140564</c:v>
                </c:pt>
              </c:numCache>
            </c:numRef>
          </c:val>
          <c:extLst>
            <c:ext xmlns:c16="http://schemas.microsoft.com/office/drawing/2014/chart" uri="{C3380CC4-5D6E-409C-BE32-E72D297353CC}">
              <c16:uniqueId val="{00000005-F7F5-46F9-AF51-E6238250ED32}"/>
            </c:ext>
          </c:extLst>
        </c:ser>
        <c:ser>
          <c:idx val="6"/>
          <c:order val="6"/>
          <c:tx>
            <c:strRef>
              <c:f>'Bar Sector Growth'!$O$3:$O$4</c:f>
              <c:strCache>
                <c:ptCount val="1"/>
                <c:pt idx="0">
                  <c:v>Crafts</c:v>
                </c:pt>
              </c:strCache>
            </c:strRef>
          </c:tx>
          <c:spPr>
            <a:solidFill>
              <a:schemeClr val="accent1">
                <a:tint val="48000"/>
              </a:schemeClr>
            </a:solidFill>
            <a:ln>
              <a:noFill/>
            </a:ln>
            <a:effectLst/>
          </c:spPr>
          <c:invertIfNegative val="0"/>
          <c:cat>
            <c:strRef>
              <c:f>'Bar Sector Growth'!$H$5:$H$6</c:f>
              <c:strCache>
                <c:ptCount val="1"/>
                <c:pt idx="0">
                  <c:v>Change in Employment in Canada, November 2019 to November 2020</c:v>
                </c:pt>
              </c:strCache>
            </c:strRef>
          </c:cat>
          <c:val>
            <c:numRef>
              <c:f>'Bar Sector Growth'!$O$5:$O$6</c:f>
              <c:numCache>
                <c:formatCode>General</c:formatCode>
                <c:ptCount val="1"/>
                <c:pt idx="0">
                  <c:v>0.36154181398734764</c:v>
                </c:pt>
              </c:numCache>
            </c:numRef>
          </c:val>
          <c:extLst>
            <c:ext xmlns:c16="http://schemas.microsoft.com/office/drawing/2014/chart" uri="{C3380CC4-5D6E-409C-BE32-E72D297353CC}">
              <c16:uniqueId val="{00000006-F7F5-46F9-AF51-E6238250ED32}"/>
            </c:ext>
          </c:extLst>
        </c:ser>
        <c:dLbls>
          <c:showLegendKey val="0"/>
          <c:showVal val="0"/>
          <c:showCatName val="0"/>
          <c:showSerName val="0"/>
          <c:showPercent val="0"/>
          <c:showBubbleSize val="0"/>
        </c:dLbls>
        <c:gapWidth val="219"/>
        <c:overlap val="-27"/>
        <c:axId val="2081892784"/>
        <c:axId val="2081897776"/>
      </c:barChart>
      <c:catAx>
        <c:axId val="20818927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7776"/>
        <c:crosses val="autoZero"/>
        <c:auto val="1"/>
        <c:lblAlgn val="ctr"/>
        <c:lblOffset val="100"/>
        <c:noMultiLvlLbl val="0"/>
      </c:catAx>
      <c:valAx>
        <c:axId val="208189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2784"/>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 in creative performance, creative </a:t>
            </a:r>
            <a:r>
              <a:rPr lang="en-US" baseline="0"/>
              <a:t>non-performance, and non-creative  industries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'Main vs Creative'!$B$28</c:f>
              <c:strCache>
                <c:ptCount val="1"/>
                <c:pt idx="0">
                  <c:v>Creative non-performing</c:v>
                </c:pt>
              </c:strCache>
            </c:strRef>
          </c:tx>
          <c:spPr>
            <a:ln w="28575" cap="rnd">
              <a:solidFill>
                <a:schemeClr val="accent1"/>
              </a:solidFill>
              <a:round/>
            </a:ln>
            <a:effectLst/>
          </c:spPr>
          <c:marker>
            <c:symbol val="none"/>
          </c:marker>
          <c:cat>
            <c:numRef>
              <c:f>'Main vs Creative'!$C$27:$EF$27</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'Main vs Creative'!$C$28:$EF$28</c:f>
              <c:numCache>
                <c:formatCode>_(* #,##0.00_);_(* \(#,##0.00\);_(* "-"??_);_(@_)</c:formatCode>
                <c:ptCount val="134"/>
                <c:pt idx="0">
                  <c:v>0.99771645121166086</c:v>
                </c:pt>
                <c:pt idx="1">
                  <c:v>1.0083213825874555</c:v>
                </c:pt>
                <c:pt idx="2">
                  <c:v>1.0192916817693845</c:v>
                </c:pt>
                <c:pt idx="3">
                  <c:v>1.030225414732993</c:v>
                </c:pt>
                <c:pt idx="4">
                  <c:v>1.0414647425557044</c:v>
                </c:pt>
                <c:pt idx="5">
                  <c:v>1.0520579049232244</c:v>
                </c:pt>
                <c:pt idx="6">
                  <c:v>1.0598894288258256</c:v>
                </c:pt>
                <c:pt idx="7">
                  <c:v>1.0636585580993883</c:v>
                </c:pt>
                <c:pt idx="8">
                  <c:v>1.0632529724740563</c:v>
                </c:pt>
                <c:pt idx="9">
                  <c:v>1.0611529423709523</c:v>
                </c:pt>
                <c:pt idx="10">
                  <c:v>1.058560505973829</c:v>
                </c:pt>
                <c:pt idx="11">
                  <c:v>1.0560372123204098</c:v>
                </c:pt>
                <c:pt idx="12">
                  <c:v>1.0541681731790604</c:v>
                </c:pt>
                <c:pt idx="13">
                  <c:v>1.0539657900333361</c:v>
                </c:pt>
                <c:pt idx="14">
                  <c:v>1.0560012044115039</c:v>
                </c:pt>
                <c:pt idx="15">
                  <c:v>1.0608827270744117</c:v>
                </c:pt>
                <c:pt idx="16">
                  <c:v>1.0677232186156043</c:v>
                </c:pt>
                <c:pt idx="17">
                  <c:v>1.0747234275997712</c:v>
                </c:pt>
                <c:pt idx="18">
                  <c:v>1.0802421560617765</c:v>
                </c:pt>
                <c:pt idx="19">
                  <c:v>1.0829487744457091</c:v>
                </c:pt>
                <c:pt idx="20">
                  <c:v>1.0819372732634913</c:v>
                </c:pt>
                <c:pt idx="21">
                  <c:v>1.0794811346224549</c:v>
                </c:pt>
                <c:pt idx="22">
                  <c:v>1.077495598783798</c:v>
                </c:pt>
                <c:pt idx="23">
                  <c:v>1.0759103118092381</c:v>
                </c:pt>
                <c:pt idx="24">
                  <c:v>1.0753877984385214</c:v>
                </c:pt>
                <c:pt idx="25">
                  <c:v>1.0772228935087971</c:v>
                </c:pt>
                <c:pt idx="26">
                  <c:v>1.0822587481608386</c:v>
                </c:pt>
                <c:pt idx="27">
                  <c:v>1.0889008564775873</c:v>
                </c:pt>
                <c:pt idx="28">
                  <c:v>1.095145034712276</c:v>
                </c:pt>
                <c:pt idx="29">
                  <c:v>1.0989184228885449</c:v>
                </c:pt>
                <c:pt idx="30">
                  <c:v>1.0994549653153622</c:v>
                </c:pt>
                <c:pt idx="31">
                  <c:v>1.0967572637559608</c:v>
                </c:pt>
                <c:pt idx="32">
                  <c:v>1.0910384446441388</c:v>
                </c:pt>
                <c:pt idx="33">
                  <c:v>1.0841639586017207</c:v>
                </c:pt>
                <c:pt idx="34">
                  <c:v>1.0786905665702435</c:v>
                </c:pt>
                <c:pt idx="35">
                  <c:v>1.0764080417692823</c:v>
                </c:pt>
                <c:pt idx="36">
                  <c:v>1.0791624361997734</c:v>
                </c:pt>
                <c:pt idx="37">
                  <c:v>1.0863875686397197</c:v>
                </c:pt>
                <c:pt idx="38">
                  <c:v>1.0950972503644352</c:v>
                </c:pt>
                <c:pt idx="39">
                  <c:v>1.1038719336839349</c:v>
                </c:pt>
                <c:pt idx="40">
                  <c:v>1.1121604728046632</c:v>
                </c:pt>
                <c:pt idx="41">
                  <c:v>1.1195583653806302</c:v>
                </c:pt>
                <c:pt idx="42">
                  <c:v>1.1241798479792515</c:v>
                </c:pt>
                <c:pt idx="43">
                  <c:v>1.123914377578803</c:v>
                </c:pt>
                <c:pt idx="44">
                  <c:v>1.119268696484488</c:v>
                </c:pt>
                <c:pt idx="45">
                  <c:v>1.1136848077564974</c:v>
                </c:pt>
                <c:pt idx="46">
                  <c:v>1.1083009949099285</c:v>
                </c:pt>
                <c:pt idx="47">
                  <c:v>1.1038160542129347</c:v>
                </c:pt>
                <c:pt idx="48">
                  <c:v>1.1013113475758938</c:v>
                </c:pt>
                <c:pt idx="49">
                  <c:v>1.1026797738435092</c:v>
                </c:pt>
                <c:pt idx="50">
                  <c:v>1.1097014972585093</c:v>
                </c:pt>
                <c:pt idx="51">
                  <c:v>1.1210306404526629</c:v>
                </c:pt>
                <c:pt idx="52">
                  <c:v>1.1344958821670883</c:v>
                </c:pt>
                <c:pt idx="53">
                  <c:v>1.1468358428816949</c:v>
                </c:pt>
                <c:pt idx="54">
                  <c:v>1.1557296248224094</c:v>
                </c:pt>
                <c:pt idx="55">
                  <c:v>1.1590949666233559</c:v>
                </c:pt>
                <c:pt idx="56">
                  <c:v>1.1553444773111279</c:v>
                </c:pt>
                <c:pt idx="57">
                  <c:v>1.1488163518363796</c:v>
                </c:pt>
                <c:pt idx="58">
                  <c:v>1.1413747773401681</c:v>
                </c:pt>
                <c:pt idx="59">
                  <c:v>1.1347794578281416</c:v>
                </c:pt>
                <c:pt idx="60">
                  <c:v>1.1310760037088265</c:v>
                </c:pt>
                <c:pt idx="61">
                  <c:v>1.1315127768807851</c:v>
                </c:pt>
                <c:pt idx="62">
                  <c:v>1.1354410852414927</c:v>
                </c:pt>
                <c:pt idx="63">
                  <c:v>1.141426013968345</c:v>
                </c:pt>
                <c:pt idx="64">
                  <c:v>1.14921546915569</c:v>
                </c:pt>
                <c:pt idx="65">
                  <c:v>1.1567360165717642</c:v>
                </c:pt>
                <c:pt idx="66">
                  <c:v>1.1604208554800777</c:v>
                </c:pt>
                <c:pt idx="67">
                  <c:v>1.1572731758544157</c:v>
                </c:pt>
                <c:pt idx="68">
                  <c:v>1.1501801590961127</c:v>
                </c:pt>
                <c:pt idx="69">
                  <c:v>1.1440348422612037</c:v>
                </c:pt>
                <c:pt idx="70">
                  <c:v>1.1414921880162689</c:v>
                </c:pt>
                <c:pt idx="71">
                  <c:v>1.1429421680640637</c:v>
                </c:pt>
                <c:pt idx="72">
                  <c:v>1.1475331834278224</c:v>
                </c:pt>
                <c:pt idx="73">
                  <c:v>1.1550653546229501</c:v>
                </c:pt>
                <c:pt idx="74">
                  <c:v>1.1650722924228276</c:v>
                </c:pt>
                <c:pt idx="75">
                  <c:v>1.1763112604052772</c:v>
                </c:pt>
                <c:pt idx="76">
                  <c:v>1.1872611137730638</c:v>
                </c:pt>
                <c:pt idx="77">
                  <c:v>1.194153516756137</c:v>
                </c:pt>
                <c:pt idx="78">
                  <c:v>1.194927755183971</c:v>
                </c:pt>
                <c:pt idx="79">
                  <c:v>1.189885905435625</c:v>
                </c:pt>
                <c:pt idx="80">
                  <c:v>1.1810573131295985</c:v>
                </c:pt>
                <c:pt idx="81">
                  <c:v>1.172769146085862</c:v>
                </c:pt>
                <c:pt idx="82">
                  <c:v>1.1665519176025283</c:v>
                </c:pt>
                <c:pt idx="83">
                  <c:v>1.16233440262857</c:v>
                </c:pt>
                <c:pt idx="84">
                  <c:v>1.1600156327599864</c:v>
                </c:pt>
                <c:pt idx="85">
                  <c:v>1.1617533424532809</c:v>
                </c:pt>
                <c:pt idx="86">
                  <c:v>1.1684648508531728</c:v>
                </c:pt>
                <c:pt idx="87">
                  <c:v>1.1805460764541977</c:v>
                </c:pt>
                <c:pt idx="88">
                  <c:v>1.1976635534149742</c:v>
                </c:pt>
                <c:pt idx="89">
                  <c:v>1.2161261255243545</c:v>
                </c:pt>
                <c:pt idx="90">
                  <c:v>1.2301999380149573</c:v>
                </c:pt>
                <c:pt idx="91">
                  <c:v>1.2371832879476063</c:v>
                </c:pt>
                <c:pt idx="92">
                  <c:v>1.2382640303492727</c:v>
                </c:pt>
                <c:pt idx="93">
                  <c:v>1.23569676501821</c:v>
                </c:pt>
                <c:pt idx="94">
                  <c:v>1.2313048931414581</c:v>
                </c:pt>
                <c:pt idx="95">
                  <c:v>1.225920569646141</c:v>
                </c:pt>
                <c:pt idx="96">
                  <c:v>1.2215173797414018</c:v>
                </c:pt>
                <c:pt idx="97">
                  <c:v>1.22121909207483</c:v>
                </c:pt>
                <c:pt idx="98">
                  <c:v>1.2277739296944592</c:v>
                </c:pt>
                <c:pt idx="99">
                  <c:v>1.2418181045372099</c:v>
                </c:pt>
                <c:pt idx="100">
                  <c:v>1.2597250427537952</c:v>
                </c:pt>
                <c:pt idx="101">
                  <c:v>1.2752809143068564</c:v>
                </c:pt>
                <c:pt idx="102">
                  <c:v>1.282500073856637</c:v>
                </c:pt>
                <c:pt idx="103">
                  <c:v>1.279511982250505</c:v>
                </c:pt>
                <c:pt idx="104">
                  <c:v>1.2699118805817382</c:v>
                </c:pt>
                <c:pt idx="105">
                  <c:v>1.2596049064929467</c:v>
                </c:pt>
                <c:pt idx="106">
                  <c:v>1.2533175122141484</c:v>
                </c:pt>
                <c:pt idx="107">
                  <c:v>1.2526650782851285</c:v>
                </c:pt>
                <c:pt idx="108">
                  <c:v>1.2583123735177113</c:v>
                </c:pt>
                <c:pt idx="109">
                  <c:v>1.2695531822072845</c:v>
                </c:pt>
                <c:pt idx="110">
                  <c:v>1.2845874518841061</c:v>
                </c:pt>
                <c:pt idx="111">
                  <c:v>1.3012416225651502</c:v>
                </c:pt>
                <c:pt idx="112">
                  <c:v>1.316439168532022</c:v>
                </c:pt>
                <c:pt idx="113">
                  <c:v>1.3260285515533115</c:v>
                </c:pt>
                <c:pt idx="114">
                  <c:v>1.3278484977542298</c:v>
                </c:pt>
                <c:pt idx="115">
                  <c:v>1.3217023877074239</c:v>
                </c:pt>
                <c:pt idx="116">
                  <c:v>1.3103920896390604</c:v>
                </c:pt>
                <c:pt idx="117">
                  <c:v>1.2991401694403786</c:v>
                </c:pt>
                <c:pt idx="118">
                  <c:v>1.2889246285521359</c:v>
                </c:pt>
                <c:pt idx="119">
                  <c:v>1.2804438553420185</c:v>
                </c:pt>
                <c:pt idx="120">
                  <c:v>1.2711332041361021</c:v>
                </c:pt>
                <c:pt idx="121">
                  <c:v>1.2604969927271559</c:v>
                </c:pt>
                <c:pt idx="122">
                  <c:v>1.2497877769185242</c:v>
                </c:pt>
                <c:pt idx="123">
                  <c:v>1.2437868586821259</c:v>
                </c:pt>
                <c:pt idx="124">
                  <c:v>1.2499201877130899</c:v>
                </c:pt>
                <c:pt idx="125">
                  <c:v>1.266781643801826</c:v>
                </c:pt>
                <c:pt idx="126">
                  <c:v>1.2892783030739525</c:v>
                </c:pt>
                <c:pt idx="127">
                  <c:v>1.3095009880925135</c:v>
                </c:pt>
                <c:pt idx="128">
                  <c:v>1.3237905944374124</c:v>
                </c:pt>
                <c:pt idx="129">
                  <c:v>1.3312210573635117</c:v>
                </c:pt>
                <c:pt idx="130">
                  <c:v>1.3317590626700007</c:v>
                </c:pt>
                <c:pt idx="131">
                  <c:v>1.3276465074961097</c:v>
                </c:pt>
                <c:pt idx="132" formatCode="General">
                  <c:v>1.3213203230470143</c:v>
                </c:pt>
                <c:pt idx="133" formatCode="General">
                  <c:v>1.3124758622343831</c:v>
                </c:pt>
              </c:numCache>
            </c:numRef>
          </c:val>
          <c:smooth val="0"/>
          <c:extLst>
            <c:ext xmlns:c16="http://schemas.microsoft.com/office/drawing/2014/chart" uri="{C3380CC4-5D6E-409C-BE32-E72D297353CC}">
              <c16:uniqueId val="{00000000-69E9-4F8F-9842-DDF6DA400A24}"/>
            </c:ext>
          </c:extLst>
        </c:ser>
        <c:ser>
          <c:idx val="1"/>
          <c:order val="1"/>
          <c:tx>
            <c:strRef>
              <c:f>'Main vs Creative'!$B$29</c:f>
              <c:strCache>
                <c:ptCount val="1"/>
                <c:pt idx="0">
                  <c:v>Performing</c:v>
                </c:pt>
              </c:strCache>
            </c:strRef>
          </c:tx>
          <c:spPr>
            <a:ln w="28575" cap="rnd">
              <a:solidFill>
                <a:schemeClr val="accent2"/>
              </a:solidFill>
              <a:round/>
            </a:ln>
            <a:effectLst/>
          </c:spPr>
          <c:marker>
            <c:symbol val="none"/>
          </c:marker>
          <c:cat>
            <c:numRef>
              <c:f>'Main vs Creative'!$C$27:$EF$27</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'Main vs Creative'!$C$29:$EF$29</c:f>
              <c:numCache>
                <c:formatCode>_(* #,##0.00_);_(* \(#,##0.00\);_(* "-"??_);_(@_)</c:formatCode>
                <c:ptCount val="134"/>
                <c:pt idx="0">
                  <c:v>1.0277743871392988</c:v>
                </c:pt>
                <c:pt idx="1">
                  <c:v>1.0445207337197335</c:v>
                </c:pt>
                <c:pt idx="2">
                  <c:v>1.0568231783578805</c:v>
                </c:pt>
                <c:pt idx="3">
                  <c:v>1.0565757717790993</c:v>
                </c:pt>
                <c:pt idx="4">
                  <c:v>1.0465668994373651</c:v>
                </c:pt>
                <c:pt idx="5">
                  <c:v>1.0305816718714316</c:v>
                </c:pt>
                <c:pt idx="6">
                  <c:v>1.0143334210415453</c:v>
                </c:pt>
                <c:pt idx="7">
                  <c:v>0.99763752655158133</c:v>
                </c:pt>
                <c:pt idx="8">
                  <c:v>0.98661336885928363</c:v>
                </c:pt>
                <c:pt idx="9">
                  <c:v>0.97770947560470844</c:v>
                </c:pt>
                <c:pt idx="10">
                  <c:v>0.97286585160023931</c:v>
                </c:pt>
                <c:pt idx="11">
                  <c:v>0.97111306092787109</c:v>
                </c:pt>
                <c:pt idx="12">
                  <c:v>0.97359005395368592</c:v>
                </c:pt>
                <c:pt idx="13">
                  <c:v>0.98248476735950807</c:v>
                </c:pt>
                <c:pt idx="14">
                  <c:v>0.99907465103686111</c:v>
                </c:pt>
                <c:pt idx="15">
                  <c:v>1.0163858586733687</c:v>
                </c:pt>
                <c:pt idx="16">
                  <c:v>1.0214516367761035</c:v>
                </c:pt>
                <c:pt idx="17">
                  <c:v>1.0172180373813555</c:v>
                </c:pt>
                <c:pt idx="18">
                  <c:v>1.0096747752748736</c:v>
                </c:pt>
                <c:pt idx="19">
                  <c:v>1.0032848718643204</c:v>
                </c:pt>
                <c:pt idx="20">
                  <c:v>1.0060994626710902</c:v>
                </c:pt>
                <c:pt idx="21">
                  <c:v>1.0217362181635057</c:v>
                </c:pt>
                <c:pt idx="22">
                  <c:v>1.0445745081809801</c:v>
                </c:pt>
                <c:pt idx="23">
                  <c:v>1.0622779453399473</c:v>
                </c:pt>
                <c:pt idx="24">
                  <c:v>1.0687766857071304</c:v>
                </c:pt>
                <c:pt idx="25">
                  <c:v>1.0641145718059557</c:v>
                </c:pt>
                <c:pt idx="26">
                  <c:v>1.0522927954278671</c:v>
                </c:pt>
                <c:pt idx="27">
                  <c:v>1.0331951798900112</c:v>
                </c:pt>
                <c:pt idx="28">
                  <c:v>1.0158683593010895</c:v>
                </c:pt>
                <c:pt idx="29">
                  <c:v>1.0076206629232014</c:v>
                </c:pt>
                <c:pt idx="30">
                  <c:v>1.0075271350075923</c:v>
                </c:pt>
                <c:pt idx="31">
                  <c:v>1.0069675891041592</c:v>
                </c:pt>
                <c:pt idx="32">
                  <c:v>1.0041565760171327</c:v>
                </c:pt>
                <c:pt idx="33">
                  <c:v>1.0059077192445318</c:v>
                </c:pt>
                <c:pt idx="34">
                  <c:v>1.0150199739318229</c:v>
                </c:pt>
                <c:pt idx="35">
                  <c:v>1.0293275207175732</c:v>
                </c:pt>
                <c:pt idx="36">
                  <c:v>1.0468293834901143</c:v>
                </c:pt>
                <c:pt idx="37">
                  <c:v>1.0655216454887024</c:v>
                </c:pt>
                <c:pt idx="38">
                  <c:v>1.0864031526555855</c:v>
                </c:pt>
                <c:pt idx="39">
                  <c:v>1.1051253658125306</c:v>
                </c:pt>
                <c:pt idx="40">
                  <c:v>1.112894166687884</c:v>
                </c:pt>
                <c:pt idx="41">
                  <c:v>1.1075426918086679</c:v>
                </c:pt>
                <c:pt idx="42">
                  <c:v>1.0946330556933921</c:v>
                </c:pt>
                <c:pt idx="43">
                  <c:v>1.0876426635947665</c:v>
                </c:pt>
                <c:pt idx="44">
                  <c:v>1.0880339402983821</c:v>
                </c:pt>
                <c:pt idx="45">
                  <c:v>1.0932953329841029</c:v>
                </c:pt>
                <c:pt idx="46">
                  <c:v>1.1054760551740033</c:v>
                </c:pt>
                <c:pt idx="47">
                  <c:v>1.1153826449214934</c:v>
                </c:pt>
                <c:pt idx="48">
                  <c:v>1.1227375161136921</c:v>
                </c:pt>
                <c:pt idx="49">
                  <c:v>1.1320258650329724</c:v>
                </c:pt>
                <c:pt idx="50">
                  <c:v>1.1409350807777956</c:v>
                </c:pt>
                <c:pt idx="51">
                  <c:v>1.1457911495612354</c:v>
                </c:pt>
                <c:pt idx="52">
                  <c:v>1.145604219968499</c:v>
                </c:pt>
                <c:pt idx="53">
                  <c:v>1.1389469006187078</c:v>
                </c:pt>
                <c:pt idx="54">
                  <c:v>1.1306834012793594</c:v>
                </c:pt>
                <c:pt idx="55">
                  <c:v>1.1242140479957903</c:v>
                </c:pt>
                <c:pt idx="56">
                  <c:v>1.1255887898103147</c:v>
                </c:pt>
                <c:pt idx="57">
                  <c:v>1.1325953308772667</c:v>
                </c:pt>
                <c:pt idx="58">
                  <c:v>1.1431365199931927</c:v>
                </c:pt>
                <c:pt idx="59">
                  <c:v>1.1601386131678009</c:v>
                </c:pt>
                <c:pt idx="60">
                  <c:v>1.1848402590806961</c:v>
                </c:pt>
                <c:pt idx="61">
                  <c:v>1.2073729317938191</c:v>
                </c:pt>
                <c:pt idx="62">
                  <c:v>1.2178819402595344</c:v>
                </c:pt>
                <c:pt idx="63">
                  <c:v>1.2096204330661533</c:v>
                </c:pt>
                <c:pt idx="64">
                  <c:v>1.1818457658761634</c:v>
                </c:pt>
                <c:pt idx="65">
                  <c:v>1.1428161506720751</c:v>
                </c:pt>
                <c:pt idx="66">
                  <c:v>1.1083169472381527</c:v>
                </c:pt>
                <c:pt idx="67">
                  <c:v>1.0831182417884631</c:v>
                </c:pt>
                <c:pt idx="68">
                  <c:v>1.0687277969761773</c:v>
                </c:pt>
                <c:pt idx="69">
                  <c:v>1.0622867666078089</c:v>
                </c:pt>
                <c:pt idx="70">
                  <c:v>1.056862397099295</c:v>
                </c:pt>
                <c:pt idx="71">
                  <c:v>1.0505176711904818</c:v>
                </c:pt>
                <c:pt idx="72">
                  <c:v>1.0409265901788385</c:v>
                </c:pt>
                <c:pt idx="73">
                  <c:v>1.0311904466035968</c:v>
                </c:pt>
                <c:pt idx="74">
                  <c:v>1.0282460887637901</c:v>
                </c:pt>
                <c:pt idx="75">
                  <c:v>1.0342632012478643</c:v>
                </c:pt>
                <c:pt idx="76">
                  <c:v>1.0506883261238462</c:v>
                </c:pt>
                <c:pt idx="77">
                  <c:v>1.0802967795127201</c:v>
                </c:pt>
                <c:pt idx="78">
                  <c:v>1.1221082464024099</c:v>
                </c:pt>
                <c:pt idx="79">
                  <c:v>1.1629648502967667</c:v>
                </c:pt>
                <c:pt idx="80">
                  <c:v>1.1990897483806302</c:v>
                </c:pt>
                <c:pt idx="81">
                  <c:v>1.2283218822938</c:v>
                </c:pt>
                <c:pt idx="82">
                  <c:v>1.2492487648493404</c:v>
                </c:pt>
                <c:pt idx="83">
                  <c:v>1.2563060308614862</c:v>
                </c:pt>
                <c:pt idx="84">
                  <c:v>1.2460313690142157</c:v>
                </c:pt>
                <c:pt idx="85">
                  <c:v>1.228887208566581</c:v>
                </c:pt>
                <c:pt idx="86">
                  <c:v>1.2127050839502931</c:v>
                </c:pt>
                <c:pt idx="87">
                  <c:v>1.2011858532675819</c:v>
                </c:pt>
                <c:pt idx="88">
                  <c:v>1.1902362213421549</c:v>
                </c:pt>
                <c:pt idx="89">
                  <c:v>1.1875647824344315</c:v>
                </c:pt>
                <c:pt idx="90">
                  <c:v>1.1995839962414478</c:v>
                </c:pt>
                <c:pt idx="91">
                  <c:v>1.2193323843467962</c:v>
                </c:pt>
                <c:pt idx="92">
                  <c:v>1.2484453848321562</c:v>
                </c:pt>
                <c:pt idx="93">
                  <c:v>1.2766892598664139</c:v>
                </c:pt>
                <c:pt idx="94">
                  <c:v>1.2953909430529857</c:v>
                </c:pt>
                <c:pt idx="95">
                  <c:v>1.302967867993774</c:v>
                </c:pt>
                <c:pt idx="96">
                  <c:v>1.3019356989793143</c:v>
                </c:pt>
                <c:pt idx="97">
                  <c:v>1.300040754331117</c:v>
                </c:pt>
                <c:pt idx="98">
                  <c:v>1.2984781890336528</c:v>
                </c:pt>
                <c:pt idx="99">
                  <c:v>1.2934233784809961</c:v>
                </c:pt>
                <c:pt idx="100">
                  <c:v>1.2827578535580551</c:v>
                </c:pt>
                <c:pt idx="101">
                  <c:v>1.2716791868677262</c:v>
                </c:pt>
                <c:pt idx="102">
                  <c:v>1.2721743992586902</c:v>
                </c:pt>
                <c:pt idx="103">
                  <c:v>1.288491081038782</c:v>
                </c:pt>
                <c:pt idx="104">
                  <c:v>1.3181746967223726</c:v>
                </c:pt>
                <c:pt idx="105">
                  <c:v>1.3499045314375313</c:v>
                </c:pt>
                <c:pt idx="106">
                  <c:v>1.3748224701277458</c:v>
                </c:pt>
                <c:pt idx="107">
                  <c:v>1.3894953028530443</c:v>
                </c:pt>
                <c:pt idx="108">
                  <c:v>1.3934910088214734</c:v>
                </c:pt>
                <c:pt idx="109">
                  <c:v>1.3878126802640058</c:v>
                </c:pt>
                <c:pt idx="110">
                  <c:v>1.3773855179234173</c:v>
                </c:pt>
                <c:pt idx="111">
                  <c:v>1.3647078618788897</c:v>
                </c:pt>
                <c:pt idx="112">
                  <c:v>1.354869153710315</c:v>
                </c:pt>
                <c:pt idx="113">
                  <c:v>1.3441798967061742</c:v>
                </c:pt>
                <c:pt idx="114">
                  <c:v>1.334027775199818</c:v>
                </c:pt>
                <c:pt idx="115">
                  <c:v>1.3302432043572625</c:v>
                </c:pt>
                <c:pt idx="116">
                  <c:v>1.3324417435888978</c:v>
                </c:pt>
                <c:pt idx="117">
                  <c:v>1.3402123215339798</c:v>
                </c:pt>
                <c:pt idx="118">
                  <c:v>1.338250466294387</c:v>
                </c:pt>
                <c:pt idx="119">
                  <c:v>1.3197905188950185</c:v>
                </c:pt>
                <c:pt idx="120">
                  <c:v>1.281448490345438</c:v>
                </c:pt>
                <c:pt idx="121">
                  <c:v>1.2236076141449161</c:v>
                </c:pt>
                <c:pt idx="122">
                  <c:v>1.1491839152327779</c:v>
                </c:pt>
                <c:pt idx="123">
                  <c:v>1.0852743300827892</c:v>
                </c:pt>
                <c:pt idx="124">
                  <c:v>1.0472766408877869</c:v>
                </c:pt>
                <c:pt idx="125">
                  <c:v>1.0373913525193368</c:v>
                </c:pt>
                <c:pt idx="126">
                  <c:v>1.0562840164486202</c:v>
                </c:pt>
                <c:pt idx="127">
                  <c:v>1.0975210290137869</c:v>
                </c:pt>
                <c:pt idx="128">
                  <c:v>1.1437652280803137</c:v>
                </c:pt>
                <c:pt idx="129">
                  <c:v>1.1809455914074101</c:v>
                </c:pt>
                <c:pt idx="130">
                  <c:v>1.2023585137157278</c:v>
                </c:pt>
                <c:pt idx="131">
                  <c:v>1.2080783344587238</c:v>
                </c:pt>
                <c:pt idx="132" formatCode="General">
                  <c:v>1.1927106142868245</c:v>
                </c:pt>
                <c:pt idx="133" formatCode="General">
                  <c:v>1.1642396992484347</c:v>
                </c:pt>
              </c:numCache>
            </c:numRef>
          </c:val>
          <c:smooth val="0"/>
          <c:extLst>
            <c:ext xmlns:c16="http://schemas.microsoft.com/office/drawing/2014/chart" uri="{C3380CC4-5D6E-409C-BE32-E72D297353CC}">
              <c16:uniqueId val="{00000001-69E9-4F8F-9842-DDF6DA400A24}"/>
            </c:ext>
          </c:extLst>
        </c:ser>
        <c:ser>
          <c:idx val="2"/>
          <c:order val="2"/>
          <c:tx>
            <c:strRef>
              <c:f>'Main vs Creative'!$B$30</c:f>
              <c:strCache>
                <c:ptCount val="1"/>
                <c:pt idx="0">
                  <c:v>Not Creative</c:v>
                </c:pt>
              </c:strCache>
            </c:strRef>
          </c:tx>
          <c:spPr>
            <a:ln w="28575" cap="rnd">
              <a:solidFill>
                <a:schemeClr val="accent3"/>
              </a:solidFill>
              <a:round/>
            </a:ln>
            <a:effectLst/>
          </c:spPr>
          <c:marker>
            <c:symbol val="none"/>
          </c:marker>
          <c:cat>
            <c:numRef>
              <c:f>'Main vs Creative'!$C$27:$EF$27</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'Main vs Creative'!$C$30:$EF$30</c:f>
              <c:numCache>
                <c:formatCode>_(* #,##0.00_);_(* \(#,##0.00\);_(* "-"??_);_(@_)</c:formatCode>
                <c:ptCount val="134"/>
                <c:pt idx="0">
                  <c:v>0.99528176548901648</c:v>
                </c:pt>
                <c:pt idx="1">
                  <c:v>1.0026048944060042</c:v>
                </c:pt>
                <c:pt idx="2">
                  <c:v>1.0106829408447493</c:v>
                </c:pt>
                <c:pt idx="3">
                  <c:v>1.0202725229393863</c:v>
                </c:pt>
                <c:pt idx="4">
                  <c:v>1.0301367818273124</c:v>
                </c:pt>
                <c:pt idx="5">
                  <c:v>1.0377525725197079</c:v>
                </c:pt>
                <c:pt idx="6">
                  <c:v>1.0411822017869721</c:v>
                </c:pt>
                <c:pt idx="7">
                  <c:v>1.040794996898295</c:v>
                </c:pt>
                <c:pt idx="8">
                  <c:v>1.0376501134007312</c:v>
                </c:pt>
                <c:pt idx="9">
                  <c:v>1.033649104454353</c:v>
                </c:pt>
                <c:pt idx="10">
                  <c:v>1.0295850411801493</c:v>
                </c:pt>
                <c:pt idx="11">
                  <c:v>1.0259194227077417</c:v>
                </c:pt>
                <c:pt idx="12">
                  <c:v>1.0233541665489674</c:v>
                </c:pt>
                <c:pt idx="13">
                  <c:v>1.0235079003195853</c:v>
                </c:pt>
                <c:pt idx="14">
                  <c:v>1.0269860242975981</c:v>
                </c:pt>
                <c:pt idx="15">
                  <c:v>1.0336716243816479</c:v>
                </c:pt>
                <c:pt idx="16">
                  <c:v>1.0419234837746778</c:v>
                </c:pt>
                <c:pt idx="17">
                  <c:v>1.0487708997777945</c:v>
                </c:pt>
                <c:pt idx="18">
                  <c:v>1.0521892158664805</c:v>
                </c:pt>
                <c:pt idx="19">
                  <c:v>1.0519747332637026</c:v>
                </c:pt>
                <c:pt idx="20">
                  <c:v>1.0487661160588622</c:v>
                </c:pt>
                <c:pt idx="21">
                  <c:v>1.0439057131867577</c:v>
                </c:pt>
                <c:pt idx="22">
                  <c:v>1.0382814736715413</c:v>
                </c:pt>
                <c:pt idx="23">
                  <c:v>1.0329480915856766</c:v>
                </c:pt>
                <c:pt idx="24">
                  <c:v>1.0292657053274508</c:v>
                </c:pt>
                <c:pt idx="25">
                  <c:v>1.0293602924295755</c:v>
                </c:pt>
                <c:pt idx="26">
                  <c:v>1.0337455711442585</c:v>
                </c:pt>
                <c:pt idx="27">
                  <c:v>1.0415698307236225</c:v>
                </c:pt>
                <c:pt idx="28">
                  <c:v>1.0504538672089332</c:v>
                </c:pt>
                <c:pt idx="29">
                  <c:v>1.0576791585332446</c:v>
                </c:pt>
                <c:pt idx="30">
                  <c:v>1.0615953027100082</c:v>
                </c:pt>
                <c:pt idx="31">
                  <c:v>1.0623652712597982</c:v>
                </c:pt>
                <c:pt idx="32">
                  <c:v>1.0605150392968756</c:v>
                </c:pt>
                <c:pt idx="33">
                  <c:v>1.0573367903552753</c:v>
                </c:pt>
                <c:pt idx="34">
                  <c:v>1.053545617681017</c:v>
                </c:pt>
                <c:pt idx="35">
                  <c:v>1.0497081367387824</c:v>
                </c:pt>
                <c:pt idx="36">
                  <c:v>1.0467057339287384</c:v>
                </c:pt>
                <c:pt idx="37">
                  <c:v>1.046338678095154</c:v>
                </c:pt>
                <c:pt idx="38">
                  <c:v>1.0493318492931643</c:v>
                </c:pt>
                <c:pt idx="39">
                  <c:v>1.0557155683786006</c:v>
                </c:pt>
                <c:pt idx="40">
                  <c:v>1.0637000169428616</c:v>
                </c:pt>
                <c:pt idx="41">
                  <c:v>1.0702058566755137</c:v>
                </c:pt>
                <c:pt idx="42">
                  <c:v>1.0734535730451615</c:v>
                </c:pt>
                <c:pt idx="43">
                  <c:v>1.0734753791453377</c:v>
                </c:pt>
                <c:pt idx="44">
                  <c:v>1.0708409923251989</c:v>
                </c:pt>
                <c:pt idx="45">
                  <c:v>1.0666524976398071</c:v>
                </c:pt>
                <c:pt idx="46">
                  <c:v>1.0616988655735062</c:v>
                </c:pt>
                <c:pt idx="47">
                  <c:v>1.0566606716220717</c:v>
                </c:pt>
                <c:pt idx="48">
                  <c:v>1.0527552195780363</c:v>
                </c:pt>
                <c:pt idx="49">
                  <c:v>1.051813601204959</c:v>
                </c:pt>
                <c:pt idx="50">
                  <c:v>1.0542224948098042</c:v>
                </c:pt>
                <c:pt idx="51">
                  <c:v>1.0596094618451397</c:v>
                </c:pt>
                <c:pt idx="52">
                  <c:v>1.0664641142271218</c:v>
                </c:pt>
                <c:pt idx="53">
                  <c:v>1.0721930743684975</c:v>
                </c:pt>
                <c:pt idx="54">
                  <c:v>1.074939436229333</c:v>
                </c:pt>
                <c:pt idx="55">
                  <c:v>1.0746003832068136</c:v>
                </c:pt>
                <c:pt idx="56">
                  <c:v>1.0719338636858318</c:v>
                </c:pt>
                <c:pt idx="57">
                  <c:v>1.0678516604776669</c:v>
                </c:pt>
                <c:pt idx="58">
                  <c:v>1.0627289789813137</c:v>
                </c:pt>
                <c:pt idx="59">
                  <c:v>1.0573928809427664</c:v>
                </c:pt>
                <c:pt idx="60">
                  <c:v>1.0532038004811781</c:v>
                </c:pt>
                <c:pt idx="61">
                  <c:v>1.0522222815461699</c:v>
                </c:pt>
                <c:pt idx="62">
                  <c:v>1.0551953332501736</c:v>
                </c:pt>
                <c:pt idx="63">
                  <c:v>1.061921067183011</c:v>
                </c:pt>
                <c:pt idx="64">
                  <c:v>1.0706206085729015</c:v>
                </c:pt>
                <c:pt idx="65">
                  <c:v>1.0780696503722029</c:v>
                </c:pt>
                <c:pt idx="66">
                  <c:v>1.0820906816099289</c:v>
                </c:pt>
                <c:pt idx="67">
                  <c:v>1.0825721845962533</c:v>
                </c:pt>
                <c:pt idx="68">
                  <c:v>1.0799347563448634</c:v>
                </c:pt>
                <c:pt idx="69">
                  <c:v>1.0754997367783756</c:v>
                </c:pt>
                <c:pt idx="70">
                  <c:v>1.0699283423122734</c:v>
                </c:pt>
                <c:pt idx="71">
                  <c:v>1.0641569865811178</c:v>
                </c:pt>
                <c:pt idx="72">
                  <c:v>1.0596115507664061</c:v>
                </c:pt>
                <c:pt idx="73">
                  <c:v>1.0583605598133379</c:v>
                </c:pt>
                <c:pt idx="74">
                  <c:v>1.0608727005843908</c:v>
                </c:pt>
                <c:pt idx="75">
                  <c:v>1.0666296976212328</c:v>
                </c:pt>
                <c:pt idx="76">
                  <c:v>1.0739616212327583</c:v>
                </c:pt>
                <c:pt idx="77">
                  <c:v>1.0800393475804677</c:v>
                </c:pt>
                <c:pt idx="78">
                  <c:v>1.0833508266246559</c:v>
                </c:pt>
                <c:pt idx="79">
                  <c:v>1.0841208456770879</c:v>
                </c:pt>
                <c:pt idx="80">
                  <c:v>1.0828404281767645</c:v>
                </c:pt>
                <c:pt idx="81">
                  <c:v>1.0803108593710984</c:v>
                </c:pt>
                <c:pt idx="82">
                  <c:v>1.0769316783573091</c:v>
                </c:pt>
                <c:pt idx="83">
                  <c:v>1.0737108924225185</c:v>
                </c:pt>
                <c:pt idx="84">
                  <c:v>1.0720032776187773</c:v>
                </c:pt>
                <c:pt idx="85">
                  <c:v>1.0735388464871456</c:v>
                </c:pt>
                <c:pt idx="86">
                  <c:v>1.0788631406958249</c:v>
                </c:pt>
                <c:pt idx="87">
                  <c:v>1.0875273232623039</c:v>
                </c:pt>
                <c:pt idx="88">
                  <c:v>1.0977964665346751</c:v>
                </c:pt>
                <c:pt idx="89">
                  <c:v>1.1061842766738796</c:v>
                </c:pt>
                <c:pt idx="90">
                  <c:v>1.1109875310519211</c:v>
                </c:pt>
                <c:pt idx="91">
                  <c:v>1.1122802108924317</c:v>
                </c:pt>
                <c:pt idx="92">
                  <c:v>1.1108648930428331</c:v>
                </c:pt>
                <c:pt idx="93">
                  <c:v>1.108216674192517</c:v>
                </c:pt>
                <c:pt idx="94">
                  <c:v>1.1048198547059995</c:v>
                </c:pt>
                <c:pt idx="95">
                  <c:v>1.1008981023453688</c:v>
                </c:pt>
                <c:pt idx="96">
                  <c:v>1.0973319426158272</c:v>
                </c:pt>
                <c:pt idx="97">
                  <c:v>1.0963999217280231</c:v>
                </c:pt>
                <c:pt idx="98">
                  <c:v>1.0988439791286486</c:v>
                </c:pt>
                <c:pt idx="99">
                  <c:v>1.1043250195488845</c:v>
                </c:pt>
                <c:pt idx="100">
                  <c:v>1.1115080126168007</c:v>
                </c:pt>
                <c:pt idx="101">
                  <c:v>1.1176941266604228</c:v>
                </c:pt>
                <c:pt idx="102">
                  <c:v>1.1212063191694208</c:v>
                </c:pt>
                <c:pt idx="103">
                  <c:v>1.1221237444150352</c:v>
                </c:pt>
                <c:pt idx="104">
                  <c:v>1.1213210898155832</c:v>
                </c:pt>
                <c:pt idx="105">
                  <c:v>1.1198934187376826</c:v>
                </c:pt>
                <c:pt idx="106">
                  <c:v>1.1181214082068052</c:v>
                </c:pt>
                <c:pt idx="107">
                  <c:v>1.1162311187948646</c:v>
                </c:pt>
                <c:pt idx="108">
                  <c:v>1.1152821758495</c:v>
                </c:pt>
                <c:pt idx="109">
                  <c:v>1.1171036306538931</c:v>
                </c:pt>
                <c:pt idx="110">
                  <c:v>1.1222083862265895</c:v>
                </c:pt>
                <c:pt idx="111">
                  <c:v>1.130188802781654</c:v>
                </c:pt>
                <c:pt idx="112">
                  <c:v>1.1390646942060689</c:v>
                </c:pt>
                <c:pt idx="113">
                  <c:v>1.1461507785688594</c:v>
                </c:pt>
                <c:pt idx="114">
                  <c:v>1.1503320432805473</c:v>
                </c:pt>
                <c:pt idx="115">
                  <c:v>1.1520972775546885</c:v>
                </c:pt>
                <c:pt idx="116">
                  <c:v>1.1513996105354021</c:v>
                </c:pt>
                <c:pt idx="117">
                  <c:v>1.147848575036317</c:v>
                </c:pt>
                <c:pt idx="118">
                  <c:v>1.1404436161017313</c:v>
                </c:pt>
                <c:pt idx="119">
                  <c:v>1.12786464051965</c:v>
                </c:pt>
                <c:pt idx="120">
                  <c:v>1.1085595261735735</c:v>
                </c:pt>
                <c:pt idx="121">
                  <c:v>1.0827864144620569</c:v>
                </c:pt>
                <c:pt idx="122">
                  <c:v>1.0533745069696767</c:v>
                </c:pt>
                <c:pt idx="123">
                  <c:v>1.0306822594150136</c:v>
                </c:pt>
                <c:pt idx="124">
                  <c:v>1.026468018475126</c:v>
                </c:pt>
                <c:pt idx="125">
                  <c:v>1.0381123633224725</c:v>
                </c:pt>
                <c:pt idx="126">
                  <c:v>1.056047436305555</c:v>
                </c:pt>
                <c:pt idx="127">
                  <c:v>1.0737530831961772</c:v>
                </c:pt>
                <c:pt idx="128">
                  <c:v>1.0875909099379468</c:v>
                </c:pt>
                <c:pt idx="129">
                  <c:v>1.0956329572104506</c:v>
                </c:pt>
                <c:pt idx="130">
                  <c:v>1.0978160353303894</c:v>
                </c:pt>
                <c:pt idx="131">
                  <c:v>1.0951649207451268</c:v>
                </c:pt>
                <c:pt idx="132" formatCode="General">
                  <c:v>1.0898541331692311</c:v>
                </c:pt>
                <c:pt idx="133" formatCode="General">
                  <c:v>1.0853100132616611</c:v>
                </c:pt>
              </c:numCache>
            </c:numRef>
          </c:val>
          <c:smooth val="0"/>
          <c:extLst>
            <c:ext xmlns:c16="http://schemas.microsoft.com/office/drawing/2014/chart" uri="{C3380CC4-5D6E-409C-BE32-E72D297353CC}">
              <c16:uniqueId val="{00000002-69E9-4F8F-9842-DDF6DA400A24}"/>
            </c:ext>
          </c:extLst>
        </c:ser>
        <c:dLbls>
          <c:showLegendKey val="0"/>
          <c:showVal val="0"/>
          <c:showCatName val="0"/>
          <c:showSerName val="0"/>
          <c:showPercent val="0"/>
          <c:showBubbleSize val="0"/>
        </c:dLbls>
        <c:smooth val="0"/>
        <c:axId val="1995251903"/>
        <c:axId val="1995244415"/>
      </c:lineChart>
      <c:dateAx>
        <c:axId val="19952519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44415"/>
        <c:crosses val="autoZero"/>
        <c:auto val="1"/>
        <c:lblOffset val="100"/>
        <c:baseTimeUnit val="months"/>
        <c:majorUnit val="1"/>
        <c:majorTimeUnit val="years"/>
        <c:minorUnit val="1"/>
        <c:minorTimeUnit val="months"/>
      </c:dateAx>
      <c:valAx>
        <c:axId val="1995244415"/>
        <c:scaling>
          <c:orientation val="minMax"/>
          <c:max val="1.6"/>
          <c:min val="0.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Employment in Canada relative to 1st January 2010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51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Support (non-creative) occupations in the creative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'EW Support Occs Employment'!$B$44</c:f>
              <c:strCache>
                <c:ptCount val="1"/>
                <c:pt idx="0">
                  <c:v>Performing support occupations</c:v>
                </c:pt>
              </c:strCache>
            </c:strRef>
          </c:tx>
          <c:spPr>
            <a:ln w="28575" cap="rnd">
              <a:solidFill>
                <a:schemeClr val="accent1"/>
              </a:solidFill>
              <a:round/>
            </a:ln>
            <a:effectLst/>
          </c:spPr>
          <c:marker>
            <c:symbol val="none"/>
          </c:marker>
          <c:cat>
            <c:numRef>
              <c:f>'EW Support Occs Employment'!$C$43:$EF$43</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'EW Support Occs Employment'!$C$44:$EF$44</c:f>
              <c:numCache>
                <c:formatCode>0%</c:formatCode>
                <c:ptCount val="134"/>
                <c:pt idx="0">
                  <c:v>1.0338713440437299</c:v>
                </c:pt>
                <c:pt idx="1">
                  <c:v>1.0466829016841794</c:v>
                </c:pt>
                <c:pt idx="2">
                  <c:v>1.0540750442776321</c:v>
                </c:pt>
                <c:pt idx="3">
                  <c:v>1.047796236432315</c:v>
                </c:pt>
                <c:pt idx="4">
                  <c:v>1.030810868840232</c:v>
                </c:pt>
                <c:pt idx="5">
                  <c:v>1.0063484338399316</c:v>
                </c:pt>
                <c:pt idx="6">
                  <c:v>0.97976741269671463</c:v>
                </c:pt>
                <c:pt idx="7">
                  <c:v>0.95350088783245479</c:v>
                </c:pt>
                <c:pt idx="8">
                  <c:v>0.93544095634110258</c:v>
                </c:pt>
                <c:pt idx="9">
                  <c:v>0.92192677475670815</c:v>
                </c:pt>
                <c:pt idx="10">
                  <c:v>0.91445451569551839</c:v>
                </c:pt>
                <c:pt idx="11">
                  <c:v>0.91300881733638362</c:v>
                </c:pt>
                <c:pt idx="12">
                  <c:v>0.91924176334863206</c:v>
                </c:pt>
                <c:pt idx="13">
                  <c:v>0.93316385920930112</c:v>
                </c:pt>
                <c:pt idx="14">
                  <c:v>0.95482560285385309</c:v>
                </c:pt>
                <c:pt idx="15">
                  <c:v>0.97634843922688508</c:v>
                </c:pt>
                <c:pt idx="16">
                  <c:v>0.9845175047919027</c:v>
                </c:pt>
                <c:pt idx="17">
                  <c:v>0.98187601151510262</c:v>
                </c:pt>
                <c:pt idx="18">
                  <c:v>0.97470669178248293</c:v>
                </c:pt>
                <c:pt idx="19">
                  <c:v>0.96692555393523794</c:v>
                </c:pt>
                <c:pt idx="20">
                  <c:v>0.96728214044152727</c:v>
                </c:pt>
                <c:pt idx="21">
                  <c:v>0.98204178277920295</c:v>
                </c:pt>
                <c:pt idx="22">
                  <c:v>1.0060206701197463</c:v>
                </c:pt>
                <c:pt idx="23">
                  <c:v>1.0263678827792297</c:v>
                </c:pt>
                <c:pt idx="24">
                  <c:v>1.0360100958019109</c:v>
                </c:pt>
                <c:pt idx="25">
                  <c:v>1.0336900641988434</c:v>
                </c:pt>
                <c:pt idx="26">
                  <c:v>1.0232647362596032</c:v>
                </c:pt>
                <c:pt idx="27">
                  <c:v>1.005551645602951</c:v>
                </c:pt>
                <c:pt idx="28">
                  <c:v>0.98876527124230995</c:v>
                </c:pt>
                <c:pt idx="29">
                  <c:v>0.9805336295703666</c:v>
                </c:pt>
                <c:pt idx="30">
                  <c:v>0.98071198991546849</c:v>
                </c:pt>
                <c:pt idx="31">
                  <c:v>0.98211554709494076</c:v>
                </c:pt>
                <c:pt idx="32">
                  <c:v>0.9838910464753895</c:v>
                </c:pt>
                <c:pt idx="33">
                  <c:v>0.99083246791762736</c:v>
                </c:pt>
                <c:pt idx="34">
                  <c:v>1.004288580990403</c:v>
                </c:pt>
                <c:pt idx="35">
                  <c:v>1.0216156135720782</c:v>
                </c:pt>
                <c:pt idx="36">
                  <c:v>1.0383466150995302</c:v>
                </c:pt>
                <c:pt idx="37">
                  <c:v>1.0525452163926103</c:v>
                </c:pt>
                <c:pt idx="38">
                  <c:v>1.0657007306894839</c:v>
                </c:pt>
                <c:pt idx="39">
                  <c:v>1.0759889625387462</c:v>
                </c:pt>
                <c:pt idx="40">
                  <c:v>1.0776315888678181</c:v>
                </c:pt>
                <c:pt idx="41">
                  <c:v>1.0688799651613001</c:v>
                </c:pt>
                <c:pt idx="42">
                  <c:v>1.0556420213645474</c:v>
                </c:pt>
                <c:pt idx="43">
                  <c:v>1.0520603799135797</c:v>
                </c:pt>
                <c:pt idx="44">
                  <c:v>1.0592517513405655</c:v>
                </c:pt>
                <c:pt idx="45">
                  <c:v>1.0720589703935759</c:v>
                </c:pt>
                <c:pt idx="46">
                  <c:v>1.0894496256149289</c:v>
                </c:pt>
                <c:pt idx="47">
                  <c:v>1.1017700644123933</c:v>
                </c:pt>
                <c:pt idx="48">
                  <c:v>1.1089488497330524</c:v>
                </c:pt>
                <c:pt idx="49">
                  <c:v>1.1161622660945647</c:v>
                </c:pt>
                <c:pt idx="50">
                  <c:v>1.1229504809605384</c:v>
                </c:pt>
                <c:pt idx="51">
                  <c:v>1.1267904709383885</c:v>
                </c:pt>
                <c:pt idx="52">
                  <c:v>1.1248853626615909</c:v>
                </c:pt>
                <c:pt idx="53">
                  <c:v>1.1158920522512545</c:v>
                </c:pt>
                <c:pt idx="54">
                  <c:v>1.1056513415762956</c:v>
                </c:pt>
                <c:pt idx="55">
                  <c:v>1.0983781651116507</c:v>
                </c:pt>
                <c:pt idx="56">
                  <c:v>1.1013772111310098</c:v>
                </c:pt>
                <c:pt idx="57">
                  <c:v>1.1107521983722157</c:v>
                </c:pt>
                <c:pt idx="58">
                  <c:v>1.1226402331719547</c:v>
                </c:pt>
                <c:pt idx="59">
                  <c:v>1.1409408109143442</c:v>
                </c:pt>
                <c:pt idx="60">
                  <c:v>1.1669918762421756</c:v>
                </c:pt>
                <c:pt idx="61">
                  <c:v>1.1898720791373558</c:v>
                </c:pt>
                <c:pt idx="62">
                  <c:v>1.1993758534742252</c:v>
                </c:pt>
                <c:pt idx="63">
                  <c:v>1.1904855195405619</c:v>
                </c:pt>
                <c:pt idx="64">
                  <c:v>1.1645312391291118</c:v>
                </c:pt>
                <c:pt idx="65">
                  <c:v>1.129701829748897</c:v>
                </c:pt>
                <c:pt idx="66">
                  <c:v>1.0971238773201515</c:v>
                </c:pt>
                <c:pt idx="67">
                  <c:v>1.0692136211767578</c:v>
                </c:pt>
                <c:pt idx="68">
                  <c:v>1.0489739200583481</c:v>
                </c:pt>
                <c:pt idx="69">
                  <c:v>1.0365445763175516</c:v>
                </c:pt>
                <c:pt idx="70">
                  <c:v>1.0273638049534293</c:v>
                </c:pt>
                <c:pt idx="71">
                  <c:v>1.0206562607315803</c:v>
                </c:pt>
                <c:pt idx="72">
                  <c:v>1.014835261671895</c:v>
                </c:pt>
                <c:pt idx="73">
                  <c:v>1.0127304878020054</c:v>
                </c:pt>
                <c:pt idx="74">
                  <c:v>1.019323504412043</c:v>
                </c:pt>
                <c:pt idx="75">
                  <c:v>1.0334319239789749</c:v>
                </c:pt>
                <c:pt idx="76">
                  <c:v>1.0547452580798384</c:v>
                </c:pt>
                <c:pt idx="77">
                  <c:v>1.0851258086793483</c:v>
                </c:pt>
                <c:pt idx="78">
                  <c:v>1.1238994521353343</c:v>
                </c:pt>
                <c:pt idx="79">
                  <c:v>1.1588977044413462</c:v>
                </c:pt>
                <c:pt idx="80">
                  <c:v>1.1887540237650167</c:v>
                </c:pt>
                <c:pt idx="81">
                  <c:v>1.2141048143742919</c:v>
                </c:pt>
                <c:pt idx="82">
                  <c:v>1.235928001355056</c:v>
                </c:pt>
                <c:pt idx="83">
                  <c:v>1.2473672804929967</c:v>
                </c:pt>
                <c:pt idx="84">
                  <c:v>1.2431489218658707</c:v>
                </c:pt>
                <c:pt idx="85">
                  <c:v>1.2318878605533881</c:v>
                </c:pt>
                <c:pt idx="86">
                  <c:v>1.2191375711324279</c:v>
                </c:pt>
                <c:pt idx="87">
                  <c:v>1.2076910066365714</c:v>
                </c:pt>
                <c:pt idx="88">
                  <c:v>1.191601840097424</c:v>
                </c:pt>
                <c:pt idx="89">
                  <c:v>1.1773244068100475</c:v>
                </c:pt>
                <c:pt idx="90">
                  <c:v>1.1717190245519375</c:v>
                </c:pt>
                <c:pt idx="91">
                  <c:v>1.1740289687650121</c:v>
                </c:pt>
                <c:pt idx="92">
                  <c:v>1.1901368733034232</c:v>
                </c:pt>
                <c:pt idx="93">
                  <c:v>1.2098643580191109</c:v>
                </c:pt>
                <c:pt idx="94">
                  <c:v>1.2256280853947652</c:v>
                </c:pt>
                <c:pt idx="95">
                  <c:v>1.2368727581169385</c:v>
                </c:pt>
                <c:pt idx="96">
                  <c:v>1.2446447213850733</c:v>
                </c:pt>
                <c:pt idx="97">
                  <c:v>1.2539166186047592</c:v>
                </c:pt>
                <c:pt idx="98">
                  <c:v>1.2630520479486862</c:v>
                </c:pt>
                <c:pt idx="99">
                  <c:v>1.2671064263765794</c:v>
                </c:pt>
                <c:pt idx="100">
                  <c:v>1.2641237586623437</c:v>
                </c:pt>
                <c:pt idx="101">
                  <c:v>1.2588769157032065</c:v>
                </c:pt>
                <c:pt idx="102">
                  <c:v>1.2615427835353401</c:v>
                </c:pt>
                <c:pt idx="103">
                  <c:v>1.2760907977956841</c:v>
                </c:pt>
                <c:pt idx="104">
                  <c:v>1.2999454796566821</c:v>
                </c:pt>
                <c:pt idx="105">
                  <c:v>1.3255740630629771</c:v>
                </c:pt>
                <c:pt idx="106">
                  <c:v>1.3462251680296959</c:v>
                </c:pt>
                <c:pt idx="107">
                  <c:v>1.3595019987496078</c:v>
                </c:pt>
                <c:pt idx="108">
                  <c:v>1.3660417145147696</c:v>
                </c:pt>
                <c:pt idx="109">
                  <c:v>1.3657853315997452</c:v>
                </c:pt>
                <c:pt idx="110">
                  <c:v>1.3612564016248483</c:v>
                </c:pt>
                <c:pt idx="111">
                  <c:v>1.3530490398960566</c:v>
                </c:pt>
                <c:pt idx="112">
                  <c:v>1.3449543376262878</c:v>
                </c:pt>
                <c:pt idx="113">
                  <c:v>1.332495220274875</c:v>
                </c:pt>
                <c:pt idx="114">
                  <c:v>1.3173780846296532</c:v>
                </c:pt>
                <c:pt idx="115">
                  <c:v>1.3064957883342938</c:v>
                </c:pt>
                <c:pt idx="116">
                  <c:v>1.3011361228091118</c:v>
                </c:pt>
                <c:pt idx="117">
                  <c:v>1.3049427240486433</c:v>
                </c:pt>
                <c:pt idx="118">
                  <c:v>1.3016571752522501</c:v>
                </c:pt>
                <c:pt idx="119">
                  <c:v>1.2848147513119017</c:v>
                </c:pt>
                <c:pt idx="120">
                  <c:v>1.2500960629013114</c:v>
                </c:pt>
                <c:pt idx="121">
                  <c:v>1.1979410363300955</c:v>
                </c:pt>
                <c:pt idx="122">
                  <c:v>1.1307579336552946</c:v>
                </c:pt>
                <c:pt idx="123">
                  <c:v>1.0742027721491283</c:v>
                </c:pt>
                <c:pt idx="124">
                  <c:v>1.043138794002316</c:v>
                </c:pt>
                <c:pt idx="125">
                  <c:v>1.0415647027356536</c:v>
                </c:pt>
                <c:pt idx="126">
                  <c:v>1.0700061326388</c:v>
                </c:pt>
                <c:pt idx="127">
                  <c:v>1.1223106814076331</c:v>
                </c:pt>
                <c:pt idx="128">
                  <c:v>1.1787632438512161</c:v>
                </c:pt>
                <c:pt idx="129">
                  <c:v>1.2237276406668887</c:v>
                </c:pt>
                <c:pt idx="130">
                  <c:v>1.2480620444863233</c:v>
                </c:pt>
                <c:pt idx="131">
                  <c:v>1.2520056430348554</c:v>
                </c:pt>
                <c:pt idx="132" formatCode="General">
                  <c:v>1.2311896428467208</c:v>
                </c:pt>
                <c:pt idx="133" formatCode="General">
                  <c:v>1.1952141270053978</c:v>
                </c:pt>
              </c:numCache>
            </c:numRef>
          </c:val>
          <c:smooth val="1"/>
          <c:extLst>
            <c:ext xmlns:c16="http://schemas.microsoft.com/office/drawing/2014/chart" uri="{C3380CC4-5D6E-409C-BE32-E72D297353CC}">
              <c16:uniqueId val="{00000000-ADF7-4FCB-B394-D3E6EDC404D5}"/>
            </c:ext>
          </c:extLst>
        </c:ser>
        <c:ser>
          <c:idx val="1"/>
          <c:order val="1"/>
          <c:tx>
            <c:strRef>
              <c:f>'EW Support Occs Employment'!$B$45</c:f>
              <c:strCache>
                <c:ptCount val="1"/>
                <c:pt idx="0">
                  <c:v>Non-Performing support occupations</c:v>
                </c:pt>
              </c:strCache>
            </c:strRef>
          </c:tx>
          <c:spPr>
            <a:ln w="28575" cap="rnd">
              <a:solidFill>
                <a:schemeClr val="accent2"/>
              </a:solidFill>
              <a:round/>
            </a:ln>
            <a:effectLst/>
          </c:spPr>
          <c:marker>
            <c:symbol val="none"/>
          </c:marker>
          <c:cat>
            <c:numRef>
              <c:f>'EW Support Occs Employment'!$C$43:$EF$43</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'EW Support Occs Employment'!$C$45:$EF$45</c:f>
              <c:numCache>
                <c:formatCode>0%</c:formatCode>
                <c:ptCount val="134"/>
                <c:pt idx="0">
                  <c:v>0.99413247490979595</c:v>
                </c:pt>
                <c:pt idx="1">
                  <c:v>1.0042700191674068</c:v>
                </c:pt>
                <c:pt idx="2">
                  <c:v>1.0153463674394503</c:v>
                </c:pt>
                <c:pt idx="3">
                  <c:v>1.0274026344626206</c:v>
                </c:pt>
                <c:pt idx="4">
                  <c:v>1.0406154373153236</c:v>
                </c:pt>
                <c:pt idx="5">
                  <c:v>1.0534673278535647</c:v>
                </c:pt>
                <c:pt idx="6">
                  <c:v>1.0637181293762701</c:v>
                </c:pt>
                <c:pt idx="7">
                  <c:v>1.0690933821117539</c:v>
                </c:pt>
                <c:pt idx="8">
                  <c:v>1.0689312594601015</c:v>
                </c:pt>
                <c:pt idx="9">
                  <c:v>1.0661256874414047</c:v>
                </c:pt>
                <c:pt idx="10">
                  <c:v>1.0625526924930497</c:v>
                </c:pt>
                <c:pt idx="11">
                  <c:v>1.0597254866907058</c:v>
                </c:pt>
                <c:pt idx="12">
                  <c:v>1.0583960817745273</c:v>
                </c:pt>
                <c:pt idx="13">
                  <c:v>1.0598310610063999</c:v>
                </c:pt>
                <c:pt idx="14">
                  <c:v>1.0639059531059338</c:v>
                </c:pt>
                <c:pt idx="15">
                  <c:v>1.0707462381060298</c:v>
                </c:pt>
                <c:pt idx="16">
                  <c:v>1.0795798481219618</c:v>
                </c:pt>
                <c:pt idx="17">
                  <c:v>1.0883262526609501</c:v>
                </c:pt>
                <c:pt idx="18">
                  <c:v>1.0950754795176234</c:v>
                </c:pt>
                <c:pt idx="19">
                  <c:v>1.097987027996892</c:v>
                </c:pt>
                <c:pt idx="20">
                  <c:v>1.0952582263747801</c:v>
                </c:pt>
                <c:pt idx="21">
                  <c:v>1.0900180865544722</c:v>
                </c:pt>
                <c:pt idx="22">
                  <c:v>1.0848787376733591</c:v>
                </c:pt>
                <c:pt idx="23">
                  <c:v>1.0798876441428313</c:v>
                </c:pt>
                <c:pt idx="24">
                  <c:v>1.0770870815791085</c:v>
                </c:pt>
                <c:pt idx="25">
                  <c:v>1.0786448595958975</c:v>
                </c:pt>
                <c:pt idx="26">
                  <c:v>1.0855028416436965</c:v>
                </c:pt>
                <c:pt idx="27">
                  <c:v>1.0957649837363077</c:v>
                </c:pt>
                <c:pt idx="28">
                  <c:v>1.1064713631362253</c:v>
                </c:pt>
                <c:pt idx="29">
                  <c:v>1.1145628011963089</c:v>
                </c:pt>
                <c:pt idx="30">
                  <c:v>1.118745502132537</c:v>
                </c:pt>
                <c:pt idx="31">
                  <c:v>1.1181632392399865</c:v>
                </c:pt>
                <c:pt idx="32">
                  <c:v>1.1124805056740921</c:v>
                </c:pt>
                <c:pt idx="33">
                  <c:v>1.1039103412410094</c:v>
                </c:pt>
                <c:pt idx="34">
                  <c:v>1.0956738577984282</c:v>
                </c:pt>
                <c:pt idx="35">
                  <c:v>1.0902764570565111</c:v>
                </c:pt>
                <c:pt idx="36">
                  <c:v>1.0898240718540033</c:v>
                </c:pt>
                <c:pt idx="37">
                  <c:v>1.0938605093132094</c:v>
                </c:pt>
                <c:pt idx="38">
                  <c:v>1.0999067414005288</c:v>
                </c:pt>
                <c:pt idx="39">
                  <c:v>1.1071446090325234</c:v>
                </c:pt>
                <c:pt idx="40">
                  <c:v>1.1152403927263863</c:v>
                </c:pt>
                <c:pt idx="41">
                  <c:v>1.1234607322761536</c:v>
                </c:pt>
                <c:pt idx="42">
                  <c:v>1.1292204594375093</c:v>
                </c:pt>
                <c:pt idx="43">
                  <c:v>1.1299606498654271</c:v>
                </c:pt>
                <c:pt idx="44">
                  <c:v>1.1263304133442182</c:v>
                </c:pt>
                <c:pt idx="45">
                  <c:v>1.1216352708175541</c:v>
                </c:pt>
                <c:pt idx="46">
                  <c:v>1.1171521058947131</c:v>
                </c:pt>
                <c:pt idx="47">
                  <c:v>1.1134091824890529</c:v>
                </c:pt>
                <c:pt idx="48">
                  <c:v>1.1110136150037744</c:v>
                </c:pt>
                <c:pt idx="49">
                  <c:v>1.1115701706566647</c:v>
                </c:pt>
                <c:pt idx="50">
                  <c:v>1.1169811774114056</c:v>
                </c:pt>
                <c:pt idx="51">
                  <c:v>1.1265226537953446</c:v>
                </c:pt>
                <c:pt idx="52">
                  <c:v>1.1389099037207535</c:v>
                </c:pt>
                <c:pt idx="53">
                  <c:v>1.1511425149810393</c:v>
                </c:pt>
                <c:pt idx="54">
                  <c:v>1.1597077964797584</c:v>
                </c:pt>
                <c:pt idx="55">
                  <c:v>1.161441009328023</c:v>
                </c:pt>
                <c:pt idx="56">
                  <c:v>1.155171070766456</c:v>
                </c:pt>
                <c:pt idx="57">
                  <c:v>1.1464518670840333</c:v>
                </c:pt>
                <c:pt idx="58">
                  <c:v>1.1384034295651952</c:v>
                </c:pt>
                <c:pt idx="59">
                  <c:v>1.1325622469094041</c:v>
                </c:pt>
                <c:pt idx="60">
                  <c:v>1.1305106911534288</c:v>
                </c:pt>
                <c:pt idx="61">
                  <c:v>1.1330055764100608</c:v>
                </c:pt>
                <c:pt idx="62">
                  <c:v>1.1394948870589312</c:v>
                </c:pt>
                <c:pt idx="63">
                  <c:v>1.1484493492035477</c:v>
                </c:pt>
                <c:pt idx="64">
                  <c:v>1.1592464573690189</c:v>
                </c:pt>
                <c:pt idx="65">
                  <c:v>1.1695047867982473</c:v>
                </c:pt>
                <c:pt idx="66">
                  <c:v>1.175158872318679</c:v>
                </c:pt>
                <c:pt idx="67">
                  <c:v>1.1723265974165678</c:v>
                </c:pt>
                <c:pt idx="68">
                  <c:v>1.1639919496212707</c:v>
                </c:pt>
                <c:pt idx="69">
                  <c:v>1.1556470765785964</c:v>
                </c:pt>
                <c:pt idx="70">
                  <c:v>1.1501657467897259</c:v>
                </c:pt>
                <c:pt idx="71">
                  <c:v>1.1485830849438206</c:v>
                </c:pt>
                <c:pt idx="72">
                  <c:v>1.1499649423464862</c:v>
                </c:pt>
                <c:pt idx="73">
                  <c:v>1.1544804399811115</c:v>
                </c:pt>
                <c:pt idx="74">
                  <c:v>1.1621915732944426</c:v>
                </c:pt>
                <c:pt idx="75">
                  <c:v>1.1720180943068381</c:v>
                </c:pt>
                <c:pt idx="76">
                  <c:v>1.1819092535482829</c:v>
                </c:pt>
                <c:pt idx="77">
                  <c:v>1.1880680940230308</c:v>
                </c:pt>
                <c:pt idx="78">
                  <c:v>1.1881568855659004</c:v>
                </c:pt>
                <c:pt idx="79">
                  <c:v>1.1824404183194164</c:v>
                </c:pt>
                <c:pt idx="80">
                  <c:v>1.1734406194563158</c:v>
                </c:pt>
                <c:pt idx="81">
                  <c:v>1.1652325837952513</c:v>
                </c:pt>
                <c:pt idx="82">
                  <c:v>1.1583723996006405</c:v>
                </c:pt>
                <c:pt idx="83">
                  <c:v>1.1529537643306265</c:v>
                </c:pt>
                <c:pt idx="84">
                  <c:v>1.1488219771335393</c:v>
                </c:pt>
                <c:pt idx="85">
                  <c:v>1.1487979226228346</c:v>
                </c:pt>
                <c:pt idx="86">
                  <c:v>1.1541928395334446</c:v>
                </c:pt>
                <c:pt idx="87">
                  <c:v>1.1662520679189718</c:v>
                </c:pt>
                <c:pt idx="88">
                  <c:v>1.1842814878691719</c:v>
                </c:pt>
                <c:pt idx="89">
                  <c:v>1.2038168946397299</c:v>
                </c:pt>
                <c:pt idx="90">
                  <c:v>1.2193164593871018</c:v>
                </c:pt>
                <c:pt idx="91">
                  <c:v>1.2283597748069803</c:v>
                </c:pt>
                <c:pt idx="92">
                  <c:v>1.2324996973241031</c:v>
                </c:pt>
                <c:pt idx="93">
                  <c:v>1.233308625059111</c:v>
                </c:pt>
                <c:pt idx="94">
                  <c:v>1.2314871472359878</c:v>
                </c:pt>
                <c:pt idx="95">
                  <c:v>1.2277519868753179</c:v>
                </c:pt>
                <c:pt idx="96">
                  <c:v>1.2240561761820474</c:v>
                </c:pt>
                <c:pt idx="97">
                  <c:v>1.2238070629275881</c:v>
                </c:pt>
                <c:pt idx="98">
                  <c:v>1.2300075171407112</c:v>
                </c:pt>
                <c:pt idx="99">
                  <c:v>1.2436702033449936</c:v>
                </c:pt>
                <c:pt idx="100">
                  <c:v>1.2616322606097743</c:v>
                </c:pt>
                <c:pt idx="101">
                  <c:v>1.2768173991240968</c:v>
                </c:pt>
                <c:pt idx="102">
                  <c:v>1.2826889391598066</c:v>
                </c:pt>
                <c:pt idx="103">
                  <c:v>1.2782868287608</c:v>
                </c:pt>
                <c:pt idx="104">
                  <c:v>1.2676688202818567</c:v>
                </c:pt>
                <c:pt idx="105">
                  <c:v>1.2574872561360759</c:v>
                </c:pt>
                <c:pt idx="106">
                  <c:v>1.2521199618181251</c:v>
                </c:pt>
                <c:pt idx="107">
                  <c:v>1.2533985989157079</c:v>
                </c:pt>
                <c:pt idx="108">
                  <c:v>1.2611599477230242</c:v>
                </c:pt>
                <c:pt idx="109">
                  <c:v>1.2742869836317552</c:v>
                </c:pt>
                <c:pt idx="110">
                  <c:v>1.2908267274926062</c:v>
                </c:pt>
                <c:pt idx="111">
                  <c:v>1.3079816591812894</c:v>
                </c:pt>
                <c:pt idx="112">
                  <c:v>1.3223263716158524</c:v>
                </c:pt>
                <c:pt idx="113">
                  <c:v>1.3295980251153177</c:v>
                </c:pt>
                <c:pt idx="114">
                  <c:v>1.3279735091831268</c:v>
                </c:pt>
                <c:pt idx="115">
                  <c:v>1.3176266764654845</c:v>
                </c:pt>
                <c:pt idx="116">
                  <c:v>1.3021892815681151</c:v>
                </c:pt>
                <c:pt idx="117">
                  <c:v>1.2878181531938786</c:v>
                </c:pt>
                <c:pt idx="118">
                  <c:v>1.2761626065402765</c:v>
                </c:pt>
                <c:pt idx="119">
                  <c:v>1.2674527073601918</c:v>
                </c:pt>
                <c:pt idx="120">
                  <c:v>1.2585863677186024</c:v>
                </c:pt>
                <c:pt idx="121">
                  <c:v>1.2483679677563237</c:v>
                </c:pt>
                <c:pt idx="122">
                  <c:v>1.2373001803323267</c:v>
                </c:pt>
                <c:pt idx="123">
                  <c:v>1.2302066523270871</c:v>
                </c:pt>
                <c:pt idx="124">
                  <c:v>1.2346098824846383</c:v>
                </c:pt>
                <c:pt idx="125">
                  <c:v>1.2491237189969486</c:v>
                </c:pt>
                <c:pt idx="126">
                  <c:v>1.2693786992669005</c:v>
                </c:pt>
                <c:pt idx="127">
                  <c:v>1.2872098954572975</c:v>
                </c:pt>
                <c:pt idx="128">
                  <c:v>1.2985201926532957</c:v>
                </c:pt>
                <c:pt idx="129">
                  <c:v>1.3027441146040251</c:v>
                </c:pt>
                <c:pt idx="130">
                  <c:v>1.301140531266769</c:v>
                </c:pt>
                <c:pt idx="131">
                  <c:v>1.2962109018847841</c:v>
                </c:pt>
                <c:pt idx="132" formatCode="General">
                  <c:v>1.2906116824283331</c:v>
                </c:pt>
                <c:pt idx="133" formatCode="General">
                  <c:v>1.2833775973761266</c:v>
                </c:pt>
              </c:numCache>
            </c:numRef>
          </c:val>
          <c:smooth val="1"/>
          <c:extLst>
            <c:ext xmlns:c16="http://schemas.microsoft.com/office/drawing/2014/chart" uri="{C3380CC4-5D6E-409C-BE32-E72D297353CC}">
              <c16:uniqueId val="{00000001-ADF7-4FCB-B394-D3E6EDC404D5}"/>
            </c:ext>
          </c:extLst>
        </c:ser>
        <c:dLbls>
          <c:showLegendKey val="0"/>
          <c:showVal val="0"/>
          <c:showCatName val="0"/>
          <c:showSerName val="0"/>
          <c:showPercent val="0"/>
          <c:showBubbleSize val="0"/>
        </c:dLbls>
        <c:smooth val="0"/>
        <c:axId val="926641103"/>
        <c:axId val="926638191"/>
      </c:lineChart>
      <c:dateAx>
        <c:axId val="9266411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638191"/>
        <c:crosses val="autoZero"/>
        <c:auto val="1"/>
        <c:lblOffset val="100"/>
        <c:baseTimeUnit val="months"/>
      </c:dateAx>
      <c:valAx>
        <c:axId val="926638191"/>
        <c:scaling>
          <c:orientation val="minMax"/>
          <c:max val="1.6"/>
          <c:min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641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 Occupations in the Creative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'EW Creative Occs Employment'!$B$44</c:f>
              <c:strCache>
                <c:ptCount val="1"/>
                <c:pt idx="0">
                  <c:v>Performing creative occupations</c:v>
                </c:pt>
              </c:strCache>
            </c:strRef>
          </c:tx>
          <c:spPr>
            <a:ln w="28575" cap="rnd">
              <a:solidFill>
                <a:schemeClr val="accent1"/>
              </a:solidFill>
              <a:round/>
            </a:ln>
            <a:effectLst/>
          </c:spPr>
          <c:marker>
            <c:symbol val="none"/>
          </c:marker>
          <c:cat>
            <c:numRef>
              <c:f>'EW Creative Occs Employment'!$C$43:$EF$43</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'EW Creative Occs Employment'!$C$44:$EF$44</c:f>
              <c:numCache>
                <c:formatCode>0%</c:formatCode>
                <c:ptCount val="134"/>
                <c:pt idx="0">
                  <c:v>1.014860975731058</c:v>
                </c:pt>
                <c:pt idx="1">
                  <c:v>1.0399412418689196</c:v>
                </c:pt>
                <c:pt idx="2">
                  <c:v>1.0626437518898117</c:v>
                </c:pt>
                <c:pt idx="3">
                  <c:v>1.0751709092687252</c:v>
                </c:pt>
                <c:pt idx="4">
                  <c:v>1.0799383187291327</c:v>
                </c:pt>
                <c:pt idx="5">
                  <c:v>1.0819078953235175</c:v>
                </c:pt>
                <c:pt idx="6">
                  <c:v>1.0875445480831418</c:v>
                </c:pt>
                <c:pt idx="7">
                  <c:v>1.0911193377060422</c:v>
                </c:pt>
                <c:pt idx="8">
                  <c:v>1.0949970143331684</c:v>
                </c:pt>
                <c:pt idx="9">
                  <c:v>1.0958577546239434</c:v>
                </c:pt>
                <c:pt idx="10">
                  <c:v>1.096581604108567</c:v>
                </c:pt>
                <c:pt idx="11">
                  <c:v>1.094178389061671</c:v>
                </c:pt>
                <c:pt idx="12">
                  <c:v>1.0887002387423572</c:v>
                </c:pt>
                <c:pt idx="13">
                  <c:v>1.0869469093682114</c:v>
                </c:pt>
                <c:pt idx="14">
                  <c:v>1.0927945464809172</c:v>
                </c:pt>
                <c:pt idx="15">
                  <c:v>1.1011854852970928</c:v>
                </c:pt>
                <c:pt idx="16">
                  <c:v>1.0996784717028147</c:v>
                </c:pt>
                <c:pt idx="17">
                  <c:v>1.0920727767481171</c:v>
                </c:pt>
                <c:pt idx="18">
                  <c:v>1.0837375012171757</c:v>
                </c:pt>
                <c:pt idx="19">
                  <c:v>1.080294245278127</c:v>
                </c:pt>
                <c:pt idx="20">
                  <c:v>1.0883149120458837</c:v>
                </c:pt>
                <c:pt idx="21">
                  <c:v>1.1058094013547397</c:v>
                </c:pt>
                <c:pt idx="22">
                  <c:v>1.1262318956375879</c:v>
                </c:pt>
                <c:pt idx="23">
                  <c:v>1.1383357917067398</c:v>
                </c:pt>
                <c:pt idx="24">
                  <c:v>1.1381766277640688</c:v>
                </c:pt>
                <c:pt idx="25">
                  <c:v>1.1285539617806848</c:v>
                </c:pt>
                <c:pt idx="26">
                  <c:v>1.1137744946260488</c:v>
                </c:pt>
                <c:pt idx="27">
                  <c:v>1.0917444425175931</c:v>
                </c:pt>
                <c:pt idx="28">
                  <c:v>1.0732729517925335</c:v>
                </c:pt>
                <c:pt idx="29">
                  <c:v>1.0649912513981905</c:v>
                </c:pt>
                <c:pt idx="30">
                  <c:v>1.0643218616185945</c:v>
                </c:pt>
                <c:pt idx="31">
                  <c:v>1.0596044451341968</c:v>
                </c:pt>
                <c:pt idx="32">
                  <c:v>1.047079155999314</c:v>
                </c:pt>
                <c:pt idx="33">
                  <c:v>1.0378372417126076</c:v>
                </c:pt>
                <c:pt idx="34">
                  <c:v>1.0377491639537029</c:v>
                </c:pt>
                <c:pt idx="35">
                  <c:v>1.0456614117509075</c:v>
                </c:pt>
                <c:pt idx="36">
                  <c:v>1.0647959658074022</c:v>
                </c:pt>
                <c:pt idx="37">
                  <c:v>1.093005842958739</c:v>
                </c:pt>
                <c:pt idx="38">
                  <c:v>1.1302510748544377</c:v>
                </c:pt>
                <c:pt idx="39">
                  <c:v>1.1668365388335027</c:v>
                </c:pt>
                <c:pt idx="40">
                  <c:v>1.187580634354177</c:v>
                </c:pt>
                <c:pt idx="41">
                  <c:v>1.189430706303064</c:v>
                </c:pt>
                <c:pt idx="42">
                  <c:v>1.1772164289094995</c:v>
                </c:pt>
                <c:pt idx="43">
                  <c:v>1.1630062712472831</c:v>
                </c:pt>
                <c:pt idx="44">
                  <c:v>1.1489948841049304</c:v>
                </c:pt>
                <c:pt idx="45">
                  <c:v>1.1382741463896424</c:v>
                </c:pt>
                <c:pt idx="46">
                  <c:v>1.1394201819811145</c:v>
                </c:pt>
                <c:pt idx="47">
                  <c:v>1.1442142169987108</c:v>
                </c:pt>
                <c:pt idx="48">
                  <c:v>1.1519420397039362</c:v>
                </c:pt>
                <c:pt idx="49">
                  <c:v>1.1656251150716419</c:v>
                </c:pt>
                <c:pt idx="50">
                  <c:v>1.1790266303972465</c:v>
                </c:pt>
                <c:pt idx="51">
                  <c:v>1.1860347635376176</c:v>
                </c:pt>
                <c:pt idx="52">
                  <c:v>1.1894869523719813</c:v>
                </c:pt>
                <c:pt idx="53">
                  <c:v>1.1877772838066114</c:v>
                </c:pt>
                <c:pt idx="54">
                  <c:v>1.1837015364586243</c:v>
                </c:pt>
                <c:pt idx="55">
                  <c:v>1.1789346881458826</c:v>
                </c:pt>
                <c:pt idx="56">
                  <c:v>1.1768691385530787</c:v>
                </c:pt>
                <c:pt idx="57">
                  <c:v>1.178859288603032</c:v>
                </c:pt>
                <c:pt idx="58">
                  <c:v>1.1865478460387417</c:v>
                </c:pt>
                <c:pt idx="59">
                  <c:v>1.2007997368265135</c:v>
                </c:pt>
                <c:pt idx="60">
                  <c:v>1.2226432998727468</c:v>
                </c:pt>
                <c:pt idx="61">
                  <c:v>1.2444399004292137</c:v>
                </c:pt>
                <c:pt idx="62">
                  <c:v>1.2570780041256917</c:v>
                </c:pt>
                <c:pt idx="63">
                  <c:v>1.2501483578145589</c:v>
                </c:pt>
                <c:pt idx="64">
                  <c:v>1.2185180945031135</c:v>
                </c:pt>
                <c:pt idx="65">
                  <c:v>1.1705924043138889</c:v>
                </c:pt>
                <c:pt idx="66">
                  <c:v>1.1320239733887389</c:v>
                </c:pt>
                <c:pt idx="67">
                  <c:v>1.1125683575181555</c:v>
                </c:pt>
                <c:pt idx="68">
                  <c:v>1.1105666919439707</c:v>
                </c:pt>
                <c:pt idx="69">
                  <c:v>1.1168089649729784</c:v>
                </c:pt>
                <c:pt idx="70">
                  <c:v>1.119340689518679</c:v>
                </c:pt>
                <c:pt idx="71">
                  <c:v>1.1137644161700715</c:v>
                </c:pt>
                <c:pt idx="72">
                  <c:v>1.0961882665329588</c:v>
                </c:pt>
                <c:pt idx="73">
                  <c:v>1.0702888109713773</c:v>
                </c:pt>
                <c:pt idx="74">
                  <c:v>1.0471442053758804</c:v>
                </c:pt>
                <c:pt idx="75">
                  <c:v>1.0360238542319264</c:v>
                </c:pt>
                <c:pt idx="76">
                  <c:v>1.0420957065229284</c:v>
                </c:pt>
                <c:pt idx="77">
                  <c:v>1.0700688508413285</c:v>
                </c:pt>
                <c:pt idx="78">
                  <c:v>1.1183144560068681</c:v>
                </c:pt>
                <c:pt idx="79">
                  <c:v>1.171579103031632</c:v>
                </c:pt>
                <c:pt idx="80">
                  <c:v>1.2209809092098429</c:v>
                </c:pt>
                <c:pt idx="81">
                  <c:v>1.2584337643263037</c:v>
                </c:pt>
                <c:pt idx="82">
                  <c:v>1.2774622657760952</c:v>
                </c:pt>
                <c:pt idx="83">
                  <c:v>1.2752383872473361</c:v>
                </c:pt>
                <c:pt idx="84">
                  <c:v>1.2521364188731114</c:v>
                </c:pt>
                <c:pt idx="85">
                  <c:v>1.2225317997608489</c:v>
                </c:pt>
                <c:pt idx="86">
                  <c:v>1.1990810162943826</c:v>
                </c:pt>
                <c:pt idx="87">
                  <c:v>1.1874078779523207</c:v>
                </c:pt>
                <c:pt idx="88">
                  <c:v>1.1873438281220572</c:v>
                </c:pt>
                <c:pt idx="89">
                  <c:v>1.2092539932137418</c:v>
                </c:pt>
                <c:pt idx="90">
                  <c:v>1.2586022653461688</c:v>
                </c:pt>
                <c:pt idx="91">
                  <c:v>1.3152854397441309</c:v>
                </c:pt>
                <c:pt idx="92">
                  <c:v>1.3719433543561643</c:v>
                </c:pt>
                <c:pt idx="93">
                  <c:v>1.4182250232637743</c:v>
                </c:pt>
                <c:pt idx="94">
                  <c:v>1.4431493241726452</c:v>
                </c:pt>
                <c:pt idx="95">
                  <c:v>1.4429579252126585</c:v>
                </c:pt>
                <c:pt idx="96">
                  <c:v>1.4232785221698456</c:v>
                </c:pt>
                <c:pt idx="97">
                  <c:v>1.3977321026250591</c:v>
                </c:pt>
                <c:pt idx="98">
                  <c:v>1.3735110852156853</c:v>
                </c:pt>
                <c:pt idx="99">
                  <c:v>1.3491629277122326</c:v>
                </c:pt>
                <c:pt idx="100">
                  <c:v>1.3222250397921602</c:v>
                </c:pt>
                <c:pt idx="101">
                  <c:v>1.2987945162195107</c:v>
                </c:pt>
                <c:pt idx="102">
                  <c:v>1.2946922602050508</c:v>
                </c:pt>
                <c:pt idx="103">
                  <c:v>1.3147549962356317</c:v>
                </c:pt>
                <c:pt idx="104">
                  <c:v>1.3567843479482629</c:v>
                </c:pt>
                <c:pt idx="105">
                  <c:v>1.4014366896601751</c:v>
                </c:pt>
                <c:pt idx="106">
                  <c:v>1.435391821846379</c:v>
                </c:pt>
                <c:pt idx="107">
                  <c:v>1.4530213997980019</c:v>
                </c:pt>
                <c:pt idx="108">
                  <c:v>1.4516288693647712</c:v>
                </c:pt>
                <c:pt idx="109">
                  <c:v>1.4344668095276716</c:v>
                </c:pt>
                <c:pt idx="110">
                  <c:v>1.4115471361994774</c:v>
                </c:pt>
                <c:pt idx="111">
                  <c:v>1.3894013552329816</c:v>
                </c:pt>
                <c:pt idx="112">
                  <c:v>1.3758688263563559</c:v>
                </c:pt>
                <c:pt idx="113">
                  <c:v>1.368928150022489</c:v>
                </c:pt>
                <c:pt idx="114">
                  <c:v>1.3692919746230006</c:v>
                </c:pt>
                <c:pt idx="115">
                  <c:v>1.3805404522784885</c:v>
                </c:pt>
                <c:pt idx="116">
                  <c:v>1.3987473394552374</c:v>
                </c:pt>
                <c:pt idx="117">
                  <c:v>1.4149136569165774</c:v>
                </c:pt>
                <c:pt idx="118">
                  <c:v>1.4157553969369367</c:v>
                </c:pt>
                <c:pt idx="119">
                  <c:v>1.3938695198129176</c:v>
                </c:pt>
                <c:pt idx="120">
                  <c:v>1.3478532231620215</c:v>
                </c:pt>
                <c:pt idx="121">
                  <c:v>1.2779696645841232</c:v>
                </c:pt>
                <c:pt idx="122">
                  <c:v>1.1882103155240022</c:v>
                </c:pt>
                <c:pt idx="123">
                  <c:v>1.1087239927208186</c:v>
                </c:pt>
                <c:pt idx="124">
                  <c:v>1.0560406390616213</c:v>
                </c:pt>
                <c:pt idx="125">
                  <c:v>1.0285521579606871</c:v>
                </c:pt>
                <c:pt idx="126">
                  <c:v>1.0272204467805004</c:v>
                </c:pt>
                <c:pt idx="127">
                  <c:v>1.0450163147691551</c:v>
                </c:pt>
                <c:pt idx="128">
                  <c:v>1.0696391052938361</c:v>
                </c:pt>
                <c:pt idx="129">
                  <c:v>1.0903328133223782</c:v>
                </c:pt>
                <c:pt idx="130">
                  <c:v>1.1055580106285401</c:v>
                </c:pt>
                <c:pt idx="131">
                  <c:v>1.1150398864933122</c:v>
                </c:pt>
                <c:pt idx="132" formatCode="General">
                  <c:v>1.1112116740495717</c:v>
                </c:pt>
                <c:pt idx="133" formatCode="General">
                  <c:v>1.0986355732836017</c:v>
                </c:pt>
              </c:numCache>
            </c:numRef>
          </c:val>
          <c:smooth val="1"/>
          <c:extLst>
            <c:ext xmlns:c16="http://schemas.microsoft.com/office/drawing/2014/chart" uri="{C3380CC4-5D6E-409C-BE32-E72D297353CC}">
              <c16:uniqueId val="{00000000-9223-4FC0-A44B-0AEC55785971}"/>
            </c:ext>
          </c:extLst>
        </c:ser>
        <c:ser>
          <c:idx val="1"/>
          <c:order val="1"/>
          <c:tx>
            <c:strRef>
              <c:f>'EW Creative Occs Employment'!$B$45</c:f>
              <c:strCache>
                <c:ptCount val="1"/>
                <c:pt idx="0">
                  <c:v>Non-Performing creative occupations</c:v>
                </c:pt>
              </c:strCache>
            </c:strRef>
          </c:tx>
          <c:spPr>
            <a:ln w="28575" cap="rnd">
              <a:solidFill>
                <a:schemeClr val="accent2"/>
              </a:solidFill>
              <a:round/>
            </a:ln>
            <a:effectLst/>
          </c:spPr>
          <c:marker>
            <c:symbol val="none"/>
          </c:marker>
          <c:cat>
            <c:numRef>
              <c:f>'EW Creative Occs Employment'!$C$43:$EF$43</c:f>
              <c:numCache>
                <c:formatCode>m/d/yyyy</c:formatCode>
                <c:ptCount val="13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numCache>
            </c:numRef>
          </c:cat>
          <c:val>
            <c:numRef>
              <c:f>'EW Creative Occs Employment'!$C$45:$EF$45</c:f>
              <c:numCache>
                <c:formatCode>0%</c:formatCode>
                <c:ptCount val="134"/>
                <c:pt idx="0">
                  <c:v>1.0064350711404946</c:v>
                </c:pt>
                <c:pt idx="1">
                  <c:v>1.0181769996110961</c:v>
                </c:pt>
                <c:pt idx="2">
                  <c:v>1.0288893166992183</c:v>
                </c:pt>
                <c:pt idx="3">
                  <c:v>1.0370922983971456</c:v>
                </c:pt>
                <c:pt idx="4">
                  <c:v>1.0435308191619006</c:v>
                </c:pt>
                <c:pt idx="5">
                  <c:v>1.0486292486449367</c:v>
                </c:pt>
                <c:pt idx="6">
                  <c:v>1.0505754763582065</c:v>
                </c:pt>
                <c:pt idx="7">
                  <c:v>1.0504374425135352</c:v>
                </c:pt>
                <c:pt idx="8">
                  <c:v>1.0494395926109119</c:v>
                </c:pt>
                <c:pt idx="9">
                  <c:v>1.04905591085607</c:v>
                </c:pt>
                <c:pt idx="10">
                  <c:v>1.0488488466283179</c:v>
                </c:pt>
                <c:pt idx="11">
                  <c:v>1.0470648699499718</c:v>
                </c:pt>
                <c:pt idx="12">
                  <c:v>1.0438830805799433</c:v>
                </c:pt>
                <c:pt idx="13">
                  <c:v>1.0396975404449804</c:v>
                </c:pt>
                <c:pt idx="14">
                  <c:v>1.0367715852134607</c:v>
                </c:pt>
                <c:pt idx="15">
                  <c:v>1.0368880918967789</c:v>
                </c:pt>
                <c:pt idx="16">
                  <c:v>1.0388799904254167</c:v>
                </c:pt>
                <c:pt idx="17">
                  <c:v>1.0416322875704402</c:v>
                </c:pt>
                <c:pt idx="18">
                  <c:v>1.0441576235201777</c:v>
                </c:pt>
                <c:pt idx="19">
                  <c:v>1.0463657152781716</c:v>
                </c:pt>
                <c:pt idx="20">
                  <c:v>1.0495318337502071</c:v>
                </c:pt>
                <c:pt idx="21">
                  <c:v>1.0538482421683846</c:v>
                </c:pt>
                <c:pt idx="22">
                  <c:v>1.0595348824067474</c:v>
                </c:pt>
                <c:pt idx="23">
                  <c:v>1.0662347877469804</c:v>
                </c:pt>
                <c:pt idx="24">
                  <c:v>1.0712540088689477</c:v>
                </c:pt>
                <c:pt idx="25">
                  <c:v>1.0737637239103084</c:v>
                </c:pt>
                <c:pt idx="26">
                  <c:v>1.0743669498596276</c:v>
                </c:pt>
                <c:pt idx="27">
                  <c:v>1.0722027224299993</c:v>
                </c:pt>
                <c:pt idx="28">
                  <c:v>1.0675918523248364</c:v>
                </c:pt>
                <c:pt idx="29">
                  <c:v>1.0608608641883692</c:v>
                </c:pt>
                <c:pt idx="30">
                  <c:v>1.0525275180985454</c:v>
                </c:pt>
                <c:pt idx="31">
                  <c:v>1.0446836592642117</c:v>
                </c:pt>
                <c:pt idx="32">
                  <c:v>1.0388770560451948</c:v>
                </c:pt>
                <c:pt idx="33">
                  <c:v>1.0361275904171268</c:v>
                </c:pt>
                <c:pt idx="34">
                  <c:v>1.0373758789474046</c:v>
                </c:pt>
                <c:pt idx="35">
                  <c:v>1.0426708092318813</c:v>
                </c:pt>
                <c:pt idx="36">
                  <c:v>1.0532262298022745</c:v>
                </c:pt>
                <c:pt idx="37">
                  <c:v>1.0682083944501575</c:v>
                </c:pt>
                <c:pt idx="38">
                  <c:v>1.0833973615083063</c:v>
                </c:pt>
                <c:pt idx="39">
                  <c:v>1.095910605228736</c:v>
                </c:pt>
                <c:pt idx="40">
                  <c:v>1.1046680540644036</c:v>
                </c:pt>
                <c:pt idx="41">
                  <c:v>1.1100652072458457</c:v>
                </c:pt>
                <c:pt idx="42">
                  <c:v>1.111917720160327</c:v>
                </c:pt>
                <c:pt idx="43">
                  <c:v>1.1092058121159467</c:v>
                </c:pt>
                <c:pt idx="44">
                  <c:v>1.1020898927873271</c:v>
                </c:pt>
                <c:pt idx="45">
                  <c:v>1.0943439807394482</c:v>
                </c:pt>
                <c:pt idx="46">
                  <c:v>1.0867691916488156</c:v>
                </c:pt>
                <c:pt idx="47">
                  <c:v>1.0804791701703482</c:v>
                </c:pt>
                <c:pt idx="48">
                  <c:v>1.077708964349321</c:v>
                </c:pt>
                <c:pt idx="49">
                  <c:v>1.0810524012545601</c:v>
                </c:pt>
                <c:pt idx="50">
                  <c:v>1.0919924615085983</c:v>
                </c:pt>
                <c:pt idx="51">
                  <c:v>1.1076704022853523</c:v>
                </c:pt>
                <c:pt idx="52">
                  <c:v>1.1237580387655979</c:v>
                </c:pt>
                <c:pt idx="53">
                  <c:v>1.1363591449267585</c:v>
                </c:pt>
                <c:pt idx="54">
                  <c:v>1.1460520589651704</c:v>
                </c:pt>
                <c:pt idx="55">
                  <c:v>1.153387826576654</c:v>
                </c:pt>
                <c:pt idx="56">
                  <c:v>1.155766317643995</c:v>
                </c:pt>
                <c:pt idx="57">
                  <c:v>1.1545683552389969</c:v>
                </c:pt>
                <c:pt idx="58">
                  <c:v>1.1486030762306743</c:v>
                </c:pt>
                <c:pt idx="59">
                  <c:v>1.1401731930747931</c:v>
                </c:pt>
                <c:pt idx="60">
                  <c:v>1.1324512207572621</c:v>
                </c:pt>
                <c:pt idx="61">
                  <c:v>1.1278812931237874</c:v>
                </c:pt>
                <c:pt idx="62">
                  <c:v>1.1255795364096393</c:v>
                </c:pt>
                <c:pt idx="63">
                  <c:v>1.1243405799724115</c:v>
                </c:pt>
                <c:pt idx="64">
                  <c:v>1.1248134178092295</c:v>
                </c:pt>
                <c:pt idx="65">
                  <c:v>1.1256738539940259</c:v>
                </c:pt>
                <c:pt idx="66">
                  <c:v>1.1245681721758867</c:v>
                </c:pt>
                <c:pt idx="67">
                  <c:v>1.1206532179711572</c:v>
                </c:pt>
                <c:pt idx="68">
                  <c:v>1.1165806757337817</c:v>
                </c:pt>
                <c:pt idx="69">
                  <c:v>1.1157861461174234</c:v>
                </c:pt>
                <c:pt idx="70">
                  <c:v>1.1203923101133915</c:v>
                </c:pt>
                <c:pt idx="71">
                  <c:v>1.1292196972153772</c:v>
                </c:pt>
                <c:pt idx="72">
                  <c:v>1.141617524398679</c:v>
                </c:pt>
                <c:pt idx="73">
                  <c:v>1.156488257015011</c:v>
                </c:pt>
                <c:pt idx="74">
                  <c:v>1.1720801220195376</c:v>
                </c:pt>
                <c:pt idx="75">
                  <c:v>1.1867551027610896</c:v>
                </c:pt>
                <c:pt idx="76">
                  <c:v>1.200280406112642</c:v>
                </c:pt>
                <c:pt idx="77">
                  <c:v>1.2089573222078136</c:v>
                </c:pt>
                <c:pt idx="78">
                  <c:v>1.2113990244713593</c:v>
                </c:pt>
                <c:pt idx="79">
                  <c:v>1.2079982942696312</c:v>
                </c:pt>
                <c:pt idx="80">
                  <c:v>1.1995861904598248</c:v>
                </c:pt>
                <c:pt idx="81">
                  <c:v>1.1911030904670277</c:v>
                </c:pt>
                <c:pt idx="82">
                  <c:v>1.1864499589546427</c:v>
                </c:pt>
                <c:pt idx="83">
                  <c:v>1.1851543693697191</c:v>
                </c:pt>
                <c:pt idx="84">
                  <c:v>1.1872460664462938</c:v>
                </c:pt>
                <c:pt idx="85">
                  <c:v>1.1932695613136965</c:v>
                </c:pt>
                <c:pt idx="86">
                  <c:v>1.2031838980332423</c:v>
                </c:pt>
                <c:pt idx="87">
                  <c:v>1.2153186355286727</c:v>
                </c:pt>
                <c:pt idx="88">
                  <c:v>1.2302176591147969</c:v>
                </c:pt>
                <c:pt idx="89">
                  <c:v>1.2460703820316992</c:v>
                </c:pt>
                <c:pt idx="90">
                  <c:v>1.2566758144348058</c:v>
                </c:pt>
                <c:pt idx="91">
                  <c:v>1.2586479548512757</c:v>
                </c:pt>
                <c:pt idx="92">
                  <c:v>1.2522867315494788</c:v>
                </c:pt>
                <c:pt idx="93">
                  <c:v>1.2415063136554056</c:v>
                </c:pt>
                <c:pt idx="94">
                  <c:v>1.2308615296683645</c:v>
                </c:pt>
                <c:pt idx="95">
                  <c:v>1.2214653418746859</c:v>
                </c:pt>
                <c:pt idx="96">
                  <c:v>1.2153413340931265</c:v>
                </c:pt>
                <c:pt idx="97">
                  <c:v>1.2149234214699922</c:v>
                </c:pt>
                <c:pt idx="98">
                  <c:v>1.2223403558140908</c:v>
                </c:pt>
                <c:pt idx="99">
                  <c:v>1.2373125653774499</c:v>
                </c:pt>
                <c:pt idx="100">
                  <c:v>1.2550854173190191</c:v>
                </c:pt>
                <c:pt idx="101">
                  <c:v>1.2715431588030113</c:v>
                </c:pt>
                <c:pt idx="102">
                  <c:v>1.2820406275162051</c:v>
                </c:pt>
                <c:pt idx="103">
                  <c:v>1.2824923723902661</c:v>
                </c:pt>
                <c:pt idx="104">
                  <c:v>1.2753684987580196</c:v>
                </c:pt>
                <c:pt idx="105">
                  <c:v>1.2647564440726193</c:v>
                </c:pt>
                <c:pt idx="106">
                  <c:v>1.2562307532261279</c:v>
                </c:pt>
                <c:pt idx="107">
                  <c:v>1.2508806670476318</c:v>
                </c:pt>
                <c:pt idx="108">
                  <c:v>1.2513851744728011</c:v>
                </c:pt>
                <c:pt idx="109">
                  <c:v>1.2580374209515404</c:v>
                </c:pt>
                <c:pt idx="110">
                  <c:v>1.2694093736603622</c:v>
                </c:pt>
                <c:pt idx="111">
                  <c:v>1.2848453596959006</c:v>
                </c:pt>
                <c:pt idx="112">
                  <c:v>1.3021175654273747</c:v>
                </c:pt>
                <c:pt idx="113">
                  <c:v>1.3173452119573006</c:v>
                </c:pt>
                <c:pt idx="114">
                  <c:v>1.3275443866096479</c:v>
                </c:pt>
                <c:pt idx="115">
                  <c:v>1.3316172348674482</c:v>
                </c:pt>
                <c:pt idx="116">
                  <c:v>1.3303467879674267</c:v>
                </c:pt>
                <c:pt idx="117">
                  <c:v>1.3266828617371802</c:v>
                </c:pt>
                <c:pt idx="118">
                  <c:v>1.3199703749726392</c:v>
                </c:pt>
                <c:pt idx="119">
                  <c:v>1.3120469888878037</c:v>
                </c:pt>
                <c:pt idx="120">
                  <c:v>1.301655475719341</c:v>
                </c:pt>
                <c:pt idx="121">
                  <c:v>1.2900028683025544</c:v>
                </c:pt>
                <c:pt idx="122">
                  <c:v>1.2801659377347629</c:v>
                </c:pt>
                <c:pt idx="123">
                  <c:v>1.2768229749374398</c:v>
                </c:pt>
                <c:pt idx="124">
                  <c:v>1.2871650579461398</c:v>
                </c:pt>
                <c:pt idx="125">
                  <c:v>1.3097374900850505</c:v>
                </c:pt>
                <c:pt idx="126">
                  <c:v>1.3376874072964751</c:v>
                </c:pt>
                <c:pt idx="127">
                  <c:v>1.3637277876346063</c:v>
                </c:pt>
                <c:pt idx="128">
                  <c:v>1.3852650602395311</c:v>
                </c:pt>
                <c:pt idx="129">
                  <c:v>1.4004959687310572</c:v>
                </c:pt>
                <c:pt idx="130">
                  <c:v>1.4062437454913916</c:v>
                </c:pt>
                <c:pt idx="131">
                  <c:v>1.4041188595636163</c:v>
                </c:pt>
                <c:pt idx="132" formatCode="General">
                  <c:v>1.3960242115593533</c:v>
                </c:pt>
                <c:pt idx="133" formatCode="General">
                  <c:v>1.383262243203371</c:v>
                </c:pt>
              </c:numCache>
            </c:numRef>
          </c:val>
          <c:smooth val="1"/>
          <c:extLst>
            <c:ext xmlns:c16="http://schemas.microsoft.com/office/drawing/2014/chart" uri="{C3380CC4-5D6E-409C-BE32-E72D297353CC}">
              <c16:uniqueId val="{00000001-9223-4FC0-A44B-0AEC55785971}"/>
            </c:ext>
          </c:extLst>
        </c:ser>
        <c:dLbls>
          <c:showLegendKey val="0"/>
          <c:showVal val="0"/>
          <c:showCatName val="0"/>
          <c:showSerName val="0"/>
          <c:showPercent val="0"/>
          <c:showBubbleSize val="0"/>
        </c:dLbls>
        <c:smooth val="0"/>
        <c:axId val="1146408479"/>
        <c:axId val="1146409311"/>
      </c:lineChart>
      <c:dateAx>
        <c:axId val="11464084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09311"/>
        <c:crosses val="autoZero"/>
        <c:auto val="1"/>
        <c:lblOffset val="100"/>
        <c:baseTimeUnit val="months"/>
      </c:dateAx>
      <c:valAx>
        <c:axId val="1146409311"/>
        <c:scaling>
          <c:orientation val="minMax"/>
          <c:max val="1.6"/>
          <c:min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08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FB89199-C2DD-4EF7-BC91-CBDCA0602E2A}">
  <sheetPr/>
  <sheetViews>
    <sheetView zoomScale="120"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2DC1607-AE35-4922-946C-0A27873C067A}">
  <sheetPr/>
  <sheetViews>
    <sheetView tabSelected="1" zoomScale="120"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ACD8D3-0D29-4492-97BE-ACB1BB807F44}">
  <sheetPr/>
  <sheetViews>
    <sheetView zoomScale="120"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352984B-16A0-4864-AAB5-12B0D5744D09}">
  <sheetPr/>
  <sheetViews>
    <sheetView zoomScale="120"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9ED3005-CABE-4E0A-B14B-350B3ADE2FA8}">
  <sheetPr/>
  <sheetViews>
    <sheetView zoomScale="12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D21A17EA-2F11-480B-BABB-2E58DF4BB53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8B121252-9B89-4AA9-9D6F-E2EDF31E79C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1</xdr:col>
      <xdr:colOff>1433514</xdr:colOff>
      <xdr:row>1</xdr:row>
      <xdr:rowOff>28575</xdr:rowOff>
    </xdr:from>
    <xdr:to>
      <xdr:col>10</xdr:col>
      <xdr:colOff>638177</xdr:colOff>
      <xdr:row>34</xdr:row>
      <xdr:rowOff>159545</xdr:rowOff>
    </xdr:to>
    <xdr:graphicFrame macro="">
      <xdr:nvGraphicFramePr>
        <xdr:cNvPr id="4" name="Chart 3">
          <a:extLst>
            <a:ext uri="{FF2B5EF4-FFF2-40B4-BE49-F238E27FC236}">
              <a16:creationId xmlns:a16="http://schemas.microsoft.com/office/drawing/2014/main" id="{C82D40C2-A3B4-4515-A099-7C6331CB4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08C12D1D-7E53-464B-9008-6E6E6D90FAA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64BFCDA2-C786-45FE-A463-CCF4C727333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3BF3D6AB-9509-427C-AC4F-0AC81584BAA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8.750214930558" backgroundQuery="1" createdVersion="7" refreshedVersion="7" minRefreshableVersion="3" recordCount="0" supportSubquery="1" supportAdvancedDrill="1" xr:uid="{1BE258C1-1478-41F7-9555-C04ABD5BEDCC}">
  <cacheSource type="external" connectionId="3"/>
  <cacheFields count="10">
    <cacheField name="[Fact Full].[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9">
        <s v="Not Creative"/>
        <s v="Crafts"/>
        <s v="IT, software and computer services"/>
        <s v="Film, TV, video, radio and photography"/>
        <s v="Advertising and marketing"/>
        <s v="Architecture"/>
        <s v="Design"/>
        <s v="Publishing"/>
        <s v="Music"/>
      </sharedItems>
    </cacheField>
    <cacheField name="[Fact Full].[geo_name_id].[geo_name_id]" caption="geo_name_id" numFmtId="0" hierarchy="6" level="1">
      <sharedItems containsSemiMixedTypes="0" containsNonDate="0" containsString="0"/>
    </cacheField>
    <cacheField name="[Fact Full].[NAICS3 Description].[NAICS3 Description]" caption="NAICS3 Description" numFmtId="0" hierarchy="1" level="1">
      <sharedItems count="107">
        <s v="721000 Accommodation services"/>
        <s v="722000 Food services and drinking places"/>
        <s v="561000 Administrative and support services"/>
        <s v="562000 Waste management and remediation services"/>
        <s v="111000 Crop production"/>
        <s v="112000 Animal production and aquaculture"/>
        <s v="113000 Forestry and logging"/>
        <s v="114000 Fishing, hunting and trapping"/>
        <s v="115000 Support activities for agriculture and forestry"/>
        <s v="11N000"/>
        <s v="711000 Performing arts, spectator sports and related industries"/>
        <s v="712000 Heritage institutions"/>
        <s v="713000 Amusement, gambling and recreation industries"/>
        <s v="236000 Construction of buildings"/>
        <s v="237000 Heavy and civil engineering construction"/>
        <s v="238000 Specialty trade contractors"/>
        <s v="611000 Educational services"/>
        <s v="521000 Monetary authorities - central bank"/>
        <s v="522000 Credit intermediation and related activities"/>
        <s v="523000 Securities, commodity contracts, and other financial investment and related activities"/>
        <s v="524000 Insurance carriers and related activities"/>
        <s v="526000 Funds and other financial vehicles"/>
        <s v="621000 Ambulatory health care services"/>
        <s v="622000 Hospitals"/>
        <s v="623000 Nursing and residential care facilities"/>
        <s v="624000 Social assistance"/>
        <s v="511000 Publishing industries (except Internet)"/>
        <s v="512000 Motion picture and sound recording industries"/>
        <s v="515000 Broadcasting (except Internet)"/>
        <s v="517000 Telecommunications"/>
        <s v="518000 Data processing, hosting, and related services"/>
        <s v="519000 Other information services"/>
        <s v="551000 Management of companies and enterprises"/>
        <s v="31-000"/>
        <s v="311000 Food manufacturing"/>
        <s v="312000 Beverage and tobacco product manufacturing"/>
        <s v="313000 Textile mills"/>
        <s v="314000 Textile product mills"/>
        <s v="315000 Clothing manufacturing"/>
        <s v="316000 Leather and allied product manufacturing"/>
        <s v="321000 Wood product manufacturing"/>
        <s v="322000 Paper manufacturing"/>
        <s v="323000 Printing and related support activities"/>
        <s v="324000 Petroleum and coal product manufacturing"/>
        <s v="325000 Chemical manufacturing"/>
        <s v="326000 Plastics and rubber products manufacturing"/>
        <s v="327000 Non-metallic mineral product manufacturing"/>
        <s v="331000 Primary metal manufacturing"/>
        <s v="332000 Fabricated metal product manufacturing"/>
        <s v="333000 Machinery manufacturing"/>
        <s v="334000 Computer and electronic product manufacturing"/>
        <s v="335000 Electrical equipment, appliance and component manufacturing"/>
        <s v="336000 Transportation equipment manufacturing"/>
        <s v="337000 Furniture and related product manufacturing"/>
        <s v="339000 Miscellaneous manufacturing"/>
        <s v="211000 Oil and gas extraction"/>
        <s v="212000 Mining and quarrying (except oil and gas)"/>
        <s v="213000 Support activities for mining, and oil and gas extraction"/>
        <s v="21N000"/>
        <s v="811000 Repair and maintenance"/>
        <s v="812000 Personal and laundry services"/>
        <s v="813000 Religious, grant-making, civic, and professional and similar organizations"/>
        <s v="814000 Private households"/>
        <s v="541000 Professional, scientific and technical services"/>
        <s v="911000 Federal government public administration"/>
        <s v="912000 Provincial and territorial public administration"/>
        <s v="913000 Local, municipal and regional public administration"/>
        <s v="914000 Aboriginal public administration"/>
        <s v="919000 International and other extra-territorial public administration"/>
        <s v="531000 Real estate"/>
        <s v="532000 Rental and leasing services"/>
        <s v="533000 Lessors of non-financial intangible assets (except copyrighted works)"/>
        <s v="44-000"/>
        <s v="441000 Motor vehicle and parts dealers"/>
        <s v="442000 Furniture and home furnishings stores"/>
        <s v="443000 Electronics and appliance stores"/>
        <s v="444000 Building material and garden equipment and supplies dealers"/>
        <s v="445000 Food and beverage stores"/>
        <s v="446000 Health and personal care stores"/>
        <s v="447000 Gasoline stations"/>
        <s v="448000 Clothing and clothing accessories stores"/>
        <s v="451000 Sporting goods, hobby, book and music stores"/>
        <s v="452000 General merchandise stores"/>
        <s v="453000 Miscellaneous store retailers"/>
        <s v="454000 Non-store retailers"/>
        <s v="48-000"/>
        <s v="481000 Air transportation"/>
        <s v="482000 Rail transportation"/>
        <s v="483000 Water transportation"/>
        <s v="484000 Truck transportation"/>
        <s v="485000 Transit and ground passenger transportation"/>
        <s v="486000 Pipeline transportation"/>
        <s v="487000 Scenic and sightseeing transportation"/>
        <s v="488000 Support activities for transportation"/>
        <s v="491000 Postal service"/>
        <s v="492000 Couriers and messengers"/>
        <s v="493000 Warehousing and storage"/>
        <s v="221000 Utilities"/>
        <s v="411000 Farm product merchant wholesalers"/>
        <s v="412000 Petroleum and petroleum products merchant wholesalers"/>
        <s v="413000 Food, beverage and tobacco merchant wholesalers"/>
        <s v="414000 Personal and household goods merchant wholesalers"/>
        <s v="415000 Motor vehicle and motor vehicle parts and accessories merchant wholesalers"/>
        <s v="416000 Building material and supplies merchant wholesalers"/>
        <s v="417000 Machinery, equipment and supplies merchant wholesalers"/>
        <s v="418000 Miscellaneous merchant wholesalers"/>
        <s v="419000 Business-to-business electronic markets, and agents and brokers"/>
      </sharedItems>
    </cacheField>
    <cacheField name="[Fact Full].[Full Description].[Full Description]" caption="Full Description" numFmtId="0" hierarchy="3" level="1">
      <sharedItems count="315">
        <s v="721100 Traveller accommodation"/>
        <s v="721200 Recreational vehicle (RV) parks and recreational camps"/>
        <s v="721300 Rooming and boarding houses"/>
        <s v="722300 Special food services"/>
        <s v="722400 Drinking places (alcoholic beverages)"/>
        <s v="722500 Full-service restaurants and limited-service eating places"/>
        <s v="561100 Office administrative services"/>
        <s v="561200 Facilities support services"/>
        <s v="561300 Employment services"/>
        <s v="561400 Business support services"/>
        <s v="561500 Travel arrangement and reservation services"/>
        <s v="561600 Investigation and security services"/>
        <s v="561700 Services to buildings and dwellings"/>
        <s v="561900 Other support services"/>
        <s v="562100 Waste collection"/>
        <s v="562200 Waste treatment and disposal"/>
        <s v="562900 Remediation and other waste management services"/>
        <s v="111100 Oilseed and grain farming"/>
        <s v="111200 Vegetable and melon farming"/>
        <s v="111300 Fruit and tree nut farming"/>
        <s v="111400 Greenhouse, nursery and floriculture production"/>
        <s v="111900 Other crop farming"/>
        <s v="112100 Cattle ranching and farming"/>
        <s v="112200 Hog and pig farming"/>
        <s v="112300 Poultry and egg production"/>
        <s v="112400 Sheep and goat farming"/>
        <s v="112500 Aquaculture"/>
        <s v="112900 Other animal production"/>
        <s v="113100 Timber tract operations"/>
        <s v="113200 Forest nurseries and gathering of forest products"/>
        <s v="113300 Logging"/>
        <s v="114100 Fishing"/>
        <s v="114200 Hunting and trapping"/>
        <s v="115100 Support activities for crop production"/>
        <s v="115200 Support activities for animal production"/>
        <s v="115300 Support activities for forestry"/>
        <s v="11NN00"/>
        <s v="711100 Performing arts companies"/>
        <s v="711300 Promoters (presenters) of performing arts, sports and similar events"/>
        <s v="711200 Spectator sports"/>
        <s v="711400 Agents and managers for artists, athletes, entertainers and other public figures"/>
        <s v="711500 Independent artists, writers and performers"/>
        <s v="712100 Heritage institutions"/>
        <s v="713100 Amusement parks and arcades"/>
        <s v="713200 Gambling industries"/>
        <s v="713900 Other amusement and recreation industries"/>
        <s v="236100 Residential building construction"/>
        <s v="236200 Non-residential building construction"/>
        <s v="237100 Utility system construction"/>
        <s v="237200 Land subdivision"/>
        <s v="237300 Highway, street and bridge construction"/>
        <s v="237900 Other heavy and civil engineering construction"/>
        <s v="238100 Foundation, structure, and building exterior contractors"/>
        <s v="238200 Building equipment contractors"/>
        <s v="238300 Building finishing contractors"/>
        <s v="238900 Other specialty trade contractors"/>
        <s v="611600 Other schools and instruction"/>
        <s v="611100 Elementary and secondary schools"/>
        <s v="611200 Community colleges and C.E.G.E.P.s"/>
        <s v="611300 Universities"/>
        <s v="611400 Business schools and computer and management training"/>
        <s v="611500 Technical and trade schools"/>
        <s v="611700 Educational support services"/>
        <s v="521100 Monetary authorities - central bank"/>
        <s v="522100 Depository credit intermediation"/>
        <s v="522200 Non-depository credit intermediation"/>
        <s v="522300 Activities related to credit intermediation"/>
        <s v="523100 Securities and commodity contracts intermediation and brokerage"/>
        <s v="523200 Securities and commodity exchanges"/>
        <s v="523900 Other financial investment activities"/>
        <s v="524100 Insurance carriers"/>
        <s v="524200 Agencies, brokerages and other insurance related activities"/>
        <s v="526100 Pension funds"/>
        <s v="526900 Other funds and financial vehicles"/>
        <s v="621100 Offices of physicians"/>
        <s v="621200 Offices of dentists"/>
        <s v="621300 Offices of other health practitioners"/>
        <s v="621400 Out-patient care centres"/>
        <s v="621500 Medical and diagnostic laboratories"/>
        <s v="621600 Home health care services"/>
        <s v="621900 Other ambulatory health care services"/>
        <s v="622N00"/>
        <s v="623N00"/>
        <s v="624100 Individual and family services"/>
        <s v="624200 Community food and housing, and emergency and other relief services"/>
        <s v="624300 Vocational rehabilitation services"/>
        <s v="624400 Child day-care services"/>
        <s v="511200 Software publishers"/>
        <s v="511100 Newspaper, periodical, book and directory publishers"/>
        <s v="512100 Motion picture and video industries"/>
        <s v="512200 Sound recording industries"/>
        <s v="515100 Radio and television broadcasting"/>
        <s v="515200 Pay and specialty television"/>
        <s v="517400 Satellite telecommunications"/>
        <s v="517900 Other telecommunications"/>
        <s v="518200 Data processing, hosting, and related services"/>
        <s v="519100 Other information services"/>
        <s v="551100 Management of companies and enterprises"/>
        <s v="31-300"/>
        <s v="311100 Animal food manufacturing"/>
        <s v="311200 Grain and oilseed milling"/>
        <s v="311300 Sugar and confectionery product manufacturing"/>
        <s v="311400 Fruit and vegetable preserving and specialty food manufacturing"/>
        <s v="311500 Dairy product manufacturing"/>
        <s v="311600 Meat product manufacturing"/>
        <s v="311700 Seafood product preparation and packaging"/>
        <s v="311800 Bakeries and tortilla manufacturing"/>
        <s v="311900 Other food manufacturing"/>
        <s v="312100 Beverage manufacturing"/>
        <s v="312200 Tobacco manufacturing"/>
        <s v="313100 Fibre, yarn and thread mills"/>
        <s v="313200 Fabric mills"/>
        <s v="313300 Textile and fabric finishing and fabric coating"/>
        <s v="314100 Textile furnishings mills"/>
        <s v="314900 Other textile product mills"/>
        <s v="315100 Clothing knitting mills"/>
        <s v="315200 Cut and sew clothing manufacturing"/>
        <s v="315900 Clothing accessories and other clothing manufacturing"/>
        <s v="316100 Leather and hide tanning and finishing"/>
        <s v="316200 Footwear manufacturing"/>
        <s v="316900 Other leather and allied product manufacturing"/>
        <s v="321100 Sawmills and wood preservation"/>
        <s v="321200 Veneer, plywood and engineered wood product manufacturing"/>
        <s v="321900 Other wood product manufacturing"/>
        <s v="322100 Pulp, paper and paperboard mills"/>
        <s v="322200 Converted paper product manufacturing"/>
        <s v="323100 Printing and related support activities"/>
        <s v="324100 Petroleum and coal product manufacturing"/>
        <s v="325100 Basic chemical manufacturing"/>
        <s v="325200 Resin, synthetic rubber, and artificial and synthetic fibres and filaments manufacturing"/>
        <s v="325300 Pesticide, fertilizer and other agricultural chemical manufacturing"/>
        <s v="325400 Pharmaceutical and medicine manufacturing"/>
        <s v="325500 Paint, coating and adhesive manufacturing"/>
        <s v="325600 Soap, cleaning compound and toilet preparation manufacturing"/>
        <s v="325900 Other chemical product manufacturing"/>
        <s v="326100 Plastic product manufacturing"/>
        <s v="326200 Rubber product manufacturing"/>
        <s v="327100 Clay product and refractory manufacturing"/>
        <s v="327900 Other non-metallic mineral product manufacturing"/>
        <s v="327200 Glass and glass product manufacturing"/>
        <s v="327300 Cement and concrete product manufacturing"/>
        <s v="327400 Lime and gypsum product manufacturing"/>
        <s v="331100 Iron and steel mills and ferro-alloy manufacturing"/>
        <s v="331200 Steel product manufacturing from purchased steel"/>
        <s v="331300 Alumina and aluminum production and processing"/>
        <s v="331400 Non-ferrous metal (except aluminum) production and processing"/>
        <s v="331500 Foundries"/>
        <s v="332100 Forging and stamping"/>
        <s v="332200 Cutlery and hand tool manufacturing"/>
        <s v="332300 Architectural and structural metals manufacturing"/>
        <s v="332400 Boiler, tank and shipping container manufacturing"/>
        <s v="332500 Hardware manufacturing"/>
        <s v="332600 Spring and wire product manufacturing"/>
        <s v="332700 Machine shops, turned product, and screw, nut and bolt manufacturing"/>
        <s v="332800 Coating, engraving, cold and heat treating and allied activities"/>
        <s v="332900 Other fabricated metal product manufacturing"/>
        <s v="333100 Agricultural, construction and mining machinery manufacturing"/>
        <s v="333200 Industrial machinery manufacturing"/>
        <s v="333300 Commercial and service industry machinery manufacturing"/>
        <s v="333400 Ventilation, heating, air-conditioning and commercial refrigeration equipment manufacturing"/>
        <s v="333500 Metalworking machinery manufacturing"/>
        <s v="333600 Engine, turbine and power transmission equipment manufacturing"/>
        <s v="333900 Other general-purpose machinery manufacturing"/>
        <s v="334100 Computer and peripheral equipment manufacturing"/>
        <s v="334200 Communications equipment manufacturing"/>
        <s v="334300 Audio and video equipment manufacturing"/>
        <s v="334400 Semiconductor and other electronic component manufacturing"/>
        <s v="334500 Navigational, measuring, medical and control instruments manufacturing"/>
        <s v="334600 Manufacturing and reproducing magnetic and optical media"/>
        <s v="335100 Electric lighting equipment manufacturing"/>
        <s v="335200 Household appliance manufacturing"/>
        <s v="335300 Electrical equipment manufacturing"/>
        <s v="335900 Other electrical equipment and component manufacturing"/>
        <s v="336100 Motor vehicle manufacturing"/>
        <s v="336200 Motor vehicle body and trailer manufacturing"/>
        <s v="336300 Motor vehicle parts manufacturing"/>
        <s v="336400 Aerospace product and parts manufacturing"/>
        <s v="336500 Railroad rolling stock manufacturing"/>
        <s v="336600 Ship and boat building"/>
        <s v="336900 Other transportation equipment manufacturing"/>
        <s v="337900 Other furniture-related product manufacturing"/>
        <s v="337100 Household and institutional furniture and kitchen cabinet manufacturing"/>
        <s v="337200 Office furniture (including fixtures) manufacturing"/>
        <s v="339900 Other miscellaneous manufacturing"/>
        <s v="339100 Medical equipment and supplies manufacturing"/>
        <s v="211100 Oil and gas extraction"/>
        <s v="212100 Coal mining"/>
        <s v="212200 Metal ore mining"/>
        <s v="212300 Non-metallic mineral mining and quarrying"/>
        <s v="213100 Support activities for mining, and oil and gas extraction"/>
        <s v="21NN00"/>
        <s v="811100 Automotive repair and maintenance"/>
        <s v="811200 Electronic and precision equipment repair and maintenance"/>
        <s v="811300 Commercial and industrial machinery and equipment (except automotive and electronic) repair and maintenance"/>
        <s v="811400 Personal and household goods repair and maintenance"/>
        <s v="812100 Personal care services"/>
        <s v="812200 Funeral services"/>
        <s v="812300 Dry cleaning and laundry services"/>
        <s v="812900 Other personal services"/>
        <s v="813100 Religious organizations"/>
        <s v="813200 Grant-making and giving services"/>
        <s v="813300 Social advocacy organizations"/>
        <s v="813400 Civic and social organizations"/>
        <s v="813900 Business, professional, labour and other membership organizations"/>
        <s v="814100 Private households"/>
        <s v="541600 Management, scientific and technical consulting services"/>
        <s v="541800 Advertising, public relations, and related services"/>
        <s v="541300 Architectural, engineering and related services"/>
        <s v="541400 Specialized design services"/>
        <s v="541500 Computer systems design and related services"/>
        <s v="541100 Legal services"/>
        <s v="541200 Accounting, tax preparation, bookkeeping and payroll services"/>
        <s v="541700 Scientific research and development services"/>
        <s v="541900 Other professional, scientific and technical services"/>
        <s v="911100 Defence services"/>
        <s v="911N00"/>
        <s v="912N00"/>
        <s v="913N00"/>
        <s v="914100 Aboriginal public administration"/>
        <s v="919100 International and other extra-territorial public administration"/>
        <s v="531100 Lessors of real estate"/>
        <s v="531200 Offices of real estate agents and brokers"/>
        <s v="531300 Activities related to real estate"/>
        <s v="532100 Automotive equipment rental and leasing"/>
        <s v="532200 Consumer goods rental"/>
        <s v="532300 General rental centres"/>
        <s v="532400 Commercial and industrial machinery and equipment rental and leasing"/>
        <s v="533100 Lessors of non-financial intangible assets (except copyrighted works)"/>
        <s v="44-400"/>
        <s v="441100 Automobile dealers"/>
        <s v="441200 Other motor vehicle dealers"/>
        <s v="441300 Automotive parts, accessories and tire stores"/>
        <s v="442100 Furniture stores"/>
        <s v="442200 Home furnishings stores"/>
        <s v="443100 Electronics and appliance stores"/>
        <s v="444100 Building material and supplies dealers"/>
        <s v="444200 Lawn and garden equipment and supplies stores"/>
        <s v="445100 Grocery stores"/>
        <s v="445200 Specialty food stores"/>
        <s v="445300 Beer, wine and liquor stores"/>
        <s v="446100 Health and personal care stores"/>
        <s v="447100 Gasoline stations"/>
        <s v="448100 Clothing stores"/>
        <s v="448200 Shoe stores"/>
        <s v="448300 Jewellery, luggage and leather goods stores"/>
        <s v="451100 Sporting goods, hobby and musical instrument stores"/>
        <s v="451300 Book stores and news dealers"/>
        <s v="452100 Department stores"/>
        <s v="452900 Other general merchandise stores"/>
        <s v="453100 Florists"/>
        <s v="453200 Office supplies, stationery and gift stores"/>
        <s v="453300 Used merchandise stores"/>
        <s v="453900 Other miscellaneous store retailers"/>
        <s v="454100 Electronic shopping and mail-order houses"/>
        <s v="454200 Vending machine operators"/>
        <s v="454300 Direct selling establishments"/>
        <s v="48-400"/>
        <s v="481100 Scheduled air transportation"/>
        <s v="481200 Non-scheduled air transportation"/>
        <s v="482100 Rail transportation"/>
        <s v="483100 Deep sea, coastal and Great Lakes water transportation"/>
        <s v="483200 Inland water transportation"/>
        <s v="484100 General freight trucking"/>
        <s v="484200 Specialized freight trucking"/>
        <s v="485100 Urban transit systems"/>
        <s v="485200 Interurban and rural bus transportation"/>
        <s v="485300 Taxi and limousine service"/>
        <s v="485400 School and employee bus transportation"/>
        <s v="485500 Charter bus industry"/>
        <s v="485900 Other transit and ground passenger transportation"/>
        <s v="486100 Pipeline transportation of crude oil"/>
        <s v="486200 Pipeline transportation of natural gas"/>
        <s v="486900 Other pipeline transportation"/>
        <s v="487100 Scenic and sightseeing transportation, land"/>
        <s v="487200 Scenic and sightseeing transportation, water"/>
        <s v="487900 Scenic and sightseeing transportation, other"/>
        <s v="488100 Support activities for air transportation"/>
        <s v="488200 Support activities for rail transportation"/>
        <s v="488300 Support activities for water transportation"/>
        <s v="488400 Support activities for road transportation"/>
        <s v="488500 Freight transportation arrangement"/>
        <s v="488900 Other support activities for transportation"/>
        <s v="491100 Postal service"/>
        <s v="492100 Couriers"/>
        <s v="492200 Local messengers and local delivery"/>
        <s v="493100 Warehousing and storage"/>
        <s v="221100 Electric power generation, transmission and distribution"/>
        <s v="221200 Natural gas distribution"/>
        <s v="221300 Water, sewage and other systems"/>
        <s v="411100 Farm product merchant wholesalers"/>
        <s v="412100 Petroleum and petroleum products merchant wholesalers"/>
        <s v="413100 Food merchant wholesalers"/>
        <s v="413200 Beverage merchant wholesalers"/>
        <s v="413300 Cigarette and tobacco product merchant wholesalers"/>
        <s v="414100 Textile, clothing and footwear merchant wholesalers"/>
        <s v="414200 Home entertainment equipment and household appliance merchant wholesalers"/>
        <s v="414300 Home furnishings merchant wholesalers"/>
        <s v="414400 Personal goods merchant wholesalers"/>
        <s v="414500 Pharmaceuticals, toiletries, cosmetics and sundries merchant wholesalers"/>
        <s v="415100 Motor vehicle merchant wholesalers"/>
        <s v="415200 New motor vehicle parts and accessories merchant wholesalers"/>
        <s v="415300 Used motor vehicle parts and accessories merchant wholesalers"/>
        <s v="416100 Electrical, plumbing, heating and air-conditioning equipment and supplies merchant wholesalers"/>
        <s v="416200 Metal service centres"/>
        <s v="416300 Lumber, millwork, hardware and other building supplies merchant wholesalers"/>
        <s v="417100 Farm, lawn and garden machinery and equipment merchant wholesalers"/>
        <s v="417200 Construction, forestry, mining, and industrial machinery, equipment and supplies merchant wholesalers"/>
        <s v="417300 Computer and communications equipment and supplies merchant wholesalers"/>
        <s v="417900 Other machinery, equipment and supplies merchant wholesalers"/>
        <s v="418100 Recyclable material merchant wholesalers"/>
        <s v="418200 Paper, paper product and disposable plastic product merchant wholesalers"/>
        <s v="418300 Agricultural supplies merchant wholesalers"/>
        <s v="418400 Chemical (except agricultural) and allied product merchant wholesalers"/>
        <s v="418900 Other miscellaneous merchant wholesalers"/>
        <s v="419100 Business-to-business electronic markets, and agents and brokers"/>
      </sharedItems>
    </cacheField>
    <cacheField name="[Fact Full].[early_warning_cultural_creative].[early_warning_cultural_creative]" caption="early_warning_cultural_creative" numFmtId="0" hierarchy="13" level="1">
      <sharedItems count="9">
        <s v="Not Creative"/>
        <s v="Music and Performing Arts"/>
        <s v="Publishing"/>
        <s v="IT, software and computer services"/>
        <s v="Film, TV, video, radio and photography"/>
        <s v="Crafts"/>
        <s v="Advertising and marketing"/>
        <s v="Architecture"/>
        <s v="Design"/>
      </sharedItems>
    </cacheField>
    <cacheField name="[Fact Full].[main_industry].[main_industry]" caption="main_industry" numFmtId="0" hierarchy="11" level="1">
      <sharedItems count="20">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2" memberValueDatatype="130" unbalanced="0">
      <fieldsUsage count="2">
        <fieldUsage x="-1"/>
        <fieldUsage x="5"/>
      </fieldsUsage>
    </cacheHierarchy>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6"/>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2"/>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1"/>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4"/>
      </fieldsUsage>
    </cacheHierarchy>
    <cacheHierarchy uniqueName="[Fact Full].[date]" caption="date" attribute="1" time="1" defaultMemberUniqueName="[Fact Full].[date].[All]" allUniqueName="[Fact Full].[date].[All]" dimensionUniqueName="[Fact Full]" displayFolder="" count="2" memberValueDatatype="7" unbalanced="0">
      <fieldsUsage count="2">
        <fieldUsage x="-1"/>
        <fieldUsage x="0"/>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2" memberValueDatatype="130" unbalanced="0">
      <fieldsUsage count="2">
        <fieldUsage x="-1"/>
        <fieldUsage x="8"/>
      </fieldsUsage>
    </cacheHierarchy>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3"/>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7"/>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9"/>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8.750216898145" backgroundQuery="1" createdVersion="7" refreshedVersion="7" minRefreshableVersion="3" recordCount="0" supportSubquery="1" supportAdvancedDrill="1" xr:uid="{ECC83E6D-EAC5-4ABE-A376-E46283A47C95}">
  <cacheSource type="external" connectionId="3"/>
  <cacheFields count="10">
    <cacheField name="[Fact Full].[date].[date]" caption="date" numFmtId="0" hierarchy="7" level="1">
      <sharedItems containsSemiMixedTypes="0" containsNonDate="0" containsDate="1" containsString="0" minDate="2010-01-01T00:00:00" maxDate="2019-01-02T00:00:00" count="2">
        <d v="2010-01-01T00:00:00"/>
        <d v="2019-01-01T00:00:00"/>
      </sharedItems>
    </cacheField>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9">
        <s v="Not Creative"/>
        <s v="Crafts"/>
        <s v="IT, software and computer services"/>
        <s v="Film, TV, video, radio and photography"/>
        <s v="Advertising and marketing"/>
        <s v="Architecture"/>
        <s v="Design"/>
        <s v="Publishing"/>
        <s v="Music"/>
      </sharedItems>
    </cacheField>
    <cacheField name="[Fact Full].[geo_name_id].[geo_name_id]" caption="geo_name_id" numFmtId="0" hierarchy="6" level="1">
      <sharedItems containsSemiMixedTypes="0" containsNonDate="0" containsString="0"/>
    </cacheField>
    <cacheField name="[Fact Full].[NAICS3 Description].[NAICS3 Description]" caption="NAICS3 Description" numFmtId="0" hierarchy="1" level="1">
      <sharedItems containsBlank="1" count="107">
        <m/>
        <s v="721000 Accommodation services"/>
        <s v="722000 Food services and drinking places"/>
        <s v="561000 Administrative and support services"/>
        <s v="562000 Waste management and remediation services"/>
        <s v="111000 Crop production"/>
        <s v="112000 Animal production and aquaculture"/>
        <s v="113000 Forestry and logging"/>
        <s v="114000 Fishing, hunting and trapping"/>
        <s v="115000 Support activities for agriculture and forestry"/>
        <s v="11N000"/>
        <s v="711000 Performing arts, spectator sports and related industries"/>
        <s v="712000 Heritage institutions"/>
        <s v="713000 Amusement, gambling and recreation industries"/>
        <s v="236000 Construction of buildings"/>
        <s v="237000 Heavy and civil engineering construction"/>
        <s v="238000 Specialty trade contractors"/>
        <s v="611000 Educational services"/>
        <s v="521000 Monetary authorities - central bank"/>
        <s v="522000 Credit intermediation and related activities"/>
        <s v="523000 Securities, commodity contracts, and other financial investment and related activities"/>
        <s v="524000 Insurance carriers and related activities"/>
        <s v="526000 Funds and other financial vehicles"/>
        <s v="621000 Ambulatory health care services"/>
        <s v="622000 Hospitals"/>
        <s v="623000 Nursing and residential care facilities"/>
        <s v="624000 Social assistance"/>
        <s v="511000 Publishing industries (except Internet)"/>
        <s v="512000 Motion picture and sound recording industries"/>
        <s v="515000 Broadcasting (except Internet)"/>
        <s v="517000 Telecommunications"/>
        <s v="518000 Data processing, hosting, and related services"/>
        <s v="519000 Other information services"/>
        <s v="551000 Management of companies and enterprises"/>
        <s v="31-000"/>
        <s v="311000 Food manufacturing"/>
        <s v="312000 Beverage and tobacco product manufacturing"/>
        <s v="313000 Textile mills"/>
        <s v="314000 Textile product mills"/>
        <s v="315000 Clothing manufacturing"/>
        <s v="316000 Leather and allied product manufacturing"/>
        <s v="321000 Wood product manufacturing"/>
        <s v="322000 Paper manufacturing"/>
        <s v="323000 Printing and related support activities"/>
        <s v="324000 Petroleum and coal product manufacturing"/>
        <s v="325000 Chemical manufacturing"/>
        <s v="326000 Plastics and rubber products manufacturing"/>
        <s v="327000 Non-metallic mineral product manufacturing"/>
        <s v="331000 Primary metal manufacturing"/>
        <s v="332000 Fabricated metal product manufacturing"/>
        <s v="333000 Machinery manufacturing"/>
        <s v="334000 Computer and electronic product manufacturing"/>
        <s v="335000 Electrical equipment, appliance and component manufacturing"/>
        <s v="336000 Transportation equipment manufacturing"/>
        <s v="337000 Furniture and related product manufacturing"/>
        <s v="339000 Miscellaneous manufacturing"/>
        <s v="211000 Oil and gas extraction"/>
        <s v="212000 Mining and quarrying (except oil and gas)"/>
        <s v="213000 Support activities for mining, and oil and gas extraction"/>
        <s v="21N000"/>
        <s v="811000 Repair and maintenance"/>
        <s v="812000 Personal and laundry services"/>
        <s v="813000 Religious, grant-making, civic, and professional and similar organizations"/>
        <s v="814000 Private households"/>
        <s v="541000 Professional, scientific and technical services"/>
        <s v="911000 Federal government public administration"/>
        <s v="912000 Provincial and territorial public administration"/>
        <s v="913000 Local, municipal and regional public administration"/>
        <s v="914000 Aboriginal public administration"/>
        <s v="919000 International and other extra-territorial public administration"/>
        <s v="531000 Real estate"/>
        <s v="532000 Rental and leasing services"/>
        <s v="44-000"/>
        <s v="441000 Motor vehicle and parts dealers"/>
        <s v="442000 Furniture and home furnishings stores"/>
        <s v="443000 Electronics and appliance stores"/>
        <s v="444000 Building material and garden equipment and supplies dealers"/>
        <s v="445000 Food and beverage stores"/>
        <s v="446000 Health and personal care stores"/>
        <s v="447000 Gasoline stations"/>
        <s v="448000 Clothing and clothing accessories stores"/>
        <s v="451000 Sporting goods, hobby, book and music stores"/>
        <s v="452000 General merchandise stores"/>
        <s v="453000 Miscellaneous store retailers"/>
        <s v="454000 Non-store retailers"/>
        <s v="48-000"/>
        <s v="481000 Air transportation"/>
        <s v="482000 Rail transportation"/>
        <s v="483000 Water transportation"/>
        <s v="484000 Truck transportation"/>
        <s v="485000 Transit and ground passenger transportation"/>
        <s v="486000 Pipeline transportation"/>
        <s v="487000 Scenic and sightseeing transportation"/>
        <s v="488000 Support activities for transportation"/>
        <s v="491000 Postal service"/>
        <s v="492000 Couriers and messengers"/>
        <s v="493000 Warehousing and storage"/>
        <s v="221000 Utilities"/>
        <s v="411000 Farm product merchant wholesalers"/>
        <s v="412000 Petroleum and petroleum products merchant wholesalers"/>
        <s v="413000 Food, beverage and tobacco merchant wholesalers"/>
        <s v="414000 Personal and household goods merchant wholesalers"/>
        <s v="415000 Motor vehicle and motor vehicle parts and accessories merchant wholesalers"/>
        <s v="416000 Building material and supplies merchant wholesalers"/>
        <s v="417000 Machinery, equipment and supplies merchant wholesalers"/>
        <s v="418000 Miscellaneous merchant wholesalers"/>
        <s v="419000 Business-to-business electronic markets, and agents and brokers"/>
      </sharedItems>
    </cacheField>
    <cacheField name="[Fact Full].[early_warning_cultural_creative].[early_warning_cultural_creative]" caption="early_warning_cultural_creative" numFmtId="0" hierarchy="13" level="1">
      <sharedItems count="9">
        <s v="Not Creative"/>
        <s v="Music and Performing Arts"/>
        <s v="Publishing"/>
        <s v="IT, software and computer services"/>
        <s v="Film, TV, video, radio and photography"/>
        <s v="Crafts"/>
        <s v="Advertising and marketing"/>
        <s v="Architecture"/>
        <s v="Design"/>
      </sharedItems>
    </cacheField>
    <cacheField name="[Fact Full].[main_industry].[main_industry]" caption="main_industry" numFmtId="0" hierarchy="11" level="1">
      <sharedItems containsBlank="1" count="21">
        <m/>
        <s v="Accommodation and food services"/>
        <s v="Administrative and support, waste management and remediation services"/>
        <s v="Agriculture,forestry, fishing and hunting"/>
        <s v="Arts, entertainment and recreation"/>
        <s v="Construction"/>
        <s v="Educational services"/>
        <s v="Finance and Insurance"/>
        <s v="Health care and social assistance"/>
        <s v="Information and cultural industries"/>
        <s v="Management of companies and enterprises"/>
        <s v="Manufacturing"/>
        <s v="Mining, quarrying, and oil and gas extraction"/>
        <s v="Other services (except public administration)"/>
        <s v="Professional, scientific and technical services"/>
        <s v="Public administration"/>
        <s v="Real estate and rental and leasing"/>
        <s v="Retail Trade"/>
        <s v="Transportation and warehousing"/>
        <s v="Utilities"/>
        <s v="Wholesale Trade"/>
      </sharedItems>
    </cacheField>
    <cacheField name="[Measures].[Sum of value]" caption="Sum of value" numFmtId="0" hierarchy="24" level="32767"/>
    <cacheField name="[Fact Full].[Full Description].[Full Description]" caption="Full Description" numFmtId="0" hierarchy="3" level="1">
      <sharedItems containsSemiMixedTypes="0" containsNonDate="0" containsString="0"/>
    </cacheField>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2" memberValueDatatype="130" unbalanced="0">
      <fieldsUsage count="2">
        <fieldUsage x="-1"/>
        <fieldUsage x="5"/>
      </fieldsUsage>
    </cacheHierarchy>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9"/>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2"/>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1"/>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4"/>
      </fieldsUsage>
    </cacheHierarchy>
    <cacheHierarchy uniqueName="[Fact Full].[date]" caption="date" attribute="1" time="1" defaultMemberUniqueName="[Fact Full].[date].[All]" allUniqueName="[Fact Full].[date].[All]" dimensionUniqueName="[Fact Full]" displayFolder="" count="2" memberValueDatatype="7" unbalanced="0">
      <fieldsUsage count="2">
        <fieldUsage x="-1"/>
        <fieldUsage x="0"/>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2" memberValueDatatype="130" unbalanced="0">
      <fieldsUsage count="2">
        <fieldUsage x="-1"/>
        <fieldUsage x="7"/>
      </fieldsUsage>
    </cacheHierarchy>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3"/>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6"/>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8.750217824076" backgroundQuery="1" createdVersion="7" refreshedVersion="7" minRefreshableVersion="3" recordCount="0" supportSubquery="1" supportAdvancedDrill="1" xr:uid="{DA9FC906-1C1C-4BE2-B6DA-418BB5D94053}">
  <cacheSource type="external" connectionId="3"/>
  <cacheFields count="8">
    <cacheField name="[Fact Full].[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8">
        <s v="Advertising and marketing"/>
        <s v="Architecture"/>
        <s v="Crafts"/>
        <s v="Not Creative"/>
        <s v="Design"/>
        <s v="Film, TV, video, radio and photography"/>
        <s v="IT, software and computer services"/>
        <s v="Publishing"/>
      </sharedItems>
    </cacheField>
    <cacheField name="[Fact Full].[geo_name_id].[geo_name_id]" caption="geo_name_id" numFmtId="0" hierarchy="6" level="1">
      <sharedItems containsSemiMixedTypes="0" containsNonDate="0" containsString="0"/>
    </cacheField>
    <cacheField name="[Fact Full].[Full Description].[Full Description]" caption="Full Description" numFmtId="0" hierarchy="3" level="1">
      <sharedItems count="20">
        <s v="541600 Management, scientific and technical consulting services"/>
        <s v="541800 Advertising, public relations, and related services"/>
        <s v="541300 Architectural, engineering and related services"/>
        <s v="327900 Other non-metallic mineral product manufacturing"/>
        <s v="337900 Other furniture-related product manufacturing"/>
        <s v="339900 Other miscellaneous manufacturing"/>
        <s v="327100 Clay product and refractory manufacturing"/>
        <s v="453100 Florists"/>
        <s v="541400 Specialized design services"/>
        <s v="512200 Sound recording industries"/>
        <s v="515100 Radio and television broadcasting"/>
        <s v="515200 Pay and specialty television"/>
        <s v="512100 Motion picture and video industries"/>
        <s v="511200 Software publishers"/>
        <s v="541500 Computer systems design and related services"/>
        <s v="511100 Newspaper, periodical, book and directory publishers"/>
        <s v="541900 Other professional, scientific and technical services"/>
        <s v="711500 Independent artists, writers and performers"/>
        <s v="712100 Heritage institutions"/>
        <s v="812900 Other personal services"/>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Publishing"/>
        <s v="Music and Performing Arts" u="1"/>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5"/>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2"/>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1"/>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4"/>
      </fieldsUsage>
    </cacheHierarchy>
    <cacheHierarchy uniqueName="[Fact Full].[date]" caption="date" attribute="1" time="1" defaultMemberUniqueName="[Fact Full].[date].[All]" allUniqueName="[Fact Full].[date].[All]" dimensionUniqueName="[Fact Full]" displayFolder="" count="2" memberValueDatatype="7" unbalanced="0">
      <fieldsUsage count="2">
        <fieldUsage x="-1"/>
        <fieldUsage x="0"/>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3"/>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6"/>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7"/>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8.750219097223" backgroundQuery="1" createdVersion="7" refreshedVersion="7" minRefreshableVersion="3" recordCount="0" supportSubquery="1" supportAdvancedDrill="1" xr:uid="{D02EA30B-84A6-4A7A-8F5D-379A472D266C}">
  <cacheSource type="external" connectionId="3"/>
  <cacheFields count="8">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9">
        <s v="Not Creative"/>
        <s v="Crafts"/>
        <s v="IT, software and computer services"/>
        <s v="Film, TV, video, radio and photography"/>
        <s v="Advertising and marketing"/>
        <s v="Architecture"/>
        <s v="Design"/>
        <s v="Publishing"/>
        <s v="Music"/>
      </sharedItems>
    </cacheField>
    <cacheField name="[Fact Full].[geo_name_id].[geo_name_id]" caption="geo_name_id" numFmtId="0" hierarchy="6" level="1">
      <sharedItems containsSemiMixedTypes="0" containsNonDate="0" containsString="0"/>
    </cacheField>
    <cacheField name="[Fact Full].[NAICS2 Description].[NAICS2 Description]" caption="NAICS2 Description" numFmtId="0" level="1">
      <sharedItems containsBlank="1" count="25">
        <m/>
        <s v="110000 Agriculture, forestry, fishing and hunting"/>
        <s v="210000 Mining, quarrying, and oil and gas extraction"/>
        <s v="220000 Utilities"/>
        <s v="230000 Construction"/>
        <s v="310000"/>
        <s v="320000"/>
        <s v="330000"/>
        <s v="410000 Wholesale trade"/>
        <s v="440000"/>
        <s v="450000"/>
        <s v="480000"/>
        <s v="490000"/>
        <s v="510000 Information and cultural industries"/>
        <s v="520000 Finance and insurance"/>
        <s v="530000 Real estate and rental and leasing"/>
        <s v="540000 Professional, scientific and technical services"/>
        <s v="550000 Management of companies and enterprises"/>
        <s v="560000 Administrative and support, waste management and remediation services"/>
        <s v="610000 Educational services"/>
        <s v="620000 Health care and social assistance"/>
        <s v="710000 Arts, entertainment and recreation"/>
        <s v="720000 Accommodation and food services"/>
        <s v="810000 Other services (except public administration)"/>
        <s v="910000 Public administration"/>
      </sharedItems>
    </cacheField>
    <cacheField name="[Fact Full].[early_warning_cultural_creative].[early_warning_cultural_creative]" caption="early_warning_cultural_creative" numFmtId="0" hierarchy="13" level="1">
      <sharedItems count="9">
        <s v="Not Creative"/>
        <s v="Crafts"/>
        <s v="Film, TV, video, radio and photography"/>
        <s v="IT, software and computer services"/>
        <s v="Publishing"/>
        <s v="Advertising and marketing"/>
        <s v="Architecture"/>
        <s v="Design"/>
        <s v="Music and Performing Arts"/>
      </sharedItems>
    </cacheField>
    <cacheField name="[Measures].[Sum of value]" caption="Sum of value" numFmtId="0" hierarchy="24" level="32767"/>
    <cacheField name="[Fact Full].[date (Year)].[date (Year)]" caption="date (Year)" numFmtId="0" hierarchy="16" level="1">
      <sharedItems count="12">
        <s v="2010"/>
        <s v="2011"/>
        <s v="2012"/>
        <s v="2013"/>
        <s v="2014"/>
        <s v="2015"/>
        <s v="2016"/>
        <s v="2017"/>
        <s v="2018"/>
        <s v="2019"/>
        <s v="2020"/>
        <s v="2021"/>
      </sharedItems>
    </cacheField>
  </cacheFields>
  <cacheHierarchies count="27">
    <cacheHierarchy uniqueName="[Fact Full].[NAICS2 Description]" caption="NAICS2 Description" attribute="1" defaultMemberUniqueName="[Fact Full].[NAICS2 Description].[All]" allUniqueName="[Fact Full].[NAICS2 Description].[All]" dimensionUniqueName="[Fact Full]" displayFolder="" count="2" memberValueDatatype="130" unbalanced="0">
      <fieldsUsage count="2">
        <fieldUsage x="-1"/>
        <fieldUsage x="4"/>
      </fieldsUsage>
    </cacheHierarchy>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3"/>
      </fieldsUsage>
    </cacheHierarchy>
    <cacheHierarchy uniqueName="[Fact Full].[date]" caption="date" attribute="1" time="1" defaultMemberUniqueName="[Fact Full].[date].[All]" allUniqueName="[Fact Full].[date].[All]" dimensionUniqueName="[Fact Full]" displayFolder="" count="0" memberValueDatatype="7" unbalanced="0"/>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2"/>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2" memberValueDatatype="130" unbalanced="0">
      <fieldsUsage count="2">
        <fieldUsage x="-1"/>
        <fieldUsage x="7"/>
      </fieldsUsage>
    </cacheHierarchy>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6"/>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8.753198379629" backgroundQuery="1" createdVersion="7" refreshedVersion="7" minRefreshableVersion="3" recordCount="0" supportSubquery="1" supportAdvancedDrill="1" xr:uid="{A942E29E-97C9-4A5B-94E6-112F7FB224D1}">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Music and Performing Arts"/>
        <s v="Publishing"/>
      </sharedItems>
    </cacheField>
    <cacheField name="[Measures].[Sum of creative occupations]" caption="Sum of creative occupations" numFmtId="0" hierarchy="25"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hidden="1">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oneField="1" hidden="1">
      <fieldsUsage count="1">
        <fieldUsage x="6"/>
      </fieldsUsage>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8.753413541664" backgroundQuery="1" createdVersion="7" refreshedVersion="7" minRefreshableVersion="3" recordCount="0" supportSubquery="1" supportAdvancedDrill="1" xr:uid="{0F68AC9B-7A21-4081-9692-AE8AD46D2545}">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9">
        <s v="Advertising and marketing"/>
        <s v="Architecture"/>
        <s v="Crafts"/>
        <s v="Design"/>
        <s v="Film, TV, video, radio and photography"/>
        <s v="IT, software and computer services"/>
        <s v="Music and Performing Arts"/>
        <s v="Not Creative"/>
        <s v="Publishing"/>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6"/>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8.755518171296" backgroundQuery="1" createdVersion="7" refreshedVersion="7" minRefreshableVersion="3" recordCount="0" supportSubquery="1" supportAdvancedDrill="1" xr:uid="{0C50BD03-8436-431D-A542-D6379A77755D}">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1-02-02T00:00:00" count="134">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Music and Performing Arts"/>
        <s v="Publishing"/>
      </sharedItems>
    </cacheField>
    <cacheField name="[Measures].[Sum of support occupations]" caption="Sum of support occupations" numFmtId="0" hierarchy="26"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hidden="1">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oneField="1" hidden="1">
      <fieldsUsage count="1">
        <fieldUsage x="6"/>
      </fieldsUsage>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n Freeman" refreshedDate="44268.762196412034" createdVersion="7" refreshedVersion="7" minRefreshableVersion="3" recordCount="32" xr:uid="{7E640D52-25F1-46BE-A332-7DA1E4CAB383}">
  <cacheSource type="worksheet">
    <worksheetSource ref="B12:D44" sheet="Bar Sector Growth"/>
  </cacheSource>
  <cacheFields count="3">
    <cacheField name="Creative Sector" numFmtId="0">
      <sharedItems containsMixedTypes="1" containsNumber="1" containsInteger="1" minValue="0" maxValue="0" count="9">
        <s v="Music and Performing Arts"/>
        <s v="Publishing"/>
        <s v="Advertising and marketing"/>
        <s v="Architecture"/>
        <s v="Film, TV, video, radio and photography"/>
        <s v="IT, software and computer services"/>
        <s v="Crafts"/>
        <s v="Design"/>
        <n v="0" u="1"/>
      </sharedItems>
    </cacheField>
    <cacheField name="Month" numFmtId="0">
      <sharedItems count="5">
        <s v="09(Sept)"/>
        <s v="10(Oct)"/>
        <s v="Change in Employment in Canada, November 2019 to November 2020"/>
        <s v="12(Dec)"/>
        <s v="11(Nov)" u="1"/>
      </sharedItems>
    </cacheField>
    <cacheField name="M-o-y change in employment" numFmtId="0">
      <sharedItems containsSemiMixedTypes="0" containsString="0" containsNumber="1" minValue="-0.27061533363435009" maxValue="0.361541813987347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x v="0"/>
    <n v="-0.17837411194794139"/>
  </r>
  <r>
    <x v="1"/>
    <x v="0"/>
    <n v="6.6630885936362239E-2"/>
  </r>
  <r>
    <x v="2"/>
    <x v="0"/>
    <n v="-0.25258859913733467"/>
  </r>
  <r>
    <x v="3"/>
    <x v="0"/>
    <n v="1.0431154381085328E-3"/>
  </r>
  <r>
    <x v="4"/>
    <x v="0"/>
    <n v="2.7886324656442252E-2"/>
  </r>
  <r>
    <x v="5"/>
    <x v="0"/>
    <n v="0.13415618342174929"/>
  </r>
  <r>
    <x v="6"/>
    <x v="0"/>
    <n v="0.22662616370819633"/>
  </r>
  <r>
    <x v="7"/>
    <x v="0"/>
    <n v="-2.2653721682847849E-2"/>
  </r>
  <r>
    <x v="0"/>
    <x v="1"/>
    <n v="-0.24346656308586656"/>
  </r>
  <r>
    <x v="1"/>
    <x v="1"/>
    <n v="-3.6802435678390255E-2"/>
  </r>
  <r>
    <x v="2"/>
    <x v="1"/>
    <n v="-9.9605585996043744E-2"/>
  </r>
  <r>
    <x v="3"/>
    <x v="1"/>
    <n v="-2.8070175438596467E-2"/>
  </r>
  <r>
    <x v="4"/>
    <x v="1"/>
    <n v="8.7003511275688394E-2"/>
  </r>
  <r>
    <x v="5"/>
    <x v="1"/>
    <n v="0.14139647633881669"/>
  </r>
  <r>
    <x v="6"/>
    <x v="1"/>
    <n v="-1.4939870166995939E-2"/>
  </r>
  <r>
    <x v="7"/>
    <x v="1"/>
    <n v="0.17220543806646504"/>
  </r>
  <r>
    <x v="0"/>
    <x v="2"/>
    <n v="-0.27061533363435009"/>
  </r>
  <r>
    <x v="1"/>
    <x v="2"/>
    <n v="-3.873406477221264E-2"/>
  </r>
  <r>
    <x v="2"/>
    <x v="2"/>
    <n v="-0.11691078782338815"/>
  </r>
  <r>
    <x v="3"/>
    <x v="2"/>
    <n v="-3.9343140608963489E-2"/>
  </r>
  <r>
    <x v="4"/>
    <x v="2"/>
    <n v="0.16793095223140564"/>
  </r>
  <r>
    <x v="5"/>
    <x v="2"/>
    <n v="0.16509265960017339"/>
  </r>
  <r>
    <x v="6"/>
    <x v="2"/>
    <n v="0.36154181398734764"/>
  </r>
  <r>
    <x v="7"/>
    <x v="3"/>
    <n v="0.11403508771929816"/>
  </r>
  <r>
    <x v="0"/>
    <x v="3"/>
    <n v="-0.1519893264873925"/>
  </r>
  <r>
    <x v="1"/>
    <x v="3"/>
    <n v="-8.7599002230353329E-2"/>
  </r>
  <r>
    <x v="2"/>
    <x v="3"/>
    <n v="-0.15278304175906454"/>
  </r>
  <r>
    <x v="3"/>
    <x v="3"/>
    <n v="-4.9213943950786043E-2"/>
  </r>
  <r>
    <x v="4"/>
    <x v="3"/>
    <n v="1.3944556152328813E-2"/>
  </r>
  <r>
    <x v="5"/>
    <x v="3"/>
    <n v="0.16270255971170755"/>
  </r>
  <r>
    <x v="6"/>
    <x v="3"/>
    <n v="5.9371393421902008E-2"/>
  </r>
  <r>
    <x v="7"/>
    <x v="3"/>
    <n v="0.205007824726134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C7FF2F-F18B-4113-85FA-92DC0A34411C}" name="PivotTable1" cacheId="62" applyNumberFormats="0" applyBorderFormats="0" applyFontFormats="0" applyPatternFormats="0" applyAlignmentFormats="0" applyWidthHeightFormats="1" dataCaption="Values" tag="4b724967-450c-4b64-baff-ab493c29c4d7" updatedVersion="7" minRefreshableVersion="3" useAutoFormatting="1" subtotalHiddenItems="1" rowGrandTotals="0" colGrandTotals="0" itemPrintTitles="1" createdVersion="7" indent="0" outline="1" outlineData="1" multipleFieldFilters="0">
  <location ref="A5:EE43" firstHeaderRow="1" firstDataRow="2" firstDataCol="1" rowPageCount="3" colPageCount="1"/>
  <pivotFields count="8">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8">
        <item s="1" x="0"/>
        <item s="1" x="1"/>
        <item s="1" x="2"/>
        <item s="1" x="3"/>
        <item s="1" x="4"/>
        <item s="1" x="5"/>
        <item s="1" x="6"/>
        <item s="1" x="7"/>
      </items>
    </pivotField>
    <pivotField axis="axisPage" allDrilled="1" subtotalTop="0" showAll="0" dataSourceSort="1" defaultSubtotal="0" defaultAttributeDrillState="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3">
    <field x="6"/>
    <field x="3"/>
    <field x="5"/>
  </rowFields>
  <rowItems count="37">
    <i>
      <x/>
    </i>
    <i r="1">
      <x/>
    </i>
    <i r="2">
      <x/>
    </i>
    <i r="2">
      <x v="1"/>
    </i>
    <i>
      <x v="1"/>
    </i>
    <i r="1">
      <x v="1"/>
    </i>
    <i r="2">
      <x v="2"/>
    </i>
    <i>
      <x v="2"/>
    </i>
    <i r="1">
      <x v="2"/>
    </i>
    <i r="2">
      <x v="3"/>
    </i>
    <i r="2">
      <x v="4"/>
    </i>
    <i r="2">
      <x v="5"/>
    </i>
    <i r="1">
      <x v="3"/>
    </i>
    <i r="2">
      <x v="6"/>
    </i>
    <i r="2">
      <x v="7"/>
    </i>
    <i>
      <x v="3"/>
    </i>
    <i r="1">
      <x v="4"/>
    </i>
    <i r="2">
      <x v="8"/>
    </i>
    <i>
      <x v="4"/>
    </i>
    <i r="1">
      <x v="5"/>
    </i>
    <i r="2">
      <x v="9"/>
    </i>
    <i r="2">
      <x v="10"/>
    </i>
    <i r="2">
      <x v="11"/>
    </i>
    <i r="1">
      <x v="3"/>
    </i>
    <i r="2">
      <x v="12"/>
    </i>
    <i>
      <x v="5"/>
    </i>
    <i r="1">
      <x v="6"/>
    </i>
    <i r="2">
      <x v="13"/>
    </i>
    <i r="2">
      <x v="14"/>
    </i>
    <i>
      <x v="6"/>
    </i>
    <i r="1">
      <x v="3"/>
    </i>
    <i r="2">
      <x v="15"/>
    </i>
    <i r="1">
      <x v="7"/>
    </i>
    <i r="2">
      <x v="16"/>
    </i>
    <i r="2">
      <x v="17"/>
    </i>
    <i r="2">
      <x v="18"/>
    </i>
    <i r="2">
      <x v="19"/>
    </i>
  </rowItems>
  <colFields count="1">
    <field x="0"/>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1" hier="5" name="[Fact Full].[indicator].&amp;[Labour Force]" cap="Labour Force"/>
    <pageField fld="2" hier="4" name="[Fact Full].[source].&amp;[Monthly LFS Manitoba and Canada Only]" cap="Monthly LFS Manitoba and Canada Only"/>
    <pageField fld="4" hier="6" name="[Fact Full].[geo_name_id].&amp;[Canada]" cap="Canada"/>
  </pageFields>
  <dataFields count="1">
    <dataField name="Sum of value" fld="7"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12"/>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C755FB-33AE-4270-ABC0-D48E595EB636}" name="PivotTable1" cacheId="59" applyNumberFormats="0" applyBorderFormats="0" applyFontFormats="0" applyPatternFormats="0" applyAlignmentFormats="0" applyWidthHeightFormats="1" dataCaption="Values" tag="a89aadd3-e131-4e9f-8a09-e7e22a62f62d" updatedVersion="7" minRefreshableVersion="3" useAutoFormatting="1" subtotalHiddenItems="1" rowGrandTotals="0" colGrandTotals="0" itemPrintTitles="1" createdVersion="7" indent="0" compact="0" compactData="0" multipleFieldFilters="0">
  <location ref="A5:E113" firstHeaderRow="1" firstDataRow="2" firstDataCol="3" rowPageCount="3" colPageCount="1"/>
  <pivotFields count="10">
    <pivotField axis="axisCol" compact="0" allDrilled="1" outline="0" subtotalTop="0" showAll="0" dataSourceSort="1" defaultSubtotal="0" defaultAttributeDrillState="1">
      <items count="2">
        <item s="1" x="0"/>
        <item s="1" x="1"/>
      </items>
    </pivotField>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dataSourceSort="1" defaultSubtotal="0" defaultAttributeDrillState="1">
      <items count="9">
        <item s="1" x="0"/>
        <item s="1" x="1"/>
        <item s="1" x="2"/>
        <item s="1" x="3"/>
        <item s="1" x="4"/>
        <item s="1" x="5"/>
        <item s="1" x="6"/>
        <item s="1" x="7"/>
        <item s="1" x="8"/>
      </items>
    </pivotField>
    <pivotField axis="axisPage" compact="0" allDrilled="1" outline="0" subtotalTop="0" showAll="0" dataSourceSort="1" defaultSubtotal="0" defaultAttributeDrillState="1"/>
    <pivotField axis="axisRow" compact="0" allDrilled="1" outline="0" subtotalTop="0" showAll="0" dataSourceSort="1" defaultSubtotal="0">
      <items count="107">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s>
    </pivotField>
    <pivotField compact="0" allDrilled="1" outline="0" subtotalTop="0" showAll="0" dataSourceSort="1" defaultSubtotal="0" defaultAttributeDrillState="1">
      <items count="9">
        <item s="1" x="0"/>
        <item s="1" x="1"/>
        <item s="1" x="2"/>
        <item s="1" x="3"/>
        <item s="1" x="4"/>
        <item s="1" x="5"/>
        <item s="1" x="6"/>
        <item s="1" x="7"/>
        <item s="1" x="8"/>
      </items>
    </pivotField>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compact="0" outline="0" subtotalTop="0" showAll="0" defaultSubtotal="0"/>
    <pivotField axis="axisRow" compact="0" allDrilled="1" outline="0" subtotalTop="0" showAll="0" dataSourceSort="1" defaultSubtotal="0" defaultAttributeDrillState="1"/>
  </pivotFields>
  <rowFields count="3">
    <field x="7"/>
    <field x="5"/>
    <field x="9"/>
  </rowFields>
  <rowItems count="107">
    <i>
      <x/>
      <x/>
    </i>
    <i>
      <x v="1"/>
      <x v="1"/>
    </i>
    <i r="1">
      <x v="2"/>
    </i>
    <i>
      <x v="2"/>
      <x v="3"/>
    </i>
    <i r="1">
      <x v="4"/>
    </i>
    <i>
      <x v="3"/>
      <x v="5"/>
    </i>
    <i r="1">
      <x v="6"/>
    </i>
    <i r="1">
      <x v="7"/>
    </i>
    <i r="1">
      <x v="8"/>
    </i>
    <i r="1">
      <x v="9"/>
    </i>
    <i r="1">
      <x v="10"/>
    </i>
    <i>
      <x v="4"/>
      <x v="11"/>
    </i>
    <i r="1">
      <x v="12"/>
    </i>
    <i r="1">
      <x v="13"/>
    </i>
    <i>
      <x v="5"/>
      <x v="14"/>
    </i>
    <i r="1">
      <x v="15"/>
    </i>
    <i r="1">
      <x v="16"/>
    </i>
    <i>
      <x v="6"/>
      <x v="17"/>
    </i>
    <i>
      <x v="7"/>
      <x v="18"/>
    </i>
    <i r="1">
      <x v="19"/>
    </i>
    <i r="1">
      <x v="20"/>
    </i>
    <i r="1">
      <x v="21"/>
    </i>
    <i r="1">
      <x v="22"/>
    </i>
    <i>
      <x v="8"/>
      <x v="23"/>
    </i>
    <i r="1">
      <x v="24"/>
    </i>
    <i r="1">
      <x v="25"/>
    </i>
    <i r="1">
      <x v="26"/>
    </i>
    <i>
      <x v="9"/>
      <x v="27"/>
    </i>
    <i r="1">
      <x v="28"/>
    </i>
    <i r="1">
      <x v="29"/>
    </i>
    <i r="1">
      <x v="30"/>
    </i>
    <i r="1">
      <x v="31"/>
    </i>
    <i r="1">
      <x v="32"/>
    </i>
    <i>
      <x v="10"/>
      <x v="33"/>
    </i>
    <i>
      <x v="1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x v="12"/>
      <x v="56"/>
    </i>
    <i r="1">
      <x v="57"/>
    </i>
    <i r="1">
      <x v="58"/>
    </i>
    <i r="1">
      <x v="59"/>
    </i>
    <i>
      <x v="13"/>
      <x v="60"/>
    </i>
    <i r="1">
      <x v="61"/>
    </i>
    <i r="1">
      <x v="62"/>
    </i>
    <i r="1">
      <x v="63"/>
    </i>
    <i>
      <x v="14"/>
      <x v="64"/>
    </i>
    <i>
      <x v="15"/>
      <x v="65"/>
    </i>
    <i r="1">
      <x v="66"/>
    </i>
    <i r="1">
      <x v="67"/>
    </i>
    <i r="1">
      <x v="68"/>
    </i>
    <i r="1">
      <x v="69"/>
    </i>
    <i>
      <x v="16"/>
      <x v="70"/>
    </i>
    <i r="1">
      <x v="71"/>
    </i>
    <i>
      <x v="17"/>
      <x v="72"/>
    </i>
    <i r="1">
      <x v="73"/>
    </i>
    <i r="1">
      <x v="74"/>
    </i>
    <i r="1">
      <x v="75"/>
    </i>
    <i r="1">
      <x v="76"/>
    </i>
    <i r="1">
      <x v="77"/>
    </i>
    <i r="1">
      <x v="78"/>
    </i>
    <i r="1">
      <x v="79"/>
    </i>
    <i r="1">
      <x v="80"/>
    </i>
    <i r="1">
      <x v="81"/>
    </i>
    <i r="1">
      <x v="82"/>
    </i>
    <i r="1">
      <x v="83"/>
    </i>
    <i r="1">
      <x v="84"/>
    </i>
    <i>
      <x v="18"/>
      <x v="85"/>
    </i>
    <i r="1">
      <x v="86"/>
    </i>
    <i r="1">
      <x v="87"/>
    </i>
    <i r="1">
      <x v="88"/>
    </i>
    <i r="1">
      <x v="89"/>
    </i>
    <i r="1">
      <x v="90"/>
    </i>
    <i r="1">
      <x v="91"/>
    </i>
    <i r="1">
      <x v="92"/>
    </i>
    <i r="1">
      <x v="93"/>
    </i>
    <i r="1">
      <x v="94"/>
    </i>
    <i r="1">
      <x v="95"/>
    </i>
    <i r="1">
      <x v="96"/>
    </i>
    <i>
      <x v="19"/>
      <x v="97"/>
    </i>
    <i>
      <x v="20"/>
      <x v="98"/>
    </i>
    <i r="1">
      <x v="99"/>
    </i>
    <i r="1">
      <x v="100"/>
    </i>
    <i r="1">
      <x v="101"/>
    </i>
    <i r="1">
      <x v="102"/>
    </i>
    <i r="1">
      <x v="103"/>
    </i>
    <i r="1">
      <x v="104"/>
    </i>
    <i r="1">
      <x v="105"/>
    </i>
    <i r="1">
      <x v="106"/>
    </i>
  </rowItems>
  <colFields count="1">
    <field x="0"/>
  </colFields>
  <colItems count="2">
    <i>
      <x/>
    </i>
    <i>
      <x v="1"/>
    </i>
  </colItems>
  <pageFields count="3">
    <pageField fld="1" hier="5" name="[Fact Full].[indicator].&amp;[Labour Force]" cap="Labour Force"/>
    <pageField fld="2" hier="4" name="[Fact Full].[source].&amp;[Monthly LFS Manitoba and Canada Only]" cap="Monthly LFS Manitoba and Canada Only"/>
    <pageField fld="4" hier="6" name="[Fact Full].[geo_name_id].&amp;[Canada]" cap="Canada"/>
  </pageFields>
  <dataFields count="1">
    <dataField name="Sum of value" fld="8"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1"/>
    <rowHierarchyUsage hierarchyUsage="1"/>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6393FA-C32D-4503-91DE-D7D2C2C3B2C6}" name="PivotTable1" cacheId="56" applyNumberFormats="0" applyBorderFormats="0" applyFontFormats="0" applyPatternFormats="0" applyAlignmentFormats="0" applyWidthHeightFormats="1" dataCaption="Values" tag="5da870bb-526e-4b45-9ed7-6ac5bcc9cd5b" updatedVersion="7" minRefreshableVersion="3" useAutoFormatting="1" subtotalHiddenItems="1" rowGrandTotals="0" colGrandTotals="0" itemPrintTitles="1" createdVersion="7" indent="0" compact="0" compactData="0" multipleFieldFilters="0">
  <location ref="A5:EH321" firstHeaderRow="1" firstDataRow="2" firstDataCol="4" rowPageCount="3" colPageCount="1"/>
  <pivotFields count="10">
    <pivotField axis="axisCol" compact="0" allDrilled="1" outline="0"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dataSourceSort="1" defaultSubtotal="0" defaultAttributeDrillState="1">
      <items count="9">
        <item s="1" x="0"/>
        <item s="1" x="1"/>
        <item s="1" x="2"/>
        <item s="1" x="3"/>
        <item s="1" x="4"/>
        <item s="1" x="5"/>
        <item s="1" x="6"/>
        <item s="1" x="7"/>
        <item s="1" x="8"/>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pivotField>
    <pivotField axis="axisRow" compact="0" allDrilled="1" outline="0" subtotalTop="0" showAll="0" dataSourceSort="1" defaultSubtotal="0" defaultAttributeDrillState="1">
      <items count="3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s>
    </pivotField>
    <pivotField axis="axisRow" compact="0" allDrilled="1" outline="0" subtotalTop="0" showAll="0" dataSourceSort="1" defaultSubtotal="0" defaultAttributeDrillState="1">
      <items count="9">
        <item s="1" x="0"/>
        <item s="1" x="1"/>
        <item s="1" x="2"/>
        <item s="1" x="3"/>
        <item s="1" x="4"/>
        <item s="1" x="5"/>
        <item s="1" x="6"/>
        <item s="1" x="7"/>
        <item s="1" x="8"/>
      </items>
    </pivotField>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4">
    <field x="8"/>
    <field x="5"/>
    <field x="7"/>
    <field x="6"/>
  </rowFields>
  <rowItems count="315">
    <i>
      <x/>
      <x/>
      <x/>
      <x/>
    </i>
    <i r="3">
      <x v="1"/>
    </i>
    <i r="3">
      <x v="2"/>
    </i>
    <i r="1">
      <x v="1"/>
      <x/>
      <x v="3"/>
    </i>
    <i r="3">
      <x v="4"/>
    </i>
    <i r="3">
      <x v="5"/>
    </i>
    <i>
      <x v="1"/>
      <x v="2"/>
      <x/>
      <x v="6"/>
    </i>
    <i r="3">
      <x v="7"/>
    </i>
    <i r="3">
      <x v="8"/>
    </i>
    <i r="3">
      <x v="9"/>
    </i>
    <i r="3">
      <x v="10"/>
    </i>
    <i r="3">
      <x v="11"/>
    </i>
    <i r="3">
      <x v="12"/>
    </i>
    <i r="3">
      <x v="13"/>
    </i>
    <i r="1">
      <x v="3"/>
      <x/>
      <x v="14"/>
    </i>
    <i r="3">
      <x v="15"/>
    </i>
    <i r="3">
      <x v="16"/>
    </i>
    <i>
      <x v="2"/>
      <x v="4"/>
      <x/>
      <x v="17"/>
    </i>
    <i r="3">
      <x v="18"/>
    </i>
    <i r="3">
      <x v="19"/>
    </i>
    <i r="3">
      <x v="20"/>
    </i>
    <i r="3">
      <x v="21"/>
    </i>
    <i r="1">
      <x v="5"/>
      <x/>
      <x v="22"/>
    </i>
    <i r="3">
      <x v="23"/>
    </i>
    <i r="3">
      <x v="24"/>
    </i>
    <i r="3">
      <x v="25"/>
    </i>
    <i r="3">
      <x v="26"/>
    </i>
    <i r="3">
      <x v="27"/>
    </i>
    <i r="1">
      <x v="6"/>
      <x/>
      <x v="28"/>
    </i>
    <i r="3">
      <x v="29"/>
    </i>
    <i r="3">
      <x v="30"/>
    </i>
    <i r="1">
      <x v="7"/>
      <x/>
      <x v="31"/>
    </i>
    <i r="3">
      <x v="32"/>
    </i>
    <i r="1">
      <x v="8"/>
      <x/>
      <x v="33"/>
    </i>
    <i r="3">
      <x v="34"/>
    </i>
    <i r="3">
      <x v="35"/>
    </i>
    <i r="1">
      <x v="9"/>
      <x/>
      <x v="36"/>
    </i>
    <i>
      <x v="3"/>
      <x v="10"/>
      <x v="1"/>
      <x v="37"/>
    </i>
    <i r="3">
      <x v="38"/>
    </i>
    <i r="2">
      <x/>
      <x v="39"/>
    </i>
    <i r="3">
      <x v="40"/>
    </i>
    <i r="2">
      <x v="2"/>
      <x v="41"/>
    </i>
    <i r="1">
      <x v="11"/>
      <x v="2"/>
      <x v="42"/>
    </i>
    <i r="1">
      <x v="12"/>
      <x/>
      <x v="43"/>
    </i>
    <i r="3">
      <x v="44"/>
    </i>
    <i r="3">
      <x v="45"/>
    </i>
    <i>
      <x v="4"/>
      <x v="13"/>
      <x/>
      <x v="46"/>
    </i>
    <i r="3">
      <x v="47"/>
    </i>
    <i r="1">
      <x v="14"/>
      <x/>
      <x v="48"/>
    </i>
    <i r="3">
      <x v="49"/>
    </i>
    <i r="3">
      <x v="50"/>
    </i>
    <i r="3">
      <x v="51"/>
    </i>
    <i r="1">
      <x v="15"/>
      <x/>
      <x v="52"/>
    </i>
    <i r="3">
      <x v="53"/>
    </i>
    <i r="3">
      <x v="54"/>
    </i>
    <i r="3">
      <x v="55"/>
    </i>
    <i>
      <x v="5"/>
      <x v="16"/>
      <x v="1"/>
      <x v="56"/>
    </i>
    <i r="2">
      <x/>
      <x v="57"/>
    </i>
    <i r="3">
      <x v="58"/>
    </i>
    <i r="3">
      <x v="59"/>
    </i>
    <i r="3">
      <x v="60"/>
    </i>
    <i r="3">
      <x v="61"/>
    </i>
    <i r="3">
      <x v="62"/>
    </i>
    <i>
      <x v="6"/>
      <x v="17"/>
      <x/>
      <x v="63"/>
    </i>
    <i r="1">
      <x v="18"/>
      <x/>
      <x v="64"/>
    </i>
    <i r="3">
      <x v="65"/>
    </i>
    <i r="3">
      <x v="66"/>
    </i>
    <i r="1">
      <x v="19"/>
      <x/>
      <x v="67"/>
    </i>
    <i r="3">
      <x v="68"/>
    </i>
    <i r="3">
      <x v="69"/>
    </i>
    <i r="1">
      <x v="20"/>
      <x/>
      <x v="70"/>
    </i>
    <i r="3">
      <x v="71"/>
    </i>
    <i r="1">
      <x v="21"/>
      <x/>
      <x v="72"/>
    </i>
    <i r="3">
      <x v="73"/>
    </i>
    <i>
      <x v="7"/>
      <x v="22"/>
      <x/>
      <x v="74"/>
    </i>
    <i r="3">
      <x v="75"/>
    </i>
    <i r="3">
      <x v="76"/>
    </i>
    <i r="3">
      <x v="77"/>
    </i>
    <i r="3">
      <x v="78"/>
    </i>
    <i r="3">
      <x v="79"/>
    </i>
    <i r="3">
      <x v="80"/>
    </i>
    <i r="1">
      <x v="23"/>
      <x/>
      <x v="81"/>
    </i>
    <i r="1">
      <x v="24"/>
      <x/>
      <x v="82"/>
    </i>
    <i r="1">
      <x v="25"/>
      <x/>
      <x v="83"/>
    </i>
    <i r="3">
      <x v="84"/>
    </i>
    <i r="3">
      <x v="85"/>
    </i>
    <i r="3">
      <x v="86"/>
    </i>
    <i>
      <x v="8"/>
      <x v="26"/>
      <x v="3"/>
      <x v="87"/>
    </i>
    <i r="2">
      <x v="2"/>
      <x v="88"/>
    </i>
    <i r="1">
      <x v="27"/>
      <x v="4"/>
      <x v="89"/>
    </i>
    <i r="3">
      <x v="90"/>
    </i>
    <i r="1">
      <x v="28"/>
      <x v="4"/>
      <x v="91"/>
    </i>
    <i r="3">
      <x v="92"/>
    </i>
    <i r="1">
      <x v="29"/>
      <x/>
      <x v="93"/>
    </i>
    <i r="3">
      <x v="94"/>
    </i>
    <i r="1">
      <x v="30"/>
      <x/>
      <x v="95"/>
    </i>
    <i r="1">
      <x v="31"/>
      <x/>
      <x v="96"/>
    </i>
    <i>
      <x v="9"/>
      <x v="32"/>
      <x/>
      <x v="97"/>
    </i>
    <i>
      <x v="10"/>
      <x v="33"/>
      <x/>
      <x v="98"/>
    </i>
    <i r="1">
      <x v="34"/>
      <x/>
      <x v="99"/>
    </i>
    <i r="3">
      <x v="100"/>
    </i>
    <i r="3">
      <x v="101"/>
    </i>
    <i r="3">
      <x v="102"/>
    </i>
    <i r="3">
      <x v="103"/>
    </i>
    <i r="3">
      <x v="104"/>
    </i>
    <i r="3">
      <x v="105"/>
    </i>
    <i r="3">
      <x v="106"/>
    </i>
    <i r="3">
      <x v="107"/>
    </i>
    <i r="1">
      <x v="35"/>
      <x/>
      <x v="108"/>
    </i>
    <i r="3">
      <x v="109"/>
    </i>
    <i r="1">
      <x v="36"/>
      <x/>
      <x v="110"/>
    </i>
    <i r="3">
      <x v="111"/>
    </i>
    <i r="3">
      <x v="112"/>
    </i>
    <i r="1">
      <x v="37"/>
      <x/>
      <x v="113"/>
    </i>
    <i r="3">
      <x v="114"/>
    </i>
    <i r="1">
      <x v="38"/>
      <x/>
      <x v="115"/>
    </i>
    <i r="3">
      <x v="116"/>
    </i>
    <i r="3">
      <x v="117"/>
    </i>
    <i r="1">
      <x v="39"/>
      <x/>
      <x v="118"/>
    </i>
    <i r="3">
      <x v="119"/>
    </i>
    <i r="3">
      <x v="120"/>
    </i>
    <i r="1">
      <x v="40"/>
      <x/>
      <x v="121"/>
    </i>
    <i r="3">
      <x v="122"/>
    </i>
    <i r="3">
      <x v="123"/>
    </i>
    <i r="1">
      <x v="41"/>
      <x/>
      <x v="124"/>
    </i>
    <i r="3">
      <x v="125"/>
    </i>
    <i r="1">
      <x v="42"/>
      <x/>
      <x v="126"/>
    </i>
    <i r="1">
      <x v="43"/>
      <x/>
      <x v="127"/>
    </i>
    <i r="1">
      <x v="44"/>
      <x/>
      <x v="128"/>
    </i>
    <i r="3">
      <x v="129"/>
    </i>
    <i r="3">
      <x v="130"/>
    </i>
    <i r="3">
      <x v="131"/>
    </i>
    <i r="3">
      <x v="132"/>
    </i>
    <i r="3">
      <x v="133"/>
    </i>
    <i r="3">
      <x v="134"/>
    </i>
    <i r="1">
      <x v="45"/>
      <x/>
      <x v="135"/>
    </i>
    <i r="3">
      <x v="136"/>
    </i>
    <i r="1">
      <x v="46"/>
      <x v="5"/>
      <x v="137"/>
    </i>
    <i r="3">
      <x v="138"/>
    </i>
    <i r="2">
      <x/>
      <x v="139"/>
    </i>
    <i r="3">
      <x v="140"/>
    </i>
    <i r="3">
      <x v="141"/>
    </i>
    <i r="1">
      <x v="47"/>
      <x/>
      <x v="142"/>
    </i>
    <i r="3">
      <x v="143"/>
    </i>
    <i r="3">
      <x v="144"/>
    </i>
    <i r="3">
      <x v="145"/>
    </i>
    <i r="3">
      <x v="146"/>
    </i>
    <i r="1">
      <x v="48"/>
      <x/>
      <x v="147"/>
    </i>
    <i r="3">
      <x v="148"/>
    </i>
    <i r="3">
      <x v="149"/>
    </i>
    <i r="3">
      <x v="150"/>
    </i>
    <i r="3">
      <x v="151"/>
    </i>
    <i r="3">
      <x v="152"/>
    </i>
    <i r="3">
      <x v="153"/>
    </i>
    <i r="3">
      <x v="154"/>
    </i>
    <i r="3">
      <x v="155"/>
    </i>
    <i r="1">
      <x v="49"/>
      <x/>
      <x v="156"/>
    </i>
    <i r="3">
      <x v="157"/>
    </i>
    <i r="3">
      <x v="158"/>
    </i>
    <i r="3">
      <x v="159"/>
    </i>
    <i r="3">
      <x v="160"/>
    </i>
    <i r="3">
      <x v="161"/>
    </i>
    <i r="3">
      <x v="162"/>
    </i>
    <i r="1">
      <x v="50"/>
      <x/>
      <x v="163"/>
    </i>
    <i r="3">
      <x v="164"/>
    </i>
    <i r="3">
      <x v="165"/>
    </i>
    <i r="3">
      <x v="166"/>
    </i>
    <i r="3">
      <x v="167"/>
    </i>
    <i r="3">
      <x v="168"/>
    </i>
    <i r="1">
      <x v="51"/>
      <x/>
      <x v="169"/>
    </i>
    <i r="3">
      <x v="170"/>
    </i>
    <i r="3">
      <x v="171"/>
    </i>
    <i r="3">
      <x v="172"/>
    </i>
    <i r="1">
      <x v="52"/>
      <x/>
      <x v="173"/>
    </i>
    <i r="3">
      <x v="174"/>
    </i>
    <i r="3">
      <x v="175"/>
    </i>
    <i r="3">
      <x v="176"/>
    </i>
    <i r="3">
      <x v="177"/>
    </i>
    <i r="3">
      <x v="178"/>
    </i>
    <i r="3">
      <x v="179"/>
    </i>
    <i r="1">
      <x v="53"/>
      <x v="5"/>
      <x v="180"/>
    </i>
    <i r="2">
      <x/>
      <x v="181"/>
    </i>
    <i r="3">
      <x v="182"/>
    </i>
    <i r="1">
      <x v="54"/>
      <x v="5"/>
      <x v="183"/>
    </i>
    <i r="2">
      <x/>
      <x v="184"/>
    </i>
    <i>
      <x v="11"/>
      <x v="55"/>
      <x/>
      <x v="185"/>
    </i>
    <i r="1">
      <x v="56"/>
      <x/>
      <x v="186"/>
    </i>
    <i r="3">
      <x v="187"/>
    </i>
    <i r="3">
      <x v="188"/>
    </i>
    <i r="1">
      <x v="57"/>
      <x/>
      <x v="189"/>
    </i>
    <i r="1">
      <x v="58"/>
      <x/>
      <x v="190"/>
    </i>
    <i>
      <x v="12"/>
      <x v="59"/>
      <x/>
      <x v="191"/>
    </i>
    <i r="3">
      <x v="192"/>
    </i>
    <i r="3">
      <x v="193"/>
    </i>
    <i r="3">
      <x v="194"/>
    </i>
    <i r="1">
      <x v="60"/>
      <x/>
      <x v="195"/>
    </i>
    <i r="3">
      <x v="196"/>
    </i>
    <i r="3">
      <x v="197"/>
    </i>
    <i r="2">
      <x v="2"/>
      <x v="198"/>
    </i>
    <i r="1">
      <x v="61"/>
      <x/>
      <x v="199"/>
    </i>
    <i r="3">
      <x v="200"/>
    </i>
    <i r="3">
      <x v="201"/>
    </i>
    <i r="3">
      <x v="202"/>
    </i>
    <i r="3">
      <x v="203"/>
    </i>
    <i r="1">
      <x v="62"/>
      <x/>
      <x v="204"/>
    </i>
    <i>
      <x v="13"/>
      <x v="63"/>
      <x v="6"/>
      <x v="205"/>
    </i>
    <i r="3">
      <x v="206"/>
    </i>
    <i r="2">
      <x v="7"/>
      <x v="207"/>
    </i>
    <i r="2">
      <x v="8"/>
      <x v="208"/>
    </i>
    <i r="2">
      <x v="3"/>
      <x v="209"/>
    </i>
    <i r="2">
      <x/>
      <x v="210"/>
    </i>
    <i r="3">
      <x v="211"/>
    </i>
    <i r="3">
      <x v="212"/>
    </i>
    <i r="2">
      <x v="2"/>
      <x v="213"/>
    </i>
    <i>
      <x v="14"/>
      <x v="64"/>
      <x/>
      <x v="214"/>
    </i>
    <i r="3">
      <x v="215"/>
    </i>
    <i r="1">
      <x v="65"/>
      <x/>
      <x v="216"/>
    </i>
    <i r="1">
      <x v="66"/>
      <x/>
      <x v="217"/>
    </i>
    <i r="1">
      <x v="67"/>
      <x/>
      <x v="218"/>
    </i>
    <i r="1">
      <x v="68"/>
      <x/>
      <x v="219"/>
    </i>
    <i>
      <x v="15"/>
      <x v="69"/>
      <x/>
      <x v="220"/>
    </i>
    <i r="3">
      <x v="221"/>
    </i>
    <i r="3">
      <x v="222"/>
    </i>
    <i r="1">
      <x v="70"/>
      <x/>
      <x v="223"/>
    </i>
    <i r="3">
      <x v="224"/>
    </i>
    <i r="3">
      <x v="225"/>
    </i>
    <i r="3">
      <x v="226"/>
    </i>
    <i r="1">
      <x v="71"/>
      <x/>
      <x v="227"/>
    </i>
    <i>
      <x v="16"/>
      <x v="72"/>
      <x/>
      <x v="228"/>
    </i>
    <i r="1">
      <x v="73"/>
      <x/>
      <x v="229"/>
    </i>
    <i r="3">
      <x v="230"/>
    </i>
    <i r="3">
      <x v="231"/>
    </i>
    <i r="1">
      <x v="74"/>
      <x/>
      <x v="232"/>
    </i>
    <i r="3">
      <x v="233"/>
    </i>
    <i r="1">
      <x v="75"/>
      <x/>
      <x v="234"/>
    </i>
    <i r="1">
      <x v="76"/>
      <x/>
      <x v="235"/>
    </i>
    <i r="3">
      <x v="236"/>
    </i>
    <i r="1">
      <x v="77"/>
      <x/>
      <x v="237"/>
    </i>
    <i r="3">
      <x v="238"/>
    </i>
    <i r="3">
      <x v="239"/>
    </i>
    <i r="1">
      <x v="78"/>
      <x/>
      <x v="240"/>
    </i>
    <i r="1">
      <x v="79"/>
      <x/>
      <x v="241"/>
    </i>
    <i r="1">
      <x v="80"/>
      <x/>
      <x v="242"/>
    </i>
    <i r="3">
      <x v="243"/>
    </i>
    <i r="3">
      <x v="244"/>
    </i>
    <i r="1">
      <x v="81"/>
      <x/>
      <x v="245"/>
    </i>
    <i r="3">
      <x v="246"/>
    </i>
    <i r="1">
      <x v="82"/>
      <x/>
      <x v="247"/>
    </i>
    <i r="3">
      <x v="248"/>
    </i>
    <i r="1">
      <x v="83"/>
      <x v="5"/>
      <x v="249"/>
    </i>
    <i r="2">
      <x/>
      <x v="250"/>
    </i>
    <i r="3">
      <x v="251"/>
    </i>
    <i r="3">
      <x v="252"/>
    </i>
    <i r="1">
      <x v="84"/>
      <x/>
      <x v="253"/>
    </i>
    <i r="3">
      <x v="254"/>
    </i>
    <i r="3">
      <x v="255"/>
    </i>
    <i>
      <x v="17"/>
      <x v="85"/>
      <x/>
      <x v="256"/>
    </i>
    <i r="1">
      <x v="86"/>
      <x/>
      <x v="257"/>
    </i>
    <i r="3">
      <x v="258"/>
    </i>
    <i r="1">
      <x v="87"/>
      <x/>
      <x v="259"/>
    </i>
    <i r="1">
      <x v="88"/>
      <x/>
      <x v="260"/>
    </i>
    <i r="3">
      <x v="261"/>
    </i>
    <i r="1">
      <x v="89"/>
      <x/>
      <x v="262"/>
    </i>
    <i r="3">
      <x v="263"/>
    </i>
    <i r="1">
      <x v="90"/>
      <x/>
      <x v="264"/>
    </i>
    <i r="3">
      <x v="265"/>
    </i>
    <i r="3">
      <x v="266"/>
    </i>
    <i r="3">
      <x v="267"/>
    </i>
    <i r="3">
      <x v="268"/>
    </i>
    <i r="3">
      <x v="269"/>
    </i>
    <i r="1">
      <x v="91"/>
      <x/>
      <x v="270"/>
    </i>
    <i r="3">
      <x v="271"/>
    </i>
    <i r="3">
      <x v="272"/>
    </i>
    <i r="1">
      <x v="92"/>
      <x/>
      <x v="273"/>
    </i>
    <i r="3">
      <x v="274"/>
    </i>
    <i r="3">
      <x v="275"/>
    </i>
    <i r="1">
      <x v="93"/>
      <x/>
      <x v="276"/>
    </i>
    <i r="3">
      <x v="277"/>
    </i>
    <i r="3">
      <x v="278"/>
    </i>
    <i r="3">
      <x v="279"/>
    </i>
    <i r="3">
      <x v="280"/>
    </i>
    <i r="3">
      <x v="281"/>
    </i>
    <i r="1">
      <x v="94"/>
      <x/>
      <x v="282"/>
    </i>
    <i r="1">
      <x v="95"/>
      <x/>
      <x v="283"/>
    </i>
    <i r="3">
      <x v="284"/>
    </i>
    <i r="1">
      <x v="96"/>
      <x/>
      <x v="285"/>
    </i>
    <i>
      <x v="18"/>
      <x v="97"/>
      <x/>
      <x v="286"/>
    </i>
    <i r="3">
      <x v="287"/>
    </i>
    <i r="3">
      <x v="288"/>
    </i>
    <i>
      <x v="19"/>
      <x v="98"/>
      <x/>
      <x v="289"/>
    </i>
    <i r="1">
      <x v="99"/>
      <x/>
      <x v="290"/>
    </i>
    <i r="1">
      <x v="100"/>
      <x/>
      <x v="291"/>
    </i>
    <i r="3">
      <x v="292"/>
    </i>
    <i r="3">
      <x v="293"/>
    </i>
    <i r="1">
      <x v="101"/>
      <x/>
      <x v="294"/>
    </i>
    <i r="3">
      <x v="295"/>
    </i>
    <i r="3">
      <x v="296"/>
    </i>
    <i r="3">
      <x v="297"/>
    </i>
    <i r="3">
      <x v="298"/>
    </i>
    <i r="1">
      <x v="102"/>
      <x/>
      <x v="299"/>
    </i>
    <i r="3">
      <x v="300"/>
    </i>
    <i r="3">
      <x v="301"/>
    </i>
    <i r="1">
      <x v="103"/>
      <x/>
      <x v="302"/>
    </i>
    <i r="3">
      <x v="303"/>
    </i>
    <i r="3">
      <x v="304"/>
    </i>
    <i r="1">
      <x v="104"/>
      <x/>
      <x v="305"/>
    </i>
    <i r="3">
      <x v="306"/>
    </i>
    <i r="3">
      <x v="307"/>
    </i>
    <i r="3">
      <x v="308"/>
    </i>
    <i r="1">
      <x v="105"/>
      <x/>
      <x v="309"/>
    </i>
    <i r="3">
      <x v="310"/>
    </i>
    <i r="3">
      <x v="311"/>
    </i>
    <i r="3">
      <x v="312"/>
    </i>
    <i r="3">
      <x v="313"/>
    </i>
    <i r="1">
      <x v="106"/>
      <x/>
      <x v="314"/>
    </i>
  </rowItems>
  <colFields count="1">
    <field x="0"/>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1" hier="5" name="[Fact Full].[indicator].&amp;[Labour Force]" cap="Labour Force"/>
    <pageField fld="2" hier="4" name="[Fact Full].[source].&amp;[Monthly LFS Manitoba and Canada Only]" cap="Monthly LFS Manitoba and Canada Only"/>
    <pageField fld="4" hier="6" name="[Fact Full].[geo_name_id].&amp;[Canada]" cap="Canada"/>
  </pageFields>
  <dataFields count="1">
    <dataField name="Sum of value" fld="9"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1"/>
    <rowHierarchyUsage hierarchyUsage="1"/>
    <rowHierarchyUsage hierarchyUsage="13"/>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E2E3F3-30B2-4EC1-9370-D79590107606}" name="PivotTable1" cacheId="65" applyNumberFormats="0" applyBorderFormats="0" applyFontFormats="0" applyPatternFormats="0" applyAlignmentFormats="0" applyWidthHeightFormats="1" dataCaption="Values" tag="1636e291-127e-4c87-9302-4ad40086dd2a" updatedVersion="7" minRefreshableVersion="3" useAutoFormatting="1" subtotalHiddenItems="1" rowGrandTotals="0" colGrandTotals="0" itemPrintTitles="1" createdVersion="7" indent="0" compact="0" compactData="0" multipleFieldFilters="0">
  <location ref="B5:N31" firstHeaderRow="1" firstDataRow="2" firstDataCol="1" rowPageCount="3" colPageCount="1"/>
  <pivotFields count="8">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dataSourceSort="1" defaultSubtotal="0" defaultAttributeDrillState="1">
      <items count="9">
        <item s="1" x="0"/>
        <item s="1" x="1"/>
        <item s="1" x="2"/>
        <item s="1" x="3"/>
        <item s="1" x="4"/>
        <item s="1" x="5"/>
        <item s="1" x="6"/>
        <item s="1" x="7"/>
        <item s="1" x="8"/>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compact="0" allDrilled="1" outline="0" subtotalTop="0" showAll="0" dataSourceSort="1" defaultSubtotal="0" defaultAttributeDrillState="1">
      <items count="9">
        <item s="1" x="0"/>
        <item s="1" x="1"/>
        <item s="1" x="2"/>
        <item s="1" x="3"/>
        <item s="1" x="4"/>
        <item s="1" x="5"/>
        <item s="1" x="6"/>
        <item s="1" x="7"/>
        <item s="1" x="8"/>
      </items>
    </pivotField>
    <pivotField dataField="1" compact="0" outline="0" subtotalTop="0" showAll="0" defaultSubtotal="0"/>
    <pivotField axis="axisCol" compact="0" allDrilled="1" outline="0" subtotalTop="0" showAll="0" dataSourceSort="1" defaultSubtotal="0" defaultAttributeDrillState="1">
      <items count="12">
        <item x="0"/>
        <item x="1"/>
        <item x="2"/>
        <item x="3"/>
        <item x="4"/>
        <item x="5"/>
        <item x="6"/>
        <item x="7"/>
        <item x="8"/>
        <item x="9"/>
        <item x="10"/>
        <item x="11"/>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x v="24"/>
    </i>
  </rowItems>
  <colFields count="1">
    <field x="7"/>
  </colFields>
  <colItems count="12">
    <i>
      <x/>
    </i>
    <i>
      <x v="1"/>
    </i>
    <i>
      <x v="2"/>
    </i>
    <i>
      <x v="3"/>
    </i>
    <i>
      <x v="4"/>
    </i>
    <i>
      <x v="5"/>
    </i>
    <i>
      <x v="6"/>
    </i>
    <i>
      <x v="7"/>
    </i>
    <i>
      <x v="8"/>
    </i>
    <i>
      <x v="9"/>
    </i>
    <i>
      <x v="10"/>
    </i>
    <i>
      <x v="11"/>
    </i>
  </colItems>
  <pageFields count="3">
    <pageField fld="0" hier="5" name="[Fact Full].[indicator].&amp;[Labour Force]" cap="Labour Force"/>
    <pageField fld="1" hier="4" name="[Fact Full].[source].&amp;[Monthly LFS Manitoba and Canada Only]" cap="Monthly LFS Manitoba and Canada Only"/>
    <pageField fld="3" hier="6" name="[Fact Full].[geo_name_id].&amp;[Canada]" cap="Canada"/>
  </pageFields>
  <dataFields count="1">
    <dataField name="Sum of value" fld="6"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B37311-AD29-4F97-A8E9-8F9F3988C9DA}" name="PivotTable1" cacheId="101" applyNumberFormats="0" applyBorderFormats="0" applyFontFormats="0" applyPatternFormats="0" applyAlignmentFormats="0" applyWidthHeightFormats="1" dataCaption="Values" tag="56382e8b-a7b4-4b34-b43e-56c5a238ad47" updatedVersion="7" minRefreshableVersion="3" useAutoFormatting="1" subtotalHiddenItems="1" rowGrandTotals="0" colGrandTotals="0" itemPrintTitles="1" createdVersion="7" indent="0" outline="1" outlineData="1" multipleFieldFilters="0">
  <location ref="B5:EF15"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s>
  <rowFields count="1">
    <field x="5"/>
  </rowFields>
  <rowItems count="9">
    <i>
      <x/>
    </i>
    <i>
      <x v="1"/>
    </i>
    <i>
      <x v="2"/>
    </i>
    <i>
      <x v="3"/>
    </i>
    <i>
      <x v="4"/>
    </i>
    <i>
      <x v="5"/>
    </i>
    <i>
      <x v="6"/>
    </i>
    <i>
      <x v="7"/>
    </i>
    <i>
      <x v="8"/>
    </i>
  </rowItems>
  <colFields count="1">
    <field x="3"/>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0" hier="5" name="[Fact Full].[indicator].&amp;[Total Jobs]" cap="Total Jobs"/>
    <pageField fld="1" hier="4" name="[Fact Full].[source].&amp;[Monthly LFS Manitoba and Canada Only]" cap="Monthly LFS Manitoba and Canada Only"/>
    <pageField fld="2" hier="15" name="[Fact Full].[standardised_province].&amp;[Canada]" cap="Canada"/>
  </pageFields>
  <dataFields count="1">
    <dataField name="Sum of value" fld="6"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CB5E2F-EC00-4E94-A7D6-0D566162C01E}" name="PivotTable1" cacheId="98" applyNumberFormats="0" applyBorderFormats="0" applyFontFormats="0" applyPatternFormats="0" applyAlignmentFormats="0" applyWidthHeightFormats="1" dataCaption="Values" tag="f2af4a1d-c378-44b9-a382-ad700a82a1f3" updatedVersion="7" minRefreshableVersion="3" useAutoFormatting="1" subtotalHiddenItems="1" rowGrandTotals="0" colGrandTotals="0" itemPrintTitles="1" createdVersion="7" indent="0" outline="1" outlineData="1" multipleFieldFilters="0">
  <location ref="B5:EF14"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1">
    <field x="5"/>
  </rowFields>
  <rowItems count="8">
    <i>
      <x/>
    </i>
    <i>
      <x v="1"/>
    </i>
    <i>
      <x v="2"/>
    </i>
    <i>
      <x v="3"/>
    </i>
    <i>
      <x v="4"/>
    </i>
    <i>
      <x v="5"/>
    </i>
    <i>
      <x v="6"/>
    </i>
    <i>
      <x v="7"/>
    </i>
  </rowItems>
  <colFields count="1">
    <field x="3"/>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0" hier="5" name="[Fact Full].[indicator].&amp;[Total Jobs]" cap="Total Jobs"/>
    <pageField fld="1" hier="4" name="[Fact Full].[source].&amp;[Monthly LFS Manitoba and Canada Only]" cap="Monthly LFS Manitoba and Canada Only"/>
    <pageField fld="2" hier="15" name="[Fact Full].[standardised_province].&amp;[Canada]" cap="Canada"/>
  </pageFields>
  <dataFields count="1">
    <dataField name="Sum of Intensity-based-value" fld="6" baseField="5" baseItem="7"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F76C7D-DB0F-43EB-BA10-FDAC38E9365A}" name="PivotTable1" cacheId="104" applyNumberFormats="0" applyBorderFormats="0" applyFontFormats="0" applyPatternFormats="0" applyAlignmentFormats="0" applyWidthHeightFormats="1" dataCaption="Values" tag="1a3856b2-ba1d-4c20-91ae-85c983785219" updatedVersion="7" minRefreshableVersion="3" useAutoFormatting="1" subtotalHiddenItems="1" rowGrandTotals="0" colGrandTotals="0" itemPrintTitles="1" createdVersion="7" indent="0" outline="1" outlineData="1" multipleFieldFilters="0">
  <location ref="B5:EF14"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1">
    <field x="5"/>
  </rowFields>
  <rowItems count="8">
    <i>
      <x/>
    </i>
    <i>
      <x v="1"/>
    </i>
    <i>
      <x v="2"/>
    </i>
    <i>
      <x v="3"/>
    </i>
    <i>
      <x v="4"/>
    </i>
    <i>
      <x v="5"/>
    </i>
    <i>
      <x v="6"/>
    </i>
    <i>
      <x v="7"/>
    </i>
  </rowItems>
  <colFields count="1">
    <field x="3"/>
  </colFields>
  <colItems count="1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colItems>
  <pageFields count="3">
    <pageField fld="0" hier="5" name="[Fact Full].[indicator].&amp;[Total Jobs]" cap="Total Jobs"/>
    <pageField fld="1" hier="4" name="[Fact Full].[source].&amp;[Monthly LFS Manitoba and Canada Only]" cap="Monthly LFS Manitoba and Canada Only"/>
    <pageField fld="2" hier="15" name="[Fact Full].[standardised_province].&amp;[Canada]" cap="Canada"/>
  </pageFields>
  <dataFields count="1">
    <dataField name="Sum of support occupations" fld="6" baseField="5" baseItem="7"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BF7E20-BC7B-4177-91EC-F3CADE572504}" name="PivotTable3" cacheId="10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H3:P6" firstHeaderRow="1" firstDataRow="2" firstDataCol="1"/>
  <pivotFields count="3">
    <pivotField axis="axisCol" multipleItemSelectionAllowed="1" showAll="0" sortType="ascending">
      <items count="10">
        <item x="2"/>
        <item x="3"/>
        <item x="6"/>
        <item x="7"/>
        <item x="4"/>
        <item x="5"/>
        <item x="1"/>
        <item m="1" x="8"/>
        <item x="0"/>
        <item t="default"/>
      </items>
      <autoSortScope>
        <pivotArea dataOnly="0" outline="0" fieldPosition="0">
          <references count="1">
            <reference field="4294967294" count="1" selected="0">
              <x v="0"/>
            </reference>
          </references>
        </pivotArea>
      </autoSortScope>
    </pivotField>
    <pivotField axis="axisRow" showAll="0">
      <items count="6">
        <item h="1" x="0"/>
        <item h="1" x="1"/>
        <item h="1" m="1" x="4"/>
        <item h="1" x="3"/>
        <item x="2"/>
        <item t="default"/>
      </items>
    </pivotField>
    <pivotField dataField="1" showAll="0"/>
  </pivotFields>
  <rowFields count="1">
    <field x="1"/>
  </rowFields>
  <rowItems count="2">
    <i>
      <x v="4"/>
    </i>
    <i t="grand">
      <x/>
    </i>
  </rowItems>
  <colFields count="1">
    <field x="0"/>
  </colFields>
  <colItems count="8">
    <i>
      <x v="8"/>
    </i>
    <i>
      <x/>
    </i>
    <i>
      <x v="1"/>
    </i>
    <i>
      <x v="6"/>
    </i>
    <i>
      <x v="5"/>
    </i>
    <i>
      <x v="4"/>
    </i>
    <i>
      <x v="2"/>
    </i>
    <i t="grand">
      <x/>
    </i>
  </colItems>
  <dataFields count="1">
    <dataField name="Sum of M-o-y change in employment" fld="2" baseField="0" baseItem="0"/>
  </dataFields>
  <chartFormats count="2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1"/>
          </reference>
        </references>
      </pivotArea>
    </chartFormat>
    <chartFormat chart="12" format="18" series="1">
      <pivotArea type="data" outline="0" fieldPosition="0">
        <references count="2">
          <reference field="4294967294" count="1" selected="0">
            <x v="0"/>
          </reference>
          <reference field="0" count="1" selected="0">
            <x v="4"/>
          </reference>
        </references>
      </pivotArea>
    </chartFormat>
    <chartFormat chart="12" format="20" series="1">
      <pivotArea type="data" outline="0" fieldPosition="0">
        <references count="2">
          <reference field="4294967294" count="1" selected="0">
            <x v="0"/>
          </reference>
          <reference field="0" count="1" selected="0">
            <x v="5"/>
          </reference>
        </references>
      </pivotArea>
    </chartFormat>
    <chartFormat chart="12" format="21" series="1">
      <pivotArea type="data" outline="0" fieldPosition="0">
        <references count="2">
          <reference field="4294967294" count="1" selected="0">
            <x v="0"/>
          </reference>
          <reference field="0" count="1" selected="0">
            <x v="6"/>
          </reference>
        </references>
      </pivotArea>
    </chartFormat>
    <chartFormat chart="12" format="22" series="1">
      <pivotArea type="data" outline="0" fieldPosition="0">
        <references count="2">
          <reference field="4294967294" count="1" selected="0">
            <x v="0"/>
          </reference>
          <reference field="0" count="1" selected="0">
            <x v="0"/>
          </reference>
        </references>
      </pivotArea>
    </chartFormat>
    <chartFormat chart="12" format="23" series="1">
      <pivotArea type="data" outline="0" fieldPosition="0">
        <references count="2">
          <reference field="4294967294" count="1" selected="0">
            <x v="0"/>
          </reference>
          <reference field="0" count="1" selected="0">
            <x v="1"/>
          </reference>
        </references>
      </pivotArea>
    </chartFormat>
    <chartFormat chart="12" format="24" series="1">
      <pivotArea type="data" outline="0" fieldPosition="0">
        <references count="1">
          <reference field="4294967294" count="1" selected="0">
            <x v="0"/>
          </reference>
        </references>
      </pivotArea>
    </chartFormat>
    <chartFormat chart="12" format="25" series="1">
      <pivotArea type="data" outline="0" fieldPosition="0">
        <references count="2">
          <reference field="4294967294" count="1" selected="0">
            <x v="0"/>
          </reference>
          <reference field="0" count="1" selected="0">
            <x v="3"/>
          </reference>
        </references>
      </pivotArea>
    </chartFormat>
    <chartFormat chart="12" format="26"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xfreeman/Canada-C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95BD-FEC0-4B03-91D7-E29F41F3DA3C}">
  <dimension ref="B1:E30"/>
  <sheetViews>
    <sheetView workbookViewId="0">
      <selection activeCell="A5" sqref="A5"/>
    </sheetView>
  </sheetViews>
  <sheetFormatPr defaultRowHeight="14.25" x14ac:dyDescent="0.45"/>
  <cols>
    <col min="1" max="1" width="17.73046875" customWidth="1"/>
    <col min="2" max="2" width="153.6640625" customWidth="1"/>
    <col min="257" max="257" width="17.73046875" customWidth="1"/>
    <col min="258" max="258" width="153.6640625" customWidth="1"/>
    <col min="513" max="513" width="17.73046875" customWidth="1"/>
    <col min="514" max="514" width="153.6640625" customWidth="1"/>
    <col min="769" max="769" width="17.73046875" customWidth="1"/>
    <col min="770" max="770" width="153.6640625" customWidth="1"/>
    <col min="1025" max="1025" width="17.73046875" customWidth="1"/>
    <col min="1026" max="1026" width="153.6640625" customWidth="1"/>
    <col min="1281" max="1281" width="17.73046875" customWidth="1"/>
    <col min="1282" max="1282" width="153.6640625" customWidth="1"/>
    <col min="1537" max="1537" width="17.73046875" customWidth="1"/>
    <col min="1538" max="1538" width="153.6640625" customWidth="1"/>
    <col min="1793" max="1793" width="17.73046875" customWidth="1"/>
    <col min="1794" max="1794" width="153.6640625" customWidth="1"/>
    <col min="2049" max="2049" width="17.73046875" customWidth="1"/>
    <col min="2050" max="2050" width="153.6640625" customWidth="1"/>
    <col min="2305" max="2305" width="17.73046875" customWidth="1"/>
    <col min="2306" max="2306" width="153.6640625" customWidth="1"/>
    <col min="2561" max="2561" width="17.73046875" customWidth="1"/>
    <col min="2562" max="2562" width="153.6640625" customWidth="1"/>
    <col min="2817" max="2817" width="17.73046875" customWidth="1"/>
    <col min="2818" max="2818" width="153.6640625" customWidth="1"/>
    <col min="3073" max="3073" width="17.73046875" customWidth="1"/>
    <col min="3074" max="3074" width="153.6640625" customWidth="1"/>
    <col min="3329" max="3329" width="17.73046875" customWidth="1"/>
    <col min="3330" max="3330" width="153.6640625" customWidth="1"/>
    <col min="3585" max="3585" width="17.73046875" customWidth="1"/>
    <col min="3586" max="3586" width="153.6640625" customWidth="1"/>
    <col min="3841" max="3841" width="17.73046875" customWidth="1"/>
    <col min="3842" max="3842" width="153.6640625" customWidth="1"/>
    <col min="4097" max="4097" width="17.73046875" customWidth="1"/>
    <col min="4098" max="4098" width="153.6640625" customWidth="1"/>
    <col min="4353" max="4353" width="17.73046875" customWidth="1"/>
    <col min="4354" max="4354" width="153.6640625" customWidth="1"/>
    <col min="4609" max="4609" width="17.73046875" customWidth="1"/>
    <col min="4610" max="4610" width="153.6640625" customWidth="1"/>
    <col min="4865" max="4865" width="17.73046875" customWidth="1"/>
    <col min="4866" max="4866" width="153.6640625" customWidth="1"/>
    <col min="5121" max="5121" width="17.73046875" customWidth="1"/>
    <col min="5122" max="5122" width="153.6640625" customWidth="1"/>
    <col min="5377" max="5377" width="17.73046875" customWidth="1"/>
    <col min="5378" max="5378" width="153.6640625" customWidth="1"/>
    <col min="5633" max="5633" width="17.73046875" customWidth="1"/>
    <col min="5634" max="5634" width="153.6640625" customWidth="1"/>
    <col min="5889" max="5889" width="17.73046875" customWidth="1"/>
    <col min="5890" max="5890" width="153.6640625" customWidth="1"/>
    <col min="6145" max="6145" width="17.73046875" customWidth="1"/>
    <col min="6146" max="6146" width="153.6640625" customWidth="1"/>
    <col min="6401" max="6401" width="17.73046875" customWidth="1"/>
    <col min="6402" max="6402" width="153.6640625" customWidth="1"/>
    <col min="6657" max="6657" width="17.73046875" customWidth="1"/>
    <col min="6658" max="6658" width="153.6640625" customWidth="1"/>
    <col min="6913" max="6913" width="17.73046875" customWidth="1"/>
    <col min="6914" max="6914" width="153.6640625" customWidth="1"/>
    <col min="7169" max="7169" width="17.73046875" customWidth="1"/>
    <col min="7170" max="7170" width="153.6640625" customWidth="1"/>
    <col min="7425" max="7425" width="17.73046875" customWidth="1"/>
    <col min="7426" max="7426" width="153.6640625" customWidth="1"/>
    <col min="7681" max="7681" width="17.73046875" customWidth="1"/>
    <col min="7682" max="7682" width="153.6640625" customWidth="1"/>
    <col min="7937" max="7937" width="17.73046875" customWidth="1"/>
    <col min="7938" max="7938" width="153.6640625" customWidth="1"/>
    <col min="8193" max="8193" width="17.73046875" customWidth="1"/>
    <col min="8194" max="8194" width="153.6640625" customWidth="1"/>
    <col min="8449" max="8449" width="17.73046875" customWidth="1"/>
    <col min="8450" max="8450" width="153.6640625" customWidth="1"/>
    <col min="8705" max="8705" width="17.73046875" customWidth="1"/>
    <col min="8706" max="8706" width="153.6640625" customWidth="1"/>
    <col min="8961" max="8961" width="17.73046875" customWidth="1"/>
    <col min="8962" max="8962" width="153.6640625" customWidth="1"/>
    <col min="9217" max="9217" width="17.73046875" customWidth="1"/>
    <col min="9218" max="9218" width="153.6640625" customWidth="1"/>
    <col min="9473" max="9473" width="17.73046875" customWidth="1"/>
    <col min="9474" max="9474" width="153.6640625" customWidth="1"/>
    <col min="9729" max="9729" width="17.73046875" customWidth="1"/>
    <col min="9730" max="9730" width="153.6640625" customWidth="1"/>
    <col min="9985" max="9985" width="17.73046875" customWidth="1"/>
    <col min="9986" max="9986" width="153.6640625" customWidth="1"/>
    <col min="10241" max="10241" width="17.73046875" customWidth="1"/>
    <col min="10242" max="10242" width="153.6640625" customWidth="1"/>
    <col min="10497" max="10497" width="17.73046875" customWidth="1"/>
    <col min="10498" max="10498" width="153.6640625" customWidth="1"/>
    <col min="10753" max="10753" width="17.73046875" customWidth="1"/>
    <col min="10754" max="10754" width="153.6640625" customWidth="1"/>
    <col min="11009" max="11009" width="17.73046875" customWidth="1"/>
    <col min="11010" max="11010" width="153.6640625" customWidth="1"/>
    <col min="11265" max="11265" width="17.73046875" customWidth="1"/>
    <col min="11266" max="11266" width="153.6640625" customWidth="1"/>
    <col min="11521" max="11521" width="17.73046875" customWidth="1"/>
    <col min="11522" max="11522" width="153.6640625" customWidth="1"/>
    <col min="11777" max="11777" width="17.73046875" customWidth="1"/>
    <col min="11778" max="11778" width="153.6640625" customWidth="1"/>
    <col min="12033" max="12033" width="17.73046875" customWidth="1"/>
    <col min="12034" max="12034" width="153.6640625" customWidth="1"/>
    <col min="12289" max="12289" width="17.73046875" customWidth="1"/>
    <col min="12290" max="12290" width="153.6640625" customWidth="1"/>
    <col min="12545" max="12545" width="17.73046875" customWidth="1"/>
    <col min="12546" max="12546" width="153.6640625" customWidth="1"/>
    <col min="12801" max="12801" width="17.73046875" customWidth="1"/>
    <col min="12802" max="12802" width="153.6640625" customWidth="1"/>
    <col min="13057" max="13057" width="17.73046875" customWidth="1"/>
    <col min="13058" max="13058" width="153.6640625" customWidth="1"/>
    <col min="13313" max="13313" width="17.73046875" customWidth="1"/>
    <col min="13314" max="13314" width="153.6640625" customWidth="1"/>
    <col min="13569" max="13569" width="17.73046875" customWidth="1"/>
    <col min="13570" max="13570" width="153.6640625" customWidth="1"/>
    <col min="13825" max="13825" width="17.73046875" customWidth="1"/>
    <col min="13826" max="13826" width="153.6640625" customWidth="1"/>
    <col min="14081" max="14081" width="17.73046875" customWidth="1"/>
    <col min="14082" max="14082" width="153.6640625" customWidth="1"/>
    <col min="14337" max="14337" width="17.73046875" customWidth="1"/>
    <col min="14338" max="14338" width="153.6640625" customWidth="1"/>
    <col min="14593" max="14593" width="17.73046875" customWidth="1"/>
    <col min="14594" max="14594" width="153.6640625" customWidth="1"/>
    <col min="14849" max="14849" width="17.73046875" customWidth="1"/>
    <col min="14850" max="14850" width="153.6640625" customWidth="1"/>
    <col min="15105" max="15105" width="17.73046875" customWidth="1"/>
    <col min="15106" max="15106" width="153.6640625" customWidth="1"/>
    <col min="15361" max="15361" width="17.73046875" customWidth="1"/>
    <col min="15362" max="15362" width="153.6640625" customWidth="1"/>
    <col min="15617" max="15617" width="17.73046875" customWidth="1"/>
    <col min="15618" max="15618" width="153.6640625" customWidth="1"/>
    <col min="15873" max="15873" width="17.73046875" customWidth="1"/>
    <col min="15874" max="15874" width="153.6640625" customWidth="1"/>
    <col min="16129" max="16129" width="17.73046875" customWidth="1"/>
    <col min="16130" max="16130" width="153.6640625" customWidth="1"/>
  </cols>
  <sheetData>
    <row r="1" spans="2:5" ht="18" x14ac:dyDescent="0.55000000000000004">
      <c r="B1" s="18" t="s">
        <v>582</v>
      </c>
    </row>
    <row r="2" spans="2:5" ht="18" x14ac:dyDescent="0.55000000000000004">
      <c r="B2" s="18" t="s">
        <v>583</v>
      </c>
    </row>
    <row r="3" spans="2:5" x14ac:dyDescent="0.45">
      <c r="B3" s="19" t="s">
        <v>584</v>
      </c>
    </row>
    <row r="4" spans="2:5" ht="18" x14ac:dyDescent="0.55000000000000004">
      <c r="B4" s="20" t="s">
        <v>585</v>
      </c>
    </row>
    <row r="5" spans="2:5" ht="18" x14ac:dyDescent="0.55000000000000004">
      <c r="B5" s="21" t="s">
        <v>601</v>
      </c>
      <c r="E5" s="27"/>
    </row>
    <row r="6" spans="2:5" ht="16.5" x14ac:dyDescent="0.45">
      <c r="B6" s="22" t="s">
        <v>586</v>
      </c>
      <c r="E6" s="27"/>
    </row>
    <row r="7" spans="2:5" x14ac:dyDescent="0.45">
      <c r="B7" s="22" t="s">
        <v>587</v>
      </c>
    </row>
    <row r="8" spans="2:5" x14ac:dyDescent="0.45">
      <c r="B8" s="22" t="s">
        <v>588</v>
      </c>
    </row>
    <row r="9" spans="2:5" ht="7.35" customHeight="1" x14ac:dyDescent="0.45">
      <c r="B9" s="22"/>
    </row>
    <row r="10" spans="2:5" x14ac:dyDescent="0.45">
      <c r="B10" s="23" t="s">
        <v>589</v>
      </c>
    </row>
    <row r="11" spans="2:5" x14ac:dyDescent="0.45">
      <c r="B11" s="22" t="s">
        <v>590</v>
      </c>
    </row>
    <row r="12" spans="2:5" x14ac:dyDescent="0.45">
      <c r="B12" s="23" t="s">
        <v>591</v>
      </c>
    </row>
    <row r="13" spans="2:5" ht="5.0999999999999996" customHeight="1" x14ac:dyDescent="0.45">
      <c r="B13" s="22" t="s">
        <v>592</v>
      </c>
    </row>
    <row r="14" spans="2:5" x14ac:dyDescent="0.45">
      <c r="B14" s="23" t="s">
        <v>593</v>
      </c>
    </row>
    <row r="15" spans="2:5" x14ac:dyDescent="0.45">
      <c r="B15" s="22" t="s">
        <v>594</v>
      </c>
    </row>
    <row r="16" spans="2:5" x14ac:dyDescent="0.45">
      <c r="B16" s="22" t="s">
        <v>595</v>
      </c>
    </row>
    <row r="17" spans="2:2" ht="4.3499999999999996" customHeight="1" x14ac:dyDescent="0.45">
      <c r="B17" s="24"/>
    </row>
    <row r="18" spans="2:2" x14ac:dyDescent="0.45">
      <c r="B18" s="22" t="s">
        <v>596</v>
      </c>
    </row>
    <row r="19" spans="2:2" ht="7.35" customHeight="1" x14ac:dyDescent="0.45">
      <c r="B19" s="22" t="s">
        <v>592</v>
      </c>
    </row>
    <row r="20" spans="2:2" x14ac:dyDescent="0.45">
      <c r="B20" s="23" t="s">
        <v>597</v>
      </c>
    </row>
    <row r="21" spans="2:2" ht="28.5" x14ac:dyDescent="0.45">
      <c r="B21" s="25" t="s">
        <v>625</v>
      </c>
    </row>
    <row r="22" spans="2:2" x14ac:dyDescent="0.45">
      <c r="B22" s="22" t="s">
        <v>626</v>
      </c>
    </row>
    <row r="23" spans="2:2" x14ac:dyDescent="0.45">
      <c r="B23" s="22" t="s">
        <v>627</v>
      </c>
    </row>
    <row r="24" spans="2:2" x14ac:dyDescent="0.45">
      <c r="B24" s="22" t="s">
        <v>628</v>
      </c>
    </row>
    <row r="25" spans="2:2" ht="4.3499999999999996" customHeight="1" x14ac:dyDescent="0.45">
      <c r="B25" s="22"/>
    </row>
    <row r="26" spans="2:2" x14ac:dyDescent="0.45">
      <c r="B26" s="23" t="s">
        <v>598</v>
      </c>
    </row>
    <row r="27" spans="2:2" ht="31.8" customHeight="1" x14ac:dyDescent="0.45">
      <c r="B27" s="25" t="s">
        <v>629</v>
      </c>
    </row>
    <row r="28" spans="2:2" ht="6" customHeight="1" x14ac:dyDescent="0.45">
      <c r="B28" s="22" t="s">
        <v>592</v>
      </c>
    </row>
    <row r="29" spans="2:2" ht="28.5" x14ac:dyDescent="0.45">
      <c r="B29" s="26" t="s">
        <v>599</v>
      </c>
    </row>
    <row r="30" spans="2:2" ht="28.5" x14ac:dyDescent="0.45">
      <c r="B30" s="25" t="s">
        <v>600</v>
      </c>
    </row>
  </sheetData>
  <hyperlinks>
    <hyperlink ref="B3" r:id="rId1" xr:uid="{A96228AC-EE16-48BF-BF6D-12318C7775B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54AAA-26A5-4A82-BDF0-2BF4A1629EEE}">
  <dimension ref="A1:EE60"/>
  <sheetViews>
    <sheetView zoomScale="85" zoomScaleNormal="85" workbookViewId="0"/>
  </sheetViews>
  <sheetFormatPr defaultRowHeight="14.25" x14ac:dyDescent="0.45"/>
  <cols>
    <col min="1" max="1" width="59.1328125" bestFit="1" customWidth="1"/>
    <col min="2" max="2" width="35.6640625" bestFit="1" customWidth="1"/>
    <col min="3" max="135" width="10.73046875" bestFit="1" customWidth="1"/>
    <col min="136" max="146" width="9.73046875" bestFit="1" customWidth="1"/>
    <col min="147" max="147" width="11.59765625" bestFit="1" customWidth="1"/>
  </cols>
  <sheetData>
    <row r="1" spans="1:135" x14ac:dyDescent="0.45">
      <c r="A1" s="2" t="s">
        <v>1</v>
      </c>
      <c r="B1" t="s" vm="3">
        <v>194</v>
      </c>
    </row>
    <row r="2" spans="1:135" x14ac:dyDescent="0.45">
      <c r="A2" s="2" t="s">
        <v>0</v>
      </c>
      <c r="B2" t="s" vm="1">
        <v>10</v>
      </c>
    </row>
    <row r="3" spans="1:135" x14ac:dyDescent="0.45">
      <c r="A3" s="2" t="s">
        <v>17</v>
      </c>
      <c r="B3" t="s" vm="2">
        <v>9</v>
      </c>
    </row>
    <row r="5" spans="1:135" x14ac:dyDescent="0.45">
      <c r="A5" s="2" t="s">
        <v>11</v>
      </c>
      <c r="B5" s="2" t="s">
        <v>12</v>
      </c>
    </row>
    <row r="6" spans="1:135" x14ac:dyDescent="0.45">
      <c r="A6" s="2" t="s">
        <v>13</v>
      </c>
      <c r="B6" s="9">
        <v>40179</v>
      </c>
      <c r="C6" s="9">
        <v>40210</v>
      </c>
      <c r="D6" s="9">
        <v>40238</v>
      </c>
      <c r="E6" s="9">
        <v>40269</v>
      </c>
      <c r="F6" s="9">
        <v>40299</v>
      </c>
      <c r="G6" s="9">
        <v>40330</v>
      </c>
      <c r="H6" s="9">
        <v>40360</v>
      </c>
      <c r="I6" s="9">
        <v>40391</v>
      </c>
      <c r="J6" s="9">
        <v>40422</v>
      </c>
      <c r="K6" s="9">
        <v>40452</v>
      </c>
      <c r="L6" s="9">
        <v>40483</v>
      </c>
      <c r="M6" s="9">
        <v>40513</v>
      </c>
      <c r="N6" s="9">
        <v>40544</v>
      </c>
      <c r="O6" s="9">
        <v>40575</v>
      </c>
      <c r="P6" s="9">
        <v>40603</v>
      </c>
      <c r="Q6" s="9">
        <v>40634</v>
      </c>
      <c r="R6" s="9">
        <v>40664</v>
      </c>
      <c r="S6" s="9">
        <v>40695</v>
      </c>
      <c r="T6" s="9">
        <v>40725</v>
      </c>
      <c r="U6" s="9">
        <v>40756</v>
      </c>
      <c r="V6" s="9">
        <v>40787</v>
      </c>
      <c r="W6" s="9">
        <v>40817</v>
      </c>
      <c r="X6" s="9">
        <v>40848</v>
      </c>
      <c r="Y6" s="9">
        <v>40878</v>
      </c>
      <c r="Z6" s="9">
        <v>40909</v>
      </c>
      <c r="AA6" s="9">
        <v>40940</v>
      </c>
      <c r="AB6" s="9">
        <v>40969</v>
      </c>
      <c r="AC6" s="9">
        <v>41000</v>
      </c>
      <c r="AD6" s="9">
        <v>41030</v>
      </c>
      <c r="AE6" s="9">
        <v>41061</v>
      </c>
      <c r="AF6" s="9">
        <v>41091</v>
      </c>
      <c r="AG6" s="9">
        <v>41122</v>
      </c>
      <c r="AH6" s="9">
        <v>41153</v>
      </c>
      <c r="AI6" s="9">
        <v>41183</v>
      </c>
      <c r="AJ6" s="9">
        <v>41214</v>
      </c>
      <c r="AK6" s="9">
        <v>41244</v>
      </c>
      <c r="AL6" s="9">
        <v>41275</v>
      </c>
      <c r="AM6" s="9">
        <v>41306</v>
      </c>
      <c r="AN6" s="9">
        <v>41334</v>
      </c>
      <c r="AO6" s="9">
        <v>41365</v>
      </c>
      <c r="AP6" s="9">
        <v>41395</v>
      </c>
      <c r="AQ6" s="9">
        <v>41426</v>
      </c>
      <c r="AR6" s="9">
        <v>41456</v>
      </c>
      <c r="AS6" s="9">
        <v>41487</v>
      </c>
      <c r="AT6" s="9">
        <v>41518</v>
      </c>
      <c r="AU6" s="9">
        <v>41548</v>
      </c>
      <c r="AV6" s="9">
        <v>41579</v>
      </c>
      <c r="AW6" s="9">
        <v>41609</v>
      </c>
      <c r="AX6" s="9">
        <v>41640</v>
      </c>
      <c r="AY6" s="9">
        <v>41671</v>
      </c>
      <c r="AZ6" s="9">
        <v>41699</v>
      </c>
      <c r="BA6" s="9">
        <v>41730</v>
      </c>
      <c r="BB6" s="9">
        <v>41760</v>
      </c>
      <c r="BC6" s="9">
        <v>41791</v>
      </c>
      <c r="BD6" s="9">
        <v>41821</v>
      </c>
      <c r="BE6" s="9">
        <v>41852</v>
      </c>
      <c r="BF6" s="9">
        <v>41883</v>
      </c>
      <c r="BG6" s="9">
        <v>41913</v>
      </c>
      <c r="BH6" s="9">
        <v>41944</v>
      </c>
      <c r="BI6" s="9">
        <v>41974</v>
      </c>
      <c r="BJ6" s="9">
        <v>42005</v>
      </c>
      <c r="BK6" s="9">
        <v>42036</v>
      </c>
      <c r="BL6" s="9">
        <v>42064</v>
      </c>
      <c r="BM6" s="9">
        <v>42095</v>
      </c>
      <c r="BN6" s="9">
        <v>42125</v>
      </c>
      <c r="BO6" s="9">
        <v>42156</v>
      </c>
      <c r="BP6" s="9">
        <v>42186</v>
      </c>
      <c r="BQ6" s="9">
        <v>42217</v>
      </c>
      <c r="BR6" s="9">
        <v>42248</v>
      </c>
      <c r="BS6" s="9">
        <v>42278</v>
      </c>
      <c r="BT6" s="9">
        <v>42309</v>
      </c>
      <c r="BU6" s="9">
        <v>42339</v>
      </c>
      <c r="BV6" s="9">
        <v>42370</v>
      </c>
      <c r="BW6" s="9">
        <v>42401</v>
      </c>
      <c r="BX6" s="9">
        <v>42430</v>
      </c>
      <c r="BY6" s="9">
        <v>42461</v>
      </c>
      <c r="BZ6" s="9">
        <v>42491</v>
      </c>
      <c r="CA6" s="9">
        <v>42522</v>
      </c>
      <c r="CB6" s="9">
        <v>42552</v>
      </c>
      <c r="CC6" s="9">
        <v>42583</v>
      </c>
      <c r="CD6" s="9">
        <v>42614</v>
      </c>
      <c r="CE6" s="9">
        <v>42644</v>
      </c>
      <c r="CF6" s="9">
        <v>42675</v>
      </c>
      <c r="CG6" s="9">
        <v>42705</v>
      </c>
      <c r="CH6" s="9">
        <v>42736</v>
      </c>
      <c r="CI6" s="9">
        <v>42767</v>
      </c>
      <c r="CJ6" s="9">
        <v>42795</v>
      </c>
      <c r="CK6" s="9">
        <v>42826</v>
      </c>
      <c r="CL6" s="9">
        <v>42856</v>
      </c>
      <c r="CM6" s="9">
        <v>42887</v>
      </c>
      <c r="CN6" s="9">
        <v>42917</v>
      </c>
      <c r="CO6" s="9">
        <v>42948</v>
      </c>
      <c r="CP6" s="9">
        <v>42979</v>
      </c>
      <c r="CQ6" s="9">
        <v>43009</v>
      </c>
      <c r="CR6" s="9">
        <v>43040</v>
      </c>
      <c r="CS6" s="9">
        <v>43070</v>
      </c>
      <c r="CT6" s="9">
        <v>43101</v>
      </c>
      <c r="CU6" s="9">
        <v>43132</v>
      </c>
      <c r="CV6" s="9">
        <v>43160</v>
      </c>
      <c r="CW6" s="9">
        <v>43191</v>
      </c>
      <c r="CX6" s="9">
        <v>43221</v>
      </c>
      <c r="CY6" s="9">
        <v>43252</v>
      </c>
      <c r="CZ6" s="9">
        <v>43282</v>
      </c>
      <c r="DA6" s="9">
        <v>43313</v>
      </c>
      <c r="DB6" s="9">
        <v>43344</v>
      </c>
      <c r="DC6" s="9">
        <v>43374</v>
      </c>
      <c r="DD6" s="9">
        <v>43405</v>
      </c>
      <c r="DE6" s="9">
        <v>43435</v>
      </c>
      <c r="DF6" s="9">
        <v>43466</v>
      </c>
      <c r="DG6" s="9">
        <v>43497</v>
      </c>
      <c r="DH6" s="9">
        <v>43525</v>
      </c>
      <c r="DI6" s="9">
        <v>43556</v>
      </c>
      <c r="DJ6" s="9">
        <v>43586</v>
      </c>
      <c r="DK6" s="9">
        <v>43617</v>
      </c>
      <c r="DL6" s="9">
        <v>43647</v>
      </c>
      <c r="DM6" s="9">
        <v>43678</v>
      </c>
      <c r="DN6" s="9">
        <v>43709</v>
      </c>
      <c r="DO6" s="9">
        <v>43739</v>
      </c>
      <c r="DP6" s="9">
        <v>43770</v>
      </c>
      <c r="DQ6" s="9">
        <v>43800</v>
      </c>
      <c r="DR6" s="9">
        <v>43831</v>
      </c>
      <c r="DS6" s="9">
        <v>43862</v>
      </c>
      <c r="DT6" s="9">
        <v>43891</v>
      </c>
      <c r="DU6" s="9">
        <v>43922</v>
      </c>
      <c r="DV6" s="9">
        <v>43952</v>
      </c>
      <c r="DW6" s="9">
        <v>43983</v>
      </c>
      <c r="DX6" s="9">
        <v>44013</v>
      </c>
      <c r="DY6" s="9">
        <v>44044</v>
      </c>
      <c r="DZ6" s="9">
        <v>44075</v>
      </c>
      <c r="EA6" s="9">
        <v>44105</v>
      </c>
      <c r="EB6" s="9">
        <v>44136</v>
      </c>
      <c r="EC6" s="9">
        <v>44166</v>
      </c>
      <c r="ED6" s="9">
        <v>44197</v>
      </c>
      <c r="EE6" s="9">
        <v>44228</v>
      </c>
    </row>
    <row r="7" spans="1:135" x14ac:dyDescent="0.45">
      <c r="A7" s="3" t="s">
        <v>3</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row>
    <row r="8" spans="1:135" x14ac:dyDescent="0.45">
      <c r="A8" s="6" t="s">
        <v>3</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row>
    <row r="9" spans="1:135" x14ac:dyDescent="0.45">
      <c r="A9" s="11" t="s">
        <v>20</v>
      </c>
      <c r="B9" s="1">
        <v>153300</v>
      </c>
      <c r="C9" s="1">
        <v>143600</v>
      </c>
      <c r="D9" s="1">
        <v>147200</v>
      </c>
      <c r="E9" s="1">
        <v>148000</v>
      </c>
      <c r="F9" s="1">
        <v>137900</v>
      </c>
      <c r="G9" s="1">
        <v>140100</v>
      </c>
      <c r="H9" s="1">
        <v>142800</v>
      </c>
      <c r="I9" s="1">
        <v>155300</v>
      </c>
      <c r="J9" s="1">
        <v>143800</v>
      </c>
      <c r="K9" s="1">
        <v>142400</v>
      </c>
      <c r="L9" s="1">
        <v>144400</v>
      </c>
      <c r="M9" s="1">
        <v>158800</v>
      </c>
      <c r="N9" s="1">
        <v>168500</v>
      </c>
      <c r="O9" s="1">
        <v>164200</v>
      </c>
      <c r="P9" s="1">
        <v>159300</v>
      </c>
      <c r="Q9" s="1">
        <v>153500</v>
      </c>
      <c r="R9" s="1">
        <v>137800</v>
      </c>
      <c r="S9" s="1">
        <v>138900</v>
      </c>
      <c r="T9" s="1">
        <v>134300</v>
      </c>
      <c r="U9" s="1">
        <v>162500</v>
      </c>
      <c r="V9" s="1">
        <v>151600</v>
      </c>
      <c r="W9" s="1">
        <v>157400</v>
      </c>
      <c r="X9" s="1">
        <v>157900</v>
      </c>
      <c r="Y9" s="1">
        <v>153900</v>
      </c>
      <c r="Z9" s="1">
        <v>143900</v>
      </c>
      <c r="AA9" s="1">
        <v>161100</v>
      </c>
      <c r="AB9" s="1">
        <v>158700</v>
      </c>
      <c r="AC9" s="1">
        <v>154400</v>
      </c>
      <c r="AD9" s="1">
        <v>153200</v>
      </c>
      <c r="AE9" s="1">
        <v>143400</v>
      </c>
      <c r="AF9" s="1">
        <v>153800</v>
      </c>
      <c r="AG9" s="1">
        <v>154400</v>
      </c>
      <c r="AH9" s="1">
        <v>161200</v>
      </c>
      <c r="AI9" s="1">
        <v>159600</v>
      </c>
      <c r="AJ9" s="1">
        <v>154700</v>
      </c>
      <c r="AK9" s="1">
        <v>144700</v>
      </c>
      <c r="AL9" s="1">
        <v>138800</v>
      </c>
      <c r="AM9" s="1">
        <v>146900</v>
      </c>
      <c r="AN9" s="1">
        <v>141200</v>
      </c>
      <c r="AO9" s="1">
        <v>144200</v>
      </c>
      <c r="AP9" s="1">
        <v>143200</v>
      </c>
      <c r="AQ9" s="1">
        <v>142800</v>
      </c>
      <c r="AR9" s="1">
        <v>142300</v>
      </c>
      <c r="AS9" s="1">
        <v>144200</v>
      </c>
      <c r="AT9" s="1">
        <v>145400</v>
      </c>
      <c r="AU9" s="1">
        <v>144700</v>
      </c>
      <c r="AV9" s="1">
        <v>143100</v>
      </c>
      <c r="AW9" s="1">
        <v>149400</v>
      </c>
      <c r="AX9" s="1">
        <v>161000</v>
      </c>
      <c r="AY9" s="1">
        <v>164900</v>
      </c>
      <c r="AZ9" s="1">
        <v>164500</v>
      </c>
      <c r="BA9" s="1">
        <v>161100</v>
      </c>
      <c r="BB9" s="1">
        <v>164200</v>
      </c>
      <c r="BC9" s="1">
        <v>169100</v>
      </c>
      <c r="BD9" s="1">
        <v>164700</v>
      </c>
      <c r="BE9" s="1">
        <v>165600</v>
      </c>
      <c r="BF9" s="1">
        <v>147700</v>
      </c>
      <c r="BG9" s="1">
        <v>149500</v>
      </c>
      <c r="BH9" s="1">
        <v>146000</v>
      </c>
      <c r="BI9" s="1">
        <v>136000</v>
      </c>
      <c r="BJ9" s="1">
        <v>149600</v>
      </c>
      <c r="BK9" s="1">
        <v>146500</v>
      </c>
      <c r="BL9" s="1">
        <v>144900</v>
      </c>
      <c r="BM9" s="1">
        <v>135800</v>
      </c>
      <c r="BN9" s="1">
        <v>150200</v>
      </c>
      <c r="BO9" s="1">
        <v>137200</v>
      </c>
      <c r="BP9" s="1">
        <v>147800</v>
      </c>
      <c r="BQ9" s="1">
        <v>147000</v>
      </c>
      <c r="BR9" s="1">
        <v>128800.00000000001</v>
      </c>
      <c r="BS9" s="1">
        <v>134500</v>
      </c>
      <c r="BT9" s="1">
        <v>131000</v>
      </c>
      <c r="BU9" s="1">
        <v>138600</v>
      </c>
      <c r="BV9" s="1">
        <v>139800</v>
      </c>
      <c r="BW9" s="1">
        <v>130100</v>
      </c>
      <c r="BX9" s="1">
        <v>136400</v>
      </c>
      <c r="BY9" s="1">
        <v>139200</v>
      </c>
      <c r="BZ9" s="1">
        <v>137000</v>
      </c>
      <c r="CA9" s="1">
        <v>145700</v>
      </c>
      <c r="CB9" s="1">
        <v>140000</v>
      </c>
      <c r="CC9" s="1">
        <v>139200</v>
      </c>
      <c r="CD9" s="1">
        <v>135600</v>
      </c>
      <c r="CE9" s="1">
        <v>149400</v>
      </c>
      <c r="CF9" s="1">
        <v>129199.99999999999</v>
      </c>
      <c r="CG9" s="1">
        <v>141700</v>
      </c>
      <c r="CH9" s="1">
        <v>140400</v>
      </c>
      <c r="CI9" s="1">
        <v>148100</v>
      </c>
      <c r="CJ9" s="1">
        <v>140200</v>
      </c>
      <c r="CK9" s="1">
        <v>138700</v>
      </c>
      <c r="CL9" s="1">
        <v>148900</v>
      </c>
      <c r="CM9" s="1">
        <v>153300</v>
      </c>
      <c r="CN9" s="1">
        <v>157600</v>
      </c>
      <c r="CO9" s="1">
        <v>133800</v>
      </c>
      <c r="CP9" s="1">
        <v>145400</v>
      </c>
      <c r="CQ9" s="1">
        <v>148900</v>
      </c>
      <c r="CR9" s="1">
        <v>157000</v>
      </c>
      <c r="CS9" s="1">
        <v>163500</v>
      </c>
      <c r="CT9" s="1">
        <v>161600</v>
      </c>
      <c r="CU9" s="1">
        <v>153700</v>
      </c>
      <c r="CV9" s="1">
        <v>159800</v>
      </c>
      <c r="CW9" s="1">
        <v>166500</v>
      </c>
      <c r="CX9" s="1">
        <v>169900</v>
      </c>
      <c r="CY9" s="1">
        <v>176500</v>
      </c>
      <c r="CZ9" s="1">
        <v>168200</v>
      </c>
      <c r="DA9" s="1">
        <v>152800</v>
      </c>
      <c r="DB9" s="1">
        <v>149100</v>
      </c>
      <c r="DC9" s="1">
        <v>157800</v>
      </c>
      <c r="DD9" s="1">
        <v>137900</v>
      </c>
      <c r="DE9" s="1">
        <v>152100</v>
      </c>
      <c r="DF9" s="1">
        <v>174600</v>
      </c>
      <c r="DG9" s="1">
        <v>173400</v>
      </c>
      <c r="DH9" s="1">
        <v>162400</v>
      </c>
      <c r="DI9" s="1">
        <v>167300</v>
      </c>
      <c r="DJ9" s="1">
        <v>173400</v>
      </c>
      <c r="DK9" s="1">
        <v>164200</v>
      </c>
      <c r="DL9" s="1">
        <v>160700</v>
      </c>
      <c r="DM9" s="1">
        <v>158600</v>
      </c>
      <c r="DN9" s="1">
        <v>166100</v>
      </c>
      <c r="DO9" s="1">
        <v>169200</v>
      </c>
      <c r="DP9" s="1">
        <v>169100</v>
      </c>
      <c r="DQ9" s="1">
        <v>162000</v>
      </c>
      <c r="DR9" s="1">
        <v>158300</v>
      </c>
      <c r="DS9" s="1">
        <v>149600</v>
      </c>
      <c r="DT9" s="1">
        <v>145700</v>
      </c>
      <c r="DU9" s="1">
        <v>147900</v>
      </c>
      <c r="DV9" s="1">
        <v>168400</v>
      </c>
      <c r="DW9" s="1">
        <v>164400</v>
      </c>
      <c r="DX9" s="1">
        <v>160000</v>
      </c>
      <c r="DY9" s="1">
        <v>157900</v>
      </c>
      <c r="DZ9" s="1">
        <v>148100</v>
      </c>
      <c r="EA9" s="1">
        <v>168900</v>
      </c>
      <c r="EB9" s="1">
        <v>153500</v>
      </c>
      <c r="EC9" s="1">
        <v>142600</v>
      </c>
      <c r="ED9" s="1">
        <v>153100</v>
      </c>
      <c r="EE9" s="1">
        <v>156200</v>
      </c>
    </row>
    <row r="10" spans="1:135" x14ac:dyDescent="0.45">
      <c r="A10" s="11" t="s">
        <v>21</v>
      </c>
      <c r="B10" s="1">
        <v>62600</v>
      </c>
      <c r="C10" s="1">
        <v>63700</v>
      </c>
      <c r="D10" s="1">
        <v>64000</v>
      </c>
      <c r="E10" s="1">
        <v>68700</v>
      </c>
      <c r="F10" s="1">
        <v>74600</v>
      </c>
      <c r="G10" s="1">
        <v>76900</v>
      </c>
      <c r="H10" s="1">
        <v>83000</v>
      </c>
      <c r="I10" s="1">
        <v>91200</v>
      </c>
      <c r="J10" s="1">
        <v>87300</v>
      </c>
      <c r="K10" s="1">
        <v>85800</v>
      </c>
      <c r="L10" s="1">
        <v>80200</v>
      </c>
      <c r="M10" s="1">
        <v>79600</v>
      </c>
      <c r="N10" s="1">
        <v>82200</v>
      </c>
      <c r="O10" s="1">
        <v>84100</v>
      </c>
      <c r="P10" s="1">
        <v>86300</v>
      </c>
      <c r="Q10" s="1">
        <v>87300</v>
      </c>
      <c r="R10" s="1">
        <v>83100</v>
      </c>
      <c r="S10" s="1">
        <v>84100</v>
      </c>
      <c r="T10" s="1">
        <v>81800</v>
      </c>
      <c r="U10" s="1">
        <v>74800</v>
      </c>
      <c r="V10" s="1">
        <v>82300</v>
      </c>
      <c r="W10" s="1">
        <v>76300</v>
      </c>
      <c r="X10" s="1">
        <v>75700</v>
      </c>
      <c r="Y10" s="1">
        <v>71600</v>
      </c>
      <c r="Z10" s="1">
        <v>79400</v>
      </c>
      <c r="AA10" s="1">
        <v>71000</v>
      </c>
      <c r="AB10" s="1">
        <v>72500</v>
      </c>
      <c r="AC10" s="1">
        <v>79000</v>
      </c>
      <c r="AD10" s="1">
        <v>72500</v>
      </c>
      <c r="AE10" s="1">
        <v>76000</v>
      </c>
      <c r="AF10" s="1">
        <v>69800</v>
      </c>
      <c r="AG10" s="1">
        <v>63600</v>
      </c>
      <c r="AH10" s="1">
        <v>61800</v>
      </c>
      <c r="AI10" s="1">
        <v>57500</v>
      </c>
      <c r="AJ10" s="1">
        <v>57300</v>
      </c>
      <c r="AK10" s="1">
        <v>59300</v>
      </c>
      <c r="AL10" s="1">
        <v>61300</v>
      </c>
      <c r="AM10" s="1">
        <v>58900</v>
      </c>
      <c r="AN10" s="1">
        <v>65400.000000000007</v>
      </c>
      <c r="AO10" s="1">
        <v>69000</v>
      </c>
      <c r="AP10" s="1">
        <v>80000</v>
      </c>
      <c r="AQ10" s="1">
        <v>71000</v>
      </c>
      <c r="AR10" s="1">
        <v>74100</v>
      </c>
      <c r="AS10" s="1">
        <v>83200</v>
      </c>
      <c r="AT10" s="1">
        <v>78100</v>
      </c>
      <c r="AU10" s="1">
        <v>79900</v>
      </c>
      <c r="AV10" s="1">
        <v>69300</v>
      </c>
      <c r="AW10" s="1">
        <v>81800</v>
      </c>
      <c r="AX10" s="1">
        <v>82700</v>
      </c>
      <c r="AY10" s="1">
        <v>81600</v>
      </c>
      <c r="AZ10" s="1">
        <v>86100</v>
      </c>
      <c r="BA10" s="1">
        <v>87600</v>
      </c>
      <c r="BB10" s="1">
        <v>78500</v>
      </c>
      <c r="BC10" s="1">
        <v>85200</v>
      </c>
      <c r="BD10" s="1">
        <v>83100</v>
      </c>
      <c r="BE10" s="1">
        <v>81800</v>
      </c>
      <c r="BF10" s="1">
        <v>89900</v>
      </c>
      <c r="BG10" s="1">
        <v>102800</v>
      </c>
      <c r="BH10" s="1">
        <v>104400</v>
      </c>
      <c r="BI10" s="1">
        <v>91300</v>
      </c>
      <c r="BJ10" s="1">
        <v>98000</v>
      </c>
      <c r="BK10" s="1">
        <v>101600</v>
      </c>
      <c r="BL10" s="1">
        <v>98700</v>
      </c>
      <c r="BM10" s="1">
        <v>84200</v>
      </c>
      <c r="BN10" s="1">
        <v>90700</v>
      </c>
      <c r="BO10" s="1">
        <v>92500</v>
      </c>
      <c r="BP10" s="1">
        <v>103600</v>
      </c>
      <c r="BQ10" s="1">
        <v>99100</v>
      </c>
      <c r="BR10" s="1">
        <v>97800</v>
      </c>
      <c r="BS10" s="1">
        <v>94300</v>
      </c>
      <c r="BT10" s="1">
        <v>96300</v>
      </c>
      <c r="BU10" s="1">
        <v>99700</v>
      </c>
      <c r="BV10" s="1">
        <v>85200</v>
      </c>
      <c r="BW10" s="1">
        <v>87800</v>
      </c>
      <c r="BX10" s="1">
        <v>98000</v>
      </c>
      <c r="BY10" s="1">
        <v>98900</v>
      </c>
      <c r="BZ10" s="1">
        <v>96800</v>
      </c>
      <c r="CA10" s="1">
        <v>94700</v>
      </c>
      <c r="CB10" s="1">
        <v>89900</v>
      </c>
      <c r="CC10" s="1">
        <v>80400</v>
      </c>
      <c r="CD10" s="1">
        <v>80900</v>
      </c>
      <c r="CE10" s="1">
        <v>82700</v>
      </c>
      <c r="CF10" s="1">
        <v>87500</v>
      </c>
      <c r="CG10" s="1">
        <v>93500</v>
      </c>
      <c r="CH10" s="1">
        <v>105000</v>
      </c>
      <c r="CI10" s="1">
        <v>98900</v>
      </c>
      <c r="CJ10" s="1">
        <v>104100</v>
      </c>
      <c r="CK10" s="1">
        <v>106500</v>
      </c>
      <c r="CL10" s="1">
        <v>105100</v>
      </c>
      <c r="CM10" s="1">
        <v>111500</v>
      </c>
      <c r="CN10" s="1">
        <v>104100</v>
      </c>
      <c r="CO10" s="1">
        <v>121100</v>
      </c>
      <c r="CP10" s="1">
        <v>104700</v>
      </c>
      <c r="CQ10" s="1">
        <v>119500</v>
      </c>
      <c r="CR10" s="1">
        <v>124200</v>
      </c>
      <c r="CS10" s="1">
        <v>116700</v>
      </c>
      <c r="CT10" s="1">
        <v>116700</v>
      </c>
      <c r="CU10" s="1">
        <v>114000</v>
      </c>
      <c r="CV10" s="1">
        <v>110600</v>
      </c>
      <c r="CW10" s="1">
        <v>113600</v>
      </c>
      <c r="CX10" s="1">
        <v>119200</v>
      </c>
      <c r="CY10" s="1">
        <v>118800</v>
      </c>
      <c r="CZ10" s="1">
        <v>114500</v>
      </c>
      <c r="DA10" s="1">
        <v>127400</v>
      </c>
      <c r="DB10" s="1">
        <v>115800</v>
      </c>
      <c r="DC10" s="1">
        <v>103000</v>
      </c>
      <c r="DD10" s="1">
        <v>108800</v>
      </c>
      <c r="DE10" s="1">
        <v>89700</v>
      </c>
      <c r="DF10" s="1">
        <v>96600</v>
      </c>
      <c r="DG10" s="1">
        <v>107100</v>
      </c>
      <c r="DH10" s="1">
        <v>105200</v>
      </c>
      <c r="DI10" s="1">
        <v>106900</v>
      </c>
      <c r="DJ10" s="1">
        <v>118800</v>
      </c>
      <c r="DK10" s="1">
        <v>123200</v>
      </c>
      <c r="DL10" s="1">
        <v>127700</v>
      </c>
      <c r="DM10" s="1">
        <v>118500</v>
      </c>
      <c r="DN10" s="1">
        <v>116900</v>
      </c>
      <c r="DO10" s="1">
        <v>111100</v>
      </c>
      <c r="DP10" s="1">
        <v>113000</v>
      </c>
      <c r="DQ10" s="1">
        <v>107400</v>
      </c>
      <c r="DR10" s="1">
        <v>108600</v>
      </c>
      <c r="DS10" s="1">
        <v>102000</v>
      </c>
      <c r="DT10" s="1">
        <v>106500</v>
      </c>
      <c r="DU10" s="1">
        <v>93200</v>
      </c>
      <c r="DV10" s="1">
        <v>86200</v>
      </c>
      <c r="DW10" s="1">
        <v>76100</v>
      </c>
      <c r="DX10" s="1">
        <v>85100</v>
      </c>
      <c r="DY10" s="1">
        <v>92500</v>
      </c>
      <c r="DZ10" s="1">
        <v>85400</v>
      </c>
      <c r="EA10" s="1">
        <v>100500</v>
      </c>
      <c r="EB10" s="1">
        <v>97800</v>
      </c>
      <c r="EC10" s="1">
        <v>91800</v>
      </c>
      <c r="ED10" s="1">
        <v>86700</v>
      </c>
      <c r="EE10" s="1">
        <v>104500</v>
      </c>
    </row>
    <row r="11" spans="1:135" x14ac:dyDescent="0.45">
      <c r="A11" s="3" t="s">
        <v>7</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row>
    <row r="12" spans="1:135" x14ac:dyDescent="0.45">
      <c r="A12" s="6" t="s">
        <v>7</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row>
    <row r="13" spans="1:135" x14ac:dyDescent="0.45">
      <c r="A13" s="11" t="s">
        <v>22</v>
      </c>
      <c r="B13" s="1">
        <v>260000</v>
      </c>
      <c r="C13" s="1">
        <v>262700</v>
      </c>
      <c r="D13" s="1">
        <v>265500</v>
      </c>
      <c r="E13" s="1">
        <v>261899.99999999997</v>
      </c>
      <c r="F13" s="1">
        <v>272900</v>
      </c>
      <c r="G13" s="1">
        <v>267700</v>
      </c>
      <c r="H13" s="1">
        <v>276900</v>
      </c>
      <c r="I13" s="1">
        <v>273200</v>
      </c>
      <c r="J13" s="1">
        <v>274400</v>
      </c>
      <c r="K13" s="1">
        <v>267700</v>
      </c>
      <c r="L13" s="1">
        <v>257899.99999999997</v>
      </c>
      <c r="M13" s="1">
        <v>272200</v>
      </c>
      <c r="N13" s="1">
        <v>253800</v>
      </c>
      <c r="O13" s="1">
        <v>274800</v>
      </c>
      <c r="P13" s="1">
        <v>274100</v>
      </c>
      <c r="Q13" s="1">
        <v>278600</v>
      </c>
      <c r="R13" s="1">
        <v>288800</v>
      </c>
      <c r="S13" s="1">
        <v>286000</v>
      </c>
      <c r="T13" s="1">
        <v>287600</v>
      </c>
      <c r="U13" s="1">
        <v>299700</v>
      </c>
      <c r="V13" s="1">
        <v>280600</v>
      </c>
      <c r="W13" s="1">
        <v>287500</v>
      </c>
      <c r="X13" s="1">
        <v>289200</v>
      </c>
      <c r="Y13" s="1">
        <v>283600</v>
      </c>
      <c r="Z13" s="1">
        <v>283200</v>
      </c>
      <c r="AA13" s="1">
        <v>269300</v>
      </c>
      <c r="AB13" s="1">
        <v>275200</v>
      </c>
      <c r="AC13" s="1">
        <v>289500</v>
      </c>
      <c r="AD13" s="1">
        <v>294800</v>
      </c>
      <c r="AE13" s="1">
        <v>300500</v>
      </c>
      <c r="AF13" s="1">
        <v>293500</v>
      </c>
      <c r="AG13" s="1">
        <v>303200</v>
      </c>
      <c r="AH13" s="1">
        <v>305500</v>
      </c>
      <c r="AI13" s="1">
        <v>306600</v>
      </c>
      <c r="AJ13" s="1">
        <v>297900</v>
      </c>
      <c r="AK13" s="1">
        <v>291500</v>
      </c>
      <c r="AL13" s="1">
        <v>302100</v>
      </c>
      <c r="AM13" s="1">
        <v>298400</v>
      </c>
      <c r="AN13" s="1">
        <v>303900</v>
      </c>
      <c r="AO13" s="1">
        <v>299200</v>
      </c>
      <c r="AP13" s="1">
        <v>303700</v>
      </c>
      <c r="AQ13" s="1">
        <v>319900</v>
      </c>
      <c r="AR13" s="1">
        <v>318000</v>
      </c>
      <c r="AS13" s="1">
        <v>309900</v>
      </c>
      <c r="AT13" s="1">
        <v>309900</v>
      </c>
      <c r="AU13" s="1">
        <v>296600</v>
      </c>
      <c r="AV13" s="1">
        <v>295600</v>
      </c>
      <c r="AW13" s="1">
        <v>305300</v>
      </c>
      <c r="AX13" s="1">
        <v>306700</v>
      </c>
      <c r="AY13" s="1">
        <v>298300</v>
      </c>
      <c r="AZ13" s="1">
        <v>296600</v>
      </c>
      <c r="BA13" s="1">
        <v>282800</v>
      </c>
      <c r="BB13" s="1">
        <v>279000</v>
      </c>
      <c r="BC13" s="1">
        <v>294400</v>
      </c>
      <c r="BD13" s="1">
        <v>314700</v>
      </c>
      <c r="BE13" s="1">
        <v>312500</v>
      </c>
      <c r="BF13" s="1">
        <v>295200</v>
      </c>
      <c r="BG13" s="1">
        <v>279000</v>
      </c>
      <c r="BH13" s="1">
        <v>284300</v>
      </c>
      <c r="BI13" s="1">
        <v>306400</v>
      </c>
      <c r="BJ13" s="1">
        <v>296000</v>
      </c>
      <c r="BK13" s="1">
        <v>298600</v>
      </c>
      <c r="BL13" s="1">
        <v>312200</v>
      </c>
      <c r="BM13" s="1">
        <v>334800</v>
      </c>
      <c r="BN13" s="1">
        <v>316400</v>
      </c>
      <c r="BO13" s="1">
        <v>323100</v>
      </c>
      <c r="BP13" s="1">
        <v>323600</v>
      </c>
      <c r="BQ13" s="1">
        <v>320600</v>
      </c>
      <c r="BR13" s="1">
        <v>318900</v>
      </c>
      <c r="BS13" s="1">
        <v>315000</v>
      </c>
      <c r="BT13" s="1">
        <v>306400</v>
      </c>
      <c r="BU13" s="1">
        <v>308000</v>
      </c>
      <c r="BV13" s="1">
        <v>311100</v>
      </c>
      <c r="BW13" s="1">
        <v>291300</v>
      </c>
      <c r="BX13" s="1">
        <v>307800</v>
      </c>
      <c r="BY13" s="1">
        <v>308500</v>
      </c>
      <c r="BZ13" s="1">
        <v>299900</v>
      </c>
      <c r="CA13" s="1">
        <v>303800</v>
      </c>
      <c r="CB13" s="1">
        <v>309700</v>
      </c>
      <c r="CC13" s="1">
        <v>292400</v>
      </c>
      <c r="CD13" s="1">
        <v>284000</v>
      </c>
      <c r="CE13" s="1">
        <v>277100</v>
      </c>
      <c r="CF13" s="1">
        <v>274000</v>
      </c>
      <c r="CG13" s="1">
        <v>278500</v>
      </c>
      <c r="CH13" s="1">
        <v>260500</v>
      </c>
      <c r="CI13" s="1">
        <v>270200</v>
      </c>
      <c r="CJ13" s="1">
        <v>264400</v>
      </c>
      <c r="CK13" s="1">
        <v>256000</v>
      </c>
      <c r="CL13" s="1">
        <v>278300</v>
      </c>
      <c r="CM13" s="1">
        <v>274900</v>
      </c>
      <c r="CN13" s="1">
        <v>271600</v>
      </c>
      <c r="CO13" s="1">
        <v>282300</v>
      </c>
      <c r="CP13" s="1">
        <v>272300</v>
      </c>
      <c r="CQ13" s="1">
        <v>267600</v>
      </c>
      <c r="CR13" s="1">
        <v>260600.00000000003</v>
      </c>
      <c r="CS13" s="1">
        <v>261200</v>
      </c>
      <c r="CT13" s="1">
        <v>256399.99999999997</v>
      </c>
      <c r="CU13" s="1">
        <v>268400</v>
      </c>
      <c r="CV13" s="1">
        <v>277300</v>
      </c>
      <c r="CW13" s="1">
        <v>273500</v>
      </c>
      <c r="CX13" s="1">
        <v>275600</v>
      </c>
      <c r="CY13" s="1">
        <v>294400</v>
      </c>
      <c r="CZ13" s="1">
        <v>308500</v>
      </c>
      <c r="DA13" s="1">
        <v>294200</v>
      </c>
      <c r="DB13" s="1">
        <v>280600</v>
      </c>
      <c r="DC13" s="1">
        <v>295100</v>
      </c>
      <c r="DD13" s="1">
        <v>290700</v>
      </c>
      <c r="DE13" s="1">
        <v>308700</v>
      </c>
      <c r="DF13" s="1">
        <v>284500</v>
      </c>
      <c r="DG13" s="1">
        <v>307100</v>
      </c>
      <c r="DH13" s="1">
        <v>324000</v>
      </c>
      <c r="DI13" s="1">
        <v>323300</v>
      </c>
      <c r="DJ13" s="1">
        <v>331800</v>
      </c>
      <c r="DK13" s="1">
        <v>328800</v>
      </c>
      <c r="DL13" s="1">
        <v>316400</v>
      </c>
      <c r="DM13" s="1">
        <v>310700</v>
      </c>
      <c r="DN13" s="1">
        <v>292400</v>
      </c>
      <c r="DO13" s="1">
        <v>289600</v>
      </c>
      <c r="DP13" s="1">
        <v>300100</v>
      </c>
      <c r="DQ13" s="1">
        <v>302400</v>
      </c>
      <c r="DR13" s="1">
        <v>288500</v>
      </c>
      <c r="DS13" s="1">
        <v>302700</v>
      </c>
      <c r="DT13" s="1">
        <v>302900</v>
      </c>
      <c r="DU13" s="1">
        <v>307800</v>
      </c>
      <c r="DV13" s="1">
        <v>310200</v>
      </c>
      <c r="DW13" s="1">
        <v>299600</v>
      </c>
      <c r="DX13" s="1">
        <v>302600</v>
      </c>
      <c r="DY13" s="1">
        <v>309900</v>
      </c>
      <c r="DZ13" s="1">
        <v>307300</v>
      </c>
      <c r="EA13" s="1">
        <v>287000</v>
      </c>
      <c r="EB13" s="1">
        <v>291000</v>
      </c>
      <c r="EC13" s="1">
        <v>291900</v>
      </c>
      <c r="ED13" s="1">
        <v>296800</v>
      </c>
      <c r="EE13" s="1">
        <v>278200</v>
      </c>
    </row>
    <row r="14" spans="1:135" x14ac:dyDescent="0.45">
      <c r="A14" s="3" t="s">
        <v>8</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row>
    <row r="15" spans="1:135" x14ac:dyDescent="0.45">
      <c r="A15" s="6" t="s">
        <v>8</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row>
    <row r="16" spans="1:135" x14ac:dyDescent="0.45">
      <c r="A16" s="11" t="s">
        <v>195</v>
      </c>
      <c r="B16" s="1">
        <v>7500</v>
      </c>
      <c r="C16" s="1">
        <v>7800</v>
      </c>
      <c r="D16" s="1">
        <v>8600</v>
      </c>
      <c r="E16" s="1">
        <v>7800</v>
      </c>
      <c r="F16" s="1">
        <v>10200</v>
      </c>
      <c r="G16" s="1">
        <v>11000</v>
      </c>
      <c r="H16" s="1">
        <v>14300</v>
      </c>
      <c r="I16" s="1">
        <v>12100</v>
      </c>
      <c r="J16" s="1">
        <v>11000</v>
      </c>
      <c r="K16" s="1">
        <v>12200</v>
      </c>
      <c r="L16" s="1">
        <v>13000</v>
      </c>
      <c r="M16" s="1">
        <v>10700</v>
      </c>
      <c r="N16" s="1">
        <v>13200</v>
      </c>
      <c r="O16" s="1">
        <v>14500</v>
      </c>
      <c r="P16" s="1">
        <v>13300</v>
      </c>
      <c r="Q16" s="1">
        <v>14200</v>
      </c>
      <c r="R16" s="1">
        <v>12500</v>
      </c>
      <c r="S16" s="1">
        <v>12400</v>
      </c>
      <c r="T16" s="1">
        <v>8800</v>
      </c>
      <c r="U16" s="1">
        <v>10300</v>
      </c>
      <c r="V16" s="1">
        <v>10500</v>
      </c>
      <c r="W16" s="1">
        <v>10700</v>
      </c>
      <c r="X16" s="1">
        <v>8400</v>
      </c>
      <c r="Y16" s="1">
        <v>8000</v>
      </c>
      <c r="Z16" s="1">
        <v>8100</v>
      </c>
      <c r="AA16" s="1">
        <v>6700</v>
      </c>
      <c r="AB16" s="1">
        <v>7200</v>
      </c>
      <c r="AC16" s="1">
        <v>6900</v>
      </c>
      <c r="AD16" s="1">
        <v>7600</v>
      </c>
      <c r="AE16" s="1">
        <v>7100</v>
      </c>
      <c r="AF16" s="1">
        <v>6800</v>
      </c>
      <c r="AG16" s="1">
        <v>4000</v>
      </c>
      <c r="AH16" s="1">
        <v>2600</v>
      </c>
      <c r="AI16" s="1">
        <v>5900</v>
      </c>
      <c r="AJ16" s="1">
        <v>6300</v>
      </c>
      <c r="AK16" s="1">
        <v>8800</v>
      </c>
      <c r="AL16" s="1">
        <v>6300</v>
      </c>
      <c r="AM16" s="1">
        <v>7400</v>
      </c>
      <c r="AN16" s="1">
        <v>7400</v>
      </c>
      <c r="AO16" s="1">
        <v>8400</v>
      </c>
      <c r="AP16" s="1">
        <v>8000</v>
      </c>
      <c r="AQ16" s="1">
        <v>8900</v>
      </c>
      <c r="AR16" s="1">
        <v>8300</v>
      </c>
      <c r="AS16" s="1">
        <v>9200</v>
      </c>
      <c r="AT16" s="1">
        <v>9100</v>
      </c>
      <c r="AU16" s="1">
        <v>11000</v>
      </c>
      <c r="AV16" s="1">
        <v>9400</v>
      </c>
      <c r="AW16" s="1">
        <v>7500</v>
      </c>
      <c r="AX16" s="1">
        <v>5400</v>
      </c>
      <c r="AY16" s="1">
        <v>7000</v>
      </c>
      <c r="AZ16" s="1">
        <v>6800</v>
      </c>
      <c r="BA16" s="1">
        <v>5800</v>
      </c>
      <c r="BB16" s="1">
        <v>7300</v>
      </c>
      <c r="BC16" s="1">
        <v>8100</v>
      </c>
      <c r="BD16" s="1">
        <v>11000</v>
      </c>
      <c r="BE16" s="1">
        <v>9800</v>
      </c>
      <c r="BF16" s="1">
        <v>10000</v>
      </c>
      <c r="BG16" s="1">
        <v>10600</v>
      </c>
      <c r="BH16" s="1">
        <v>10500</v>
      </c>
      <c r="BI16" s="1">
        <v>10100</v>
      </c>
      <c r="BJ16" s="1">
        <v>10000</v>
      </c>
      <c r="BK16" s="1">
        <v>9800</v>
      </c>
      <c r="BL16" s="1">
        <v>10000</v>
      </c>
      <c r="BM16" s="1">
        <v>9200</v>
      </c>
      <c r="BN16" s="1">
        <v>9900</v>
      </c>
      <c r="BO16" s="1">
        <v>14000</v>
      </c>
      <c r="BP16" s="1">
        <v>16600</v>
      </c>
      <c r="BQ16" s="1">
        <v>17000</v>
      </c>
      <c r="BR16" s="1">
        <v>14900</v>
      </c>
      <c r="BS16" s="1">
        <v>15200</v>
      </c>
      <c r="BT16" s="1">
        <v>11700</v>
      </c>
      <c r="BU16" s="1">
        <v>8200</v>
      </c>
      <c r="BV16" s="1">
        <v>7400</v>
      </c>
      <c r="BW16" s="1">
        <v>11000</v>
      </c>
      <c r="BX16" s="1">
        <v>12600</v>
      </c>
      <c r="BY16" s="1">
        <v>11000</v>
      </c>
      <c r="BZ16" s="1">
        <v>12400</v>
      </c>
      <c r="CA16" s="1">
        <v>7400</v>
      </c>
      <c r="CB16" s="1">
        <v>7500</v>
      </c>
      <c r="CC16" s="1">
        <v>8200</v>
      </c>
      <c r="CD16" s="1">
        <v>9900</v>
      </c>
      <c r="CE16" s="1">
        <v>9200</v>
      </c>
      <c r="CF16" s="1">
        <v>13300</v>
      </c>
      <c r="CG16" s="1">
        <v>14300</v>
      </c>
      <c r="CH16" s="1">
        <v>11600</v>
      </c>
      <c r="CI16" s="1">
        <v>10900</v>
      </c>
      <c r="CJ16" s="1">
        <v>11100</v>
      </c>
      <c r="CK16" s="1">
        <v>11200</v>
      </c>
      <c r="CL16" s="1">
        <v>8700</v>
      </c>
      <c r="CM16" s="1">
        <v>8800</v>
      </c>
      <c r="CN16" s="1">
        <v>10800</v>
      </c>
      <c r="CO16" s="1">
        <v>7800</v>
      </c>
      <c r="CP16" s="1">
        <v>14000</v>
      </c>
      <c r="CQ16" s="1">
        <v>16000</v>
      </c>
      <c r="CR16" s="1">
        <v>14300</v>
      </c>
      <c r="CS16" s="1">
        <v>14200</v>
      </c>
      <c r="CT16" s="1">
        <v>12500</v>
      </c>
      <c r="CU16" s="1">
        <v>13600</v>
      </c>
      <c r="CV16" s="1">
        <v>9300</v>
      </c>
      <c r="CW16" s="1">
        <v>11200</v>
      </c>
      <c r="CX16" s="1">
        <v>11700</v>
      </c>
      <c r="CY16" s="1">
        <v>10300</v>
      </c>
      <c r="CZ16" s="1">
        <v>9600</v>
      </c>
      <c r="DA16" s="1">
        <v>10200</v>
      </c>
      <c r="DB16" s="1">
        <v>9800</v>
      </c>
      <c r="DC16" s="1">
        <v>8800</v>
      </c>
      <c r="DD16" s="1">
        <v>11400</v>
      </c>
      <c r="DE16" s="1">
        <v>12300</v>
      </c>
      <c r="DF16" s="1">
        <v>10900</v>
      </c>
      <c r="DG16" s="1">
        <v>7200</v>
      </c>
      <c r="DH16" s="1">
        <v>7500</v>
      </c>
      <c r="DI16" s="1">
        <v>8600</v>
      </c>
      <c r="DJ16" s="1">
        <v>9300</v>
      </c>
      <c r="DK16" s="1">
        <v>8800</v>
      </c>
      <c r="DL16" s="1">
        <v>8600</v>
      </c>
      <c r="DM16" s="1">
        <v>7800</v>
      </c>
      <c r="DN16" s="1">
        <v>8000</v>
      </c>
      <c r="DO16" s="1">
        <v>7600</v>
      </c>
      <c r="DP16" s="1">
        <v>5900</v>
      </c>
      <c r="DQ16" s="1">
        <v>4800</v>
      </c>
      <c r="DR16" s="1">
        <v>5900</v>
      </c>
      <c r="DS16" s="1">
        <v>4900</v>
      </c>
      <c r="DT16" s="1">
        <v>8500</v>
      </c>
      <c r="DU16" s="1">
        <v>8000</v>
      </c>
      <c r="DV16" s="1">
        <v>8600</v>
      </c>
      <c r="DW16" s="1">
        <v>18100</v>
      </c>
      <c r="DX16" s="1">
        <v>13900</v>
      </c>
      <c r="DY16" s="1">
        <v>10500</v>
      </c>
      <c r="DZ16" s="1">
        <v>10500</v>
      </c>
      <c r="EA16" s="1">
        <v>12600</v>
      </c>
      <c r="EB16" s="1">
        <v>11200</v>
      </c>
      <c r="EC16" s="1">
        <v>8000</v>
      </c>
      <c r="ED16" s="1">
        <v>11200</v>
      </c>
      <c r="EE16" s="1">
        <v>7500</v>
      </c>
    </row>
    <row r="17" spans="1:135" x14ac:dyDescent="0.45">
      <c r="A17" s="11" t="s">
        <v>23</v>
      </c>
      <c r="B17" s="1">
        <v>7400</v>
      </c>
      <c r="C17" s="1">
        <v>7600</v>
      </c>
      <c r="D17" s="1">
        <v>4500</v>
      </c>
      <c r="E17" s="1">
        <v>4100</v>
      </c>
      <c r="F17" s="1">
        <v>6700</v>
      </c>
      <c r="G17" s="1">
        <v>5000</v>
      </c>
      <c r="H17" s="1">
        <v>3400</v>
      </c>
      <c r="I17" s="1">
        <v>5000</v>
      </c>
      <c r="J17" s="1">
        <v>6000</v>
      </c>
      <c r="K17" s="1">
        <v>8800</v>
      </c>
      <c r="L17" s="1">
        <v>7700</v>
      </c>
      <c r="M17" s="1">
        <v>8500</v>
      </c>
      <c r="N17" s="1">
        <v>7000</v>
      </c>
      <c r="O17" s="1">
        <v>4600</v>
      </c>
      <c r="P17" s="1">
        <v>6500</v>
      </c>
      <c r="Q17" s="1">
        <v>3300</v>
      </c>
      <c r="R17" s="1">
        <v>4400</v>
      </c>
      <c r="S17" s="1">
        <v>3600</v>
      </c>
      <c r="T17" s="1">
        <v>3200</v>
      </c>
      <c r="U17" s="1">
        <v>4400</v>
      </c>
      <c r="V17" s="1">
        <v>6600</v>
      </c>
      <c r="W17" s="1">
        <v>7600</v>
      </c>
      <c r="X17" s="1">
        <v>5700</v>
      </c>
      <c r="Y17" s="1">
        <v>5400</v>
      </c>
      <c r="Z17" s="1">
        <v>4200</v>
      </c>
      <c r="AA17" s="1">
        <v>7200</v>
      </c>
      <c r="AB17" s="1">
        <v>5200</v>
      </c>
      <c r="AC17" s="1">
        <v>5200</v>
      </c>
      <c r="AD17" s="1">
        <v>5500</v>
      </c>
      <c r="AE17" s="1">
        <v>6300</v>
      </c>
      <c r="AF17" s="1">
        <v>5200</v>
      </c>
      <c r="AG17" s="1">
        <v>7000</v>
      </c>
      <c r="AH17" s="1">
        <v>5300</v>
      </c>
      <c r="AI17" s="1">
        <v>4200</v>
      </c>
      <c r="AJ17" s="1">
        <v>6600</v>
      </c>
      <c r="AK17" s="1">
        <v>4200</v>
      </c>
      <c r="AL17" s="1">
        <v>5500</v>
      </c>
      <c r="AM17" s="1">
        <v>4300</v>
      </c>
      <c r="AN17" s="1">
        <v>2700</v>
      </c>
      <c r="AO17" s="1">
        <v>2800</v>
      </c>
      <c r="AP17" s="1">
        <v>1500</v>
      </c>
      <c r="AQ17" s="1">
        <v>1900</v>
      </c>
      <c r="AR17" s="1">
        <v>2100</v>
      </c>
      <c r="AS17" s="1">
        <v>2400</v>
      </c>
      <c r="AT17" s="1">
        <v>1600</v>
      </c>
      <c r="AU17" s="1">
        <v>2900</v>
      </c>
      <c r="AV17" s="1">
        <v>3000</v>
      </c>
      <c r="AW17" s="1">
        <v>5900</v>
      </c>
      <c r="AX17" s="1">
        <v>5300</v>
      </c>
      <c r="AY17" s="1">
        <v>5700</v>
      </c>
      <c r="AZ17" s="1">
        <v>4500</v>
      </c>
      <c r="BA17" s="1">
        <v>2800</v>
      </c>
      <c r="BB17" s="1">
        <v>3100</v>
      </c>
      <c r="BC17" s="1">
        <v>1700</v>
      </c>
      <c r="BD17" s="1">
        <v>4100</v>
      </c>
      <c r="BE17" s="1">
        <v>4800</v>
      </c>
      <c r="BF17" s="1">
        <v>6200</v>
      </c>
      <c r="BG17" s="1">
        <v>5000</v>
      </c>
      <c r="BH17" s="1">
        <v>6700</v>
      </c>
      <c r="BI17" s="1">
        <v>4800</v>
      </c>
      <c r="BJ17" s="1">
        <v>4900</v>
      </c>
      <c r="BK17" s="1">
        <v>4200</v>
      </c>
      <c r="BL17" s="1">
        <v>3600</v>
      </c>
      <c r="BM17" s="1">
        <v>3100</v>
      </c>
      <c r="BN17" s="1">
        <v>2600</v>
      </c>
      <c r="BO17" s="1">
        <v>2000</v>
      </c>
      <c r="BP17" s="1">
        <v>3800</v>
      </c>
      <c r="BQ17" s="1">
        <v>3100</v>
      </c>
      <c r="BR17" s="1">
        <v>5900</v>
      </c>
      <c r="BS17" s="1">
        <v>5900</v>
      </c>
      <c r="BT17" s="1">
        <v>8100</v>
      </c>
      <c r="BU17" s="1">
        <v>7300</v>
      </c>
      <c r="BV17" s="1">
        <v>6200</v>
      </c>
      <c r="BW17" s="1">
        <v>6300</v>
      </c>
      <c r="BX17" s="1">
        <v>5200</v>
      </c>
      <c r="BY17" s="1">
        <v>7200</v>
      </c>
      <c r="BZ17" s="1">
        <v>9000</v>
      </c>
      <c r="CA17" s="1">
        <v>10500</v>
      </c>
      <c r="CB17" s="1">
        <v>7500</v>
      </c>
      <c r="CC17" s="1">
        <v>12700</v>
      </c>
      <c r="CD17" s="1">
        <v>10300</v>
      </c>
      <c r="CE17" s="1">
        <v>6900</v>
      </c>
      <c r="CF17" s="1">
        <v>7000</v>
      </c>
      <c r="CG17" s="1">
        <v>7000</v>
      </c>
      <c r="CH17" s="1">
        <v>3800</v>
      </c>
      <c r="CI17" s="1">
        <v>2100</v>
      </c>
      <c r="CJ17" s="1">
        <v>1600</v>
      </c>
      <c r="CK17" s="1">
        <v>4700</v>
      </c>
      <c r="CL17" s="1">
        <v>8600</v>
      </c>
      <c r="CM17" s="1">
        <v>7900</v>
      </c>
      <c r="CN17" s="1">
        <v>7700</v>
      </c>
      <c r="CO17" s="1">
        <v>7600</v>
      </c>
      <c r="CP17" s="1">
        <v>7300</v>
      </c>
      <c r="CQ17" s="1">
        <v>9300</v>
      </c>
      <c r="CR17" s="1">
        <v>6300</v>
      </c>
      <c r="CS17" s="1">
        <v>6500</v>
      </c>
      <c r="CT17" s="1">
        <v>4800</v>
      </c>
      <c r="CU17" s="1">
        <v>8800</v>
      </c>
      <c r="CV17" s="1">
        <v>8800</v>
      </c>
      <c r="CW17" s="1">
        <v>7200</v>
      </c>
      <c r="CX17" s="1">
        <v>7000</v>
      </c>
      <c r="CY17" s="1">
        <v>5800</v>
      </c>
      <c r="CZ17" s="1">
        <v>3900</v>
      </c>
      <c r="DA17" s="1">
        <v>3400</v>
      </c>
      <c r="DB17" s="1">
        <v>3800</v>
      </c>
      <c r="DC17" s="1">
        <v>6700</v>
      </c>
      <c r="DD17" s="1">
        <v>4300</v>
      </c>
      <c r="DE17" s="1">
        <v>5600</v>
      </c>
      <c r="DF17" s="1">
        <v>7200</v>
      </c>
      <c r="DG17" s="1">
        <v>7200</v>
      </c>
      <c r="DH17" s="1">
        <v>4700</v>
      </c>
      <c r="DI17" s="1">
        <v>3600</v>
      </c>
      <c r="DJ17" s="1">
        <v>5800</v>
      </c>
      <c r="DK17" s="1">
        <v>4800</v>
      </c>
      <c r="DL17" s="1">
        <v>3600</v>
      </c>
      <c r="DM17" s="1">
        <v>2000</v>
      </c>
      <c r="DN17" s="1">
        <v>3200</v>
      </c>
      <c r="DO17" s="1">
        <v>3400</v>
      </c>
      <c r="DP17" s="1">
        <v>3800</v>
      </c>
      <c r="DQ17" s="1">
        <v>6200</v>
      </c>
      <c r="DR17" s="1">
        <v>4600</v>
      </c>
      <c r="DS17" s="1">
        <v>3500</v>
      </c>
      <c r="DT17" s="1">
        <v>3800</v>
      </c>
      <c r="DU17" s="1">
        <v>5500</v>
      </c>
      <c r="DV17" s="1">
        <v>7000</v>
      </c>
      <c r="DW17" s="1">
        <v>7200</v>
      </c>
      <c r="DX17" s="1">
        <v>7700</v>
      </c>
      <c r="DY17" s="1">
        <v>6600</v>
      </c>
      <c r="DZ17" s="1">
        <v>11400</v>
      </c>
      <c r="EA17" s="1">
        <v>6700</v>
      </c>
      <c r="EB17" s="1">
        <v>5900</v>
      </c>
      <c r="EC17" s="1">
        <v>7000</v>
      </c>
      <c r="ED17" s="1">
        <v>3800</v>
      </c>
      <c r="EE17" s="1">
        <v>3900</v>
      </c>
    </row>
    <row r="18" spans="1:135" x14ac:dyDescent="0.45">
      <c r="A18" s="11" t="s">
        <v>24</v>
      </c>
      <c r="B18" s="1">
        <v>77800</v>
      </c>
      <c r="C18" s="1">
        <v>70000</v>
      </c>
      <c r="D18" s="1">
        <v>68300</v>
      </c>
      <c r="E18" s="1">
        <v>64300</v>
      </c>
      <c r="F18" s="1">
        <v>63300</v>
      </c>
      <c r="G18" s="1">
        <v>59700</v>
      </c>
      <c r="H18" s="1">
        <v>59700</v>
      </c>
      <c r="I18" s="1">
        <v>56200</v>
      </c>
      <c r="J18" s="1">
        <v>53200</v>
      </c>
      <c r="K18" s="1">
        <v>58100</v>
      </c>
      <c r="L18" s="1">
        <v>61400</v>
      </c>
      <c r="M18" s="1">
        <v>65500</v>
      </c>
      <c r="N18" s="1">
        <v>63700</v>
      </c>
      <c r="O18" s="1">
        <v>61000</v>
      </c>
      <c r="P18" s="1">
        <v>66000</v>
      </c>
      <c r="Q18" s="1">
        <v>66500</v>
      </c>
      <c r="R18" s="1">
        <v>65500</v>
      </c>
      <c r="S18" s="1">
        <v>66500</v>
      </c>
      <c r="T18" s="1">
        <v>74200</v>
      </c>
      <c r="U18" s="1">
        <v>72100</v>
      </c>
      <c r="V18" s="1">
        <v>67400</v>
      </c>
      <c r="W18" s="1">
        <v>63800</v>
      </c>
      <c r="X18" s="1">
        <v>78300</v>
      </c>
      <c r="Y18" s="1">
        <v>68600</v>
      </c>
      <c r="Z18" s="1">
        <v>71500</v>
      </c>
      <c r="AA18" s="1">
        <v>71100</v>
      </c>
      <c r="AB18" s="1">
        <v>76700</v>
      </c>
      <c r="AC18" s="1">
        <v>78300</v>
      </c>
      <c r="AD18" s="1">
        <v>90800</v>
      </c>
      <c r="AE18" s="1">
        <v>90000</v>
      </c>
      <c r="AF18" s="1">
        <v>93000</v>
      </c>
      <c r="AG18" s="1">
        <v>92000</v>
      </c>
      <c r="AH18" s="1">
        <v>84200</v>
      </c>
      <c r="AI18" s="1">
        <v>80300</v>
      </c>
      <c r="AJ18" s="1">
        <v>74000</v>
      </c>
      <c r="AK18" s="1">
        <v>73200</v>
      </c>
      <c r="AL18" s="1">
        <v>72200</v>
      </c>
      <c r="AM18" s="1">
        <v>81300</v>
      </c>
      <c r="AN18" s="1">
        <v>73000</v>
      </c>
      <c r="AO18" s="1">
        <v>75700</v>
      </c>
      <c r="AP18" s="1">
        <v>71900</v>
      </c>
      <c r="AQ18" s="1">
        <v>76300</v>
      </c>
      <c r="AR18" s="1">
        <v>79300</v>
      </c>
      <c r="AS18" s="1">
        <v>77900</v>
      </c>
      <c r="AT18" s="1">
        <v>73200</v>
      </c>
      <c r="AU18" s="1">
        <v>82400</v>
      </c>
      <c r="AV18" s="1">
        <v>84600</v>
      </c>
      <c r="AW18" s="1">
        <v>75200</v>
      </c>
      <c r="AX18" s="1">
        <v>72400</v>
      </c>
      <c r="AY18" s="1">
        <v>73100</v>
      </c>
      <c r="AZ18" s="1">
        <v>74000</v>
      </c>
      <c r="BA18" s="1">
        <v>71900</v>
      </c>
      <c r="BB18" s="1">
        <v>80500</v>
      </c>
      <c r="BC18" s="1">
        <v>75900</v>
      </c>
      <c r="BD18" s="1">
        <v>75200</v>
      </c>
      <c r="BE18" s="1">
        <v>76300</v>
      </c>
      <c r="BF18" s="1">
        <v>78000</v>
      </c>
      <c r="BG18" s="1">
        <v>77000</v>
      </c>
      <c r="BH18" s="1">
        <v>80200</v>
      </c>
      <c r="BI18" s="1">
        <v>76800</v>
      </c>
      <c r="BJ18" s="1">
        <v>77500</v>
      </c>
      <c r="BK18" s="1">
        <v>70800</v>
      </c>
      <c r="BL18" s="1">
        <v>80400</v>
      </c>
      <c r="BM18" s="1">
        <v>70200</v>
      </c>
      <c r="BN18" s="1">
        <v>75200</v>
      </c>
      <c r="BO18" s="1">
        <v>78700</v>
      </c>
      <c r="BP18" s="1">
        <v>81400</v>
      </c>
      <c r="BQ18" s="1">
        <v>76900</v>
      </c>
      <c r="BR18" s="1">
        <v>78800</v>
      </c>
      <c r="BS18" s="1">
        <v>88900</v>
      </c>
      <c r="BT18" s="1">
        <v>80900</v>
      </c>
      <c r="BU18" s="1">
        <v>88100</v>
      </c>
      <c r="BV18" s="1">
        <v>97500</v>
      </c>
      <c r="BW18" s="1">
        <v>93600</v>
      </c>
      <c r="BX18" s="1">
        <v>82800</v>
      </c>
      <c r="BY18" s="1">
        <v>89000</v>
      </c>
      <c r="BZ18" s="1">
        <v>95100</v>
      </c>
      <c r="CA18" s="1">
        <v>94500</v>
      </c>
      <c r="CB18" s="1">
        <v>80700</v>
      </c>
      <c r="CC18" s="1">
        <v>98700</v>
      </c>
      <c r="CD18" s="1">
        <v>87000</v>
      </c>
      <c r="CE18" s="1">
        <v>97600</v>
      </c>
      <c r="CF18" s="1">
        <v>96000</v>
      </c>
      <c r="CG18" s="1">
        <v>95400</v>
      </c>
      <c r="CH18" s="1">
        <v>89800</v>
      </c>
      <c r="CI18" s="1">
        <v>81800</v>
      </c>
      <c r="CJ18" s="1">
        <v>79000</v>
      </c>
      <c r="CK18" s="1">
        <v>79900</v>
      </c>
      <c r="CL18" s="1">
        <v>85700</v>
      </c>
      <c r="CM18" s="1">
        <v>81900</v>
      </c>
      <c r="CN18" s="1">
        <v>91800</v>
      </c>
      <c r="CO18" s="1">
        <v>94300</v>
      </c>
      <c r="CP18" s="1">
        <v>99200</v>
      </c>
      <c r="CQ18" s="1">
        <v>96700</v>
      </c>
      <c r="CR18" s="1">
        <v>101100</v>
      </c>
      <c r="CS18" s="1">
        <v>106000</v>
      </c>
      <c r="CT18" s="1">
        <v>107400</v>
      </c>
      <c r="CU18" s="1">
        <v>104600</v>
      </c>
      <c r="CV18" s="1">
        <v>95100</v>
      </c>
      <c r="CW18" s="1">
        <v>96000</v>
      </c>
      <c r="CX18" s="1">
        <v>103700</v>
      </c>
      <c r="CY18" s="1">
        <v>108400</v>
      </c>
      <c r="CZ18" s="1">
        <v>98200</v>
      </c>
      <c r="DA18" s="1">
        <v>103200</v>
      </c>
      <c r="DB18" s="1">
        <v>102700</v>
      </c>
      <c r="DC18" s="1">
        <v>91500</v>
      </c>
      <c r="DD18" s="1">
        <v>91000</v>
      </c>
      <c r="DE18" s="1">
        <v>93000</v>
      </c>
      <c r="DF18" s="1">
        <v>95600</v>
      </c>
      <c r="DG18" s="1">
        <v>94800</v>
      </c>
      <c r="DH18" s="1">
        <v>103200</v>
      </c>
      <c r="DI18" s="1">
        <v>111600</v>
      </c>
      <c r="DJ18" s="1">
        <v>107400</v>
      </c>
      <c r="DK18" s="1">
        <v>99600</v>
      </c>
      <c r="DL18" s="1">
        <v>109400</v>
      </c>
      <c r="DM18" s="1">
        <v>105500</v>
      </c>
      <c r="DN18" s="1">
        <v>97100</v>
      </c>
      <c r="DO18" s="1">
        <v>93100</v>
      </c>
      <c r="DP18" s="1">
        <v>84300</v>
      </c>
      <c r="DQ18" s="1">
        <v>90700</v>
      </c>
      <c r="DR18" s="1">
        <v>95800</v>
      </c>
      <c r="DS18" s="1">
        <v>100400</v>
      </c>
      <c r="DT18" s="1">
        <v>99400</v>
      </c>
      <c r="DU18" s="1">
        <v>100700</v>
      </c>
      <c r="DV18" s="1">
        <v>105400</v>
      </c>
      <c r="DW18" s="1">
        <v>91900</v>
      </c>
      <c r="DX18" s="1">
        <v>108600</v>
      </c>
      <c r="DY18" s="1">
        <v>107300</v>
      </c>
      <c r="DZ18" s="1">
        <v>114000</v>
      </c>
      <c r="EA18" s="1">
        <v>100700</v>
      </c>
      <c r="EB18" s="1">
        <v>107000</v>
      </c>
      <c r="EC18" s="1">
        <v>98800</v>
      </c>
      <c r="ED18" s="1">
        <v>101900</v>
      </c>
      <c r="EE18" s="1">
        <v>85900</v>
      </c>
    </row>
    <row r="19" spans="1:135" x14ac:dyDescent="0.45">
      <c r="A19" s="6" t="s">
        <v>41</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row>
    <row r="20" spans="1:135" x14ac:dyDescent="0.45">
      <c r="A20" s="11" t="s">
        <v>242</v>
      </c>
      <c r="B20" s="1">
        <v>4900</v>
      </c>
      <c r="C20" s="1">
        <v>3500</v>
      </c>
      <c r="D20" s="1">
        <v>2600</v>
      </c>
      <c r="E20" s="1">
        <v>2200</v>
      </c>
      <c r="F20" s="1">
        <v>2300</v>
      </c>
      <c r="G20" s="1">
        <v>1800</v>
      </c>
      <c r="H20" s="1">
        <v>3900</v>
      </c>
      <c r="I20" s="1">
        <v>2900</v>
      </c>
      <c r="J20" s="1">
        <v>2500</v>
      </c>
      <c r="K20" s="1">
        <v>3400</v>
      </c>
      <c r="L20" s="1">
        <v>3200</v>
      </c>
      <c r="M20" s="1">
        <v>4100</v>
      </c>
      <c r="N20" s="1">
        <v>2700</v>
      </c>
      <c r="O20" s="1">
        <v>2400</v>
      </c>
      <c r="P20" s="1">
        <v>3100</v>
      </c>
      <c r="Q20" s="1">
        <v>2600</v>
      </c>
      <c r="R20" s="1">
        <v>3100</v>
      </c>
      <c r="S20" s="1">
        <v>2800</v>
      </c>
      <c r="T20" s="1">
        <v>2300</v>
      </c>
      <c r="U20" s="1">
        <v>3300</v>
      </c>
      <c r="V20" s="1">
        <v>1700</v>
      </c>
      <c r="W20" s="1"/>
      <c r="X20" s="1">
        <v>2000</v>
      </c>
      <c r="Y20" s="1"/>
      <c r="Z20" s="1"/>
      <c r="AA20" s="1">
        <v>2600</v>
      </c>
      <c r="AB20" s="1">
        <v>2200</v>
      </c>
      <c r="AC20" s="1">
        <v>3100</v>
      </c>
      <c r="AD20" s="1">
        <v>2400</v>
      </c>
      <c r="AE20" s="1">
        <v>3100</v>
      </c>
      <c r="AF20" s="1">
        <v>1800</v>
      </c>
      <c r="AG20" s="1">
        <v>2800</v>
      </c>
      <c r="AH20" s="1">
        <v>3500</v>
      </c>
      <c r="AI20" s="1">
        <v>2300</v>
      </c>
      <c r="AJ20" s="1">
        <v>6200</v>
      </c>
      <c r="AK20" s="1">
        <v>5000</v>
      </c>
      <c r="AL20" s="1">
        <v>5700</v>
      </c>
      <c r="AM20" s="1">
        <v>4900</v>
      </c>
      <c r="AN20" s="1">
        <v>4000</v>
      </c>
      <c r="AO20" s="1">
        <v>3200</v>
      </c>
      <c r="AP20" s="1">
        <v>2600</v>
      </c>
      <c r="AQ20" s="1">
        <v>1600</v>
      </c>
      <c r="AR20" s="1"/>
      <c r="AS20" s="1">
        <v>1800</v>
      </c>
      <c r="AT20" s="1"/>
      <c r="AU20" s="1"/>
      <c r="AV20" s="1"/>
      <c r="AW20" s="1">
        <v>1600</v>
      </c>
      <c r="AX20" s="1"/>
      <c r="AY20" s="1"/>
      <c r="AZ20" s="1">
        <v>2000</v>
      </c>
      <c r="BA20" s="1"/>
      <c r="BB20" s="1">
        <v>1600</v>
      </c>
      <c r="BC20" s="1">
        <v>2800</v>
      </c>
      <c r="BD20" s="1">
        <v>2900</v>
      </c>
      <c r="BE20" s="1">
        <v>2500</v>
      </c>
      <c r="BF20" s="1">
        <v>2200</v>
      </c>
      <c r="BG20" s="1">
        <v>3000</v>
      </c>
      <c r="BH20" s="1">
        <v>5100</v>
      </c>
      <c r="BI20" s="1">
        <v>3600</v>
      </c>
      <c r="BJ20" s="1">
        <v>3700</v>
      </c>
      <c r="BK20" s="1">
        <v>2700</v>
      </c>
      <c r="BL20" s="1">
        <v>3900</v>
      </c>
      <c r="BM20" s="1">
        <v>2000</v>
      </c>
      <c r="BN20" s="1">
        <v>2700</v>
      </c>
      <c r="BO20" s="1">
        <v>3300</v>
      </c>
      <c r="BP20" s="1">
        <v>3600</v>
      </c>
      <c r="BQ20" s="1">
        <v>1500</v>
      </c>
      <c r="BR20" s="1">
        <v>2900</v>
      </c>
      <c r="BS20" s="1">
        <v>4000</v>
      </c>
      <c r="BT20" s="1">
        <v>3900</v>
      </c>
      <c r="BU20" s="1">
        <v>3500</v>
      </c>
      <c r="BV20" s="1">
        <v>2700</v>
      </c>
      <c r="BW20" s="1">
        <v>3300</v>
      </c>
      <c r="BX20" s="1">
        <v>2500</v>
      </c>
      <c r="BY20" s="1">
        <v>2600</v>
      </c>
      <c r="BZ20" s="1">
        <v>2400</v>
      </c>
      <c r="CA20" s="1">
        <v>2400</v>
      </c>
      <c r="CB20" s="1">
        <v>2700</v>
      </c>
      <c r="CC20" s="1">
        <v>1800</v>
      </c>
      <c r="CD20" s="1">
        <v>2200</v>
      </c>
      <c r="CE20" s="1"/>
      <c r="CF20" s="1"/>
      <c r="CG20" s="1"/>
      <c r="CH20" s="1">
        <v>1700</v>
      </c>
      <c r="CI20" s="1"/>
      <c r="CJ20" s="1">
        <v>1600</v>
      </c>
      <c r="CK20" s="1">
        <v>2100</v>
      </c>
      <c r="CL20" s="1">
        <v>2600</v>
      </c>
      <c r="CM20" s="1">
        <v>2100</v>
      </c>
      <c r="CN20" s="1">
        <v>2800</v>
      </c>
      <c r="CO20" s="1">
        <v>2400</v>
      </c>
      <c r="CP20" s="1">
        <v>1700</v>
      </c>
      <c r="CQ20" s="1">
        <v>1800</v>
      </c>
      <c r="CR20" s="1">
        <v>1800</v>
      </c>
      <c r="CS20" s="1">
        <v>2400</v>
      </c>
      <c r="CT20" s="1">
        <v>2500</v>
      </c>
      <c r="CU20" s="1"/>
      <c r="CV20" s="1"/>
      <c r="CW20" s="1"/>
      <c r="CX20" s="1"/>
      <c r="CY20" s="1"/>
      <c r="CZ20" s="1"/>
      <c r="DA20" s="1">
        <v>2400</v>
      </c>
      <c r="DB20" s="1">
        <v>1600</v>
      </c>
      <c r="DC20" s="1"/>
      <c r="DD20" s="1">
        <v>2600</v>
      </c>
      <c r="DE20" s="1">
        <v>2200</v>
      </c>
      <c r="DF20" s="1">
        <v>2200</v>
      </c>
      <c r="DG20" s="1">
        <v>2200</v>
      </c>
      <c r="DH20" s="1">
        <v>3100</v>
      </c>
      <c r="DI20" s="1">
        <v>2800</v>
      </c>
      <c r="DJ20" s="1">
        <v>4100</v>
      </c>
      <c r="DK20" s="1">
        <v>3200</v>
      </c>
      <c r="DL20" s="1">
        <v>2100</v>
      </c>
      <c r="DM20" s="1">
        <v>2400</v>
      </c>
      <c r="DN20" s="1"/>
      <c r="DO20" s="1">
        <v>2200</v>
      </c>
      <c r="DP20" s="1"/>
      <c r="DQ20" s="1">
        <v>2200</v>
      </c>
      <c r="DR20" s="1">
        <v>3100</v>
      </c>
      <c r="DS20" s="1">
        <v>3100</v>
      </c>
      <c r="DT20" s="1"/>
      <c r="DU20" s="1">
        <v>4100</v>
      </c>
      <c r="DV20" s="1">
        <v>4100</v>
      </c>
      <c r="DW20" s="1">
        <v>4200</v>
      </c>
      <c r="DX20" s="1">
        <v>3400</v>
      </c>
      <c r="DY20" s="1">
        <v>3300</v>
      </c>
      <c r="DZ20" s="1">
        <v>4100</v>
      </c>
      <c r="EA20" s="1">
        <v>1500</v>
      </c>
      <c r="EB20" s="1">
        <v>2200</v>
      </c>
      <c r="EC20" s="1"/>
      <c r="ED20" s="1"/>
      <c r="EE20" s="1">
        <v>1500</v>
      </c>
    </row>
    <row r="21" spans="1:135" x14ac:dyDescent="0.45">
      <c r="A21" s="11" t="s">
        <v>298</v>
      </c>
      <c r="B21" s="1">
        <v>10800</v>
      </c>
      <c r="C21" s="1">
        <v>7200</v>
      </c>
      <c r="D21" s="1">
        <v>8000</v>
      </c>
      <c r="E21" s="1">
        <v>6600</v>
      </c>
      <c r="F21" s="1">
        <v>7100</v>
      </c>
      <c r="G21" s="1">
        <v>9800</v>
      </c>
      <c r="H21" s="1">
        <v>8900</v>
      </c>
      <c r="I21" s="1">
        <v>9400</v>
      </c>
      <c r="J21" s="1">
        <v>8800</v>
      </c>
      <c r="K21" s="1">
        <v>9200</v>
      </c>
      <c r="L21" s="1">
        <v>8500</v>
      </c>
      <c r="M21" s="1">
        <v>7300</v>
      </c>
      <c r="N21" s="1">
        <v>7700</v>
      </c>
      <c r="O21" s="1">
        <v>10600</v>
      </c>
      <c r="P21" s="1">
        <v>8400</v>
      </c>
      <c r="Q21" s="1">
        <v>8300</v>
      </c>
      <c r="R21" s="1">
        <v>11500</v>
      </c>
      <c r="S21" s="1">
        <v>11500</v>
      </c>
      <c r="T21" s="1">
        <v>12500</v>
      </c>
      <c r="U21" s="1">
        <v>14200</v>
      </c>
      <c r="V21" s="1">
        <v>10900</v>
      </c>
      <c r="W21" s="1">
        <v>12500</v>
      </c>
      <c r="X21" s="1">
        <v>11800</v>
      </c>
      <c r="Y21" s="1">
        <v>10300</v>
      </c>
      <c r="Z21" s="1">
        <v>8100</v>
      </c>
      <c r="AA21" s="1">
        <v>5900</v>
      </c>
      <c r="AB21" s="1">
        <v>5300</v>
      </c>
      <c r="AC21" s="1">
        <v>6000</v>
      </c>
      <c r="AD21" s="1">
        <v>9400</v>
      </c>
      <c r="AE21" s="1">
        <v>9400</v>
      </c>
      <c r="AF21" s="1">
        <v>11400</v>
      </c>
      <c r="AG21" s="1">
        <v>12200</v>
      </c>
      <c r="AH21" s="1">
        <v>11500</v>
      </c>
      <c r="AI21" s="1">
        <v>12800</v>
      </c>
      <c r="AJ21" s="1">
        <v>12200</v>
      </c>
      <c r="AK21" s="1">
        <v>14900</v>
      </c>
      <c r="AL21" s="1">
        <v>14200</v>
      </c>
      <c r="AM21" s="1">
        <v>13400</v>
      </c>
      <c r="AN21" s="1">
        <v>11900</v>
      </c>
      <c r="AO21" s="1">
        <v>10800</v>
      </c>
      <c r="AP21" s="1">
        <v>11700</v>
      </c>
      <c r="AQ21" s="1">
        <v>9600</v>
      </c>
      <c r="AR21" s="1">
        <v>9700</v>
      </c>
      <c r="AS21" s="1">
        <v>9400</v>
      </c>
      <c r="AT21" s="1">
        <v>9700</v>
      </c>
      <c r="AU21" s="1">
        <v>10000</v>
      </c>
      <c r="AV21" s="1">
        <v>9200</v>
      </c>
      <c r="AW21" s="1">
        <v>8700</v>
      </c>
      <c r="AX21" s="1">
        <v>11000</v>
      </c>
      <c r="AY21" s="1">
        <v>8600</v>
      </c>
      <c r="AZ21" s="1">
        <v>10600</v>
      </c>
      <c r="BA21" s="1">
        <v>11700</v>
      </c>
      <c r="BB21" s="1">
        <v>12400</v>
      </c>
      <c r="BC21" s="1">
        <v>11100</v>
      </c>
      <c r="BD21" s="1">
        <v>10600</v>
      </c>
      <c r="BE21" s="1">
        <v>9600</v>
      </c>
      <c r="BF21" s="1">
        <v>8600</v>
      </c>
      <c r="BG21" s="1">
        <v>6200</v>
      </c>
      <c r="BH21" s="1">
        <v>9500</v>
      </c>
      <c r="BI21" s="1">
        <v>7700</v>
      </c>
      <c r="BJ21" s="1">
        <v>7700</v>
      </c>
      <c r="BK21" s="1">
        <v>7100</v>
      </c>
      <c r="BL21" s="1">
        <v>6400</v>
      </c>
      <c r="BM21" s="1">
        <v>8300</v>
      </c>
      <c r="BN21" s="1">
        <v>12000</v>
      </c>
      <c r="BO21" s="1">
        <v>14000</v>
      </c>
      <c r="BP21" s="1">
        <v>9400</v>
      </c>
      <c r="BQ21" s="1">
        <v>10000</v>
      </c>
      <c r="BR21" s="1">
        <v>10400</v>
      </c>
      <c r="BS21" s="1">
        <v>11700</v>
      </c>
      <c r="BT21" s="1">
        <v>8000</v>
      </c>
      <c r="BU21" s="1">
        <v>9900</v>
      </c>
      <c r="BV21" s="1">
        <v>10100</v>
      </c>
      <c r="BW21" s="1">
        <v>11700</v>
      </c>
      <c r="BX21" s="1">
        <v>11600</v>
      </c>
      <c r="BY21" s="1">
        <v>13100</v>
      </c>
      <c r="BZ21" s="1">
        <v>13800</v>
      </c>
      <c r="CA21" s="1">
        <v>14200</v>
      </c>
      <c r="CB21" s="1">
        <v>15200</v>
      </c>
      <c r="CC21" s="1">
        <v>8700</v>
      </c>
      <c r="CD21" s="1">
        <v>11600</v>
      </c>
      <c r="CE21" s="1">
        <v>7400</v>
      </c>
      <c r="CF21" s="1">
        <v>7200</v>
      </c>
      <c r="CG21" s="1">
        <v>6600</v>
      </c>
      <c r="CH21" s="1">
        <v>9200</v>
      </c>
      <c r="CI21" s="1">
        <v>9900</v>
      </c>
      <c r="CJ21" s="1">
        <v>9000</v>
      </c>
      <c r="CK21" s="1">
        <v>7100</v>
      </c>
      <c r="CL21" s="1">
        <v>7200</v>
      </c>
      <c r="CM21" s="1">
        <v>9200</v>
      </c>
      <c r="CN21" s="1">
        <v>11500</v>
      </c>
      <c r="CO21" s="1">
        <v>10200</v>
      </c>
      <c r="CP21" s="1">
        <v>15300</v>
      </c>
      <c r="CQ21" s="1">
        <v>14000</v>
      </c>
      <c r="CR21" s="1">
        <v>13600</v>
      </c>
      <c r="CS21" s="1">
        <v>13000</v>
      </c>
      <c r="CT21" s="1">
        <v>10000</v>
      </c>
      <c r="CU21" s="1">
        <v>12900</v>
      </c>
      <c r="CV21" s="1">
        <v>9900</v>
      </c>
      <c r="CW21" s="1">
        <v>7000</v>
      </c>
      <c r="CX21" s="1">
        <v>10000</v>
      </c>
      <c r="CY21" s="1">
        <v>8300</v>
      </c>
      <c r="CZ21" s="1">
        <v>8500</v>
      </c>
      <c r="DA21" s="1">
        <v>10800</v>
      </c>
      <c r="DB21" s="1">
        <v>11600</v>
      </c>
      <c r="DC21" s="1">
        <v>12700</v>
      </c>
      <c r="DD21" s="1">
        <v>16400</v>
      </c>
      <c r="DE21" s="1">
        <v>15300</v>
      </c>
      <c r="DF21" s="1">
        <v>13700</v>
      </c>
      <c r="DG21" s="1">
        <v>8800</v>
      </c>
      <c r="DH21" s="1">
        <v>9000</v>
      </c>
      <c r="DI21" s="1">
        <v>10800</v>
      </c>
      <c r="DJ21" s="1">
        <v>9700</v>
      </c>
      <c r="DK21" s="1">
        <v>6700</v>
      </c>
      <c r="DL21" s="1">
        <v>11800</v>
      </c>
      <c r="DM21" s="1">
        <v>12200</v>
      </c>
      <c r="DN21" s="1">
        <v>14200</v>
      </c>
      <c r="DO21" s="1">
        <v>11500</v>
      </c>
      <c r="DP21" s="1">
        <v>9700</v>
      </c>
      <c r="DQ21" s="1">
        <v>11700</v>
      </c>
      <c r="DR21" s="1">
        <v>7300</v>
      </c>
      <c r="DS21" s="1">
        <v>9700</v>
      </c>
      <c r="DT21" s="1">
        <v>9900</v>
      </c>
      <c r="DU21" s="1">
        <v>7700</v>
      </c>
      <c r="DV21" s="1">
        <v>8800</v>
      </c>
      <c r="DW21" s="1">
        <v>7900</v>
      </c>
      <c r="DX21" s="1">
        <v>14500</v>
      </c>
      <c r="DY21" s="1">
        <v>17200</v>
      </c>
      <c r="DZ21" s="1">
        <v>11200</v>
      </c>
      <c r="EA21" s="1">
        <v>9700</v>
      </c>
      <c r="EB21" s="1">
        <v>12500</v>
      </c>
      <c r="EC21" s="1">
        <v>10400</v>
      </c>
      <c r="ED21" s="1">
        <v>9800</v>
      </c>
      <c r="EE21" s="1">
        <v>13600</v>
      </c>
    </row>
    <row r="22" spans="1:135" x14ac:dyDescent="0.45">
      <c r="A22" s="3" t="s">
        <v>2</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row>
    <row r="23" spans="1:135" x14ac:dyDescent="0.45">
      <c r="A23" s="6" t="s">
        <v>2</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row>
    <row r="24" spans="1:135" x14ac:dyDescent="0.45">
      <c r="A24" s="11" t="s">
        <v>25</v>
      </c>
      <c r="B24" s="1">
        <v>59800</v>
      </c>
      <c r="C24" s="1">
        <v>60000</v>
      </c>
      <c r="D24" s="1">
        <v>50800</v>
      </c>
      <c r="E24" s="1">
        <v>50300</v>
      </c>
      <c r="F24" s="1">
        <v>50300</v>
      </c>
      <c r="G24" s="1">
        <v>52200</v>
      </c>
      <c r="H24" s="1">
        <v>61100</v>
      </c>
      <c r="I24" s="1">
        <v>63500</v>
      </c>
      <c r="J24" s="1">
        <v>65700</v>
      </c>
      <c r="K24" s="1">
        <v>59500</v>
      </c>
      <c r="L24" s="1">
        <v>57500</v>
      </c>
      <c r="M24" s="1">
        <v>64099.999999999993</v>
      </c>
      <c r="N24" s="1">
        <v>55300</v>
      </c>
      <c r="O24" s="1">
        <v>48200</v>
      </c>
      <c r="P24" s="1">
        <v>45500</v>
      </c>
      <c r="Q24" s="1">
        <v>51100</v>
      </c>
      <c r="R24" s="1">
        <v>55200</v>
      </c>
      <c r="S24" s="1">
        <v>56900</v>
      </c>
      <c r="T24" s="1">
        <v>53600</v>
      </c>
      <c r="U24" s="1">
        <v>58800</v>
      </c>
      <c r="V24" s="1">
        <v>59000</v>
      </c>
      <c r="W24" s="1">
        <v>66100</v>
      </c>
      <c r="X24" s="1">
        <v>68200</v>
      </c>
      <c r="Y24" s="1">
        <v>80800</v>
      </c>
      <c r="Z24" s="1">
        <v>72400</v>
      </c>
      <c r="AA24" s="1">
        <v>67300</v>
      </c>
      <c r="AB24" s="1">
        <v>63200</v>
      </c>
      <c r="AC24" s="1">
        <v>63500</v>
      </c>
      <c r="AD24" s="1">
        <v>55800</v>
      </c>
      <c r="AE24" s="1">
        <v>48800</v>
      </c>
      <c r="AF24" s="1">
        <v>44200</v>
      </c>
      <c r="AG24" s="1">
        <v>41000</v>
      </c>
      <c r="AH24" s="1">
        <v>39900</v>
      </c>
      <c r="AI24" s="1">
        <v>43200</v>
      </c>
      <c r="AJ24" s="1">
        <v>45600</v>
      </c>
      <c r="AK24" s="1">
        <v>50800</v>
      </c>
      <c r="AL24" s="1">
        <v>51800</v>
      </c>
      <c r="AM24" s="1">
        <v>59600</v>
      </c>
      <c r="AN24" s="1">
        <v>62800</v>
      </c>
      <c r="AO24" s="1">
        <v>62800</v>
      </c>
      <c r="AP24" s="1">
        <v>64700</v>
      </c>
      <c r="AQ24" s="1">
        <v>64700</v>
      </c>
      <c r="AR24" s="1">
        <v>65800</v>
      </c>
      <c r="AS24" s="1">
        <v>68100</v>
      </c>
      <c r="AT24" s="1">
        <v>66500</v>
      </c>
      <c r="AU24" s="1">
        <v>70600</v>
      </c>
      <c r="AV24" s="1">
        <v>58600</v>
      </c>
      <c r="AW24" s="1">
        <v>52700</v>
      </c>
      <c r="AX24" s="1">
        <v>65400.000000000007</v>
      </c>
      <c r="AY24" s="1">
        <v>57400</v>
      </c>
      <c r="AZ24" s="1">
        <v>70300</v>
      </c>
      <c r="BA24" s="1">
        <v>70400</v>
      </c>
      <c r="BB24" s="1">
        <v>70400</v>
      </c>
      <c r="BC24" s="1">
        <v>67900</v>
      </c>
      <c r="BD24" s="1">
        <v>60800</v>
      </c>
      <c r="BE24" s="1">
        <v>60700</v>
      </c>
      <c r="BF24" s="1">
        <v>63800</v>
      </c>
      <c r="BG24" s="1">
        <v>65500</v>
      </c>
      <c r="BH24" s="1">
        <v>64800</v>
      </c>
      <c r="BI24" s="1">
        <v>63400</v>
      </c>
      <c r="BJ24" s="1">
        <v>60400</v>
      </c>
      <c r="BK24" s="1">
        <v>58600</v>
      </c>
      <c r="BL24" s="1">
        <v>60400</v>
      </c>
      <c r="BM24" s="1">
        <v>56300</v>
      </c>
      <c r="BN24" s="1">
        <v>59400</v>
      </c>
      <c r="BO24" s="1">
        <v>55800</v>
      </c>
      <c r="BP24" s="1">
        <v>50300</v>
      </c>
      <c r="BQ24" s="1">
        <v>45800</v>
      </c>
      <c r="BR24" s="1">
        <v>51700</v>
      </c>
      <c r="BS24" s="1">
        <v>56700</v>
      </c>
      <c r="BT24" s="1">
        <v>55200</v>
      </c>
      <c r="BU24" s="1">
        <v>66900</v>
      </c>
      <c r="BV24" s="1">
        <v>68200</v>
      </c>
      <c r="BW24" s="1">
        <v>69200</v>
      </c>
      <c r="BX24" s="1">
        <v>68300</v>
      </c>
      <c r="BY24" s="1">
        <v>75600</v>
      </c>
      <c r="BZ24" s="1">
        <v>77100</v>
      </c>
      <c r="CA24" s="1">
        <v>69000</v>
      </c>
      <c r="CB24" s="1">
        <v>71900</v>
      </c>
      <c r="CC24" s="1">
        <v>82700</v>
      </c>
      <c r="CD24" s="1">
        <v>73700</v>
      </c>
      <c r="CE24" s="1">
        <v>72900</v>
      </c>
      <c r="CF24" s="1">
        <v>76000</v>
      </c>
      <c r="CG24" s="1">
        <v>72400</v>
      </c>
      <c r="CH24" s="1">
        <v>72200</v>
      </c>
      <c r="CI24" s="1">
        <v>59900</v>
      </c>
      <c r="CJ24" s="1">
        <v>72700</v>
      </c>
      <c r="CK24" s="1">
        <v>66500</v>
      </c>
      <c r="CL24" s="1">
        <v>55600</v>
      </c>
      <c r="CM24" s="1">
        <v>56000</v>
      </c>
      <c r="CN24" s="1">
        <v>65200</v>
      </c>
      <c r="CO24" s="1">
        <v>61600</v>
      </c>
      <c r="CP24" s="1">
        <v>56300</v>
      </c>
      <c r="CQ24" s="1">
        <v>48400</v>
      </c>
      <c r="CR24" s="1">
        <v>51200</v>
      </c>
      <c r="CS24" s="1">
        <v>57000</v>
      </c>
      <c r="CT24" s="1">
        <v>46700</v>
      </c>
      <c r="CU24" s="1">
        <v>54000</v>
      </c>
      <c r="CV24" s="1">
        <v>50200</v>
      </c>
      <c r="CW24" s="1">
        <v>57100</v>
      </c>
      <c r="CX24" s="1">
        <v>64000</v>
      </c>
      <c r="CY24" s="1">
        <v>68500</v>
      </c>
      <c r="CZ24" s="1">
        <v>72600</v>
      </c>
      <c r="DA24" s="1">
        <v>67900</v>
      </c>
      <c r="DB24" s="1">
        <v>73500</v>
      </c>
      <c r="DC24" s="1">
        <v>69500</v>
      </c>
      <c r="DD24" s="1">
        <v>73200</v>
      </c>
      <c r="DE24" s="1">
        <v>60400</v>
      </c>
      <c r="DF24" s="1">
        <v>69800</v>
      </c>
      <c r="DG24" s="1">
        <v>67400</v>
      </c>
      <c r="DH24" s="1">
        <v>65300</v>
      </c>
      <c r="DI24" s="1">
        <v>56500</v>
      </c>
      <c r="DJ24" s="1">
        <v>61600</v>
      </c>
      <c r="DK24" s="1">
        <v>62700</v>
      </c>
      <c r="DL24" s="1">
        <v>57700</v>
      </c>
      <c r="DM24" s="1">
        <v>58500</v>
      </c>
      <c r="DN24" s="1">
        <v>64900.000000000007</v>
      </c>
      <c r="DO24" s="1">
        <v>67100</v>
      </c>
      <c r="DP24" s="1">
        <v>69300</v>
      </c>
      <c r="DQ24" s="1">
        <v>64200</v>
      </c>
      <c r="DR24" s="1">
        <v>62000</v>
      </c>
      <c r="DS24" s="1">
        <v>57000</v>
      </c>
      <c r="DT24" s="1">
        <v>59700</v>
      </c>
      <c r="DU24" s="1">
        <v>48300</v>
      </c>
      <c r="DV24" s="1">
        <v>59400</v>
      </c>
      <c r="DW24" s="1">
        <v>61700</v>
      </c>
      <c r="DX24" s="1">
        <v>63300</v>
      </c>
      <c r="DY24" s="1">
        <v>53600</v>
      </c>
      <c r="DZ24" s="1">
        <v>62700</v>
      </c>
      <c r="EA24" s="1">
        <v>81800</v>
      </c>
      <c r="EB24" s="1">
        <v>79900</v>
      </c>
      <c r="EC24" s="1">
        <v>83000</v>
      </c>
      <c r="ED24" s="1">
        <v>82100</v>
      </c>
      <c r="EE24" s="1">
        <v>69500</v>
      </c>
    </row>
    <row r="25" spans="1:135" x14ac:dyDescent="0.45">
      <c r="A25" s="3" t="s">
        <v>6</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row>
    <row r="26" spans="1:135" x14ac:dyDescent="0.45">
      <c r="A26" s="6" t="s">
        <v>6</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row>
    <row r="27" spans="1:135" x14ac:dyDescent="0.45">
      <c r="A27" s="11" t="s">
        <v>26</v>
      </c>
      <c r="B27" s="1">
        <v>2600</v>
      </c>
      <c r="C27" s="1">
        <v>2500</v>
      </c>
      <c r="D27" s="1">
        <v>4300</v>
      </c>
      <c r="E27" s="1">
        <v>5400</v>
      </c>
      <c r="F27" s="1">
        <v>6100</v>
      </c>
      <c r="G27" s="1">
        <v>4500</v>
      </c>
      <c r="H27" s="1">
        <v>8100</v>
      </c>
      <c r="I27" s="1">
        <v>5600</v>
      </c>
      <c r="J27" s="1">
        <v>4100</v>
      </c>
      <c r="K27" s="1">
        <v>4500</v>
      </c>
      <c r="L27" s="1">
        <v>3600</v>
      </c>
      <c r="M27" s="1">
        <v>4000</v>
      </c>
      <c r="N27" s="1">
        <v>2200</v>
      </c>
      <c r="O27" s="1">
        <v>5900</v>
      </c>
      <c r="P27" s="1">
        <v>2100</v>
      </c>
      <c r="Q27" s="1">
        <v>5500</v>
      </c>
      <c r="R27" s="1">
        <v>5800</v>
      </c>
      <c r="S27" s="1">
        <v>5500</v>
      </c>
      <c r="T27" s="1">
        <v>4500</v>
      </c>
      <c r="U27" s="1">
        <v>2200</v>
      </c>
      <c r="V27" s="1">
        <v>2300</v>
      </c>
      <c r="W27" s="1">
        <v>1800</v>
      </c>
      <c r="X27" s="1">
        <v>3200</v>
      </c>
      <c r="Y27" s="1">
        <v>3700</v>
      </c>
      <c r="Z27" s="1">
        <v>2500</v>
      </c>
      <c r="AA27" s="1">
        <v>4200</v>
      </c>
      <c r="AB27" s="1">
        <v>5800</v>
      </c>
      <c r="AC27" s="1">
        <v>6400</v>
      </c>
      <c r="AD27" s="1">
        <v>6100</v>
      </c>
      <c r="AE27" s="1">
        <v>4800</v>
      </c>
      <c r="AF27" s="1">
        <v>3500</v>
      </c>
      <c r="AG27" s="1">
        <v>3400</v>
      </c>
      <c r="AH27" s="1">
        <v>3700</v>
      </c>
      <c r="AI27" s="1">
        <v>3200</v>
      </c>
      <c r="AJ27" s="1">
        <v>4400</v>
      </c>
      <c r="AK27" s="1">
        <v>2100</v>
      </c>
      <c r="AL27" s="1">
        <v>3400</v>
      </c>
      <c r="AM27" s="1">
        <v>2700</v>
      </c>
      <c r="AN27" s="1">
        <v>5000</v>
      </c>
      <c r="AO27" s="1">
        <v>2200</v>
      </c>
      <c r="AP27" s="1">
        <v>3900</v>
      </c>
      <c r="AQ27" s="1">
        <v>4400</v>
      </c>
      <c r="AR27" s="1">
        <v>6000</v>
      </c>
      <c r="AS27" s="1">
        <v>6500</v>
      </c>
      <c r="AT27" s="1">
        <v>3500</v>
      </c>
      <c r="AU27" s="1">
        <v>3400</v>
      </c>
      <c r="AV27" s="1">
        <v>7100</v>
      </c>
      <c r="AW27" s="1">
        <v>5200</v>
      </c>
      <c r="AX27" s="1">
        <v>2700</v>
      </c>
      <c r="AY27" s="1">
        <v>5100</v>
      </c>
      <c r="AZ27" s="1">
        <v>5600</v>
      </c>
      <c r="BA27" s="1">
        <v>6100</v>
      </c>
      <c r="BB27" s="1">
        <v>4200</v>
      </c>
      <c r="BC27" s="1">
        <v>4100</v>
      </c>
      <c r="BD27" s="1">
        <v>2900</v>
      </c>
      <c r="BE27" s="1">
        <v>7500</v>
      </c>
      <c r="BF27" s="1">
        <v>6900</v>
      </c>
      <c r="BG27" s="1">
        <v>7100</v>
      </c>
      <c r="BH27" s="1">
        <v>6700</v>
      </c>
      <c r="BI27" s="1">
        <v>5100</v>
      </c>
      <c r="BJ27" s="1">
        <v>6100</v>
      </c>
      <c r="BK27" s="1">
        <v>4600</v>
      </c>
      <c r="BL27" s="1">
        <v>4700</v>
      </c>
      <c r="BM27" s="1">
        <v>4100</v>
      </c>
      <c r="BN27" s="1">
        <v>3500</v>
      </c>
      <c r="BO27" s="1">
        <v>6800</v>
      </c>
      <c r="BP27" s="1">
        <v>6000</v>
      </c>
      <c r="BQ27" s="1">
        <v>4400</v>
      </c>
      <c r="BR27" s="1">
        <v>6200</v>
      </c>
      <c r="BS27" s="1">
        <v>6200</v>
      </c>
      <c r="BT27" s="1">
        <v>5800</v>
      </c>
      <c r="BU27" s="1">
        <v>4900</v>
      </c>
      <c r="BV27" s="1">
        <v>4200</v>
      </c>
      <c r="BW27" s="1">
        <v>4700</v>
      </c>
      <c r="BX27" s="1">
        <v>5500</v>
      </c>
      <c r="BY27" s="1">
        <v>7300</v>
      </c>
      <c r="BZ27" s="1">
        <v>5700</v>
      </c>
      <c r="CA27" s="1">
        <v>8200</v>
      </c>
      <c r="CB27" s="1">
        <v>9300</v>
      </c>
      <c r="CC27" s="1">
        <v>8800</v>
      </c>
      <c r="CD27" s="1">
        <v>6100</v>
      </c>
      <c r="CE27" s="1">
        <v>5700</v>
      </c>
      <c r="CF27" s="1">
        <v>4500</v>
      </c>
      <c r="CG27" s="1">
        <v>2600</v>
      </c>
      <c r="CH27" s="1">
        <v>2900</v>
      </c>
      <c r="CI27" s="1">
        <v>4000</v>
      </c>
      <c r="CJ27" s="1">
        <v>4900</v>
      </c>
      <c r="CK27" s="1">
        <v>6500</v>
      </c>
      <c r="CL27" s="1">
        <v>8000</v>
      </c>
      <c r="CM27" s="1">
        <v>5000</v>
      </c>
      <c r="CN27" s="1">
        <v>4400</v>
      </c>
      <c r="CO27" s="1">
        <v>4100</v>
      </c>
      <c r="CP27" s="1">
        <v>1700</v>
      </c>
      <c r="CQ27" s="1">
        <v>5100</v>
      </c>
      <c r="CR27" s="1">
        <v>3800</v>
      </c>
      <c r="CS27" s="1">
        <v>6700</v>
      </c>
      <c r="CT27" s="1">
        <v>8600</v>
      </c>
      <c r="CU27" s="1">
        <v>6900</v>
      </c>
      <c r="CV27" s="1">
        <v>6600</v>
      </c>
      <c r="CW27" s="1">
        <v>6500</v>
      </c>
      <c r="CX27" s="1">
        <v>5400</v>
      </c>
      <c r="CY27" s="1">
        <v>6000</v>
      </c>
      <c r="CZ27" s="1">
        <v>8900</v>
      </c>
      <c r="DA27" s="1">
        <v>6800</v>
      </c>
      <c r="DB27" s="1">
        <v>7300</v>
      </c>
      <c r="DC27" s="1">
        <v>4300</v>
      </c>
      <c r="DD27" s="1">
        <v>5700</v>
      </c>
      <c r="DE27" s="1">
        <v>4700</v>
      </c>
      <c r="DF27" s="1">
        <v>5200</v>
      </c>
      <c r="DG27" s="1">
        <v>5400</v>
      </c>
      <c r="DH27" s="1">
        <v>6500</v>
      </c>
      <c r="DI27" s="1">
        <v>6000</v>
      </c>
      <c r="DJ27" s="1">
        <v>5200</v>
      </c>
      <c r="DK27" s="1">
        <v>4700</v>
      </c>
      <c r="DL27" s="1">
        <v>3700</v>
      </c>
      <c r="DM27" s="1">
        <v>3300</v>
      </c>
      <c r="DN27" s="1">
        <v>4100</v>
      </c>
      <c r="DO27" s="1">
        <v>3100</v>
      </c>
      <c r="DP27" s="1">
        <v>2500</v>
      </c>
      <c r="DQ27" s="1">
        <v>1700</v>
      </c>
      <c r="DR27" s="1">
        <v>1500</v>
      </c>
      <c r="DS27" s="1">
        <v>1800</v>
      </c>
      <c r="DT27" s="1"/>
      <c r="DU27" s="1"/>
      <c r="DV27" s="1"/>
      <c r="DW27" s="1">
        <v>3800</v>
      </c>
      <c r="DX27" s="1">
        <v>4200</v>
      </c>
      <c r="DY27" s="1">
        <v>4300</v>
      </c>
      <c r="DZ27" s="1">
        <v>4600</v>
      </c>
      <c r="EA27" s="1">
        <v>5800</v>
      </c>
      <c r="EB27" s="1">
        <v>7200</v>
      </c>
      <c r="EC27" s="1">
        <v>7800</v>
      </c>
      <c r="ED27" s="1">
        <v>6300</v>
      </c>
      <c r="EE27" s="1">
        <v>8300</v>
      </c>
    </row>
    <row r="28" spans="1:135" x14ac:dyDescent="0.45">
      <c r="A28" s="11" t="s">
        <v>27</v>
      </c>
      <c r="B28" s="1">
        <v>40400</v>
      </c>
      <c r="C28" s="1">
        <v>43400</v>
      </c>
      <c r="D28" s="1">
        <v>49500</v>
      </c>
      <c r="E28" s="1">
        <v>51600</v>
      </c>
      <c r="F28" s="1">
        <v>54300</v>
      </c>
      <c r="G28" s="1">
        <v>53100</v>
      </c>
      <c r="H28" s="1">
        <v>46400</v>
      </c>
      <c r="I28" s="1">
        <v>43900</v>
      </c>
      <c r="J28" s="1">
        <v>43300</v>
      </c>
      <c r="K28" s="1">
        <v>41400</v>
      </c>
      <c r="L28" s="1">
        <v>37100</v>
      </c>
      <c r="M28" s="1">
        <v>38900</v>
      </c>
      <c r="N28" s="1">
        <v>42000</v>
      </c>
      <c r="O28" s="1">
        <v>41400</v>
      </c>
      <c r="P28" s="1">
        <v>37100</v>
      </c>
      <c r="Q28" s="1">
        <v>41600</v>
      </c>
      <c r="R28" s="1">
        <v>41500</v>
      </c>
      <c r="S28" s="1">
        <v>44400</v>
      </c>
      <c r="T28" s="1">
        <v>35800</v>
      </c>
      <c r="U28" s="1">
        <v>34800</v>
      </c>
      <c r="V28" s="1">
        <v>37400</v>
      </c>
      <c r="W28" s="1">
        <v>44600</v>
      </c>
      <c r="X28" s="1">
        <v>50800</v>
      </c>
      <c r="Y28" s="1">
        <v>47100</v>
      </c>
      <c r="Z28" s="1">
        <v>45800</v>
      </c>
      <c r="AA28" s="1">
        <v>47700</v>
      </c>
      <c r="AB28" s="1">
        <v>46300</v>
      </c>
      <c r="AC28" s="1">
        <v>38800</v>
      </c>
      <c r="AD28" s="1">
        <v>38500</v>
      </c>
      <c r="AE28" s="1">
        <v>44000</v>
      </c>
      <c r="AF28" s="1">
        <v>44100</v>
      </c>
      <c r="AG28" s="1">
        <v>38500</v>
      </c>
      <c r="AH28" s="1">
        <v>39300</v>
      </c>
      <c r="AI28" s="1">
        <v>39800</v>
      </c>
      <c r="AJ28" s="1">
        <v>33200</v>
      </c>
      <c r="AK28" s="1">
        <v>31800</v>
      </c>
      <c r="AL28" s="1">
        <v>30100</v>
      </c>
      <c r="AM28" s="1">
        <v>32299.999999999996</v>
      </c>
      <c r="AN28" s="1">
        <v>33400</v>
      </c>
      <c r="AO28" s="1">
        <v>39700</v>
      </c>
      <c r="AP28" s="1">
        <v>36900</v>
      </c>
      <c r="AQ28" s="1">
        <v>43500</v>
      </c>
      <c r="AR28" s="1">
        <v>45400</v>
      </c>
      <c r="AS28" s="1">
        <v>44800</v>
      </c>
      <c r="AT28" s="1">
        <v>44000</v>
      </c>
      <c r="AU28" s="1">
        <v>44600</v>
      </c>
      <c r="AV28" s="1">
        <v>40400</v>
      </c>
      <c r="AW28" s="1">
        <v>36600</v>
      </c>
      <c r="AX28" s="1">
        <v>37500</v>
      </c>
      <c r="AY28" s="1">
        <v>34400</v>
      </c>
      <c r="AZ28" s="1">
        <v>36300</v>
      </c>
      <c r="BA28" s="1">
        <v>34600</v>
      </c>
      <c r="BB28" s="1">
        <v>41300</v>
      </c>
      <c r="BC28" s="1">
        <v>45300</v>
      </c>
      <c r="BD28" s="1">
        <v>41300</v>
      </c>
      <c r="BE28" s="1">
        <v>40100</v>
      </c>
      <c r="BF28" s="1">
        <v>38000</v>
      </c>
      <c r="BG28" s="1">
        <v>43000</v>
      </c>
      <c r="BH28" s="1">
        <v>40100</v>
      </c>
      <c r="BI28" s="1">
        <v>45500</v>
      </c>
      <c r="BJ28" s="1">
        <v>46900</v>
      </c>
      <c r="BK28" s="1">
        <v>46000</v>
      </c>
      <c r="BL28" s="1">
        <v>45200</v>
      </c>
      <c r="BM28" s="1">
        <v>46400</v>
      </c>
      <c r="BN28" s="1">
        <v>45100</v>
      </c>
      <c r="BO28" s="1">
        <v>41100</v>
      </c>
      <c r="BP28" s="1">
        <v>43200</v>
      </c>
      <c r="BQ28" s="1">
        <v>43000</v>
      </c>
      <c r="BR28" s="1">
        <v>33100</v>
      </c>
      <c r="BS28" s="1">
        <v>40900</v>
      </c>
      <c r="BT28" s="1">
        <v>42200</v>
      </c>
      <c r="BU28" s="1">
        <v>38800</v>
      </c>
      <c r="BV28" s="1">
        <v>35900</v>
      </c>
      <c r="BW28" s="1">
        <v>39000</v>
      </c>
      <c r="BX28" s="1">
        <v>31700</v>
      </c>
      <c r="BY28" s="1">
        <v>28400</v>
      </c>
      <c r="BZ28" s="1">
        <v>26600</v>
      </c>
      <c r="CA28" s="1">
        <v>26400</v>
      </c>
      <c r="CB28" s="1">
        <v>23800</v>
      </c>
      <c r="CC28" s="1">
        <v>20200</v>
      </c>
      <c r="CD28" s="1">
        <v>25400</v>
      </c>
      <c r="CE28" s="1">
        <v>30000</v>
      </c>
      <c r="CF28" s="1">
        <v>35000</v>
      </c>
      <c r="CG28" s="1">
        <v>33000</v>
      </c>
      <c r="CH28" s="1">
        <v>34900</v>
      </c>
      <c r="CI28" s="1">
        <v>33400</v>
      </c>
      <c r="CJ28" s="1">
        <v>32500</v>
      </c>
      <c r="CK28" s="1">
        <v>33700</v>
      </c>
      <c r="CL28" s="1">
        <v>29400</v>
      </c>
      <c r="CM28" s="1">
        <v>29200</v>
      </c>
      <c r="CN28" s="1">
        <v>31400</v>
      </c>
      <c r="CO28" s="1">
        <v>29500</v>
      </c>
      <c r="CP28" s="1">
        <v>30800</v>
      </c>
      <c r="CQ28" s="1">
        <v>30000</v>
      </c>
      <c r="CR28" s="1">
        <v>29300</v>
      </c>
      <c r="CS28" s="1">
        <v>31100</v>
      </c>
      <c r="CT28" s="1">
        <v>31000</v>
      </c>
      <c r="CU28" s="1">
        <v>29600</v>
      </c>
      <c r="CV28" s="1">
        <v>26900</v>
      </c>
      <c r="CW28" s="1">
        <v>32700.000000000004</v>
      </c>
      <c r="CX28" s="1">
        <v>31500</v>
      </c>
      <c r="CY28" s="1">
        <v>23700</v>
      </c>
      <c r="CZ28" s="1">
        <v>30600</v>
      </c>
      <c r="DA28" s="1">
        <v>26200</v>
      </c>
      <c r="DB28" s="1">
        <v>23800</v>
      </c>
      <c r="DC28" s="1">
        <v>25800</v>
      </c>
      <c r="DD28" s="1">
        <v>25700</v>
      </c>
      <c r="DE28" s="1">
        <v>26000</v>
      </c>
      <c r="DF28" s="1">
        <v>21000</v>
      </c>
      <c r="DG28" s="1">
        <v>20500</v>
      </c>
      <c r="DH28" s="1">
        <v>26800</v>
      </c>
      <c r="DI28" s="1">
        <v>27400</v>
      </c>
      <c r="DJ28" s="1">
        <v>30900</v>
      </c>
      <c r="DK28" s="1">
        <v>30900</v>
      </c>
      <c r="DL28" s="1">
        <v>32900</v>
      </c>
      <c r="DM28" s="1">
        <v>37000</v>
      </c>
      <c r="DN28" s="1">
        <v>37000</v>
      </c>
      <c r="DO28" s="1">
        <v>32400</v>
      </c>
      <c r="DP28" s="1">
        <v>27800</v>
      </c>
      <c r="DQ28" s="1">
        <v>32100</v>
      </c>
      <c r="DR28" s="1">
        <v>29800</v>
      </c>
      <c r="DS28" s="1">
        <v>26000</v>
      </c>
      <c r="DT28" s="1">
        <v>23500</v>
      </c>
      <c r="DU28" s="1">
        <v>29500</v>
      </c>
      <c r="DV28" s="1">
        <v>29200</v>
      </c>
      <c r="DW28" s="1">
        <v>36900</v>
      </c>
      <c r="DX28" s="1">
        <v>39000</v>
      </c>
      <c r="DY28" s="1">
        <v>36400</v>
      </c>
      <c r="DZ28" s="1">
        <v>40700</v>
      </c>
      <c r="EA28" s="1">
        <v>36600</v>
      </c>
      <c r="EB28" s="1">
        <v>35100</v>
      </c>
      <c r="EC28" s="1">
        <v>30100</v>
      </c>
      <c r="ED28" s="1">
        <v>32400</v>
      </c>
      <c r="EE28" s="1">
        <v>32600</v>
      </c>
    </row>
    <row r="29" spans="1:135" x14ac:dyDescent="0.45">
      <c r="A29" s="11" t="s">
        <v>28</v>
      </c>
      <c r="B29" s="1"/>
      <c r="C29" s="1"/>
      <c r="D29" s="1"/>
      <c r="E29" s="1"/>
      <c r="F29" s="1"/>
      <c r="G29" s="1">
        <v>1600</v>
      </c>
      <c r="H29" s="1"/>
      <c r="I29" s="1"/>
      <c r="J29" s="1"/>
      <c r="K29" s="1"/>
      <c r="L29" s="1"/>
      <c r="M29" s="1"/>
      <c r="N29" s="1"/>
      <c r="O29" s="1"/>
      <c r="P29" s="1"/>
      <c r="Q29" s="1"/>
      <c r="R29" s="1"/>
      <c r="S29" s="1">
        <v>1900</v>
      </c>
      <c r="T29" s="1">
        <v>2700</v>
      </c>
      <c r="U29" s="1">
        <v>2000</v>
      </c>
      <c r="V29" s="1">
        <v>2400</v>
      </c>
      <c r="W29" s="1">
        <v>2100</v>
      </c>
      <c r="X29" s="1">
        <v>3100</v>
      </c>
      <c r="Y29" s="1">
        <v>2000</v>
      </c>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v>1700</v>
      </c>
      <c r="BB29" s="1">
        <v>2000</v>
      </c>
      <c r="BC29" s="1">
        <v>1800</v>
      </c>
      <c r="BD29" s="1"/>
      <c r="BE29" s="1">
        <v>2200</v>
      </c>
      <c r="BF29" s="1">
        <v>2800</v>
      </c>
      <c r="BG29" s="1">
        <v>1700</v>
      </c>
      <c r="BH29" s="1"/>
      <c r="BI29" s="1"/>
      <c r="BJ29" s="1"/>
      <c r="BK29" s="1"/>
      <c r="BL29" s="1"/>
      <c r="BM29" s="1"/>
      <c r="BN29" s="1"/>
      <c r="BO29" s="1">
        <v>1900</v>
      </c>
      <c r="BP29" s="1">
        <v>3000</v>
      </c>
      <c r="BQ29" s="1">
        <v>3700</v>
      </c>
      <c r="BR29" s="1">
        <v>2000</v>
      </c>
      <c r="BS29" s="1">
        <v>1800</v>
      </c>
      <c r="BT29" s="1">
        <v>2800</v>
      </c>
      <c r="BU29" s="1"/>
      <c r="BV29" s="1">
        <v>2300</v>
      </c>
      <c r="BW29" s="1">
        <v>2100</v>
      </c>
      <c r="BX29" s="1">
        <v>3300</v>
      </c>
      <c r="BY29" s="1">
        <v>2800</v>
      </c>
      <c r="BZ29" s="1">
        <v>3300</v>
      </c>
      <c r="CA29" s="1">
        <v>2600</v>
      </c>
      <c r="CB29" s="1">
        <v>3500</v>
      </c>
      <c r="CC29" s="1">
        <v>5200</v>
      </c>
      <c r="CD29" s="1">
        <v>6700</v>
      </c>
      <c r="CE29" s="1">
        <v>5500</v>
      </c>
      <c r="CF29" s="1">
        <v>6900</v>
      </c>
      <c r="CG29" s="1">
        <v>5500</v>
      </c>
      <c r="CH29" s="1">
        <v>6700</v>
      </c>
      <c r="CI29" s="1">
        <v>5100</v>
      </c>
      <c r="CJ29" s="1">
        <v>3500</v>
      </c>
      <c r="CK29" s="1">
        <v>1800</v>
      </c>
      <c r="CL29" s="1"/>
      <c r="CM29" s="1"/>
      <c r="CN29" s="1">
        <v>3000</v>
      </c>
      <c r="CO29" s="1">
        <v>3400</v>
      </c>
      <c r="CP29" s="1">
        <v>1900</v>
      </c>
      <c r="CQ29" s="1">
        <v>1600</v>
      </c>
      <c r="CR29" s="1">
        <v>1600</v>
      </c>
      <c r="CS29" s="1"/>
      <c r="CT29" s="1"/>
      <c r="CU29" s="1">
        <v>1500</v>
      </c>
      <c r="CV29" s="1">
        <v>1900</v>
      </c>
      <c r="CW29" s="1">
        <v>4200</v>
      </c>
      <c r="CX29" s="1">
        <v>2600</v>
      </c>
      <c r="CY29" s="1">
        <v>3400</v>
      </c>
      <c r="CZ29" s="1">
        <v>3500</v>
      </c>
      <c r="DA29" s="1">
        <v>2200</v>
      </c>
      <c r="DB29" s="1">
        <v>1500</v>
      </c>
      <c r="DC29" s="1"/>
      <c r="DD29" s="1">
        <v>1700</v>
      </c>
      <c r="DE29" s="1"/>
      <c r="DF29" s="1"/>
      <c r="DG29" s="1"/>
      <c r="DH29" s="1"/>
      <c r="DI29" s="1"/>
      <c r="DJ29" s="1"/>
      <c r="DK29" s="1"/>
      <c r="DL29" s="1"/>
      <c r="DM29" s="1"/>
      <c r="DN29" s="1">
        <v>2300</v>
      </c>
      <c r="DO29" s="1">
        <v>2500</v>
      </c>
      <c r="DP29" s="1">
        <v>3100</v>
      </c>
      <c r="DQ29" s="1">
        <v>3300</v>
      </c>
      <c r="DR29" s="1">
        <v>2300</v>
      </c>
      <c r="DS29" s="1">
        <v>2300</v>
      </c>
      <c r="DT29" s="1"/>
      <c r="DU29" s="1"/>
      <c r="DV29" s="1"/>
      <c r="DW29" s="1"/>
      <c r="DX29" s="1"/>
      <c r="DY29" s="1"/>
      <c r="DZ29" s="1"/>
      <c r="EA29" s="1"/>
      <c r="EB29" s="1"/>
      <c r="EC29" s="1"/>
      <c r="ED29" s="1"/>
      <c r="EE29" s="1"/>
    </row>
    <row r="30" spans="1:135" x14ac:dyDescent="0.45">
      <c r="A30" s="6" t="s">
        <v>41</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row>
    <row r="31" spans="1:135" x14ac:dyDescent="0.45">
      <c r="A31" s="11" t="s">
        <v>333</v>
      </c>
      <c r="B31" s="1">
        <v>55500</v>
      </c>
      <c r="C31" s="1">
        <v>51200</v>
      </c>
      <c r="D31" s="1">
        <v>51000</v>
      </c>
      <c r="E31" s="1">
        <v>50200</v>
      </c>
      <c r="F31" s="1">
        <v>50900</v>
      </c>
      <c r="G31" s="1">
        <v>53500</v>
      </c>
      <c r="H31" s="1">
        <v>56800</v>
      </c>
      <c r="I31" s="1">
        <v>65000</v>
      </c>
      <c r="J31" s="1">
        <v>70500</v>
      </c>
      <c r="K31" s="1">
        <v>72300</v>
      </c>
      <c r="L31" s="1">
        <v>68700</v>
      </c>
      <c r="M31" s="1">
        <v>64300</v>
      </c>
      <c r="N31" s="1">
        <v>55600</v>
      </c>
      <c r="O31" s="1">
        <v>53100</v>
      </c>
      <c r="P31" s="1">
        <v>54000</v>
      </c>
      <c r="Q31" s="1">
        <v>53400</v>
      </c>
      <c r="R31" s="1">
        <v>59300</v>
      </c>
      <c r="S31" s="1">
        <v>55500</v>
      </c>
      <c r="T31" s="1">
        <v>56300</v>
      </c>
      <c r="U31" s="1">
        <v>61200</v>
      </c>
      <c r="V31" s="1">
        <v>56300</v>
      </c>
      <c r="W31" s="1">
        <v>55100</v>
      </c>
      <c r="X31" s="1">
        <v>57000</v>
      </c>
      <c r="Y31" s="1">
        <v>50700</v>
      </c>
      <c r="Z31" s="1">
        <v>52900</v>
      </c>
      <c r="AA31" s="1">
        <v>49200</v>
      </c>
      <c r="AB31" s="1">
        <v>55400</v>
      </c>
      <c r="AC31" s="1">
        <v>53400</v>
      </c>
      <c r="AD31" s="1">
        <v>59200</v>
      </c>
      <c r="AE31" s="1">
        <v>51000</v>
      </c>
      <c r="AF31" s="1">
        <v>52200</v>
      </c>
      <c r="AG31" s="1">
        <v>55200</v>
      </c>
      <c r="AH31" s="1">
        <v>59800</v>
      </c>
      <c r="AI31" s="1">
        <v>54900</v>
      </c>
      <c r="AJ31" s="1">
        <v>62500</v>
      </c>
      <c r="AK31" s="1">
        <v>61300</v>
      </c>
      <c r="AL31" s="1">
        <v>55700</v>
      </c>
      <c r="AM31" s="1">
        <v>62800</v>
      </c>
      <c r="AN31" s="1">
        <v>61900</v>
      </c>
      <c r="AO31" s="1">
        <v>62800</v>
      </c>
      <c r="AP31" s="1">
        <v>57400</v>
      </c>
      <c r="AQ31" s="1">
        <v>64200</v>
      </c>
      <c r="AR31" s="1">
        <v>62900</v>
      </c>
      <c r="AS31" s="1">
        <v>58200</v>
      </c>
      <c r="AT31" s="1">
        <v>60000</v>
      </c>
      <c r="AU31" s="1">
        <v>61700</v>
      </c>
      <c r="AV31" s="1">
        <v>72500</v>
      </c>
      <c r="AW31" s="1">
        <v>71100</v>
      </c>
      <c r="AX31" s="1">
        <v>64800</v>
      </c>
      <c r="AY31" s="1">
        <v>59100</v>
      </c>
      <c r="AZ31" s="1">
        <v>55800</v>
      </c>
      <c r="BA31" s="1">
        <v>58500</v>
      </c>
      <c r="BB31" s="1">
        <v>54900</v>
      </c>
      <c r="BC31" s="1">
        <v>51000</v>
      </c>
      <c r="BD31" s="1">
        <v>57100</v>
      </c>
      <c r="BE31" s="1">
        <v>60100</v>
      </c>
      <c r="BF31" s="1">
        <v>55400</v>
      </c>
      <c r="BG31" s="1">
        <v>57400</v>
      </c>
      <c r="BH31" s="1">
        <v>54300</v>
      </c>
      <c r="BI31" s="1">
        <v>44900</v>
      </c>
      <c r="BJ31" s="1">
        <v>47600</v>
      </c>
      <c r="BK31" s="1">
        <v>49600</v>
      </c>
      <c r="BL31" s="1">
        <v>59600</v>
      </c>
      <c r="BM31" s="1">
        <v>61800</v>
      </c>
      <c r="BN31" s="1">
        <v>53100</v>
      </c>
      <c r="BO31" s="1">
        <v>55000</v>
      </c>
      <c r="BP31" s="1">
        <v>55100</v>
      </c>
      <c r="BQ31" s="1">
        <v>61700</v>
      </c>
      <c r="BR31" s="1">
        <v>65000</v>
      </c>
      <c r="BS31" s="1">
        <v>65500</v>
      </c>
      <c r="BT31" s="1">
        <v>70700</v>
      </c>
      <c r="BU31" s="1">
        <v>82700</v>
      </c>
      <c r="BV31" s="1">
        <v>79500</v>
      </c>
      <c r="BW31" s="1">
        <v>73600</v>
      </c>
      <c r="BX31" s="1">
        <v>82000</v>
      </c>
      <c r="BY31" s="1">
        <v>76400</v>
      </c>
      <c r="BZ31" s="1">
        <v>77500</v>
      </c>
      <c r="CA31" s="1">
        <v>70400</v>
      </c>
      <c r="CB31" s="1">
        <v>72500</v>
      </c>
      <c r="CC31" s="1">
        <v>84300</v>
      </c>
      <c r="CD31" s="1">
        <v>80600</v>
      </c>
      <c r="CE31" s="1">
        <v>81100</v>
      </c>
      <c r="CF31" s="1">
        <v>91000</v>
      </c>
      <c r="CG31" s="1">
        <v>90200</v>
      </c>
      <c r="CH31" s="1">
        <v>94000</v>
      </c>
      <c r="CI31" s="1">
        <v>94600</v>
      </c>
      <c r="CJ31" s="1">
        <v>94200</v>
      </c>
      <c r="CK31" s="1">
        <v>91900</v>
      </c>
      <c r="CL31" s="1">
        <v>90100</v>
      </c>
      <c r="CM31" s="1">
        <v>91800</v>
      </c>
      <c r="CN31" s="1">
        <v>94800</v>
      </c>
      <c r="CO31" s="1">
        <v>90000</v>
      </c>
      <c r="CP31" s="1">
        <v>85400</v>
      </c>
      <c r="CQ31" s="1">
        <v>76000</v>
      </c>
      <c r="CR31" s="1">
        <v>70400</v>
      </c>
      <c r="CS31" s="1">
        <v>71400</v>
      </c>
      <c r="CT31" s="1">
        <v>82300</v>
      </c>
      <c r="CU31" s="1">
        <v>79500</v>
      </c>
      <c r="CV31" s="1">
        <v>75100</v>
      </c>
      <c r="CW31" s="1">
        <v>80400</v>
      </c>
      <c r="CX31" s="1">
        <v>87300</v>
      </c>
      <c r="CY31" s="1">
        <v>86700</v>
      </c>
      <c r="CZ31" s="1">
        <v>74300</v>
      </c>
      <c r="DA31" s="1">
        <v>81100</v>
      </c>
      <c r="DB31" s="1">
        <v>85200</v>
      </c>
      <c r="DC31" s="1">
        <v>72500</v>
      </c>
      <c r="DD31" s="1">
        <v>72400</v>
      </c>
      <c r="DE31" s="1">
        <v>65200</v>
      </c>
      <c r="DF31" s="1">
        <v>62900</v>
      </c>
      <c r="DG31" s="1">
        <v>71800</v>
      </c>
      <c r="DH31" s="1">
        <v>72000</v>
      </c>
      <c r="DI31" s="1">
        <v>77100</v>
      </c>
      <c r="DJ31" s="1">
        <v>77000</v>
      </c>
      <c r="DK31" s="1">
        <v>86300</v>
      </c>
      <c r="DL31" s="1">
        <v>83100</v>
      </c>
      <c r="DM31" s="1">
        <v>83700</v>
      </c>
      <c r="DN31" s="1">
        <v>79500</v>
      </c>
      <c r="DO31" s="1">
        <v>81800</v>
      </c>
      <c r="DP31" s="1">
        <v>82400</v>
      </c>
      <c r="DQ31" s="1">
        <v>81700</v>
      </c>
      <c r="DR31" s="1">
        <v>80500</v>
      </c>
      <c r="DS31" s="1">
        <v>82200</v>
      </c>
      <c r="DT31" s="1">
        <v>75200</v>
      </c>
      <c r="DU31" s="1">
        <v>75300</v>
      </c>
      <c r="DV31" s="1">
        <v>87300</v>
      </c>
      <c r="DW31" s="1">
        <v>79300</v>
      </c>
      <c r="DX31" s="1">
        <v>93600</v>
      </c>
      <c r="DY31" s="1">
        <v>89400</v>
      </c>
      <c r="DZ31" s="1">
        <v>84100</v>
      </c>
      <c r="EA31" s="1">
        <v>88500</v>
      </c>
      <c r="EB31" s="1">
        <v>91000</v>
      </c>
      <c r="EC31" s="1">
        <v>88400</v>
      </c>
      <c r="ED31" s="1">
        <v>93000</v>
      </c>
      <c r="EE31" s="1">
        <v>103500</v>
      </c>
    </row>
    <row r="32" spans="1:135" x14ac:dyDescent="0.45">
      <c r="A32" s="3" t="s">
        <v>5</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row>
    <row r="33" spans="1:135" x14ac:dyDescent="0.45">
      <c r="A33" s="6" t="s">
        <v>5</v>
      </c>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row>
    <row r="34" spans="1:135" x14ac:dyDescent="0.45">
      <c r="A34" s="11" t="s">
        <v>29</v>
      </c>
      <c r="B34" s="1">
        <v>11400</v>
      </c>
      <c r="C34" s="1">
        <v>12600</v>
      </c>
      <c r="D34" s="1">
        <v>13800</v>
      </c>
      <c r="E34" s="1">
        <v>12700</v>
      </c>
      <c r="F34" s="1">
        <v>14600</v>
      </c>
      <c r="G34" s="1">
        <v>14200</v>
      </c>
      <c r="H34" s="1">
        <v>16200</v>
      </c>
      <c r="I34" s="1">
        <v>14700</v>
      </c>
      <c r="J34" s="1">
        <v>14600</v>
      </c>
      <c r="K34" s="1">
        <v>12100</v>
      </c>
      <c r="L34" s="1">
        <v>13700</v>
      </c>
      <c r="M34" s="1">
        <v>12200</v>
      </c>
      <c r="N34" s="1">
        <v>13100</v>
      </c>
      <c r="O34" s="1">
        <v>12000</v>
      </c>
      <c r="P34" s="1">
        <v>13600</v>
      </c>
      <c r="Q34" s="1">
        <v>12300</v>
      </c>
      <c r="R34" s="1">
        <v>13800</v>
      </c>
      <c r="S34" s="1">
        <v>13800</v>
      </c>
      <c r="T34" s="1">
        <v>16300</v>
      </c>
      <c r="U34" s="1">
        <v>15700</v>
      </c>
      <c r="V34" s="1">
        <v>13000</v>
      </c>
      <c r="W34" s="1">
        <v>15500</v>
      </c>
      <c r="X34" s="1">
        <v>12700</v>
      </c>
      <c r="Y34" s="1">
        <v>12100</v>
      </c>
      <c r="Z34" s="1">
        <v>12600</v>
      </c>
      <c r="AA34" s="1">
        <v>16700</v>
      </c>
      <c r="AB34" s="1">
        <v>16100.000000000002</v>
      </c>
      <c r="AC34" s="1">
        <v>13000</v>
      </c>
      <c r="AD34" s="1">
        <v>14400</v>
      </c>
      <c r="AE34" s="1">
        <v>16800</v>
      </c>
      <c r="AF34" s="1">
        <v>19200</v>
      </c>
      <c r="AG34" s="1">
        <v>19800</v>
      </c>
      <c r="AH34" s="1">
        <v>20100</v>
      </c>
      <c r="AI34" s="1">
        <v>17300</v>
      </c>
      <c r="AJ34" s="1">
        <v>17100</v>
      </c>
      <c r="AK34" s="1">
        <v>16600</v>
      </c>
      <c r="AL34" s="1">
        <v>15900</v>
      </c>
      <c r="AM34" s="1">
        <v>17500</v>
      </c>
      <c r="AN34" s="1">
        <v>18100</v>
      </c>
      <c r="AO34" s="1">
        <v>17000</v>
      </c>
      <c r="AP34" s="1">
        <v>18800</v>
      </c>
      <c r="AQ34" s="1">
        <v>15300</v>
      </c>
      <c r="AR34" s="1">
        <v>13000</v>
      </c>
      <c r="AS34" s="1">
        <v>10200</v>
      </c>
      <c r="AT34" s="1">
        <v>11800</v>
      </c>
      <c r="AU34" s="1">
        <v>11100</v>
      </c>
      <c r="AV34" s="1">
        <v>10700</v>
      </c>
      <c r="AW34" s="1">
        <v>12700</v>
      </c>
      <c r="AX34" s="1">
        <v>10400</v>
      </c>
      <c r="AY34" s="1">
        <v>13600</v>
      </c>
      <c r="AZ34" s="1">
        <v>16000</v>
      </c>
      <c r="BA34" s="1">
        <v>18100</v>
      </c>
      <c r="BB34" s="1">
        <v>19600</v>
      </c>
      <c r="BC34" s="1">
        <v>20000</v>
      </c>
      <c r="BD34" s="1">
        <v>19200</v>
      </c>
      <c r="BE34" s="1">
        <v>17800</v>
      </c>
      <c r="BF34" s="1">
        <v>16200</v>
      </c>
      <c r="BG34" s="1">
        <v>11000</v>
      </c>
      <c r="BH34" s="1">
        <v>12500</v>
      </c>
      <c r="BI34" s="1">
        <v>16800</v>
      </c>
      <c r="BJ34" s="1">
        <v>16000</v>
      </c>
      <c r="BK34" s="1">
        <v>19800</v>
      </c>
      <c r="BL34" s="1">
        <v>20700</v>
      </c>
      <c r="BM34" s="1">
        <v>19400</v>
      </c>
      <c r="BN34" s="1">
        <v>21100</v>
      </c>
      <c r="BO34" s="1">
        <v>20200</v>
      </c>
      <c r="BP34" s="1">
        <v>24100</v>
      </c>
      <c r="BQ34" s="1">
        <v>22400</v>
      </c>
      <c r="BR34" s="1">
        <v>22700</v>
      </c>
      <c r="BS34" s="1">
        <v>20900</v>
      </c>
      <c r="BT34" s="1">
        <v>20800</v>
      </c>
      <c r="BU34" s="1">
        <v>15900</v>
      </c>
      <c r="BV34" s="1">
        <v>18000</v>
      </c>
      <c r="BW34" s="1">
        <v>19900</v>
      </c>
      <c r="BX34" s="1">
        <v>19500</v>
      </c>
      <c r="BY34" s="1">
        <v>25500</v>
      </c>
      <c r="BZ34" s="1">
        <v>27800</v>
      </c>
      <c r="CA34" s="1">
        <v>33300</v>
      </c>
      <c r="CB34" s="1">
        <v>28000</v>
      </c>
      <c r="CC34" s="1">
        <v>25800</v>
      </c>
      <c r="CD34" s="1">
        <v>26500</v>
      </c>
      <c r="CE34" s="1">
        <v>31700</v>
      </c>
      <c r="CF34" s="1">
        <v>26600</v>
      </c>
      <c r="CG34" s="1">
        <v>23300</v>
      </c>
      <c r="CH34" s="1">
        <v>25100</v>
      </c>
      <c r="CI34" s="1">
        <v>25000</v>
      </c>
      <c r="CJ34" s="1">
        <v>25100</v>
      </c>
      <c r="CK34" s="1">
        <v>26400</v>
      </c>
      <c r="CL34" s="1">
        <v>27200</v>
      </c>
      <c r="CM34" s="1">
        <v>23100</v>
      </c>
      <c r="CN34" s="1">
        <v>21100</v>
      </c>
      <c r="CO34" s="1">
        <v>26000</v>
      </c>
      <c r="CP34" s="1">
        <v>25100</v>
      </c>
      <c r="CQ34" s="1">
        <v>24600</v>
      </c>
      <c r="CR34" s="1">
        <v>33800</v>
      </c>
      <c r="CS34" s="1">
        <v>34400</v>
      </c>
      <c r="CT34" s="1">
        <v>34100</v>
      </c>
      <c r="CU34" s="1">
        <v>33100</v>
      </c>
      <c r="CV34" s="1">
        <v>37100</v>
      </c>
      <c r="CW34" s="1">
        <v>36600</v>
      </c>
      <c r="CX34" s="1">
        <v>29600</v>
      </c>
      <c r="CY34" s="1">
        <v>31700</v>
      </c>
      <c r="CZ34" s="1">
        <v>32700.000000000004</v>
      </c>
      <c r="DA34" s="1">
        <v>41900</v>
      </c>
      <c r="DB34" s="1">
        <v>32900</v>
      </c>
      <c r="DC34" s="1">
        <v>31400</v>
      </c>
      <c r="DD34" s="1">
        <v>26700</v>
      </c>
      <c r="DE34" s="1">
        <v>30500</v>
      </c>
      <c r="DF34" s="1">
        <v>25100</v>
      </c>
      <c r="DG34" s="1">
        <v>20500</v>
      </c>
      <c r="DH34" s="1">
        <v>24500</v>
      </c>
      <c r="DI34" s="1">
        <v>31500</v>
      </c>
      <c r="DJ34" s="1">
        <v>34200</v>
      </c>
      <c r="DK34" s="1">
        <v>31800</v>
      </c>
      <c r="DL34" s="1">
        <v>30600</v>
      </c>
      <c r="DM34" s="1">
        <v>31000</v>
      </c>
      <c r="DN34" s="1">
        <v>29900</v>
      </c>
      <c r="DO34" s="1">
        <v>23700</v>
      </c>
      <c r="DP34" s="1">
        <v>25800</v>
      </c>
      <c r="DQ34" s="1">
        <v>21800</v>
      </c>
      <c r="DR34" s="1">
        <v>24500</v>
      </c>
      <c r="DS34" s="1">
        <v>36600</v>
      </c>
      <c r="DT34" s="1">
        <v>35100</v>
      </c>
      <c r="DU34" s="1">
        <v>33700</v>
      </c>
      <c r="DV34" s="1">
        <v>34200</v>
      </c>
      <c r="DW34" s="1">
        <v>36500</v>
      </c>
      <c r="DX34" s="1">
        <v>33100</v>
      </c>
      <c r="DY34" s="1">
        <v>32900</v>
      </c>
      <c r="DZ34" s="1">
        <v>37200</v>
      </c>
      <c r="EA34" s="1">
        <v>36100</v>
      </c>
      <c r="EB34" s="1">
        <v>35500</v>
      </c>
      <c r="EC34" s="1">
        <v>38000</v>
      </c>
      <c r="ED34" s="1">
        <v>47300</v>
      </c>
      <c r="EE34" s="1">
        <v>38600</v>
      </c>
    </row>
    <row r="35" spans="1:135" x14ac:dyDescent="0.45">
      <c r="A35" s="11" t="s">
        <v>30</v>
      </c>
      <c r="B35" s="1">
        <v>277300</v>
      </c>
      <c r="C35" s="1">
        <v>288800</v>
      </c>
      <c r="D35" s="1">
        <v>303200</v>
      </c>
      <c r="E35" s="1">
        <v>302200</v>
      </c>
      <c r="F35" s="1">
        <v>296400</v>
      </c>
      <c r="G35" s="1">
        <v>305400</v>
      </c>
      <c r="H35" s="1">
        <v>273400</v>
      </c>
      <c r="I35" s="1">
        <v>280900</v>
      </c>
      <c r="J35" s="1">
        <v>268100</v>
      </c>
      <c r="K35" s="1">
        <v>272100</v>
      </c>
      <c r="L35" s="1">
        <v>284400</v>
      </c>
      <c r="M35" s="1">
        <v>286500</v>
      </c>
      <c r="N35" s="1">
        <v>296100</v>
      </c>
      <c r="O35" s="1">
        <v>286500</v>
      </c>
      <c r="P35" s="1">
        <v>280600</v>
      </c>
      <c r="Q35" s="1">
        <v>287100</v>
      </c>
      <c r="R35" s="1">
        <v>281900</v>
      </c>
      <c r="S35" s="1">
        <v>280900</v>
      </c>
      <c r="T35" s="1">
        <v>282300</v>
      </c>
      <c r="U35" s="1">
        <v>278200</v>
      </c>
      <c r="V35" s="1">
        <v>284600</v>
      </c>
      <c r="W35" s="1">
        <v>276900</v>
      </c>
      <c r="X35" s="1">
        <v>284300</v>
      </c>
      <c r="Y35" s="1">
        <v>300000</v>
      </c>
      <c r="Z35" s="1">
        <v>326500</v>
      </c>
      <c r="AA35" s="1">
        <v>326200</v>
      </c>
      <c r="AB35" s="1">
        <v>331100</v>
      </c>
      <c r="AC35" s="1">
        <v>315100</v>
      </c>
      <c r="AD35" s="1">
        <v>315700</v>
      </c>
      <c r="AE35" s="1">
        <v>316700</v>
      </c>
      <c r="AF35" s="1">
        <v>308300</v>
      </c>
      <c r="AG35" s="1">
        <v>308500</v>
      </c>
      <c r="AH35" s="1">
        <v>308900</v>
      </c>
      <c r="AI35" s="1">
        <v>308100</v>
      </c>
      <c r="AJ35" s="1">
        <v>319300</v>
      </c>
      <c r="AK35" s="1">
        <v>315200</v>
      </c>
      <c r="AL35" s="1">
        <v>327800</v>
      </c>
      <c r="AM35" s="1">
        <v>331000</v>
      </c>
      <c r="AN35" s="1">
        <v>317500</v>
      </c>
      <c r="AO35" s="1">
        <v>334700</v>
      </c>
      <c r="AP35" s="1">
        <v>313600</v>
      </c>
      <c r="AQ35" s="1">
        <v>323000</v>
      </c>
      <c r="AR35" s="1">
        <v>323700</v>
      </c>
      <c r="AS35" s="1">
        <v>330100</v>
      </c>
      <c r="AT35" s="1">
        <v>325000</v>
      </c>
      <c r="AU35" s="1">
        <v>327000</v>
      </c>
      <c r="AV35" s="1">
        <v>340000</v>
      </c>
      <c r="AW35" s="1">
        <v>332800</v>
      </c>
      <c r="AX35" s="1">
        <v>323000</v>
      </c>
      <c r="AY35" s="1">
        <v>317700</v>
      </c>
      <c r="AZ35" s="1">
        <v>323700</v>
      </c>
      <c r="BA35" s="1">
        <v>330500</v>
      </c>
      <c r="BB35" s="1">
        <v>339000</v>
      </c>
      <c r="BC35" s="1">
        <v>330000</v>
      </c>
      <c r="BD35" s="1">
        <v>343800</v>
      </c>
      <c r="BE35" s="1">
        <v>370700</v>
      </c>
      <c r="BF35" s="1">
        <v>356900</v>
      </c>
      <c r="BG35" s="1">
        <v>360500</v>
      </c>
      <c r="BH35" s="1">
        <v>343400</v>
      </c>
      <c r="BI35" s="1">
        <v>351900</v>
      </c>
      <c r="BJ35" s="1">
        <v>324300</v>
      </c>
      <c r="BK35" s="1">
        <v>335400</v>
      </c>
      <c r="BL35" s="1">
        <v>324200</v>
      </c>
      <c r="BM35" s="1">
        <v>339400</v>
      </c>
      <c r="BN35" s="1">
        <v>323700</v>
      </c>
      <c r="BO35" s="1">
        <v>351900</v>
      </c>
      <c r="BP35" s="1">
        <v>364200</v>
      </c>
      <c r="BQ35" s="1">
        <v>356500</v>
      </c>
      <c r="BR35" s="1">
        <v>358500</v>
      </c>
      <c r="BS35" s="1">
        <v>344100</v>
      </c>
      <c r="BT35" s="1">
        <v>364500</v>
      </c>
      <c r="BU35" s="1">
        <v>346100</v>
      </c>
      <c r="BV35" s="1">
        <v>361000</v>
      </c>
      <c r="BW35" s="1">
        <v>357400</v>
      </c>
      <c r="BX35" s="1">
        <v>343400</v>
      </c>
      <c r="BY35" s="1">
        <v>333500</v>
      </c>
      <c r="BZ35" s="1">
        <v>338500</v>
      </c>
      <c r="CA35" s="1">
        <v>353500</v>
      </c>
      <c r="CB35" s="1">
        <v>353700</v>
      </c>
      <c r="CC35" s="1">
        <v>348500</v>
      </c>
      <c r="CD35" s="1">
        <v>347200</v>
      </c>
      <c r="CE35" s="1">
        <v>351500</v>
      </c>
      <c r="CF35" s="1">
        <v>361000</v>
      </c>
      <c r="CG35" s="1">
        <v>367000</v>
      </c>
      <c r="CH35" s="1">
        <v>371700</v>
      </c>
      <c r="CI35" s="1">
        <v>386700</v>
      </c>
      <c r="CJ35" s="1">
        <v>383500</v>
      </c>
      <c r="CK35" s="1">
        <v>383400</v>
      </c>
      <c r="CL35" s="1">
        <v>393800</v>
      </c>
      <c r="CM35" s="1">
        <v>425400</v>
      </c>
      <c r="CN35" s="1">
        <v>420700</v>
      </c>
      <c r="CO35" s="1">
        <v>415400</v>
      </c>
      <c r="CP35" s="1">
        <v>415700</v>
      </c>
      <c r="CQ35" s="1">
        <v>412400</v>
      </c>
      <c r="CR35" s="1">
        <v>402200</v>
      </c>
      <c r="CS35" s="1">
        <v>392200</v>
      </c>
      <c r="CT35" s="1">
        <v>384400</v>
      </c>
      <c r="CU35" s="1">
        <v>390100</v>
      </c>
      <c r="CV35" s="1">
        <v>391800</v>
      </c>
      <c r="CW35" s="1">
        <v>405100</v>
      </c>
      <c r="CX35" s="1">
        <v>427000</v>
      </c>
      <c r="CY35" s="1">
        <v>431700</v>
      </c>
      <c r="CZ35" s="1">
        <v>437700</v>
      </c>
      <c r="DA35" s="1">
        <v>419400</v>
      </c>
      <c r="DB35" s="1">
        <v>425500</v>
      </c>
      <c r="DC35" s="1">
        <v>416000</v>
      </c>
      <c r="DD35" s="1">
        <v>438400</v>
      </c>
      <c r="DE35" s="1">
        <v>420900</v>
      </c>
      <c r="DF35" s="1">
        <v>440500</v>
      </c>
      <c r="DG35" s="1">
        <v>436800</v>
      </c>
      <c r="DH35" s="1">
        <v>439400</v>
      </c>
      <c r="DI35" s="1">
        <v>440300</v>
      </c>
      <c r="DJ35" s="1">
        <v>438100</v>
      </c>
      <c r="DK35" s="1">
        <v>450600</v>
      </c>
      <c r="DL35" s="1">
        <v>464200</v>
      </c>
      <c r="DM35" s="1">
        <v>472400</v>
      </c>
      <c r="DN35" s="1">
        <v>444100</v>
      </c>
      <c r="DO35" s="1">
        <v>457900</v>
      </c>
      <c r="DP35" s="1">
        <v>453100</v>
      </c>
      <c r="DQ35" s="1">
        <v>457500</v>
      </c>
      <c r="DR35" s="1">
        <v>475400</v>
      </c>
      <c r="DS35" s="1">
        <v>454600</v>
      </c>
      <c r="DT35" s="1">
        <v>467300</v>
      </c>
      <c r="DU35" s="1">
        <v>475100</v>
      </c>
      <c r="DV35" s="1">
        <v>482900</v>
      </c>
      <c r="DW35" s="1">
        <v>493000</v>
      </c>
      <c r="DX35" s="1">
        <v>530400</v>
      </c>
      <c r="DY35" s="1">
        <v>536000</v>
      </c>
      <c r="DZ35" s="1">
        <v>506300</v>
      </c>
      <c r="EA35" s="1">
        <v>527800</v>
      </c>
      <c r="EB35" s="1">
        <v>528300</v>
      </c>
      <c r="EC35" s="1">
        <v>530600</v>
      </c>
      <c r="ED35" s="1">
        <v>540900</v>
      </c>
      <c r="EE35" s="1">
        <v>527700</v>
      </c>
    </row>
    <row r="36" spans="1:135" x14ac:dyDescent="0.45">
      <c r="A36" s="3" t="s">
        <v>4</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row>
    <row r="37" spans="1:135" x14ac:dyDescent="0.45">
      <c r="A37" s="6" t="s">
        <v>41</v>
      </c>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row>
    <row r="38" spans="1:135" x14ac:dyDescent="0.45">
      <c r="A38" s="11" t="s">
        <v>332</v>
      </c>
      <c r="B38" s="1">
        <v>73500</v>
      </c>
      <c r="C38" s="1">
        <v>72700</v>
      </c>
      <c r="D38" s="1">
        <v>70000</v>
      </c>
      <c r="E38" s="1">
        <v>78700</v>
      </c>
      <c r="F38" s="1">
        <v>67400</v>
      </c>
      <c r="G38" s="1">
        <v>75000</v>
      </c>
      <c r="H38" s="1">
        <v>73700</v>
      </c>
      <c r="I38" s="1">
        <v>70000</v>
      </c>
      <c r="J38" s="1">
        <v>77100</v>
      </c>
      <c r="K38" s="1">
        <v>83800</v>
      </c>
      <c r="L38" s="1">
        <v>94100</v>
      </c>
      <c r="M38" s="1">
        <v>88100</v>
      </c>
      <c r="N38" s="1">
        <v>88200</v>
      </c>
      <c r="O38" s="1">
        <v>86200</v>
      </c>
      <c r="P38" s="1">
        <v>86600</v>
      </c>
      <c r="Q38" s="1">
        <v>73600</v>
      </c>
      <c r="R38" s="1">
        <v>69000</v>
      </c>
      <c r="S38" s="1">
        <v>69000</v>
      </c>
      <c r="T38" s="1">
        <v>75600</v>
      </c>
      <c r="U38" s="1">
        <v>76200</v>
      </c>
      <c r="V38" s="1">
        <v>76400</v>
      </c>
      <c r="W38" s="1">
        <v>78000</v>
      </c>
      <c r="X38" s="1">
        <v>78000</v>
      </c>
      <c r="Y38" s="1">
        <v>79000</v>
      </c>
      <c r="Z38" s="1">
        <v>67200</v>
      </c>
      <c r="AA38" s="1">
        <v>65700</v>
      </c>
      <c r="AB38" s="1">
        <v>68500</v>
      </c>
      <c r="AC38" s="1">
        <v>80300</v>
      </c>
      <c r="AD38" s="1">
        <v>76200</v>
      </c>
      <c r="AE38" s="1">
        <v>66500</v>
      </c>
      <c r="AF38" s="1">
        <v>71700</v>
      </c>
      <c r="AG38" s="1">
        <v>72600</v>
      </c>
      <c r="AH38" s="1">
        <v>76300</v>
      </c>
      <c r="AI38" s="1">
        <v>72700</v>
      </c>
      <c r="AJ38" s="1">
        <v>67500</v>
      </c>
      <c r="AK38" s="1">
        <v>59100</v>
      </c>
      <c r="AL38" s="1">
        <v>58100</v>
      </c>
      <c r="AM38" s="1">
        <v>60200</v>
      </c>
      <c r="AN38" s="1">
        <v>64000</v>
      </c>
      <c r="AO38" s="1">
        <v>54900</v>
      </c>
      <c r="AP38" s="1">
        <v>62300</v>
      </c>
      <c r="AQ38" s="1">
        <v>55500</v>
      </c>
      <c r="AR38" s="1">
        <v>53800</v>
      </c>
      <c r="AS38" s="1">
        <v>60000</v>
      </c>
      <c r="AT38" s="1">
        <v>54800</v>
      </c>
      <c r="AU38" s="1">
        <v>60100</v>
      </c>
      <c r="AV38" s="1">
        <v>61300</v>
      </c>
      <c r="AW38" s="1">
        <v>70400</v>
      </c>
      <c r="AX38" s="1">
        <v>75600</v>
      </c>
      <c r="AY38" s="1">
        <v>67900</v>
      </c>
      <c r="AZ38" s="1">
        <v>65700</v>
      </c>
      <c r="BA38" s="1">
        <v>70400</v>
      </c>
      <c r="BB38" s="1">
        <v>68600</v>
      </c>
      <c r="BC38" s="1">
        <v>59600</v>
      </c>
      <c r="BD38" s="1">
        <v>59800</v>
      </c>
      <c r="BE38" s="1">
        <v>54500</v>
      </c>
      <c r="BF38" s="1">
        <v>55900</v>
      </c>
      <c r="BG38" s="1">
        <v>53400</v>
      </c>
      <c r="BH38" s="1">
        <v>59400</v>
      </c>
      <c r="BI38" s="1">
        <v>63100</v>
      </c>
      <c r="BJ38" s="1">
        <v>57300</v>
      </c>
      <c r="BK38" s="1">
        <v>53700</v>
      </c>
      <c r="BL38" s="1">
        <v>54700</v>
      </c>
      <c r="BM38" s="1">
        <v>57300</v>
      </c>
      <c r="BN38" s="1">
        <v>57100</v>
      </c>
      <c r="BO38" s="1">
        <v>52700</v>
      </c>
      <c r="BP38" s="1">
        <v>57200</v>
      </c>
      <c r="BQ38" s="1">
        <v>51100</v>
      </c>
      <c r="BR38" s="1">
        <v>56700</v>
      </c>
      <c r="BS38" s="1">
        <v>47900</v>
      </c>
      <c r="BT38" s="1">
        <v>50900</v>
      </c>
      <c r="BU38" s="1">
        <v>46900</v>
      </c>
      <c r="BV38" s="1">
        <v>50900</v>
      </c>
      <c r="BW38" s="1">
        <v>46300</v>
      </c>
      <c r="BX38" s="1">
        <v>48300</v>
      </c>
      <c r="BY38" s="1">
        <v>46700</v>
      </c>
      <c r="BZ38" s="1">
        <v>56800</v>
      </c>
      <c r="CA38" s="1">
        <v>46100</v>
      </c>
      <c r="CB38" s="1">
        <v>54000</v>
      </c>
      <c r="CC38" s="1">
        <v>54700</v>
      </c>
      <c r="CD38" s="1">
        <v>46900</v>
      </c>
      <c r="CE38" s="1">
        <v>48900</v>
      </c>
      <c r="CF38" s="1">
        <v>39300</v>
      </c>
      <c r="CG38" s="1">
        <v>44800</v>
      </c>
      <c r="CH38" s="1">
        <v>41700</v>
      </c>
      <c r="CI38" s="1">
        <v>45300</v>
      </c>
      <c r="CJ38" s="1">
        <v>43500</v>
      </c>
      <c r="CK38" s="1">
        <v>44900</v>
      </c>
      <c r="CL38" s="1">
        <v>42500</v>
      </c>
      <c r="CM38" s="1">
        <v>41300</v>
      </c>
      <c r="CN38" s="1">
        <v>42200</v>
      </c>
      <c r="CO38" s="1">
        <v>43800</v>
      </c>
      <c r="CP38" s="1">
        <v>40600</v>
      </c>
      <c r="CQ38" s="1">
        <v>34200</v>
      </c>
      <c r="CR38" s="1">
        <v>40900</v>
      </c>
      <c r="CS38" s="1">
        <v>41600</v>
      </c>
      <c r="CT38" s="1">
        <v>46200</v>
      </c>
      <c r="CU38" s="1">
        <v>42800</v>
      </c>
      <c r="CV38" s="1">
        <v>41900</v>
      </c>
      <c r="CW38" s="1">
        <v>32200.000000000004</v>
      </c>
      <c r="CX38" s="1">
        <v>34100</v>
      </c>
      <c r="CY38" s="1">
        <v>35600</v>
      </c>
      <c r="CZ38" s="1">
        <v>28700</v>
      </c>
      <c r="DA38" s="1">
        <v>34400</v>
      </c>
      <c r="DB38" s="1">
        <v>39500</v>
      </c>
      <c r="DC38" s="1">
        <v>37500</v>
      </c>
      <c r="DD38" s="1">
        <v>37900</v>
      </c>
      <c r="DE38" s="1">
        <v>40100</v>
      </c>
      <c r="DF38" s="1">
        <v>46400</v>
      </c>
      <c r="DG38" s="1">
        <v>38400</v>
      </c>
      <c r="DH38" s="1">
        <v>37100</v>
      </c>
      <c r="DI38" s="1">
        <v>43200</v>
      </c>
      <c r="DJ38" s="1">
        <v>43400</v>
      </c>
      <c r="DK38" s="1">
        <v>37100</v>
      </c>
      <c r="DL38" s="1">
        <v>42300</v>
      </c>
      <c r="DM38" s="1">
        <v>41100</v>
      </c>
      <c r="DN38" s="1">
        <v>32299.999999999996</v>
      </c>
      <c r="DO38" s="1">
        <v>35400</v>
      </c>
      <c r="DP38" s="1">
        <v>36600</v>
      </c>
      <c r="DQ38" s="1">
        <v>44100</v>
      </c>
      <c r="DR38" s="1">
        <v>44900</v>
      </c>
      <c r="DS38" s="1">
        <v>44600</v>
      </c>
      <c r="DT38" s="1">
        <v>43500</v>
      </c>
      <c r="DU38" s="1">
        <v>40600</v>
      </c>
      <c r="DV38" s="1">
        <v>34500</v>
      </c>
      <c r="DW38" s="1">
        <v>31300</v>
      </c>
      <c r="DX38" s="1">
        <v>31400</v>
      </c>
      <c r="DY38" s="1">
        <v>32299.999999999996</v>
      </c>
      <c r="DZ38" s="1">
        <v>33600</v>
      </c>
      <c r="EA38" s="1">
        <v>32000</v>
      </c>
      <c r="EB38" s="1">
        <v>30100</v>
      </c>
      <c r="EC38" s="1">
        <v>32900</v>
      </c>
      <c r="ED38" s="1">
        <v>39100</v>
      </c>
      <c r="EE38" s="1">
        <v>31300</v>
      </c>
    </row>
    <row r="39" spans="1:135" x14ac:dyDescent="0.45">
      <c r="A39" s="6" t="s">
        <v>4</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row>
    <row r="40" spans="1:135" x14ac:dyDescent="0.45">
      <c r="A40" s="11" t="s">
        <v>31</v>
      </c>
      <c r="B40" s="1">
        <v>74900</v>
      </c>
      <c r="C40" s="1">
        <v>75700</v>
      </c>
      <c r="D40" s="1">
        <v>76300</v>
      </c>
      <c r="E40" s="1">
        <v>69900</v>
      </c>
      <c r="F40" s="1">
        <v>86700</v>
      </c>
      <c r="G40" s="1">
        <v>85800</v>
      </c>
      <c r="H40" s="1">
        <v>87600</v>
      </c>
      <c r="I40" s="1">
        <v>94800</v>
      </c>
      <c r="J40" s="1">
        <v>79500</v>
      </c>
      <c r="K40" s="1">
        <v>91400</v>
      </c>
      <c r="L40" s="1">
        <v>88900</v>
      </c>
      <c r="M40" s="1">
        <v>71300</v>
      </c>
      <c r="N40" s="1">
        <v>78300</v>
      </c>
      <c r="O40" s="1">
        <v>86000</v>
      </c>
      <c r="P40" s="1">
        <v>91700</v>
      </c>
      <c r="Q40" s="1">
        <v>86400</v>
      </c>
      <c r="R40" s="1">
        <v>99400</v>
      </c>
      <c r="S40" s="1">
        <v>97100</v>
      </c>
      <c r="T40" s="1">
        <v>100900</v>
      </c>
      <c r="U40" s="1">
        <v>94700</v>
      </c>
      <c r="V40" s="1">
        <v>92800</v>
      </c>
      <c r="W40" s="1">
        <v>82800</v>
      </c>
      <c r="X40" s="1">
        <v>79300</v>
      </c>
      <c r="Y40" s="1">
        <v>84200</v>
      </c>
      <c r="Z40" s="1">
        <v>76400</v>
      </c>
      <c r="AA40" s="1">
        <v>75700</v>
      </c>
      <c r="AB40" s="1">
        <v>76800</v>
      </c>
      <c r="AC40" s="1">
        <v>77800</v>
      </c>
      <c r="AD40" s="1">
        <v>81800</v>
      </c>
      <c r="AE40" s="1">
        <v>87300</v>
      </c>
      <c r="AF40" s="1">
        <v>90100</v>
      </c>
      <c r="AG40" s="1">
        <v>93000</v>
      </c>
      <c r="AH40" s="1">
        <v>83400</v>
      </c>
      <c r="AI40" s="1">
        <v>86500</v>
      </c>
      <c r="AJ40" s="1">
        <v>89400</v>
      </c>
      <c r="AK40" s="1">
        <v>91600</v>
      </c>
      <c r="AL40" s="1">
        <v>89200</v>
      </c>
      <c r="AM40" s="1">
        <v>91900</v>
      </c>
      <c r="AN40" s="1">
        <v>96400</v>
      </c>
      <c r="AO40" s="1">
        <v>97600</v>
      </c>
      <c r="AP40" s="1">
        <v>98800</v>
      </c>
      <c r="AQ40" s="1">
        <v>94700</v>
      </c>
      <c r="AR40" s="1">
        <v>106200</v>
      </c>
      <c r="AS40" s="1">
        <v>91300</v>
      </c>
      <c r="AT40" s="1">
        <v>86500</v>
      </c>
      <c r="AU40" s="1">
        <v>78700</v>
      </c>
      <c r="AV40" s="1">
        <v>84000</v>
      </c>
      <c r="AW40" s="1">
        <v>84800</v>
      </c>
      <c r="AX40" s="1">
        <v>80500</v>
      </c>
      <c r="AY40" s="1">
        <v>83600</v>
      </c>
      <c r="AZ40" s="1">
        <v>91300</v>
      </c>
      <c r="BA40" s="1">
        <v>95300</v>
      </c>
      <c r="BB40" s="1">
        <v>99700</v>
      </c>
      <c r="BC40" s="1">
        <v>93300</v>
      </c>
      <c r="BD40" s="1">
        <v>89300</v>
      </c>
      <c r="BE40" s="1">
        <v>90900</v>
      </c>
      <c r="BF40" s="1">
        <v>81800</v>
      </c>
      <c r="BG40" s="1">
        <v>83000</v>
      </c>
      <c r="BH40" s="1">
        <v>83900</v>
      </c>
      <c r="BI40" s="1">
        <v>74400</v>
      </c>
      <c r="BJ40" s="1">
        <v>86800</v>
      </c>
      <c r="BK40" s="1">
        <v>91000</v>
      </c>
      <c r="BL40" s="1">
        <v>96200</v>
      </c>
      <c r="BM40" s="1">
        <v>86600</v>
      </c>
      <c r="BN40" s="1">
        <v>90300</v>
      </c>
      <c r="BO40" s="1">
        <v>94400</v>
      </c>
      <c r="BP40" s="1">
        <v>87600</v>
      </c>
      <c r="BQ40" s="1">
        <v>85400</v>
      </c>
      <c r="BR40" s="1">
        <v>74500</v>
      </c>
      <c r="BS40" s="1">
        <v>77100</v>
      </c>
      <c r="BT40" s="1">
        <v>76300</v>
      </c>
      <c r="BU40" s="1">
        <v>91000</v>
      </c>
      <c r="BV40" s="1">
        <v>76300</v>
      </c>
      <c r="BW40" s="1">
        <v>96200</v>
      </c>
      <c r="BX40" s="1">
        <v>96100</v>
      </c>
      <c r="BY40" s="1">
        <v>87900</v>
      </c>
      <c r="BZ40" s="1">
        <v>94400</v>
      </c>
      <c r="CA40" s="1">
        <v>102600</v>
      </c>
      <c r="CB40" s="1">
        <v>110400</v>
      </c>
      <c r="CC40" s="1">
        <v>98100</v>
      </c>
      <c r="CD40" s="1">
        <v>88100</v>
      </c>
      <c r="CE40" s="1">
        <v>86700</v>
      </c>
      <c r="CF40" s="1">
        <v>89500</v>
      </c>
      <c r="CG40" s="1">
        <v>87300</v>
      </c>
      <c r="CH40" s="1">
        <v>81000</v>
      </c>
      <c r="CI40" s="1">
        <v>79600</v>
      </c>
      <c r="CJ40" s="1">
        <v>80100</v>
      </c>
      <c r="CK40" s="1">
        <v>89500</v>
      </c>
      <c r="CL40" s="1">
        <v>88100</v>
      </c>
      <c r="CM40" s="1">
        <v>97500</v>
      </c>
      <c r="CN40" s="1">
        <v>102900</v>
      </c>
      <c r="CO40" s="1">
        <v>87500</v>
      </c>
      <c r="CP40" s="1">
        <v>97600</v>
      </c>
      <c r="CQ40" s="1">
        <v>108300</v>
      </c>
      <c r="CR40" s="1">
        <v>106900</v>
      </c>
      <c r="CS40" s="1">
        <v>98300</v>
      </c>
      <c r="CT40" s="1">
        <v>91600</v>
      </c>
      <c r="CU40" s="1">
        <v>91300</v>
      </c>
      <c r="CV40" s="1">
        <v>88100</v>
      </c>
      <c r="CW40" s="1">
        <v>85200</v>
      </c>
      <c r="CX40" s="1">
        <v>85200</v>
      </c>
      <c r="CY40" s="1">
        <v>80100</v>
      </c>
      <c r="CZ40" s="1">
        <v>90500</v>
      </c>
      <c r="DA40" s="1">
        <v>80400</v>
      </c>
      <c r="DB40" s="1">
        <v>82300</v>
      </c>
      <c r="DC40" s="1">
        <v>87000</v>
      </c>
      <c r="DD40" s="1">
        <v>83400</v>
      </c>
      <c r="DE40" s="1">
        <v>90800</v>
      </c>
      <c r="DF40" s="1">
        <v>95100</v>
      </c>
      <c r="DG40" s="1">
        <v>80900</v>
      </c>
      <c r="DH40" s="1">
        <v>78600</v>
      </c>
      <c r="DI40" s="1">
        <v>80600</v>
      </c>
      <c r="DJ40" s="1">
        <v>74500</v>
      </c>
      <c r="DK40" s="1">
        <v>77800</v>
      </c>
      <c r="DL40" s="1">
        <v>73400</v>
      </c>
      <c r="DM40" s="1">
        <v>68400</v>
      </c>
      <c r="DN40" s="1">
        <v>73900</v>
      </c>
      <c r="DO40" s="1">
        <v>78400</v>
      </c>
      <c r="DP40" s="1">
        <v>82500</v>
      </c>
      <c r="DQ40" s="1">
        <v>86200</v>
      </c>
      <c r="DR40" s="1">
        <v>81700</v>
      </c>
      <c r="DS40" s="1">
        <v>94700</v>
      </c>
      <c r="DT40" s="1">
        <v>81600</v>
      </c>
      <c r="DU40" s="1">
        <v>77100</v>
      </c>
      <c r="DV40" s="1">
        <v>69700</v>
      </c>
      <c r="DW40" s="1">
        <v>82400</v>
      </c>
      <c r="DX40" s="1">
        <v>86100</v>
      </c>
      <c r="DY40" s="1">
        <v>94700</v>
      </c>
      <c r="DZ40" s="1">
        <v>94400</v>
      </c>
      <c r="EA40" s="1">
        <v>84200</v>
      </c>
      <c r="EB40" s="1">
        <v>72500</v>
      </c>
      <c r="EC40" s="1">
        <v>84500</v>
      </c>
      <c r="ED40" s="1">
        <v>79700</v>
      </c>
      <c r="EE40" s="1">
        <v>77900</v>
      </c>
    </row>
    <row r="41" spans="1:135" x14ac:dyDescent="0.45">
      <c r="A41" s="11" t="s">
        <v>191</v>
      </c>
      <c r="B41" s="1">
        <v>65400.000000000007</v>
      </c>
      <c r="C41" s="1">
        <v>69600</v>
      </c>
      <c r="D41" s="1">
        <v>73700</v>
      </c>
      <c r="E41" s="1">
        <v>66600</v>
      </c>
      <c r="F41" s="1">
        <v>59200</v>
      </c>
      <c r="G41" s="1">
        <v>63400</v>
      </c>
      <c r="H41" s="1">
        <v>59500</v>
      </c>
      <c r="I41" s="1">
        <v>53700</v>
      </c>
      <c r="J41" s="1">
        <v>54300</v>
      </c>
      <c r="K41" s="1">
        <v>53200</v>
      </c>
      <c r="L41" s="1">
        <v>60000</v>
      </c>
      <c r="M41" s="1">
        <v>59300</v>
      </c>
      <c r="N41" s="1">
        <v>65400.000000000007</v>
      </c>
      <c r="O41" s="1">
        <v>65500</v>
      </c>
      <c r="P41" s="1">
        <v>63000</v>
      </c>
      <c r="Q41" s="1">
        <v>63500</v>
      </c>
      <c r="R41" s="1">
        <v>58800</v>
      </c>
      <c r="S41" s="1">
        <v>57700</v>
      </c>
      <c r="T41" s="1">
        <v>61500</v>
      </c>
      <c r="U41" s="1">
        <v>60000</v>
      </c>
      <c r="V41" s="1">
        <v>56900</v>
      </c>
      <c r="W41" s="1">
        <v>61900</v>
      </c>
      <c r="X41" s="1">
        <v>50200</v>
      </c>
      <c r="Y41" s="1">
        <v>52000</v>
      </c>
      <c r="Z41" s="1">
        <v>55000</v>
      </c>
      <c r="AA41" s="1">
        <v>54800</v>
      </c>
      <c r="AB41" s="1">
        <v>58300</v>
      </c>
      <c r="AC41" s="1">
        <v>57600</v>
      </c>
      <c r="AD41" s="1">
        <v>60100</v>
      </c>
      <c r="AE41" s="1">
        <v>65300</v>
      </c>
      <c r="AF41" s="1">
        <v>60300</v>
      </c>
      <c r="AG41" s="1">
        <v>56600</v>
      </c>
      <c r="AH41" s="1">
        <v>56900</v>
      </c>
      <c r="AI41" s="1">
        <v>59700</v>
      </c>
      <c r="AJ41" s="1">
        <v>63300</v>
      </c>
      <c r="AK41" s="1">
        <v>57600</v>
      </c>
      <c r="AL41" s="1">
        <v>56700</v>
      </c>
      <c r="AM41" s="1">
        <v>59000</v>
      </c>
      <c r="AN41" s="1">
        <v>65300</v>
      </c>
      <c r="AO41" s="1">
        <v>61700</v>
      </c>
      <c r="AP41" s="1">
        <v>63200</v>
      </c>
      <c r="AQ41" s="1">
        <v>59700</v>
      </c>
      <c r="AR41" s="1">
        <v>58200</v>
      </c>
      <c r="AS41" s="1">
        <v>62100</v>
      </c>
      <c r="AT41" s="1">
        <v>53600</v>
      </c>
      <c r="AU41" s="1">
        <v>52800</v>
      </c>
      <c r="AV41" s="1">
        <v>55400</v>
      </c>
      <c r="AW41" s="1">
        <v>53400</v>
      </c>
      <c r="AX41" s="1">
        <v>49800</v>
      </c>
      <c r="AY41" s="1">
        <v>59500</v>
      </c>
      <c r="AZ41" s="1">
        <v>53400</v>
      </c>
      <c r="BA41" s="1">
        <v>56400</v>
      </c>
      <c r="BB41" s="1">
        <v>67500</v>
      </c>
      <c r="BC41" s="1">
        <v>65200</v>
      </c>
      <c r="BD41" s="1">
        <v>59800</v>
      </c>
      <c r="BE41" s="1">
        <v>63700</v>
      </c>
      <c r="BF41" s="1">
        <v>62100</v>
      </c>
      <c r="BG41" s="1">
        <v>71900</v>
      </c>
      <c r="BH41" s="1">
        <v>69300</v>
      </c>
      <c r="BI41" s="1">
        <v>66000</v>
      </c>
      <c r="BJ41" s="1">
        <v>65099.999999999993</v>
      </c>
      <c r="BK41" s="1">
        <v>67400</v>
      </c>
      <c r="BL41" s="1">
        <v>66900</v>
      </c>
      <c r="BM41" s="1">
        <v>59200</v>
      </c>
      <c r="BN41" s="1">
        <v>63200</v>
      </c>
      <c r="BO41" s="1">
        <v>55700</v>
      </c>
      <c r="BP41" s="1">
        <v>48100</v>
      </c>
      <c r="BQ41" s="1">
        <v>56200</v>
      </c>
      <c r="BR41" s="1">
        <v>51000</v>
      </c>
      <c r="BS41" s="1">
        <v>47500</v>
      </c>
      <c r="BT41" s="1">
        <v>48800</v>
      </c>
      <c r="BU41" s="1">
        <v>48800</v>
      </c>
      <c r="BV41" s="1">
        <v>54800</v>
      </c>
      <c r="BW41" s="1">
        <v>60000</v>
      </c>
      <c r="BX41" s="1">
        <v>69900</v>
      </c>
      <c r="BY41" s="1">
        <v>64500</v>
      </c>
      <c r="BZ41" s="1">
        <v>76600</v>
      </c>
      <c r="CA41" s="1">
        <v>74700</v>
      </c>
      <c r="CB41" s="1">
        <v>72400</v>
      </c>
      <c r="CC41" s="1">
        <v>77800</v>
      </c>
      <c r="CD41" s="1">
        <v>76100</v>
      </c>
      <c r="CE41" s="1">
        <v>60800</v>
      </c>
      <c r="CF41" s="1">
        <v>60200</v>
      </c>
      <c r="CG41" s="1">
        <v>59800</v>
      </c>
      <c r="CH41" s="1">
        <v>53000</v>
      </c>
      <c r="CI41" s="1">
        <v>59000</v>
      </c>
      <c r="CJ41" s="1">
        <v>61900</v>
      </c>
      <c r="CK41" s="1">
        <v>58200</v>
      </c>
      <c r="CL41" s="1">
        <v>64700</v>
      </c>
      <c r="CM41" s="1">
        <v>67500</v>
      </c>
      <c r="CN41" s="1">
        <v>65800</v>
      </c>
      <c r="CO41" s="1">
        <v>71000</v>
      </c>
      <c r="CP41" s="1">
        <v>71500</v>
      </c>
      <c r="CQ41" s="1">
        <v>62300</v>
      </c>
      <c r="CR41" s="1">
        <v>68700</v>
      </c>
      <c r="CS41" s="1">
        <v>66500</v>
      </c>
      <c r="CT41" s="1">
        <v>71700</v>
      </c>
      <c r="CU41" s="1">
        <v>60200</v>
      </c>
      <c r="CV41" s="1">
        <v>66400</v>
      </c>
      <c r="CW41" s="1">
        <v>65300</v>
      </c>
      <c r="CX41" s="1">
        <v>51300</v>
      </c>
      <c r="CY41" s="1">
        <v>52400</v>
      </c>
      <c r="CZ41" s="1">
        <v>67800</v>
      </c>
      <c r="DA41" s="1">
        <v>65500</v>
      </c>
      <c r="DB41" s="1">
        <v>66500</v>
      </c>
      <c r="DC41" s="1">
        <v>61200</v>
      </c>
      <c r="DD41" s="1">
        <v>58300</v>
      </c>
      <c r="DE41" s="1">
        <v>67600</v>
      </c>
      <c r="DF41" s="1">
        <v>59300</v>
      </c>
      <c r="DG41" s="1">
        <v>71100</v>
      </c>
      <c r="DH41" s="1">
        <v>64900.000000000007</v>
      </c>
      <c r="DI41" s="1">
        <v>67600</v>
      </c>
      <c r="DJ41" s="1">
        <v>74500</v>
      </c>
      <c r="DK41" s="1">
        <v>72200</v>
      </c>
      <c r="DL41" s="1">
        <v>74300</v>
      </c>
      <c r="DM41" s="1">
        <v>70300</v>
      </c>
      <c r="DN41" s="1">
        <v>73100</v>
      </c>
      <c r="DO41" s="1">
        <v>79800</v>
      </c>
      <c r="DP41" s="1">
        <v>71100</v>
      </c>
      <c r="DQ41" s="1">
        <v>74300</v>
      </c>
      <c r="DR41" s="1">
        <v>67000</v>
      </c>
      <c r="DS41" s="1">
        <v>65900</v>
      </c>
      <c r="DT41" s="1">
        <v>74800</v>
      </c>
      <c r="DU41" s="1">
        <v>69500</v>
      </c>
      <c r="DV41" s="1">
        <v>69200</v>
      </c>
      <c r="DW41" s="1">
        <v>76300</v>
      </c>
      <c r="DX41" s="1">
        <v>79800</v>
      </c>
      <c r="DY41" s="1">
        <v>80800</v>
      </c>
      <c r="DZ41" s="1">
        <v>76600</v>
      </c>
      <c r="EA41" s="1">
        <v>81200</v>
      </c>
      <c r="EB41" s="1">
        <v>74600</v>
      </c>
      <c r="EC41" s="1">
        <v>72800</v>
      </c>
      <c r="ED41" s="1">
        <v>70500</v>
      </c>
      <c r="EE41" s="1">
        <v>56200</v>
      </c>
    </row>
    <row r="42" spans="1:135" x14ac:dyDescent="0.45">
      <c r="A42" s="11" t="s">
        <v>192</v>
      </c>
      <c r="B42" s="1">
        <v>17700</v>
      </c>
      <c r="C42" s="1">
        <v>16600</v>
      </c>
      <c r="D42" s="1">
        <v>20700</v>
      </c>
      <c r="E42" s="1">
        <v>26200</v>
      </c>
      <c r="F42" s="1">
        <v>32299.999999999996</v>
      </c>
      <c r="G42" s="1">
        <v>41900</v>
      </c>
      <c r="H42" s="1">
        <v>49900</v>
      </c>
      <c r="I42" s="1">
        <v>47600</v>
      </c>
      <c r="J42" s="1">
        <v>32100</v>
      </c>
      <c r="K42" s="1">
        <v>23000</v>
      </c>
      <c r="L42" s="1">
        <v>20500</v>
      </c>
      <c r="M42" s="1">
        <v>21900</v>
      </c>
      <c r="N42" s="1">
        <v>21100</v>
      </c>
      <c r="O42" s="1">
        <v>25400</v>
      </c>
      <c r="P42" s="1">
        <v>25700</v>
      </c>
      <c r="Q42" s="1">
        <v>25500</v>
      </c>
      <c r="R42" s="1">
        <v>38600</v>
      </c>
      <c r="S42" s="1">
        <v>41000</v>
      </c>
      <c r="T42" s="1">
        <v>40200</v>
      </c>
      <c r="U42" s="1">
        <v>40100</v>
      </c>
      <c r="V42" s="1">
        <v>34900</v>
      </c>
      <c r="W42" s="1">
        <v>29400</v>
      </c>
      <c r="X42" s="1">
        <v>23900</v>
      </c>
      <c r="Y42" s="1">
        <v>23300</v>
      </c>
      <c r="Z42" s="1">
        <v>20800</v>
      </c>
      <c r="AA42" s="1">
        <v>23500</v>
      </c>
      <c r="AB42" s="1">
        <v>21600</v>
      </c>
      <c r="AC42" s="1">
        <v>26500</v>
      </c>
      <c r="AD42" s="1">
        <v>27700</v>
      </c>
      <c r="AE42" s="1">
        <v>29700</v>
      </c>
      <c r="AF42" s="1">
        <v>37700</v>
      </c>
      <c r="AG42" s="1">
        <v>35800</v>
      </c>
      <c r="AH42" s="1">
        <v>27400</v>
      </c>
      <c r="AI42" s="1">
        <v>21500</v>
      </c>
      <c r="AJ42" s="1">
        <v>23100</v>
      </c>
      <c r="AK42" s="1">
        <v>28600</v>
      </c>
      <c r="AL42" s="1">
        <v>27700</v>
      </c>
      <c r="AM42" s="1">
        <v>25200</v>
      </c>
      <c r="AN42" s="1">
        <v>26400</v>
      </c>
      <c r="AO42" s="1">
        <v>26500</v>
      </c>
      <c r="AP42" s="1">
        <v>34600</v>
      </c>
      <c r="AQ42" s="1">
        <v>40900</v>
      </c>
      <c r="AR42" s="1">
        <v>43100</v>
      </c>
      <c r="AS42" s="1">
        <v>41100</v>
      </c>
      <c r="AT42" s="1">
        <v>29300</v>
      </c>
      <c r="AU42" s="1">
        <v>32100</v>
      </c>
      <c r="AV42" s="1">
        <v>30700</v>
      </c>
      <c r="AW42" s="1">
        <v>25800</v>
      </c>
      <c r="AX42" s="1">
        <v>24600</v>
      </c>
      <c r="AY42" s="1">
        <v>27400</v>
      </c>
      <c r="AZ42" s="1">
        <v>25600</v>
      </c>
      <c r="BA42" s="1">
        <v>24900</v>
      </c>
      <c r="BB42" s="1">
        <v>30600</v>
      </c>
      <c r="BC42" s="1">
        <v>36700</v>
      </c>
      <c r="BD42" s="1">
        <v>43100</v>
      </c>
      <c r="BE42" s="1">
        <v>44700</v>
      </c>
      <c r="BF42" s="1">
        <v>29000</v>
      </c>
      <c r="BG42" s="1">
        <v>25600</v>
      </c>
      <c r="BH42" s="1">
        <v>24800</v>
      </c>
      <c r="BI42" s="1">
        <v>22200</v>
      </c>
      <c r="BJ42" s="1">
        <v>18800</v>
      </c>
      <c r="BK42" s="1">
        <v>20000</v>
      </c>
      <c r="BL42" s="1">
        <v>21500</v>
      </c>
      <c r="BM42" s="1">
        <v>18900</v>
      </c>
      <c r="BN42" s="1">
        <v>24500</v>
      </c>
      <c r="BO42" s="1">
        <v>33200</v>
      </c>
      <c r="BP42" s="1">
        <v>45000</v>
      </c>
      <c r="BQ42" s="1">
        <v>40100</v>
      </c>
      <c r="BR42" s="1">
        <v>31000</v>
      </c>
      <c r="BS42" s="1">
        <v>27800</v>
      </c>
      <c r="BT42" s="1">
        <v>30000</v>
      </c>
      <c r="BU42" s="1">
        <v>27700</v>
      </c>
      <c r="BV42" s="1">
        <v>25700</v>
      </c>
      <c r="BW42" s="1">
        <v>32400</v>
      </c>
      <c r="BX42" s="1">
        <v>31700</v>
      </c>
      <c r="BY42" s="1">
        <v>33500</v>
      </c>
      <c r="BZ42" s="1">
        <v>35300</v>
      </c>
      <c r="CA42" s="1">
        <v>36900</v>
      </c>
      <c r="CB42" s="1">
        <v>41100</v>
      </c>
      <c r="CC42" s="1">
        <v>41200</v>
      </c>
      <c r="CD42" s="1">
        <v>38600</v>
      </c>
      <c r="CE42" s="1">
        <v>30900</v>
      </c>
      <c r="CF42" s="1">
        <v>32900</v>
      </c>
      <c r="CG42" s="1">
        <v>31500</v>
      </c>
      <c r="CH42" s="1">
        <v>25200</v>
      </c>
      <c r="CI42" s="1">
        <v>21800</v>
      </c>
      <c r="CJ42" s="1">
        <v>32100</v>
      </c>
      <c r="CK42" s="1">
        <v>27000</v>
      </c>
      <c r="CL42" s="1">
        <v>37100</v>
      </c>
      <c r="CM42" s="1">
        <v>34000</v>
      </c>
      <c r="CN42" s="1">
        <v>39500</v>
      </c>
      <c r="CO42" s="1">
        <v>39500</v>
      </c>
      <c r="CP42" s="1">
        <v>30400</v>
      </c>
      <c r="CQ42" s="1">
        <v>29500</v>
      </c>
      <c r="CR42" s="1">
        <v>25700</v>
      </c>
      <c r="CS42" s="1">
        <v>26000</v>
      </c>
      <c r="CT42" s="1">
        <v>27900</v>
      </c>
      <c r="CU42" s="1">
        <v>25400</v>
      </c>
      <c r="CV42" s="1">
        <v>28700</v>
      </c>
      <c r="CW42" s="1">
        <v>29300</v>
      </c>
      <c r="CX42" s="1">
        <v>40100</v>
      </c>
      <c r="CY42" s="1">
        <v>54600</v>
      </c>
      <c r="CZ42" s="1">
        <v>63400</v>
      </c>
      <c r="DA42" s="1">
        <v>62200</v>
      </c>
      <c r="DB42" s="1">
        <v>39800</v>
      </c>
      <c r="DC42" s="1">
        <v>38400</v>
      </c>
      <c r="DD42" s="1">
        <v>36000</v>
      </c>
      <c r="DE42" s="1">
        <v>31000</v>
      </c>
      <c r="DF42" s="1">
        <v>32200.000000000004</v>
      </c>
      <c r="DG42" s="1">
        <v>36200</v>
      </c>
      <c r="DH42" s="1">
        <v>35700</v>
      </c>
      <c r="DI42" s="1">
        <v>30600</v>
      </c>
      <c r="DJ42" s="1">
        <v>40000</v>
      </c>
      <c r="DK42" s="1">
        <v>46700</v>
      </c>
      <c r="DL42" s="1">
        <v>53100</v>
      </c>
      <c r="DM42" s="1">
        <v>52400</v>
      </c>
      <c r="DN42" s="1">
        <v>33400</v>
      </c>
      <c r="DO42" s="1">
        <v>34000</v>
      </c>
      <c r="DP42" s="1">
        <v>27700</v>
      </c>
      <c r="DQ42" s="1">
        <v>30600</v>
      </c>
      <c r="DR42" s="1">
        <v>29400</v>
      </c>
      <c r="DS42" s="1">
        <v>30300</v>
      </c>
      <c r="DT42" s="1">
        <v>33400</v>
      </c>
      <c r="DU42" s="1">
        <v>30200</v>
      </c>
      <c r="DV42" s="1">
        <v>37900</v>
      </c>
      <c r="DW42" s="1">
        <v>41500</v>
      </c>
      <c r="DX42" s="1">
        <v>44900</v>
      </c>
      <c r="DY42" s="1">
        <v>43900</v>
      </c>
      <c r="DZ42" s="1">
        <v>35900</v>
      </c>
      <c r="EA42" s="1">
        <v>31900</v>
      </c>
      <c r="EB42" s="1">
        <v>30500</v>
      </c>
      <c r="EC42" s="1">
        <v>33600</v>
      </c>
      <c r="ED42" s="1">
        <v>25000</v>
      </c>
      <c r="EE42" s="1">
        <v>26600</v>
      </c>
    </row>
    <row r="43" spans="1:135" x14ac:dyDescent="0.45">
      <c r="A43" s="11" t="s">
        <v>193</v>
      </c>
      <c r="B43" s="1">
        <v>30200</v>
      </c>
      <c r="C43" s="1">
        <v>32600</v>
      </c>
      <c r="D43" s="1">
        <v>32400</v>
      </c>
      <c r="E43" s="1">
        <v>32700.000000000004</v>
      </c>
      <c r="F43" s="1">
        <v>35400</v>
      </c>
      <c r="G43" s="1">
        <v>28700</v>
      </c>
      <c r="H43" s="1">
        <v>34000</v>
      </c>
      <c r="I43" s="1">
        <v>36900</v>
      </c>
      <c r="J43" s="1">
        <v>38500</v>
      </c>
      <c r="K43" s="1">
        <v>33200</v>
      </c>
      <c r="L43" s="1">
        <v>30400</v>
      </c>
      <c r="M43" s="1">
        <v>29400</v>
      </c>
      <c r="N43" s="1">
        <v>28800</v>
      </c>
      <c r="O43" s="1">
        <v>26000</v>
      </c>
      <c r="P43" s="1">
        <v>25200</v>
      </c>
      <c r="Q43" s="1">
        <v>26400</v>
      </c>
      <c r="R43" s="1">
        <v>27700</v>
      </c>
      <c r="S43" s="1">
        <v>32500</v>
      </c>
      <c r="T43" s="1">
        <v>40400</v>
      </c>
      <c r="U43" s="1">
        <v>37800</v>
      </c>
      <c r="V43" s="1">
        <v>36500</v>
      </c>
      <c r="W43" s="1">
        <v>30900</v>
      </c>
      <c r="X43" s="1">
        <v>34000</v>
      </c>
      <c r="Y43" s="1">
        <v>31100</v>
      </c>
      <c r="Z43" s="1">
        <v>35700</v>
      </c>
      <c r="AA43" s="1">
        <v>30400</v>
      </c>
      <c r="AB43" s="1">
        <v>31800</v>
      </c>
      <c r="AC43" s="1">
        <v>31700</v>
      </c>
      <c r="AD43" s="1">
        <v>35800</v>
      </c>
      <c r="AE43" s="1">
        <v>33400</v>
      </c>
      <c r="AF43" s="1">
        <v>32200.000000000004</v>
      </c>
      <c r="AG43" s="1">
        <v>32299.999999999996</v>
      </c>
      <c r="AH43" s="1">
        <v>31500</v>
      </c>
      <c r="AI43" s="1">
        <v>32000</v>
      </c>
      <c r="AJ43" s="1">
        <v>33400</v>
      </c>
      <c r="AK43" s="1">
        <v>32700.000000000004</v>
      </c>
      <c r="AL43" s="1">
        <v>38000</v>
      </c>
      <c r="AM43" s="1">
        <v>34500</v>
      </c>
      <c r="AN43" s="1">
        <v>33700</v>
      </c>
      <c r="AO43" s="1">
        <v>30400</v>
      </c>
      <c r="AP43" s="1">
        <v>30000</v>
      </c>
      <c r="AQ43" s="1">
        <v>25500</v>
      </c>
      <c r="AR43" s="1">
        <v>34600</v>
      </c>
      <c r="AS43" s="1">
        <v>34600</v>
      </c>
      <c r="AT43" s="1">
        <v>29500</v>
      </c>
      <c r="AU43" s="1">
        <v>31400</v>
      </c>
      <c r="AV43" s="1">
        <v>31500</v>
      </c>
      <c r="AW43" s="1">
        <v>29400</v>
      </c>
      <c r="AX43" s="1">
        <v>29200</v>
      </c>
      <c r="AY43" s="1">
        <v>31100</v>
      </c>
      <c r="AZ43" s="1">
        <v>31100</v>
      </c>
      <c r="BA43" s="1">
        <v>37800</v>
      </c>
      <c r="BB43" s="1">
        <v>34400</v>
      </c>
      <c r="BC43" s="1">
        <v>32500</v>
      </c>
      <c r="BD43" s="1">
        <v>29300</v>
      </c>
      <c r="BE43" s="1">
        <v>39400</v>
      </c>
      <c r="BF43" s="1">
        <v>33300</v>
      </c>
      <c r="BG43" s="1">
        <v>35800</v>
      </c>
      <c r="BH43" s="1">
        <v>37400</v>
      </c>
      <c r="BI43" s="1">
        <v>38600</v>
      </c>
      <c r="BJ43" s="1">
        <v>40400</v>
      </c>
      <c r="BK43" s="1">
        <v>40800</v>
      </c>
      <c r="BL43" s="1">
        <v>35300</v>
      </c>
      <c r="BM43" s="1">
        <v>36600</v>
      </c>
      <c r="BN43" s="1">
        <v>39800</v>
      </c>
      <c r="BO43" s="1">
        <v>33500</v>
      </c>
      <c r="BP43" s="1">
        <v>34500</v>
      </c>
      <c r="BQ43" s="1">
        <v>36600</v>
      </c>
      <c r="BR43" s="1">
        <v>31100</v>
      </c>
      <c r="BS43" s="1">
        <v>31600</v>
      </c>
      <c r="BT43" s="1">
        <v>28900</v>
      </c>
      <c r="BU43" s="1">
        <v>34000</v>
      </c>
      <c r="BV43" s="1">
        <v>34700</v>
      </c>
      <c r="BW43" s="1">
        <v>36200</v>
      </c>
      <c r="BX43" s="1">
        <v>34700</v>
      </c>
      <c r="BY43" s="1">
        <v>32200.000000000004</v>
      </c>
      <c r="BZ43" s="1">
        <v>35400</v>
      </c>
      <c r="CA43" s="1">
        <v>29800</v>
      </c>
      <c r="CB43" s="1">
        <v>35200</v>
      </c>
      <c r="CC43" s="1">
        <v>37900</v>
      </c>
      <c r="CD43" s="1">
        <v>35400</v>
      </c>
      <c r="CE43" s="1">
        <v>35700</v>
      </c>
      <c r="CF43" s="1">
        <v>38700</v>
      </c>
      <c r="CG43" s="1">
        <v>35000</v>
      </c>
      <c r="CH43" s="1">
        <v>34000</v>
      </c>
      <c r="CI43" s="1">
        <v>34900</v>
      </c>
      <c r="CJ43" s="1">
        <v>36000</v>
      </c>
      <c r="CK43" s="1">
        <v>38200</v>
      </c>
      <c r="CL43" s="1">
        <v>28400</v>
      </c>
      <c r="CM43" s="1">
        <v>33000</v>
      </c>
      <c r="CN43" s="1">
        <v>28800</v>
      </c>
      <c r="CO43" s="1">
        <v>26200</v>
      </c>
      <c r="CP43" s="1">
        <v>34700</v>
      </c>
      <c r="CQ43" s="1">
        <v>37700</v>
      </c>
      <c r="CR43" s="1">
        <v>41200</v>
      </c>
      <c r="CS43" s="1">
        <v>41500</v>
      </c>
      <c r="CT43" s="1">
        <v>43800</v>
      </c>
      <c r="CU43" s="1">
        <v>35600</v>
      </c>
      <c r="CV43" s="1">
        <v>40500</v>
      </c>
      <c r="CW43" s="1">
        <v>33600</v>
      </c>
      <c r="CX43" s="1">
        <v>29900</v>
      </c>
      <c r="CY43" s="1">
        <v>29800</v>
      </c>
      <c r="CZ43" s="1">
        <v>29200</v>
      </c>
      <c r="DA43" s="1">
        <v>35500</v>
      </c>
      <c r="DB43" s="1">
        <v>39700</v>
      </c>
      <c r="DC43" s="1">
        <v>39700</v>
      </c>
      <c r="DD43" s="1">
        <v>42000</v>
      </c>
      <c r="DE43" s="1">
        <v>43100</v>
      </c>
      <c r="DF43" s="1">
        <v>48800</v>
      </c>
      <c r="DG43" s="1">
        <v>51800</v>
      </c>
      <c r="DH43" s="1">
        <v>52200</v>
      </c>
      <c r="DI43" s="1">
        <v>44700</v>
      </c>
      <c r="DJ43" s="1">
        <v>44900</v>
      </c>
      <c r="DK43" s="1">
        <v>42000</v>
      </c>
      <c r="DL43" s="1">
        <v>46500</v>
      </c>
      <c r="DM43" s="1">
        <v>48800</v>
      </c>
      <c r="DN43" s="1">
        <v>38200</v>
      </c>
      <c r="DO43" s="1">
        <v>38600</v>
      </c>
      <c r="DP43" s="1">
        <v>39300</v>
      </c>
      <c r="DQ43" s="1">
        <v>43700</v>
      </c>
      <c r="DR43" s="1">
        <v>44200</v>
      </c>
      <c r="DS43" s="1">
        <v>44600</v>
      </c>
      <c r="DT43" s="1">
        <v>45500</v>
      </c>
      <c r="DU43" s="1">
        <v>44900</v>
      </c>
      <c r="DV43" s="1">
        <v>43300</v>
      </c>
      <c r="DW43" s="1">
        <v>38400</v>
      </c>
      <c r="DX43" s="1">
        <v>40000</v>
      </c>
      <c r="DY43" s="1">
        <v>34900</v>
      </c>
      <c r="DZ43" s="1">
        <v>38900</v>
      </c>
      <c r="EA43" s="1">
        <v>35700</v>
      </c>
      <c r="EB43" s="1">
        <v>34500</v>
      </c>
      <c r="EC43" s="1">
        <v>34400</v>
      </c>
      <c r="ED43" s="1">
        <v>43600</v>
      </c>
      <c r="EE43" s="1">
        <v>40400</v>
      </c>
    </row>
    <row r="51" spans="1:133" x14ac:dyDescent="0.45">
      <c r="A51" s="11" t="s">
        <v>483</v>
      </c>
    </row>
    <row r="53" spans="1:133" x14ac:dyDescent="0.45">
      <c r="A53" s="11" t="s">
        <v>8</v>
      </c>
      <c r="B53">
        <f>B20+B21</f>
        <v>15700</v>
      </c>
      <c r="C53">
        <f t="shared" ref="C53:BN53" si="0">C20+C21</f>
        <v>10700</v>
      </c>
      <c r="D53">
        <f t="shared" si="0"/>
        <v>10600</v>
      </c>
      <c r="E53">
        <f t="shared" si="0"/>
        <v>8800</v>
      </c>
      <c r="F53">
        <f t="shared" si="0"/>
        <v>9400</v>
      </c>
      <c r="G53">
        <f t="shared" si="0"/>
        <v>11600</v>
      </c>
      <c r="H53">
        <f t="shared" si="0"/>
        <v>12800</v>
      </c>
      <c r="I53">
        <f t="shared" si="0"/>
        <v>12300</v>
      </c>
      <c r="J53">
        <f t="shared" si="0"/>
        <v>11300</v>
      </c>
      <c r="K53">
        <f t="shared" si="0"/>
        <v>12600</v>
      </c>
      <c r="L53">
        <f t="shared" si="0"/>
        <v>11700</v>
      </c>
      <c r="M53">
        <f t="shared" si="0"/>
        <v>11400</v>
      </c>
      <c r="N53">
        <f t="shared" si="0"/>
        <v>10400</v>
      </c>
      <c r="O53">
        <f t="shared" si="0"/>
        <v>13000</v>
      </c>
      <c r="P53">
        <f t="shared" si="0"/>
        <v>11500</v>
      </c>
      <c r="Q53">
        <f t="shared" si="0"/>
        <v>10900</v>
      </c>
      <c r="R53">
        <f t="shared" si="0"/>
        <v>14600</v>
      </c>
      <c r="S53">
        <f t="shared" si="0"/>
        <v>14300</v>
      </c>
      <c r="T53">
        <f t="shared" si="0"/>
        <v>14800</v>
      </c>
      <c r="U53">
        <f t="shared" si="0"/>
        <v>17500</v>
      </c>
      <c r="V53">
        <f t="shared" si="0"/>
        <v>12600</v>
      </c>
      <c r="W53">
        <f t="shared" si="0"/>
        <v>12500</v>
      </c>
      <c r="X53">
        <f t="shared" si="0"/>
        <v>13800</v>
      </c>
      <c r="Y53">
        <f t="shared" si="0"/>
        <v>10300</v>
      </c>
      <c r="Z53">
        <f t="shared" si="0"/>
        <v>8100</v>
      </c>
      <c r="AA53">
        <f t="shared" si="0"/>
        <v>8500</v>
      </c>
      <c r="AB53">
        <f t="shared" si="0"/>
        <v>7500</v>
      </c>
      <c r="AC53">
        <f t="shared" si="0"/>
        <v>9100</v>
      </c>
      <c r="AD53">
        <f t="shared" si="0"/>
        <v>11800</v>
      </c>
      <c r="AE53">
        <f t="shared" si="0"/>
        <v>12500</v>
      </c>
      <c r="AF53">
        <f t="shared" si="0"/>
        <v>13200</v>
      </c>
      <c r="AG53">
        <f t="shared" si="0"/>
        <v>15000</v>
      </c>
      <c r="AH53">
        <f t="shared" si="0"/>
        <v>15000</v>
      </c>
      <c r="AI53">
        <f t="shared" si="0"/>
        <v>15100</v>
      </c>
      <c r="AJ53">
        <f t="shared" si="0"/>
        <v>18400</v>
      </c>
      <c r="AK53">
        <f t="shared" si="0"/>
        <v>19900</v>
      </c>
      <c r="AL53">
        <f t="shared" si="0"/>
        <v>19900</v>
      </c>
      <c r="AM53">
        <f t="shared" si="0"/>
        <v>18300</v>
      </c>
      <c r="AN53">
        <f t="shared" si="0"/>
        <v>15900</v>
      </c>
      <c r="AO53">
        <f t="shared" si="0"/>
        <v>14000</v>
      </c>
      <c r="AP53">
        <f t="shared" si="0"/>
        <v>14300</v>
      </c>
      <c r="AQ53">
        <f t="shared" si="0"/>
        <v>11200</v>
      </c>
      <c r="AR53">
        <f t="shared" si="0"/>
        <v>9700</v>
      </c>
      <c r="AS53">
        <f t="shared" si="0"/>
        <v>11200</v>
      </c>
      <c r="AT53">
        <f t="shared" si="0"/>
        <v>9700</v>
      </c>
      <c r="AU53">
        <f t="shared" si="0"/>
        <v>10000</v>
      </c>
      <c r="AV53">
        <f t="shared" si="0"/>
        <v>9200</v>
      </c>
      <c r="AW53">
        <f t="shared" si="0"/>
        <v>10300</v>
      </c>
      <c r="AX53">
        <f t="shared" si="0"/>
        <v>11000</v>
      </c>
      <c r="AY53">
        <f t="shared" si="0"/>
        <v>8600</v>
      </c>
      <c r="AZ53">
        <f t="shared" si="0"/>
        <v>12600</v>
      </c>
      <c r="BA53">
        <f t="shared" si="0"/>
        <v>11700</v>
      </c>
      <c r="BB53">
        <f t="shared" si="0"/>
        <v>14000</v>
      </c>
      <c r="BC53">
        <f t="shared" si="0"/>
        <v>13900</v>
      </c>
      <c r="BD53">
        <f t="shared" si="0"/>
        <v>13500</v>
      </c>
      <c r="BE53">
        <f t="shared" si="0"/>
        <v>12100</v>
      </c>
      <c r="BF53">
        <f t="shared" si="0"/>
        <v>10800</v>
      </c>
      <c r="BG53">
        <f t="shared" si="0"/>
        <v>9200</v>
      </c>
      <c r="BH53">
        <f t="shared" si="0"/>
        <v>14600</v>
      </c>
      <c r="BI53">
        <f t="shared" si="0"/>
        <v>11300</v>
      </c>
      <c r="BJ53">
        <f t="shared" si="0"/>
        <v>11400</v>
      </c>
      <c r="BK53">
        <f t="shared" si="0"/>
        <v>9800</v>
      </c>
      <c r="BL53">
        <f t="shared" si="0"/>
        <v>10300</v>
      </c>
      <c r="BM53">
        <f t="shared" si="0"/>
        <v>10300</v>
      </c>
      <c r="BN53">
        <f t="shared" si="0"/>
        <v>14700</v>
      </c>
      <c r="BO53">
        <f t="shared" ref="BO53:DZ53" si="1">BO20+BO21</f>
        <v>17300</v>
      </c>
      <c r="BP53">
        <f t="shared" si="1"/>
        <v>13000</v>
      </c>
      <c r="BQ53">
        <f t="shared" si="1"/>
        <v>11500</v>
      </c>
      <c r="BR53">
        <f t="shared" si="1"/>
        <v>13300</v>
      </c>
      <c r="BS53">
        <f t="shared" si="1"/>
        <v>15700</v>
      </c>
      <c r="BT53">
        <f t="shared" si="1"/>
        <v>11900</v>
      </c>
      <c r="BU53">
        <f t="shared" si="1"/>
        <v>13400</v>
      </c>
      <c r="BV53">
        <f t="shared" si="1"/>
        <v>12800</v>
      </c>
      <c r="BW53">
        <f t="shared" si="1"/>
        <v>15000</v>
      </c>
      <c r="BX53">
        <f t="shared" si="1"/>
        <v>14100</v>
      </c>
      <c r="BY53">
        <f t="shared" si="1"/>
        <v>15700</v>
      </c>
      <c r="BZ53">
        <f t="shared" si="1"/>
        <v>16200</v>
      </c>
      <c r="CA53">
        <f t="shared" si="1"/>
        <v>16600</v>
      </c>
      <c r="CB53">
        <f t="shared" si="1"/>
        <v>17900</v>
      </c>
      <c r="CC53">
        <f t="shared" si="1"/>
        <v>10500</v>
      </c>
      <c r="CD53">
        <f t="shared" si="1"/>
        <v>13800</v>
      </c>
      <c r="CE53">
        <f t="shared" si="1"/>
        <v>7400</v>
      </c>
      <c r="CF53">
        <f t="shared" si="1"/>
        <v>7200</v>
      </c>
      <c r="CG53">
        <f t="shared" si="1"/>
        <v>6600</v>
      </c>
      <c r="CH53">
        <f t="shared" si="1"/>
        <v>10900</v>
      </c>
      <c r="CI53">
        <f t="shared" si="1"/>
        <v>9900</v>
      </c>
      <c r="CJ53">
        <f t="shared" si="1"/>
        <v>10600</v>
      </c>
      <c r="CK53">
        <f t="shared" si="1"/>
        <v>9200</v>
      </c>
      <c r="CL53">
        <f t="shared" si="1"/>
        <v>9800</v>
      </c>
      <c r="CM53">
        <f t="shared" si="1"/>
        <v>11300</v>
      </c>
      <c r="CN53">
        <f t="shared" si="1"/>
        <v>14300</v>
      </c>
      <c r="CO53">
        <f t="shared" si="1"/>
        <v>12600</v>
      </c>
      <c r="CP53">
        <f t="shared" si="1"/>
        <v>17000</v>
      </c>
      <c r="CQ53">
        <f t="shared" si="1"/>
        <v>15800</v>
      </c>
      <c r="CR53">
        <f t="shared" si="1"/>
        <v>15400</v>
      </c>
      <c r="CS53">
        <f t="shared" si="1"/>
        <v>15400</v>
      </c>
      <c r="CT53">
        <f t="shared" si="1"/>
        <v>12500</v>
      </c>
      <c r="CU53">
        <f t="shared" si="1"/>
        <v>12900</v>
      </c>
      <c r="CV53">
        <f t="shared" si="1"/>
        <v>9900</v>
      </c>
      <c r="CW53">
        <f t="shared" si="1"/>
        <v>7000</v>
      </c>
      <c r="CX53">
        <f t="shared" si="1"/>
        <v>10000</v>
      </c>
      <c r="CY53">
        <f t="shared" si="1"/>
        <v>8300</v>
      </c>
      <c r="CZ53">
        <f t="shared" si="1"/>
        <v>8500</v>
      </c>
      <c r="DA53">
        <f t="shared" si="1"/>
        <v>13200</v>
      </c>
      <c r="DB53">
        <f t="shared" si="1"/>
        <v>13200</v>
      </c>
      <c r="DC53">
        <f t="shared" si="1"/>
        <v>12700</v>
      </c>
      <c r="DD53">
        <f t="shared" si="1"/>
        <v>19000</v>
      </c>
      <c r="DE53">
        <f t="shared" si="1"/>
        <v>17500</v>
      </c>
      <c r="DF53">
        <f t="shared" si="1"/>
        <v>15900</v>
      </c>
      <c r="DG53">
        <f t="shared" si="1"/>
        <v>11000</v>
      </c>
      <c r="DH53">
        <f t="shared" si="1"/>
        <v>12100</v>
      </c>
      <c r="DI53">
        <f t="shared" si="1"/>
        <v>13600</v>
      </c>
      <c r="DJ53">
        <f t="shared" si="1"/>
        <v>13800</v>
      </c>
      <c r="DK53">
        <f t="shared" si="1"/>
        <v>9900</v>
      </c>
      <c r="DL53">
        <f t="shared" si="1"/>
        <v>13900</v>
      </c>
      <c r="DM53">
        <f t="shared" si="1"/>
        <v>14600</v>
      </c>
      <c r="DN53">
        <f t="shared" si="1"/>
        <v>14200</v>
      </c>
      <c r="DO53">
        <f t="shared" si="1"/>
        <v>13700</v>
      </c>
      <c r="DP53">
        <f t="shared" si="1"/>
        <v>9700</v>
      </c>
      <c r="DQ53">
        <f t="shared" si="1"/>
        <v>13900</v>
      </c>
      <c r="DR53">
        <f t="shared" si="1"/>
        <v>10400</v>
      </c>
      <c r="DS53">
        <f t="shared" si="1"/>
        <v>12800</v>
      </c>
      <c r="DT53">
        <f t="shared" si="1"/>
        <v>9900</v>
      </c>
      <c r="DU53">
        <f t="shared" si="1"/>
        <v>11800</v>
      </c>
      <c r="DV53">
        <f t="shared" si="1"/>
        <v>12900</v>
      </c>
      <c r="DW53">
        <f t="shared" si="1"/>
        <v>12100</v>
      </c>
      <c r="DX53">
        <f t="shared" si="1"/>
        <v>17900</v>
      </c>
      <c r="DY53">
        <f t="shared" si="1"/>
        <v>20500</v>
      </c>
      <c r="DZ53">
        <f t="shared" si="1"/>
        <v>15300</v>
      </c>
      <c r="EA53">
        <f t="shared" ref="EA53:EC53" si="2">EA20+EA21</f>
        <v>11200</v>
      </c>
      <c r="EB53">
        <f t="shared" si="2"/>
        <v>14700</v>
      </c>
      <c r="EC53">
        <f t="shared" si="2"/>
        <v>10400</v>
      </c>
    </row>
    <row r="54" spans="1:133" x14ac:dyDescent="0.45">
      <c r="A54" t="s">
        <v>484</v>
      </c>
      <c r="B54">
        <f>B31</f>
        <v>55500</v>
      </c>
      <c r="C54">
        <f t="shared" ref="C54:BN54" si="3">C31</f>
        <v>51200</v>
      </c>
      <c r="D54">
        <f t="shared" si="3"/>
        <v>51000</v>
      </c>
      <c r="E54">
        <f t="shared" si="3"/>
        <v>50200</v>
      </c>
      <c r="F54">
        <f t="shared" si="3"/>
        <v>50900</v>
      </c>
      <c r="G54">
        <f t="shared" si="3"/>
        <v>53500</v>
      </c>
      <c r="H54">
        <f t="shared" si="3"/>
        <v>56800</v>
      </c>
      <c r="I54">
        <f t="shared" si="3"/>
        <v>65000</v>
      </c>
      <c r="J54">
        <f t="shared" si="3"/>
        <v>70500</v>
      </c>
      <c r="K54">
        <f t="shared" si="3"/>
        <v>72300</v>
      </c>
      <c r="L54">
        <f t="shared" si="3"/>
        <v>68700</v>
      </c>
      <c r="M54">
        <f t="shared" si="3"/>
        <v>64300</v>
      </c>
      <c r="N54">
        <f t="shared" si="3"/>
        <v>55600</v>
      </c>
      <c r="O54">
        <f t="shared" si="3"/>
        <v>53100</v>
      </c>
      <c r="P54">
        <f t="shared" si="3"/>
        <v>54000</v>
      </c>
      <c r="Q54">
        <f t="shared" si="3"/>
        <v>53400</v>
      </c>
      <c r="R54">
        <f t="shared" si="3"/>
        <v>59300</v>
      </c>
      <c r="S54">
        <f t="shared" si="3"/>
        <v>55500</v>
      </c>
      <c r="T54">
        <f t="shared" si="3"/>
        <v>56300</v>
      </c>
      <c r="U54">
        <f t="shared" si="3"/>
        <v>61200</v>
      </c>
      <c r="V54">
        <f t="shared" si="3"/>
        <v>56300</v>
      </c>
      <c r="W54">
        <f t="shared" si="3"/>
        <v>55100</v>
      </c>
      <c r="X54">
        <f t="shared" si="3"/>
        <v>57000</v>
      </c>
      <c r="Y54">
        <f t="shared" si="3"/>
        <v>50700</v>
      </c>
      <c r="Z54">
        <f t="shared" si="3"/>
        <v>52900</v>
      </c>
      <c r="AA54">
        <f t="shared" si="3"/>
        <v>49200</v>
      </c>
      <c r="AB54">
        <f t="shared" si="3"/>
        <v>55400</v>
      </c>
      <c r="AC54">
        <f t="shared" si="3"/>
        <v>53400</v>
      </c>
      <c r="AD54">
        <f t="shared" si="3"/>
        <v>59200</v>
      </c>
      <c r="AE54">
        <f t="shared" si="3"/>
        <v>51000</v>
      </c>
      <c r="AF54">
        <f t="shared" si="3"/>
        <v>52200</v>
      </c>
      <c r="AG54">
        <f t="shared" si="3"/>
        <v>55200</v>
      </c>
      <c r="AH54">
        <f t="shared" si="3"/>
        <v>59800</v>
      </c>
      <c r="AI54">
        <f t="shared" si="3"/>
        <v>54900</v>
      </c>
      <c r="AJ54">
        <f t="shared" si="3"/>
        <v>62500</v>
      </c>
      <c r="AK54">
        <f t="shared" si="3"/>
        <v>61300</v>
      </c>
      <c r="AL54">
        <f t="shared" si="3"/>
        <v>55700</v>
      </c>
      <c r="AM54">
        <f t="shared" si="3"/>
        <v>62800</v>
      </c>
      <c r="AN54">
        <f t="shared" si="3"/>
        <v>61900</v>
      </c>
      <c r="AO54">
        <f t="shared" si="3"/>
        <v>62800</v>
      </c>
      <c r="AP54">
        <f t="shared" si="3"/>
        <v>57400</v>
      </c>
      <c r="AQ54">
        <f t="shared" si="3"/>
        <v>64200</v>
      </c>
      <c r="AR54">
        <f t="shared" si="3"/>
        <v>62900</v>
      </c>
      <c r="AS54">
        <f t="shared" si="3"/>
        <v>58200</v>
      </c>
      <c r="AT54">
        <f t="shared" si="3"/>
        <v>60000</v>
      </c>
      <c r="AU54">
        <f t="shared" si="3"/>
        <v>61700</v>
      </c>
      <c r="AV54">
        <f t="shared" si="3"/>
        <v>72500</v>
      </c>
      <c r="AW54">
        <f t="shared" si="3"/>
        <v>71100</v>
      </c>
      <c r="AX54">
        <f t="shared" si="3"/>
        <v>64800</v>
      </c>
      <c r="AY54">
        <f t="shared" si="3"/>
        <v>59100</v>
      </c>
      <c r="AZ54">
        <f t="shared" si="3"/>
        <v>55800</v>
      </c>
      <c r="BA54">
        <f t="shared" si="3"/>
        <v>58500</v>
      </c>
      <c r="BB54">
        <f t="shared" si="3"/>
        <v>54900</v>
      </c>
      <c r="BC54">
        <f t="shared" si="3"/>
        <v>51000</v>
      </c>
      <c r="BD54">
        <f t="shared" si="3"/>
        <v>57100</v>
      </c>
      <c r="BE54">
        <f t="shared" si="3"/>
        <v>60100</v>
      </c>
      <c r="BF54">
        <f t="shared" si="3"/>
        <v>55400</v>
      </c>
      <c r="BG54">
        <f t="shared" si="3"/>
        <v>57400</v>
      </c>
      <c r="BH54">
        <f t="shared" si="3"/>
        <v>54300</v>
      </c>
      <c r="BI54">
        <f t="shared" si="3"/>
        <v>44900</v>
      </c>
      <c r="BJ54">
        <f t="shared" si="3"/>
        <v>47600</v>
      </c>
      <c r="BK54">
        <f t="shared" si="3"/>
        <v>49600</v>
      </c>
      <c r="BL54">
        <f t="shared" si="3"/>
        <v>59600</v>
      </c>
      <c r="BM54">
        <f t="shared" si="3"/>
        <v>61800</v>
      </c>
      <c r="BN54">
        <f t="shared" si="3"/>
        <v>53100</v>
      </c>
      <c r="BO54">
        <f t="shared" ref="BO54:DZ54" si="4">BO31</f>
        <v>55000</v>
      </c>
      <c r="BP54">
        <f t="shared" si="4"/>
        <v>55100</v>
      </c>
      <c r="BQ54">
        <f t="shared" si="4"/>
        <v>61700</v>
      </c>
      <c r="BR54">
        <f t="shared" si="4"/>
        <v>65000</v>
      </c>
      <c r="BS54">
        <f t="shared" si="4"/>
        <v>65500</v>
      </c>
      <c r="BT54">
        <f t="shared" si="4"/>
        <v>70700</v>
      </c>
      <c r="BU54">
        <f t="shared" si="4"/>
        <v>82700</v>
      </c>
      <c r="BV54">
        <f t="shared" si="4"/>
        <v>79500</v>
      </c>
      <c r="BW54">
        <f t="shared" si="4"/>
        <v>73600</v>
      </c>
      <c r="BX54">
        <f t="shared" si="4"/>
        <v>82000</v>
      </c>
      <c r="BY54">
        <f t="shared" si="4"/>
        <v>76400</v>
      </c>
      <c r="BZ54">
        <f t="shared" si="4"/>
        <v>77500</v>
      </c>
      <c r="CA54">
        <f t="shared" si="4"/>
        <v>70400</v>
      </c>
      <c r="CB54">
        <f t="shared" si="4"/>
        <v>72500</v>
      </c>
      <c r="CC54">
        <f t="shared" si="4"/>
        <v>84300</v>
      </c>
      <c r="CD54">
        <f t="shared" si="4"/>
        <v>80600</v>
      </c>
      <c r="CE54">
        <f t="shared" si="4"/>
        <v>81100</v>
      </c>
      <c r="CF54">
        <f t="shared" si="4"/>
        <v>91000</v>
      </c>
      <c r="CG54">
        <f t="shared" si="4"/>
        <v>90200</v>
      </c>
      <c r="CH54">
        <f t="shared" si="4"/>
        <v>94000</v>
      </c>
      <c r="CI54">
        <f t="shared" si="4"/>
        <v>94600</v>
      </c>
      <c r="CJ54">
        <f t="shared" si="4"/>
        <v>94200</v>
      </c>
      <c r="CK54">
        <f t="shared" si="4"/>
        <v>91900</v>
      </c>
      <c r="CL54">
        <f t="shared" si="4"/>
        <v>90100</v>
      </c>
      <c r="CM54">
        <f t="shared" si="4"/>
        <v>91800</v>
      </c>
      <c r="CN54">
        <f t="shared" si="4"/>
        <v>94800</v>
      </c>
      <c r="CO54">
        <f t="shared" si="4"/>
        <v>90000</v>
      </c>
      <c r="CP54">
        <f t="shared" si="4"/>
        <v>85400</v>
      </c>
      <c r="CQ54">
        <f t="shared" si="4"/>
        <v>76000</v>
      </c>
      <c r="CR54">
        <f t="shared" si="4"/>
        <v>70400</v>
      </c>
      <c r="CS54">
        <f t="shared" si="4"/>
        <v>71400</v>
      </c>
      <c r="CT54">
        <f t="shared" si="4"/>
        <v>82300</v>
      </c>
      <c r="CU54">
        <f t="shared" si="4"/>
        <v>79500</v>
      </c>
      <c r="CV54">
        <f t="shared" si="4"/>
        <v>75100</v>
      </c>
      <c r="CW54">
        <f t="shared" si="4"/>
        <v>80400</v>
      </c>
      <c r="CX54">
        <f t="shared" si="4"/>
        <v>87300</v>
      </c>
      <c r="CY54">
        <f t="shared" si="4"/>
        <v>86700</v>
      </c>
      <c r="CZ54">
        <f t="shared" si="4"/>
        <v>74300</v>
      </c>
      <c r="DA54">
        <f t="shared" si="4"/>
        <v>81100</v>
      </c>
      <c r="DB54">
        <f t="shared" si="4"/>
        <v>85200</v>
      </c>
      <c r="DC54">
        <f t="shared" si="4"/>
        <v>72500</v>
      </c>
      <c r="DD54">
        <f t="shared" si="4"/>
        <v>72400</v>
      </c>
      <c r="DE54">
        <f t="shared" si="4"/>
        <v>65200</v>
      </c>
      <c r="DF54">
        <f t="shared" si="4"/>
        <v>62900</v>
      </c>
      <c r="DG54">
        <f t="shared" si="4"/>
        <v>71800</v>
      </c>
      <c r="DH54">
        <f t="shared" si="4"/>
        <v>72000</v>
      </c>
      <c r="DI54">
        <f t="shared" si="4"/>
        <v>77100</v>
      </c>
      <c r="DJ54">
        <f t="shared" si="4"/>
        <v>77000</v>
      </c>
      <c r="DK54">
        <f t="shared" si="4"/>
        <v>86300</v>
      </c>
      <c r="DL54">
        <f t="shared" si="4"/>
        <v>83100</v>
      </c>
      <c r="DM54">
        <f t="shared" si="4"/>
        <v>83700</v>
      </c>
      <c r="DN54">
        <f t="shared" si="4"/>
        <v>79500</v>
      </c>
      <c r="DO54">
        <f t="shared" si="4"/>
        <v>81800</v>
      </c>
      <c r="DP54">
        <f t="shared" si="4"/>
        <v>82400</v>
      </c>
      <c r="DQ54">
        <f t="shared" si="4"/>
        <v>81700</v>
      </c>
      <c r="DR54">
        <f t="shared" si="4"/>
        <v>80500</v>
      </c>
      <c r="DS54">
        <f t="shared" si="4"/>
        <v>82200</v>
      </c>
      <c r="DT54">
        <f t="shared" si="4"/>
        <v>75200</v>
      </c>
      <c r="DU54">
        <f t="shared" si="4"/>
        <v>75300</v>
      </c>
      <c r="DV54">
        <f t="shared" si="4"/>
        <v>87300</v>
      </c>
      <c r="DW54">
        <f t="shared" si="4"/>
        <v>79300</v>
      </c>
      <c r="DX54">
        <f t="shared" si="4"/>
        <v>93600</v>
      </c>
      <c r="DY54">
        <f t="shared" si="4"/>
        <v>89400</v>
      </c>
      <c r="DZ54">
        <f t="shared" si="4"/>
        <v>84100</v>
      </c>
      <c r="EA54">
        <f t="shared" ref="EA54:EC54" si="5">EA31</f>
        <v>88500</v>
      </c>
      <c r="EB54">
        <f t="shared" si="5"/>
        <v>91000</v>
      </c>
      <c r="EC54">
        <f t="shared" si="5"/>
        <v>88400</v>
      </c>
    </row>
    <row r="55" spans="1:133" x14ac:dyDescent="0.45">
      <c r="A55" s="11" t="s">
        <v>4</v>
      </c>
      <c r="B55">
        <f>B43</f>
        <v>30200</v>
      </c>
      <c r="C55">
        <f t="shared" ref="C55:BN55" si="6">C43</f>
        <v>32600</v>
      </c>
      <c r="D55">
        <f t="shared" si="6"/>
        <v>32400</v>
      </c>
      <c r="E55">
        <f t="shared" si="6"/>
        <v>32700.000000000004</v>
      </c>
      <c r="F55">
        <f t="shared" si="6"/>
        <v>35400</v>
      </c>
      <c r="G55">
        <f t="shared" si="6"/>
        <v>28700</v>
      </c>
      <c r="H55">
        <f t="shared" si="6"/>
        <v>34000</v>
      </c>
      <c r="I55">
        <f t="shared" si="6"/>
        <v>36900</v>
      </c>
      <c r="J55">
        <f t="shared" si="6"/>
        <v>38500</v>
      </c>
      <c r="K55">
        <f t="shared" si="6"/>
        <v>33200</v>
      </c>
      <c r="L55">
        <f t="shared" si="6"/>
        <v>30400</v>
      </c>
      <c r="M55">
        <f t="shared" si="6"/>
        <v>29400</v>
      </c>
      <c r="N55">
        <f t="shared" si="6"/>
        <v>28800</v>
      </c>
      <c r="O55">
        <f t="shared" si="6"/>
        <v>26000</v>
      </c>
      <c r="P55">
        <f t="shared" si="6"/>
        <v>25200</v>
      </c>
      <c r="Q55">
        <f t="shared" si="6"/>
        <v>26400</v>
      </c>
      <c r="R55">
        <f t="shared" si="6"/>
        <v>27700</v>
      </c>
      <c r="S55">
        <f t="shared" si="6"/>
        <v>32500</v>
      </c>
      <c r="T55">
        <f t="shared" si="6"/>
        <v>40400</v>
      </c>
      <c r="U55">
        <f t="shared" si="6"/>
        <v>37800</v>
      </c>
      <c r="V55">
        <f t="shared" si="6"/>
        <v>36500</v>
      </c>
      <c r="W55">
        <f t="shared" si="6"/>
        <v>30900</v>
      </c>
      <c r="X55">
        <f t="shared" si="6"/>
        <v>34000</v>
      </c>
      <c r="Y55">
        <f t="shared" si="6"/>
        <v>31100</v>
      </c>
      <c r="Z55">
        <f t="shared" si="6"/>
        <v>35700</v>
      </c>
      <c r="AA55">
        <f t="shared" si="6"/>
        <v>30400</v>
      </c>
      <c r="AB55">
        <f t="shared" si="6"/>
        <v>31800</v>
      </c>
      <c r="AC55">
        <f t="shared" si="6"/>
        <v>31700</v>
      </c>
      <c r="AD55">
        <f t="shared" si="6"/>
        <v>35800</v>
      </c>
      <c r="AE55">
        <f t="shared" si="6"/>
        <v>33400</v>
      </c>
      <c r="AF55">
        <f t="shared" si="6"/>
        <v>32200.000000000004</v>
      </c>
      <c r="AG55">
        <f t="shared" si="6"/>
        <v>32299.999999999996</v>
      </c>
      <c r="AH55">
        <f t="shared" si="6"/>
        <v>31500</v>
      </c>
      <c r="AI55">
        <f t="shared" si="6"/>
        <v>32000</v>
      </c>
      <c r="AJ55">
        <f t="shared" si="6"/>
        <v>33400</v>
      </c>
      <c r="AK55">
        <f t="shared" si="6"/>
        <v>32700.000000000004</v>
      </c>
      <c r="AL55">
        <f t="shared" si="6"/>
        <v>38000</v>
      </c>
      <c r="AM55">
        <f t="shared" si="6"/>
        <v>34500</v>
      </c>
      <c r="AN55">
        <f t="shared" si="6"/>
        <v>33700</v>
      </c>
      <c r="AO55">
        <f t="shared" si="6"/>
        <v>30400</v>
      </c>
      <c r="AP55">
        <f t="shared" si="6"/>
        <v>30000</v>
      </c>
      <c r="AQ55">
        <f t="shared" si="6"/>
        <v>25500</v>
      </c>
      <c r="AR55">
        <f t="shared" si="6"/>
        <v>34600</v>
      </c>
      <c r="AS55">
        <f t="shared" si="6"/>
        <v>34600</v>
      </c>
      <c r="AT55">
        <f t="shared" si="6"/>
        <v>29500</v>
      </c>
      <c r="AU55">
        <f t="shared" si="6"/>
        <v>31400</v>
      </c>
      <c r="AV55">
        <f t="shared" si="6"/>
        <v>31500</v>
      </c>
      <c r="AW55">
        <f t="shared" si="6"/>
        <v>29400</v>
      </c>
      <c r="AX55">
        <f t="shared" si="6"/>
        <v>29200</v>
      </c>
      <c r="AY55">
        <f t="shared" si="6"/>
        <v>31100</v>
      </c>
      <c r="AZ55">
        <f t="shared" si="6"/>
        <v>31100</v>
      </c>
      <c r="BA55">
        <f t="shared" si="6"/>
        <v>37800</v>
      </c>
      <c r="BB55">
        <f t="shared" si="6"/>
        <v>34400</v>
      </c>
      <c r="BC55">
        <f t="shared" si="6"/>
        <v>32500</v>
      </c>
      <c r="BD55">
        <f t="shared" si="6"/>
        <v>29300</v>
      </c>
      <c r="BE55">
        <f t="shared" si="6"/>
        <v>39400</v>
      </c>
      <c r="BF55">
        <f t="shared" si="6"/>
        <v>33300</v>
      </c>
      <c r="BG55">
        <f t="shared" si="6"/>
        <v>35800</v>
      </c>
      <c r="BH55">
        <f t="shared" si="6"/>
        <v>37400</v>
      </c>
      <c r="BI55">
        <f t="shared" si="6"/>
        <v>38600</v>
      </c>
      <c r="BJ55">
        <f t="shared" si="6"/>
        <v>40400</v>
      </c>
      <c r="BK55">
        <f t="shared" si="6"/>
        <v>40800</v>
      </c>
      <c r="BL55">
        <f t="shared" si="6"/>
        <v>35300</v>
      </c>
      <c r="BM55">
        <f t="shared" si="6"/>
        <v>36600</v>
      </c>
      <c r="BN55">
        <f t="shared" si="6"/>
        <v>39800</v>
      </c>
      <c r="BO55">
        <f t="shared" ref="BO55:DZ55" si="7">BO43</f>
        <v>33500</v>
      </c>
      <c r="BP55">
        <f t="shared" si="7"/>
        <v>34500</v>
      </c>
      <c r="BQ55">
        <f t="shared" si="7"/>
        <v>36600</v>
      </c>
      <c r="BR55">
        <f t="shared" si="7"/>
        <v>31100</v>
      </c>
      <c r="BS55">
        <f t="shared" si="7"/>
        <v>31600</v>
      </c>
      <c r="BT55">
        <f t="shared" si="7"/>
        <v>28900</v>
      </c>
      <c r="BU55">
        <f t="shared" si="7"/>
        <v>34000</v>
      </c>
      <c r="BV55">
        <f t="shared" si="7"/>
        <v>34700</v>
      </c>
      <c r="BW55">
        <f t="shared" si="7"/>
        <v>36200</v>
      </c>
      <c r="BX55">
        <f t="shared" si="7"/>
        <v>34700</v>
      </c>
      <c r="BY55">
        <f t="shared" si="7"/>
        <v>32200.000000000004</v>
      </c>
      <c r="BZ55">
        <f t="shared" si="7"/>
        <v>35400</v>
      </c>
      <c r="CA55">
        <f t="shared" si="7"/>
        <v>29800</v>
      </c>
      <c r="CB55">
        <f t="shared" si="7"/>
        <v>35200</v>
      </c>
      <c r="CC55">
        <f t="shared" si="7"/>
        <v>37900</v>
      </c>
      <c r="CD55">
        <f t="shared" si="7"/>
        <v>35400</v>
      </c>
      <c r="CE55">
        <f t="shared" si="7"/>
        <v>35700</v>
      </c>
      <c r="CF55">
        <f t="shared" si="7"/>
        <v>38700</v>
      </c>
      <c r="CG55">
        <f t="shared" si="7"/>
        <v>35000</v>
      </c>
      <c r="CH55">
        <f t="shared" si="7"/>
        <v>34000</v>
      </c>
      <c r="CI55">
        <f t="shared" si="7"/>
        <v>34900</v>
      </c>
      <c r="CJ55">
        <f t="shared" si="7"/>
        <v>36000</v>
      </c>
      <c r="CK55">
        <f t="shared" si="7"/>
        <v>38200</v>
      </c>
      <c r="CL55">
        <f t="shared" si="7"/>
        <v>28400</v>
      </c>
      <c r="CM55">
        <f t="shared" si="7"/>
        <v>33000</v>
      </c>
      <c r="CN55">
        <f t="shared" si="7"/>
        <v>28800</v>
      </c>
      <c r="CO55">
        <f t="shared" si="7"/>
        <v>26200</v>
      </c>
      <c r="CP55">
        <f t="shared" si="7"/>
        <v>34700</v>
      </c>
      <c r="CQ55">
        <f t="shared" si="7"/>
        <v>37700</v>
      </c>
      <c r="CR55">
        <f t="shared" si="7"/>
        <v>41200</v>
      </c>
      <c r="CS55">
        <f t="shared" si="7"/>
        <v>41500</v>
      </c>
      <c r="CT55">
        <f t="shared" si="7"/>
        <v>43800</v>
      </c>
      <c r="CU55">
        <f t="shared" si="7"/>
        <v>35600</v>
      </c>
      <c r="CV55">
        <f t="shared" si="7"/>
        <v>40500</v>
      </c>
      <c r="CW55">
        <f t="shared" si="7"/>
        <v>33600</v>
      </c>
      <c r="CX55">
        <f t="shared" si="7"/>
        <v>29900</v>
      </c>
      <c r="CY55">
        <f t="shared" si="7"/>
        <v>29800</v>
      </c>
      <c r="CZ55">
        <f t="shared" si="7"/>
        <v>29200</v>
      </c>
      <c r="DA55">
        <f t="shared" si="7"/>
        <v>35500</v>
      </c>
      <c r="DB55">
        <f t="shared" si="7"/>
        <v>39700</v>
      </c>
      <c r="DC55">
        <f t="shared" si="7"/>
        <v>39700</v>
      </c>
      <c r="DD55">
        <f t="shared" si="7"/>
        <v>42000</v>
      </c>
      <c r="DE55">
        <f t="shared" si="7"/>
        <v>43100</v>
      </c>
      <c r="DF55">
        <f t="shared" si="7"/>
        <v>48800</v>
      </c>
      <c r="DG55">
        <f t="shared" si="7"/>
        <v>51800</v>
      </c>
      <c r="DH55">
        <f t="shared" si="7"/>
        <v>52200</v>
      </c>
      <c r="DI55">
        <f t="shared" si="7"/>
        <v>44700</v>
      </c>
      <c r="DJ55">
        <f t="shared" si="7"/>
        <v>44900</v>
      </c>
      <c r="DK55">
        <f t="shared" si="7"/>
        <v>42000</v>
      </c>
      <c r="DL55">
        <f t="shared" si="7"/>
        <v>46500</v>
      </c>
      <c r="DM55">
        <f t="shared" si="7"/>
        <v>48800</v>
      </c>
      <c r="DN55">
        <f t="shared" si="7"/>
        <v>38200</v>
      </c>
      <c r="DO55">
        <f t="shared" si="7"/>
        <v>38600</v>
      </c>
      <c r="DP55">
        <f t="shared" si="7"/>
        <v>39300</v>
      </c>
      <c r="DQ55">
        <f t="shared" si="7"/>
        <v>43700</v>
      </c>
      <c r="DR55">
        <f t="shared" si="7"/>
        <v>44200</v>
      </c>
      <c r="DS55">
        <f t="shared" si="7"/>
        <v>44600</v>
      </c>
      <c r="DT55">
        <f t="shared" si="7"/>
        <v>45500</v>
      </c>
      <c r="DU55">
        <f t="shared" si="7"/>
        <v>44900</v>
      </c>
      <c r="DV55">
        <f t="shared" si="7"/>
        <v>43300</v>
      </c>
      <c r="DW55">
        <f t="shared" si="7"/>
        <v>38400</v>
      </c>
      <c r="DX55">
        <f t="shared" si="7"/>
        <v>40000</v>
      </c>
      <c r="DY55">
        <f t="shared" si="7"/>
        <v>34900</v>
      </c>
      <c r="DZ55">
        <f t="shared" si="7"/>
        <v>38900</v>
      </c>
      <c r="EA55">
        <f t="shared" ref="EA55:EC55" si="8">EA43</f>
        <v>35700</v>
      </c>
      <c r="EB55">
        <f t="shared" si="8"/>
        <v>34500</v>
      </c>
      <c r="EC55">
        <f t="shared" si="8"/>
        <v>34400</v>
      </c>
    </row>
    <row r="56" spans="1:133" x14ac:dyDescent="0.45">
      <c r="A56" s="11"/>
    </row>
    <row r="57" spans="1:133" x14ac:dyDescent="0.45">
      <c r="A57" t="s">
        <v>485</v>
      </c>
      <c r="B57">
        <f>SUM(B53:B55)</f>
        <v>101400</v>
      </c>
      <c r="C57">
        <f t="shared" ref="C57:BN57" si="9">SUM(C53:C55)</f>
        <v>94500</v>
      </c>
      <c r="D57">
        <f t="shared" si="9"/>
        <v>94000</v>
      </c>
      <c r="E57">
        <f t="shared" si="9"/>
        <v>91700</v>
      </c>
      <c r="F57">
        <f t="shared" si="9"/>
        <v>95700</v>
      </c>
      <c r="G57">
        <f t="shared" si="9"/>
        <v>93800</v>
      </c>
      <c r="H57">
        <f t="shared" si="9"/>
        <v>103600</v>
      </c>
      <c r="I57">
        <f t="shared" si="9"/>
        <v>114200</v>
      </c>
      <c r="J57">
        <f t="shared" si="9"/>
        <v>120300</v>
      </c>
      <c r="K57">
        <f t="shared" si="9"/>
        <v>118100</v>
      </c>
      <c r="L57">
        <f t="shared" si="9"/>
        <v>110800</v>
      </c>
      <c r="M57">
        <f t="shared" si="9"/>
        <v>105100</v>
      </c>
      <c r="N57">
        <f t="shared" si="9"/>
        <v>94800</v>
      </c>
      <c r="O57">
        <f t="shared" si="9"/>
        <v>92100</v>
      </c>
      <c r="P57">
        <f t="shared" si="9"/>
        <v>90700</v>
      </c>
      <c r="Q57">
        <f t="shared" si="9"/>
        <v>90700</v>
      </c>
      <c r="R57">
        <f t="shared" si="9"/>
        <v>101600</v>
      </c>
      <c r="S57">
        <f t="shared" si="9"/>
        <v>102300</v>
      </c>
      <c r="T57">
        <f t="shared" si="9"/>
        <v>111500</v>
      </c>
      <c r="U57">
        <f t="shared" si="9"/>
        <v>116500</v>
      </c>
      <c r="V57">
        <f t="shared" si="9"/>
        <v>105400</v>
      </c>
      <c r="W57">
        <f t="shared" si="9"/>
        <v>98500</v>
      </c>
      <c r="X57">
        <f t="shared" si="9"/>
        <v>104800</v>
      </c>
      <c r="Y57">
        <f t="shared" si="9"/>
        <v>92100</v>
      </c>
      <c r="Z57">
        <f t="shared" si="9"/>
        <v>96700</v>
      </c>
      <c r="AA57">
        <f t="shared" si="9"/>
        <v>88100</v>
      </c>
      <c r="AB57">
        <f t="shared" si="9"/>
        <v>94700</v>
      </c>
      <c r="AC57">
        <f t="shared" si="9"/>
        <v>94200</v>
      </c>
      <c r="AD57">
        <f t="shared" si="9"/>
        <v>106800</v>
      </c>
      <c r="AE57">
        <f t="shared" si="9"/>
        <v>96900</v>
      </c>
      <c r="AF57">
        <f t="shared" si="9"/>
        <v>97600</v>
      </c>
      <c r="AG57">
        <f t="shared" si="9"/>
        <v>102500</v>
      </c>
      <c r="AH57">
        <f t="shared" si="9"/>
        <v>106300</v>
      </c>
      <c r="AI57">
        <f t="shared" si="9"/>
        <v>102000</v>
      </c>
      <c r="AJ57">
        <f t="shared" si="9"/>
        <v>114300</v>
      </c>
      <c r="AK57">
        <f t="shared" si="9"/>
        <v>113900</v>
      </c>
      <c r="AL57">
        <f t="shared" si="9"/>
        <v>113600</v>
      </c>
      <c r="AM57">
        <f t="shared" si="9"/>
        <v>115600</v>
      </c>
      <c r="AN57">
        <f t="shared" si="9"/>
        <v>111500</v>
      </c>
      <c r="AO57">
        <f t="shared" si="9"/>
        <v>107200</v>
      </c>
      <c r="AP57">
        <f t="shared" si="9"/>
        <v>101700</v>
      </c>
      <c r="AQ57">
        <f t="shared" si="9"/>
        <v>100900</v>
      </c>
      <c r="AR57">
        <f t="shared" si="9"/>
        <v>107200</v>
      </c>
      <c r="AS57">
        <f t="shared" si="9"/>
        <v>104000</v>
      </c>
      <c r="AT57">
        <f t="shared" si="9"/>
        <v>99200</v>
      </c>
      <c r="AU57">
        <f t="shared" si="9"/>
        <v>103100</v>
      </c>
      <c r="AV57">
        <f t="shared" si="9"/>
        <v>113200</v>
      </c>
      <c r="AW57">
        <f t="shared" si="9"/>
        <v>110800</v>
      </c>
      <c r="AX57">
        <f t="shared" si="9"/>
        <v>105000</v>
      </c>
      <c r="AY57">
        <f t="shared" si="9"/>
        <v>98800</v>
      </c>
      <c r="AZ57">
        <f t="shared" si="9"/>
        <v>99500</v>
      </c>
      <c r="BA57">
        <f t="shared" si="9"/>
        <v>108000</v>
      </c>
      <c r="BB57">
        <f t="shared" si="9"/>
        <v>103300</v>
      </c>
      <c r="BC57">
        <f t="shared" si="9"/>
        <v>97400</v>
      </c>
      <c r="BD57">
        <f t="shared" si="9"/>
        <v>99900</v>
      </c>
      <c r="BE57">
        <f t="shared" si="9"/>
        <v>111600</v>
      </c>
      <c r="BF57">
        <f t="shared" si="9"/>
        <v>99500</v>
      </c>
      <c r="BG57">
        <f t="shared" si="9"/>
        <v>102400</v>
      </c>
      <c r="BH57">
        <f t="shared" si="9"/>
        <v>106300</v>
      </c>
      <c r="BI57">
        <f t="shared" si="9"/>
        <v>94800</v>
      </c>
      <c r="BJ57">
        <f t="shared" si="9"/>
        <v>99400</v>
      </c>
      <c r="BK57">
        <f t="shared" si="9"/>
        <v>100200</v>
      </c>
      <c r="BL57">
        <f t="shared" si="9"/>
        <v>105200</v>
      </c>
      <c r="BM57">
        <f t="shared" si="9"/>
        <v>108700</v>
      </c>
      <c r="BN57">
        <f t="shared" si="9"/>
        <v>107600</v>
      </c>
      <c r="BO57">
        <f t="shared" ref="BO57:DZ57" si="10">SUM(BO53:BO55)</f>
        <v>105800</v>
      </c>
      <c r="BP57">
        <f t="shared" si="10"/>
        <v>102600</v>
      </c>
      <c r="BQ57">
        <f t="shared" si="10"/>
        <v>109800</v>
      </c>
      <c r="BR57">
        <f t="shared" si="10"/>
        <v>109400</v>
      </c>
      <c r="BS57">
        <f t="shared" si="10"/>
        <v>112800</v>
      </c>
      <c r="BT57">
        <f t="shared" si="10"/>
        <v>111500</v>
      </c>
      <c r="BU57">
        <f t="shared" si="10"/>
        <v>130100</v>
      </c>
      <c r="BV57">
        <f t="shared" si="10"/>
        <v>127000</v>
      </c>
      <c r="BW57">
        <f t="shared" si="10"/>
        <v>124800</v>
      </c>
      <c r="BX57">
        <f t="shared" si="10"/>
        <v>130800</v>
      </c>
      <c r="BY57">
        <f t="shared" si="10"/>
        <v>124300</v>
      </c>
      <c r="BZ57">
        <f t="shared" si="10"/>
        <v>129100</v>
      </c>
      <c r="CA57">
        <f t="shared" si="10"/>
        <v>116800</v>
      </c>
      <c r="CB57">
        <f t="shared" si="10"/>
        <v>125600</v>
      </c>
      <c r="CC57">
        <f t="shared" si="10"/>
        <v>132700</v>
      </c>
      <c r="CD57">
        <f t="shared" si="10"/>
        <v>129800</v>
      </c>
      <c r="CE57">
        <f t="shared" si="10"/>
        <v>124200</v>
      </c>
      <c r="CF57">
        <f t="shared" si="10"/>
        <v>136900</v>
      </c>
      <c r="CG57">
        <f t="shared" si="10"/>
        <v>131800</v>
      </c>
      <c r="CH57">
        <f t="shared" si="10"/>
        <v>138900</v>
      </c>
      <c r="CI57">
        <f t="shared" si="10"/>
        <v>139400</v>
      </c>
      <c r="CJ57">
        <f t="shared" si="10"/>
        <v>140800</v>
      </c>
      <c r="CK57">
        <f t="shared" si="10"/>
        <v>139300</v>
      </c>
      <c r="CL57">
        <f t="shared" si="10"/>
        <v>128300</v>
      </c>
      <c r="CM57">
        <f t="shared" si="10"/>
        <v>136100</v>
      </c>
      <c r="CN57">
        <f t="shared" si="10"/>
        <v>137900</v>
      </c>
      <c r="CO57">
        <f t="shared" si="10"/>
        <v>128800</v>
      </c>
      <c r="CP57">
        <f t="shared" si="10"/>
        <v>137100</v>
      </c>
      <c r="CQ57">
        <f t="shared" si="10"/>
        <v>129500</v>
      </c>
      <c r="CR57">
        <f t="shared" si="10"/>
        <v>127000</v>
      </c>
      <c r="CS57">
        <f t="shared" si="10"/>
        <v>128300</v>
      </c>
      <c r="CT57">
        <f t="shared" si="10"/>
        <v>138600</v>
      </c>
      <c r="CU57">
        <f t="shared" si="10"/>
        <v>128000</v>
      </c>
      <c r="CV57">
        <f t="shared" si="10"/>
        <v>125500</v>
      </c>
      <c r="CW57">
        <f t="shared" si="10"/>
        <v>121000</v>
      </c>
      <c r="CX57">
        <f t="shared" si="10"/>
        <v>127200</v>
      </c>
      <c r="CY57">
        <f t="shared" si="10"/>
        <v>124800</v>
      </c>
      <c r="CZ57">
        <f t="shared" si="10"/>
        <v>112000</v>
      </c>
      <c r="DA57">
        <f t="shared" si="10"/>
        <v>129800</v>
      </c>
      <c r="DB57">
        <f t="shared" si="10"/>
        <v>138100</v>
      </c>
      <c r="DC57">
        <f t="shared" si="10"/>
        <v>124900</v>
      </c>
      <c r="DD57">
        <f t="shared" si="10"/>
        <v>133400</v>
      </c>
      <c r="DE57">
        <f t="shared" si="10"/>
        <v>125800</v>
      </c>
      <c r="DF57">
        <f t="shared" si="10"/>
        <v>127600</v>
      </c>
      <c r="DG57">
        <f t="shared" si="10"/>
        <v>134600</v>
      </c>
      <c r="DH57">
        <f t="shared" si="10"/>
        <v>136300</v>
      </c>
      <c r="DI57">
        <f t="shared" si="10"/>
        <v>135400</v>
      </c>
      <c r="DJ57">
        <f t="shared" si="10"/>
        <v>135700</v>
      </c>
      <c r="DK57">
        <f t="shared" si="10"/>
        <v>138200</v>
      </c>
      <c r="DL57">
        <f t="shared" si="10"/>
        <v>143500</v>
      </c>
      <c r="DM57">
        <f t="shared" si="10"/>
        <v>147100</v>
      </c>
      <c r="DN57">
        <f t="shared" si="10"/>
        <v>131900</v>
      </c>
      <c r="DO57">
        <f t="shared" si="10"/>
        <v>134100</v>
      </c>
      <c r="DP57">
        <f t="shared" si="10"/>
        <v>131400</v>
      </c>
      <c r="DQ57">
        <f t="shared" si="10"/>
        <v>139300</v>
      </c>
      <c r="DR57">
        <f t="shared" si="10"/>
        <v>135100</v>
      </c>
      <c r="DS57">
        <f t="shared" si="10"/>
        <v>139600</v>
      </c>
      <c r="DT57">
        <f t="shared" si="10"/>
        <v>130600</v>
      </c>
      <c r="DU57">
        <f t="shared" si="10"/>
        <v>132000</v>
      </c>
      <c r="DV57">
        <f t="shared" si="10"/>
        <v>143500</v>
      </c>
      <c r="DW57">
        <f t="shared" si="10"/>
        <v>129800</v>
      </c>
      <c r="DX57">
        <f t="shared" si="10"/>
        <v>151500</v>
      </c>
      <c r="DY57">
        <f t="shared" si="10"/>
        <v>144800</v>
      </c>
      <c r="DZ57">
        <f t="shared" si="10"/>
        <v>138300</v>
      </c>
      <c r="EA57">
        <f t="shared" ref="EA57:EC57" si="11">SUM(EA53:EA55)</f>
        <v>135400</v>
      </c>
      <c r="EB57">
        <f t="shared" si="11"/>
        <v>140200</v>
      </c>
      <c r="EC57">
        <f t="shared" si="11"/>
        <v>133200</v>
      </c>
    </row>
    <row r="58" spans="1:133" x14ac:dyDescent="0.45">
      <c r="B58" s="9">
        <f>B6</f>
        <v>40179</v>
      </c>
      <c r="C58" s="9">
        <f t="shared" ref="C58:BN58" si="12">C6</f>
        <v>40210</v>
      </c>
      <c r="D58" s="9">
        <f t="shared" si="12"/>
        <v>40238</v>
      </c>
      <c r="E58" s="9">
        <f t="shared" si="12"/>
        <v>40269</v>
      </c>
      <c r="F58" s="9">
        <f t="shared" si="12"/>
        <v>40299</v>
      </c>
      <c r="G58" s="9">
        <f t="shared" si="12"/>
        <v>40330</v>
      </c>
      <c r="H58" s="9">
        <f t="shared" si="12"/>
        <v>40360</v>
      </c>
      <c r="I58" s="9">
        <f t="shared" si="12"/>
        <v>40391</v>
      </c>
      <c r="J58" s="9">
        <f t="shared" si="12"/>
        <v>40422</v>
      </c>
      <c r="K58" s="9">
        <f t="shared" si="12"/>
        <v>40452</v>
      </c>
      <c r="L58" s="9">
        <f t="shared" si="12"/>
        <v>40483</v>
      </c>
      <c r="M58" s="9">
        <f t="shared" si="12"/>
        <v>40513</v>
      </c>
      <c r="N58" s="9">
        <f t="shared" si="12"/>
        <v>40544</v>
      </c>
      <c r="O58" s="9">
        <f t="shared" si="12"/>
        <v>40575</v>
      </c>
      <c r="P58" s="9">
        <f t="shared" si="12"/>
        <v>40603</v>
      </c>
      <c r="Q58" s="9">
        <f t="shared" si="12"/>
        <v>40634</v>
      </c>
      <c r="R58" s="9">
        <f t="shared" si="12"/>
        <v>40664</v>
      </c>
      <c r="S58" s="9">
        <f t="shared" si="12"/>
        <v>40695</v>
      </c>
      <c r="T58" s="9">
        <f t="shared" si="12"/>
        <v>40725</v>
      </c>
      <c r="U58" s="9">
        <f t="shared" si="12"/>
        <v>40756</v>
      </c>
      <c r="V58" s="9">
        <f t="shared" si="12"/>
        <v>40787</v>
      </c>
      <c r="W58" s="9">
        <f t="shared" si="12"/>
        <v>40817</v>
      </c>
      <c r="X58" s="9">
        <f t="shared" si="12"/>
        <v>40848</v>
      </c>
      <c r="Y58" s="9">
        <f t="shared" si="12"/>
        <v>40878</v>
      </c>
      <c r="Z58" s="9">
        <f t="shared" si="12"/>
        <v>40909</v>
      </c>
      <c r="AA58" s="9">
        <f t="shared" si="12"/>
        <v>40940</v>
      </c>
      <c r="AB58" s="9">
        <f t="shared" si="12"/>
        <v>40969</v>
      </c>
      <c r="AC58" s="9">
        <f t="shared" si="12"/>
        <v>41000</v>
      </c>
      <c r="AD58" s="9">
        <f t="shared" si="12"/>
        <v>41030</v>
      </c>
      <c r="AE58" s="9">
        <f t="shared" si="12"/>
        <v>41061</v>
      </c>
      <c r="AF58" s="9">
        <f t="shared" si="12"/>
        <v>41091</v>
      </c>
      <c r="AG58" s="9">
        <f t="shared" si="12"/>
        <v>41122</v>
      </c>
      <c r="AH58" s="9">
        <f t="shared" si="12"/>
        <v>41153</v>
      </c>
      <c r="AI58" s="9">
        <f t="shared" si="12"/>
        <v>41183</v>
      </c>
      <c r="AJ58" s="9">
        <f t="shared" si="12"/>
        <v>41214</v>
      </c>
      <c r="AK58" s="9">
        <f t="shared" si="12"/>
        <v>41244</v>
      </c>
      <c r="AL58" s="9">
        <f t="shared" si="12"/>
        <v>41275</v>
      </c>
      <c r="AM58" s="9">
        <f t="shared" si="12"/>
        <v>41306</v>
      </c>
      <c r="AN58" s="9">
        <f t="shared" si="12"/>
        <v>41334</v>
      </c>
      <c r="AO58" s="9">
        <f t="shared" si="12"/>
        <v>41365</v>
      </c>
      <c r="AP58" s="9">
        <f t="shared" si="12"/>
        <v>41395</v>
      </c>
      <c r="AQ58" s="9">
        <f t="shared" si="12"/>
        <v>41426</v>
      </c>
      <c r="AR58" s="9">
        <f t="shared" si="12"/>
        <v>41456</v>
      </c>
      <c r="AS58" s="9">
        <f t="shared" si="12"/>
        <v>41487</v>
      </c>
      <c r="AT58" s="9">
        <f t="shared" si="12"/>
        <v>41518</v>
      </c>
      <c r="AU58" s="9">
        <f t="shared" si="12"/>
        <v>41548</v>
      </c>
      <c r="AV58" s="9">
        <f t="shared" si="12"/>
        <v>41579</v>
      </c>
      <c r="AW58" s="9">
        <f t="shared" si="12"/>
        <v>41609</v>
      </c>
      <c r="AX58" s="9">
        <f t="shared" si="12"/>
        <v>41640</v>
      </c>
      <c r="AY58" s="9">
        <f t="shared" si="12"/>
        <v>41671</v>
      </c>
      <c r="AZ58" s="9">
        <f t="shared" si="12"/>
        <v>41699</v>
      </c>
      <c r="BA58" s="9">
        <f t="shared" si="12"/>
        <v>41730</v>
      </c>
      <c r="BB58" s="9">
        <f t="shared" si="12"/>
        <v>41760</v>
      </c>
      <c r="BC58" s="9">
        <f t="shared" si="12"/>
        <v>41791</v>
      </c>
      <c r="BD58" s="9">
        <f t="shared" si="12"/>
        <v>41821</v>
      </c>
      <c r="BE58" s="9">
        <f t="shared" si="12"/>
        <v>41852</v>
      </c>
      <c r="BF58" s="9">
        <f t="shared" si="12"/>
        <v>41883</v>
      </c>
      <c r="BG58" s="9">
        <f t="shared" si="12"/>
        <v>41913</v>
      </c>
      <c r="BH58" s="9">
        <f t="shared" si="12"/>
        <v>41944</v>
      </c>
      <c r="BI58" s="9">
        <f t="shared" si="12"/>
        <v>41974</v>
      </c>
      <c r="BJ58" s="9">
        <f t="shared" si="12"/>
        <v>42005</v>
      </c>
      <c r="BK58" s="9">
        <f t="shared" si="12"/>
        <v>42036</v>
      </c>
      <c r="BL58" s="9">
        <f t="shared" si="12"/>
        <v>42064</v>
      </c>
      <c r="BM58" s="9">
        <f t="shared" si="12"/>
        <v>42095</v>
      </c>
      <c r="BN58" s="9">
        <f t="shared" si="12"/>
        <v>42125</v>
      </c>
      <c r="BO58" s="9">
        <f t="shared" ref="BO58:DZ58" si="13">BO6</f>
        <v>42156</v>
      </c>
      <c r="BP58" s="9">
        <f t="shared" si="13"/>
        <v>42186</v>
      </c>
      <c r="BQ58" s="9">
        <f t="shared" si="13"/>
        <v>42217</v>
      </c>
      <c r="BR58" s="9">
        <f t="shared" si="13"/>
        <v>42248</v>
      </c>
      <c r="BS58" s="9">
        <f t="shared" si="13"/>
        <v>42278</v>
      </c>
      <c r="BT58" s="9">
        <f t="shared" si="13"/>
        <v>42309</v>
      </c>
      <c r="BU58" s="9">
        <f t="shared" si="13"/>
        <v>42339</v>
      </c>
      <c r="BV58" s="9">
        <f t="shared" si="13"/>
        <v>42370</v>
      </c>
      <c r="BW58" s="9">
        <f t="shared" si="13"/>
        <v>42401</v>
      </c>
      <c r="BX58" s="9">
        <f t="shared" si="13"/>
        <v>42430</v>
      </c>
      <c r="BY58" s="9">
        <f t="shared" si="13"/>
        <v>42461</v>
      </c>
      <c r="BZ58" s="9">
        <f t="shared" si="13"/>
        <v>42491</v>
      </c>
      <c r="CA58" s="9">
        <f t="shared" si="13"/>
        <v>42522</v>
      </c>
      <c r="CB58" s="9">
        <f t="shared" si="13"/>
        <v>42552</v>
      </c>
      <c r="CC58" s="9">
        <f t="shared" si="13"/>
        <v>42583</v>
      </c>
      <c r="CD58" s="9">
        <f t="shared" si="13"/>
        <v>42614</v>
      </c>
      <c r="CE58" s="9">
        <f t="shared" si="13"/>
        <v>42644</v>
      </c>
      <c r="CF58" s="9">
        <f t="shared" si="13"/>
        <v>42675</v>
      </c>
      <c r="CG58" s="9">
        <f t="shared" si="13"/>
        <v>42705</v>
      </c>
      <c r="CH58" s="9">
        <f t="shared" si="13"/>
        <v>42736</v>
      </c>
      <c r="CI58" s="9">
        <f t="shared" si="13"/>
        <v>42767</v>
      </c>
      <c r="CJ58" s="9">
        <f t="shared" si="13"/>
        <v>42795</v>
      </c>
      <c r="CK58" s="9">
        <f t="shared" si="13"/>
        <v>42826</v>
      </c>
      <c r="CL58" s="9">
        <f t="shared" si="13"/>
        <v>42856</v>
      </c>
      <c r="CM58" s="9">
        <f t="shared" si="13"/>
        <v>42887</v>
      </c>
      <c r="CN58" s="9">
        <f t="shared" si="13"/>
        <v>42917</v>
      </c>
      <c r="CO58" s="9">
        <f t="shared" si="13"/>
        <v>42948</v>
      </c>
      <c r="CP58" s="9">
        <f t="shared" si="13"/>
        <v>42979</v>
      </c>
      <c r="CQ58" s="9">
        <f t="shared" si="13"/>
        <v>43009</v>
      </c>
      <c r="CR58" s="9">
        <f t="shared" si="13"/>
        <v>43040</v>
      </c>
      <c r="CS58" s="9">
        <f t="shared" si="13"/>
        <v>43070</v>
      </c>
      <c r="CT58" s="9">
        <f t="shared" si="13"/>
        <v>43101</v>
      </c>
      <c r="CU58" s="9">
        <f t="shared" si="13"/>
        <v>43132</v>
      </c>
      <c r="CV58" s="9">
        <f t="shared" si="13"/>
        <v>43160</v>
      </c>
      <c r="CW58" s="9">
        <f t="shared" si="13"/>
        <v>43191</v>
      </c>
      <c r="CX58" s="9">
        <f t="shared" si="13"/>
        <v>43221</v>
      </c>
      <c r="CY58" s="9">
        <f t="shared" si="13"/>
        <v>43252</v>
      </c>
      <c r="CZ58" s="9">
        <f t="shared" si="13"/>
        <v>43282</v>
      </c>
      <c r="DA58" s="9">
        <f t="shared" si="13"/>
        <v>43313</v>
      </c>
      <c r="DB58" s="9">
        <f t="shared" si="13"/>
        <v>43344</v>
      </c>
      <c r="DC58" s="9">
        <f t="shared" si="13"/>
        <v>43374</v>
      </c>
      <c r="DD58" s="9">
        <f t="shared" si="13"/>
        <v>43405</v>
      </c>
      <c r="DE58" s="9">
        <f t="shared" si="13"/>
        <v>43435</v>
      </c>
      <c r="DF58" s="9">
        <f t="shared" si="13"/>
        <v>43466</v>
      </c>
      <c r="DG58" s="9">
        <f t="shared" si="13"/>
        <v>43497</v>
      </c>
      <c r="DH58" s="9">
        <f t="shared" si="13"/>
        <v>43525</v>
      </c>
      <c r="DI58" s="9">
        <f t="shared" si="13"/>
        <v>43556</v>
      </c>
      <c r="DJ58" s="9">
        <f t="shared" si="13"/>
        <v>43586</v>
      </c>
      <c r="DK58" s="9">
        <f t="shared" si="13"/>
        <v>43617</v>
      </c>
      <c r="DL58" s="9">
        <f t="shared" si="13"/>
        <v>43647</v>
      </c>
      <c r="DM58" s="9">
        <f t="shared" si="13"/>
        <v>43678</v>
      </c>
      <c r="DN58" s="9">
        <f t="shared" si="13"/>
        <v>43709</v>
      </c>
      <c r="DO58" s="9">
        <f t="shared" si="13"/>
        <v>43739</v>
      </c>
      <c r="DP58" s="9">
        <f t="shared" si="13"/>
        <v>43770</v>
      </c>
      <c r="DQ58" s="9">
        <f t="shared" si="13"/>
        <v>43800</v>
      </c>
      <c r="DR58" s="9">
        <f t="shared" si="13"/>
        <v>43831</v>
      </c>
      <c r="DS58" s="9">
        <f t="shared" si="13"/>
        <v>43862</v>
      </c>
      <c r="DT58" s="9">
        <f t="shared" si="13"/>
        <v>43891</v>
      </c>
      <c r="DU58" s="9">
        <f t="shared" si="13"/>
        <v>43922</v>
      </c>
      <c r="DV58" s="9">
        <f t="shared" si="13"/>
        <v>43952</v>
      </c>
      <c r="DW58" s="9">
        <f t="shared" si="13"/>
        <v>43983</v>
      </c>
      <c r="DX58" s="9">
        <f t="shared" si="13"/>
        <v>44013</v>
      </c>
      <c r="DY58" s="9">
        <f t="shared" si="13"/>
        <v>44044</v>
      </c>
      <c r="DZ58" s="9">
        <f t="shared" si="13"/>
        <v>44075</v>
      </c>
      <c r="EA58" s="9">
        <f t="shared" ref="EA58:EC58" si="14">EA6</f>
        <v>44105</v>
      </c>
      <c r="EB58" s="9">
        <f t="shared" si="14"/>
        <v>44136</v>
      </c>
      <c r="EC58" s="9">
        <f t="shared" si="14"/>
        <v>44166</v>
      </c>
    </row>
    <row r="59" spans="1:133" x14ac:dyDescent="0.45">
      <c r="A59" s="11" t="s">
        <v>487</v>
      </c>
      <c r="B59">
        <f>SUM(B9:B48)</f>
        <v>1293000</v>
      </c>
      <c r="C59">
        <f t="shared" ref="C59:BN59" si="15">SUM(C9:C48)</f>
        <v>1291800</v>
      </c>
      <c r="D59">
        <f t="shared" si="15"/>
        <v>1314400</v>
      </c>
      <c r="E59">
        <f t="shared" si="15"/>
        <v>1310100</v>
      </c>
      <c r="F59">
        <f t="shared" si="15"/>
        <v>1328600</v>
      </c>
      <c r="G59">
        <f t="shared" si="15"/>
        <v>1351300</v>
      </c>
      <c r="H59">
        <f t="shared" si="15"/>
        <v>1359600</v>
      </c>
      <c r="I59">
        <f t="shared" si="15"/>
        <v>1381900</v>
      </c>
      <c r="J59">
        <f t="shared" si="15"/>
        <v>1334800</v>
      </c>
      <c r="K59">
        <f t="shared" si="15"/>
        <v>1334100</v>
      </c>
      <c r="L59">
        <f t="shared" si="15"/>
        <v>1335200</v>
      </c>
      <c r="M59">
        <f t="shared" si="15"/>
        <v>1346700</v>
      </c>
      <c r="N59">
        <f t="shared" si="15"/>
        <v>1344900</v>
      </c>
      <c r="O59">
        <f t="shared" si="15"/>
        <v>1352400</v>
      </c>
      <c r="P59">
        <f t="shared" si="15"/>
        <v>1342100</v>
      </c>
      <c r="Q59">
        <f t="shared" si="15"/>
        <v>1340700</v>
      </c>
      <c r="R59">
        <f t="shared" si="15"/>
        <v>1357700</v>
      </c>
      <c r="S59">
        <f t="shared" si="15"/>
        <v>1362000</v>
      </c>
      <c r="T59">
        <f t="shared" si="15"/>
        <v>1374800</v>
      </c>
      <c r="U59">
        <f t="shared" si="15"/>
        <v>1403000</v>
      </c>
      <c r="V59">
        <f t="shared" si="15"/>
        <v>1364100</v>
      </c>
      <c r="W59">
        <f t="shared" si="15"/>
        <v>1360900</v>
      </c>
      <c r="X59">
        <f t="shared" si="15"/>
        <v>1373700</v>
      </c>
      <c r="Y59">
        <f t="shared" si="15"/>
        <v>1367400</v>
      </c>
      <c r="Z59">
        <f t="shared" si="15"/>
        <v>1366200</v>
      </c>
      <c r="AA59">
        <f t="shared" si="15"/>
        <v>1356300</v>
      </c>
      <c r="AB59">
        <f t="shared" si="15"/>
        <v>1377900</v>
      </c>
      <c r="AC59">
        <f t="shared" si="15"/>
        <v>1386500</v>
      </c>
      <c r="AD59">
        <f t="shared" si="15"/>
        <v>1407500</v>
      </c>
      <c r="AE59">
        <f t="shared" si="15"/>
        <v>1400100</v>
      </c>
      <c r="AF59">
        <f t="shared" si="15"/>
        <v>1398800</v>
      </c>
      <c r="AG59">
        <f t="shared" si="15"/>
        <v>1395900</v>
      </c>
      <c r="AH59">
        <f t="shared" si="15"/>
        <v>1382800</v>
      </c>
      <c r="AI59">
        <f t="shared" si="15"/>
        <v>1368100</v>
      </c>
      <c r="AJ59">
        <f t="shared" si="15"/>
        <v>1374000</v>
      </c>
      <c r="AK59">
        <f t="shared" si="15"/>
        <v>1349000</v>
      </c>
      <c r="AL59">
        <f t="shared" si="15"/>
        <v>1360500</v>
      </c>
      <c r="AM59">
        <f t="shared" si="15"/>
        <v>1392200</v>
      </c>
      <c r="AN59">
        <f t="shared" si="15"/>
        <v>1394000</v>
      </c>
      <c r="AO59">
        <f t="shared" si="15"/>
        <v>1403600</v>
      </c>
      <c r="AP59">
        <f t="shared" si="15"/>
        <v>1406800</v>
      </c>
      <c r="AQ59">
        <f t="shared" si="15"/>
        <v>1423400</v>
      </c>
      <c r="AR59">
        <f t="shared" si="15"/>
        <v>1446500</v>
      </c>
      <c r="AS59">
        <f t="shared" si="15"/>
        <v>1445000</v>
      </c>
      <c r="AT59">
        <f t="shared" si="15"/>
        <v>1391500</v>
      </c>
      <c r="AU59">
        <f t="shared" si="15"/>
        <v>1401000</v>
      </c>
      <c r="AV59">
        <f t="shared" si="15"/>
        <v>1406400</v>
      </c>
      <c r="AW59">
        <f t="shared" si="15"/>
        <v>1410300</v>
      </c>
      <c r="AX59">
        <f t="shared" si="15"/>
        <v>1408000</v>
      </c>
      <c r="AY59">
        <f t="shared" si="15"/>
        <v>1396000</v>
      </c>
      <c r="AZ59">
        <f t="shared" si="15"/>
        <v>1419900</v>
      </c>
      <c r="BA59">
        <f t="shared" si="15"/>
        <v>1428400</v>
      </c>
      <c r="BB59">
        <f t="shared" si="15"/>
        <v>1458800</v>
      </c>
      <c r="BC59">
        <f t="shared" si="15"/>
        <v>1455700</v>
      </c>
      <c r="BD59">
        <f t="shared" si="15"/>
        <v>1472700</v>
      </c>
      <c r="BE59">
        <f t="shared" si="15"/>
        <v>1515200</v>
      </c>
      <c r="BF59">
        <f t="shared" si="15"/>
        <v>1439900</v>
      </c>
      <c r="BG59">
        <f t="shared" si="15"/>
        <v>1449000</v>
      </c>
      <c r="BH59">
        <f t="shared" si="15"/>
        <v>1443300</v>
      </c>
      <c r="BI59">
        <f t="shared" si="15"/>
        <v>1428600</v>
      </c>
      <c r="BJ59">
        <f t="shared" si="15"/>
        <v>1417100</v>
      </c>
      <c r="BK59">
        <f t="shared" si="15"/>
        <v>1428200</v>
      </c>
      <c r="BL59">
        <f t="shared" si="15"/>
        <v>1449500</v>
      </c>
      <c r="BM59">
        <f t="shared" si="15"/>
        <v>1433600</v>
      </c>
      <c r="BN59">
        <f t="shared" si="15"/>
        <v>1440500</v>
      </c>
      <c r="BO59">
        <f t="shared" ref="BO59:DZ59" si="16">SUM(BO9:BO48)</f>
        <v>1467000</v>
      </c>
      <c r="BP59">
        <f t="shared" si="16"/>
        <v>1508100</v>
      </c>
      <c r="BQ59">
        <f t="shared" si="16"/>
        <v>1482100</v>
      </c>
      <c r="BR59">
        <f t="shared" si="16"/>
        <v>1441900</v>
      </c>
      <c r="BS59">
        <f t="shared" si="16"/>
        <v>1437500</v>
      </c>
      <c r="BT59">
        <f t="shared" si="16"/>
        <v>1443200</v>
      </c>
      <c r="BU59">
        <f t="shared" si="16"/>
        <v>1467000</v>
      </c>
      <c r="BV59">
        <f t="shared" si="16"/>
        <v>1471500</v>
      </c>
      <c r="BW59">
        <f t="shared" si="16"/>
        <v>1472100</v>
      </c>
      <c r="BX59">
        <f t="shared" si="16"/>
        <v>1491300</v>
      </c>
      <c r="BY59">
        <f t="shared" si="16"/>
        <v>1483800</v>
      </c>
      <c r="BZ59">
        <f t="shared" si="16"/>
        <v>1521400</v>
      </c>
      <c r="CA59">
        <f t="shared" si="16"/>
        <v>1526700</v>
      </c>
      <c r="CB59">
        <f t="shared" si="16"/>
        <v>1529000</v>
      </c>
      <c r="CC59">
        <f t="shared" si="16"/>
        <v>1527300</v>
      </c>
      <c r="CD59">
        <f t="shared" si="16"/>
        <v>1472800</v>
      </c>
      <c r="CE59">
        <f t="shared" si="16"/>
        <v>1471700</v>
      </c>
      <c r="CF59">
        <f t="shared" si="16"/>
        <v>1475800</v>
      </c>
      <c r="CG59">
        <f t="shared" si="16"/>
        <v>1489400</v>
      </c>
      <c r="CH59">
        <f t="shared" si="16"/>
        <v>1464400</v>
      </c>
      <c r="CI59">
        <f t="shared" si="16"/>
        <v>1471200</v>
      </c>
      <c r="CJ59">
        <f t="shared" si="16"/>
        <v>1481000</v>
      </c>
      <c r="CK59">
        <f t="shared" si="16"/>
        <v>1474200</v>
      </c>
      <c r="CL59">
        <f t="shared" si="16"/>
        <v>1510000</v>
      </c>
      <c r="CM59">
        <f t="shared" si="16"/>
        <v>1553400</v>
      </c>
      <c r="CN59">
        <f t="shared" si="16"/>
        <v>1577700</v>
      </c>
      <c r="CO59">
        <f t="shared" si="16"/>
        <v>1557500</v>
      </c>
      <c r="CP59">
        <f t="shared" si="16"/>
        <v>1551600</v>
      </c>
      <c r="CQ59">
        <f t="shared" si="16"/>
        <v>1543900</v>
      </c>
      <c r="CR59">
        <f t="shared" si="16"/>
        <v>1554600</v>
      </c>
      <c r="CS59">
        <f t="shared" si="16"/>
        <v>1550200</v>
      </c>
      <c r="CT59">
        <f t="shared" si="16"/>
        <v>1540200</v>
      </c>
      <c r="CU59">
        <f t="shared" si="16"/>
        <v>1526000</v>
      </c>
      <c r="CV59">
        <f t="shared" si="16"/>
        <v>1526000</v>
      </c>
      <c r="CW59">
        <f t="shared" si="16"/>
        <v>1543200</v>
      </c>
      <c r="CX59">
        <f t="shared" si="16"/>
        <v>1585100</v>
      </c>
      <c r="CY59">
        <f t="shared" si="16"/>
        <v>1626700</v>
      </c>
      <c r="CZ59">
        <f t="shared" si="16"/>
        <v>1651300</v>
      </c>
      <c r="DA59">
        <f t="shared" si="16"/>
        <v>1627900</v>
      </c>
      <c r="DB59">
        <f t="shared" si="16"/>
        <v>1592500</v>
      </c>
      <c r="DC59">
        <f t="shared" si="16"/>
        <v>1558900</v>
      </c>
      <c r="DD59">
        <f t="shared" si="16"/>
        <v>1564500</v>
      </c>
      <c r="DE59">
        <f t="shared" si="16"/>
        <v>1559200</v>
      </c>
      <c r="DF59">
        <f t="shared" si="16"/>
        <v>1591600</v>
      </c>
      <c r="DG59">
        <f t="shared" si="16"/>
        <v>1608600</v>
      </c>
      <c r="DH59">
        <f t="shared" si="16"/>
        <v>1622100</v>
      </c>
      <c r="DI59">
        <f t="shared" si="16"/>
        <v>1640400</v>
      </c>
      <c r="DJ59">
        <f t="shared" si="16"/>
        <v>1684600</v>
      </c>
      <c r="DK59">
        <f t="shared" si="16"/>
        <v>1682100</v>
      </c>
      <c r="DL59">
        <f t="shared" si="16"/>
        <v>1702100</v>
      </c>
      <c r="DM59">
        <f t="shared" si="16"/>
        <v>1684600</v>
      </c>
      <c r="DN59">
        <f t="shared" si="16"/>
        <v>1610600</v>
      </c>
      <c r="DO59">
        <f t="shared" si="16"/>
        <v>1622400</v>
      </c>
      <c r="DP59">
        <f t="shared" si="16"/>
        <v>1607100</v>
      </c>
      <c r="DQ59">
        <f t="shared" si="16"/>
        <v>1628600</v>
      </c>
      <c r="DR59">
        <f t="shared" si="16"/>
        <v>1615300</v>
      </c>
      <c r="DS59">
        <f t="shared" si="16"/>
        <v>1616500</v>
      </c>
      <c r="DT59">
        <f t="shared" si="16"/>
        <v>1616300</v>
      </c>
      <c r="DU59">
        <f t="shared" si="16"/>
        <v>1599100</v>
      </c>
      <c r="DV59">
        <f t="shared" si="16"/>
        <v>1646300</v>
      </c>
      <c r="DW59">
        <f t="shared" si="16"/>
        <v>1650500</v>
      </c>
      <c r="DX59">
        <f t="shared" si="16"/>
        <v>1741600</v>
      </c>
      <c r="DY59">
        <f t="shared" si="16"/>
        <v>1744400</v>
      </c>
      <c r="DZ59">
        <f t="shared" si="16"/>
        <v>1707000</v>
      </c>
      <c r="EA59">
        <f t="shared" ref="EA59:EC59" si="17">SUM(EA9:EA48)</f>
        <v>1729200</v>
      </c>
      <c r="EB59">
        <f t="shared" si="17"/>
        <v>1700300</v>
      </c>
      <c r="EC59">
        <f t="shared" si="17"/>
        <v>1686600</v>
      </c>
    </row>
    <row r="60" spans="1:133" x14ac:dyDescent="0.45">
      <c r="A60" s="11" t="s">
        <v>486</v>
      </c>
      <c r="B60">
        <f>B59-B57</f>
        <v>1191600</v>
      </c>
      <c r="C60">
        <f t="shared" ref="C60:BN60" si="18">C59-C57</f>
        <v>1197300</v>
      </c>
      <c r="D60">
        <f t="shared" si="18"/>
        <v>1220400</v>
      </c>
      <c r="E60">
        <f t="shared" si="18"/>
        <v>1218400</v>
      </c>
      <c r="F60">
        <f t="shared" si="18"/>
        <v>1232900</v>
      </c>
      <c r="G60">
        <f t="shared" si="18"/>
        <v>1257500</v>
      </c>
      <c r="H60">
        <f t="shared" si="18"/>
        <v>1256000</v>
      </c>
      <c r="I60">
        <f t="shared" si="18"/>
        <v>1267700</v>
      </c>
      <c r="J60">
        <f t="shared" si="18"/>
        <v>1214500</v>
      </c>
      <c r="K60">
        <f t="shared" si="18"/>
        <v>1216000</v>
      </c>
      <c r="L60">
        <f t="shared" si="18"/>
        <v>1224400</v>
      </c>
      <c r="M60">
        <f t="shared" si="18"/>
        <v>1241600</v>
      </c>
      <c r="N60">
        <f t="shared" si="18"/>
        <v>1250100</v>
      </c>
      <c r="O60">
        <f t="shared" si="18"/>
        <v>1260300</v>
      </c>
      <c r="P60">
        <f t="shared" si="18"/>
        <v>1251400</v>
      </c>
      <c r="Q60">
        <f t="shared" si="18"/>
        <v>1250000</v>
      </c>
      <c r="R60">
        <f t="shared" si="18"/>
        <v>1256100</v>
      </c>
      <c r="S60">
        <f t="shared" si="18"/>
        <v>1259700</v>
      </c>
      <c r="T60">
        <f t="shared" si="18"/>
        <v>1263300</v>
      </c>
      <c r="U60">
        <f t="shared" si="18"/>
        <v>1286500</v>
      </c>
      <c r="V60">
        <f t="shared" si="18"/>
        <v>1258700</v>
      </c>
      <c r="W60">
        <f t="shared" si="18"/>
        <v>1262400</v>
      </c>
      <c r="X60">
        <f t="shared" si="18"/>
        <v>1268900</v>
      </c>
      <c r="Y60">
        <f t="shared" si="18"/>
        <v>1275300</v>
      </c>
      <c r="Z60">
        <f t="shared" si="18"/>
        <v>1269500</v>
      </c>
      <c r="AA60">
        <f t="shared" si="18"/>
        <v>1268200</v>
      </c>
      <c r="AB60">
        <f t="shared" si="18"/>
        <v>1283200</v>
      </c>
      <c r="AC60">
        <f t="shared" si="18"/>
        <v>1292300</v>
      </c>
      <c r="AD60">
        <f t="shared" si="18"/>
        <v>1300700</v>
      </c>
      <c r="AE60">
        <f t="shared" si="18"/>
        <v>1303200</v>
      </c>
      <c r="AF60">
        <f t="shared" si="18"/>
        <v>1301200</v>
      </c>
      <c r="AG60">
        <f t="shared" si="18"/>
        <v>1293400</v>
      </c>
      <c r="AH60">
        <f t="shared" si="18"/>
        <v>1276500</v>
      </c>
      <c r="AI60">
        <f t="shared" si="18"/>
        <v>1266100</v>
      </c>
      <c r="AJ60">
        <f t="shared" si="18"/>
        <v>1259700</v>
      </c>
      <c r="AK60">
        <f t="shared" si="18"/>
        <v>1235100</v>
      </c>
      <c r="AL60">
        <f t="shared" si="18"/>
        <v>1246900</v>
      </c>
      <c r="AM60">
        <f t="shared" si="18"/>
        <v>1276600</v>
      </c>
      <c r="AN60">
        <f t="shared" si="18"/>
        <v>1282500</v>
      </c>
      <c r="AO60">
        <f t="shared" si="18"/>
        <v>1296400</v>
      </c>
      <c r="AP60">
        <f t="shared" si="18"/>
        <v>1305100</v>
      </c>
      <c r="AQ60">
        <f t="shared" si="18"/>
        <v>1322500</v>
      </c>
      <c r="AR60">
        <f t="shared" si="18"/>
        <v>1339300</v>
      </c>
      <c r="AS60">
        <f t="shared" si="18"/>
        <v>1341000</v>
      </c>
      <c r="AT60">
        <f t="shared" si="18"/>
        <v>1292300</v>
      </c>
      <c r="AU60">
        <f t="shared" si="18"/>
        <v>1297900</v>
      </c>
      <c r="AV60">
        <f t="shared" si="18"/>
        <v>1293200</v>
      </c>
      <c r="AW60">
        <f t="shared" si="18"/>
        <v>1299500</v>
      </c>
      <c r="AX60">
        <f t="shared" si="18"/>
        <v>1303000</v>
      </c>
      <c r="AY60">
        <f t="shared" si="18"/>
        <v>1297200</v>
      </c>
      <c r="AZ60">
        <f t="shared" si="18"/>
        <v>1320400</v>
      </c>
      <c r="BA60">
        <f t="shared" si="18"/>
        <v>1320400</v>
      </c>
      <c r="BB60">
        <f t="shared" si="18"/>
        <v>1355500</v>
      </c>
      <c r="BC60">
        <f t="shared" si="18"/>
        <v>1358300</v>
      </c>
      <c r="BD60">
        <f t="shared" si="18"/>
        <v>1372800</v>
      </c>
      <c r="BE60">
        <f t="shared" si="18"/>
        <v>1403600</v>
      </c>
      <c r="BF60">
        <f t="shared" si="18"/>
        <v>1340400</v>
      </c>
      <c r="BG60">
        <f t="shared" si="18"/>
        <v>1346600</v>
      </c>
      <c r="BH60">
        <f t="shared" si="18"/>
        <v>1337000</v>
      </c>
      <c r="BI60">
        <f t="shared" si="18"/>
        <v>1333800</v>
      </c>
      <c r="BJ60">
        <f t="shared" si="18"/>
        <v>1317700</v>
      </c>
      <c r="BK60">
        <f t="shared" si="18"/>
        <v>1328000</v>
      </c>
      <c r="BL60">
        <f t="shared" si="18"/>
        <v>1344300</v>
      </c>
      <c r="BM60">
        <f t="shared" si="18"/>
        <v>1324900</v>
      </c>
      <c r="BN60">
        <f t="shared" si="18"/>
        <v>1332900</v>
      </c>
      <c r="BO60">
        <f t="shared" ref="BO60:DZ60" si="19">BO59-BO57</f>
        <v>1361200</v>
      </c>
      <c r="BP60">
        <f t="shared" si="19"/>
        <v>1405500</v>
      </c>
      <c r="BQ60">
        <f t="shared" si="19"/>
        <v>1372300</v>
      </c>
      <c r="BR60">
        <f t="shared" si="19"/>
        <v>1332500</v>
      </c>
      <c r="BS60">
        <f t="shared" si="19"/>
        <v>1324700</v>
      </c>
      <c r="BT60">
        <f t="shared" si="19"/>
        <v>1331700</v>
      </c>
      <c r="BU60">
        <f t="shared" si="19"/>
        <v>1336900</v>
      </c>
      <c r="BV60">
        <f t="shared" si="19"/>
        <v>1344500</v>
      </c>
      <c r="BW60">
        <f t="shared" si="19"/>
        <v>1347300</v>
      </c>
      <c r="BX60">
        <f t="shared" si="19"/>
        <v>1360500</v>
      </c>
      <c r="BY60">
        <f t="shared" si="19"/>
        <v>1359500</v>
      </c>
      <c r="BZ60">
        <f t="shared" si="19"/>
        <v>1392300</v>
      </c>
      <c r="CA60">
        <f t="shared" si="19"/>
        <v>1409900</v>
      </c>
      <c r="CB60">
        <f t="shared" si="19"/>
        <v>1403400</v>
      </c>
      <c r="CC60">
        <f t="shared" si="19"/>
        <v>1394600</v>
      </c>
      <c r="CD60">
        <f t="shared" si="19"/>
        <v>1343000</v>
      </c>
      <c r="CE60">
        <f t="shared" si="19"/>
        <v>1347500</v>
      </c>
      <c r="CF60">
        <f t="shared" si="19"/>
        <v>1338900</v>
      </c>
      <c r="CG60">
        <f t="shared" si="19"/>
        <v>1357600</v>
      </c>
      <c r="CH60">
        <f t="shared" si="19"/>
        <v>1325500</v>
      </c>
      <c r="CI60">
        <f t="shared" si="19"/>
        <v>1331800</v>
      </c>
      <c r="CJ60">
        <f t="shared" si="19"/>
        <v>1340200</v>
      </c>
      <c r="CK60">
        <f t="shared" si="19"/>
        <v>1334900</v>
      </c>
      <c r="CL60">
        <f t="shared" si="19"/>
        <v>1381700</v>
      </c>
      <c r="CM60">
        <f t="shared" si="19"/>
        <v>1417300</v>
      </c>
      <c r="CN60">
        <f t="shared" si="19"/>
        <v>1439800</v>
      </c>
      <c r="CO60">
        <f t="shared" si="19"/>
        <v>1428700</v>
      </c>
      <c r="CP60">
        <f t="shared" si="19"/>
        <v>1414500</v>
      </c>
      <c r="CQ60">
        <f t="shared" si="19"/>
        <v>1414400</v>
      </c>
      <c r="CR60">
        <f t="shared" si="19"/>
        <v>1427600</v>
      </c>
      <c r="CS60">
        <f t="shared" si="19"/>
        <v>1421900</v>
      </c>
      <c r="CT60">
        <f t="shared" si="19"/>
        <v>1401600</v>
      </c>
      <c r="CU60">
        <f t="shared" si="19"/>
        <v>1398000</v>
      </c>
      <c r="CV60">
        <f t="shared" si="19"/>
        <v>1400500</v>
      </c>
      <c r="CW60">
        <f t="shared" si="19"/>
        <v>1422200</v>
      </c>
      <c r="CX60">
        <f t="shared" si="19"/>
        <v>1457900</v>
      </c>
      <c r="CY60">
        <f t="shared" si="19"/>
        <v>1501900</v>
      </c>
      <c r="CZ60">
        <f t="shared" si="19"/>
        <v>1539300</v>
      </c>
      <c r="DA60">
        <f t="shared" si="19"/>
        <v>1498100</v>
      </c>
      <c r="DB60">
        <f t="shared" si="19"/>
        <v>1454400</v>
      </c>
      <c r="DC60">
        <f t="shared" si="19"/>
        <v>1434000</v>
      </c>
      <c r="DD60">
        <f t="shared" si="19"/>
        <v>1431100</v>
      </c>
      <c r="DE60">
        <f t="shared" si="19"/>
        <v>1433400</v>
      </c>
      <c r="DF60">
        <f t="shared" si="19"/>
        <v>1464000</v>
      </c>
      <c r="DG60">
        <f t="shared" si="19"/>
        <v>1474000</v>
      </c>
      <c r="DH60">
        <f t="shared" si="19"/>
        <v>1485800</v>
      </c>
      <c r="DI60">
        <f t="shared" si="19"/>
        <v>1505000</v>
      </c>
      <c r="DJ60">
        <f t="shared" si="19"/>
        <v>1548900</v>
      </c>
      <c r="DK60">
        <f t="shared" si="19"/>
        <v>1543900</v>
      </c>
      <c r="DL60">
        <f t="shared" si="19"/>
        <v>1558600</v>
      </c>
      <c r="DM60">
        <f t="shared" si="19"/>
        <v>1537500</v>
      </c>
      <c r="DN60">
        <f t="shared" si="19"/>
        <v>1478700</v>
      </c>
      <c r="DO60">
        <f t="shared" si="19"/>
        <v>1488300</v>
      </c>
      <c r="DP60">
        <f t="shared" si="19"/>
        <v>1475700</v>
      </c>
      <c r="DQ60">
        <f t="shared" si="19"/>
        <v>1489300</v>
      </c>
      <c r="DR60">
        <f t="shared" si="19"/>
        <v>1480200</v>
      </c>
      <c r="DS60">
        <f t="shared" si="19"/>
        <v>1476900</v>
      </c>
      <c r="DT60">
        <f t="shared" si="19"/>
        <v>1485700</v>
      </c>
      <c r="DU60">
        <f t="shared" si="19"/>
        <v>1467100</v>
      </c>
      <c r="DV60">
        <f t="shared" si="19"/>
        <v>1502800</v>
      </c>
      <c r="DW60">
        <f t="shared" si="19"/>
        <v>1520700</v>
      </c>
      <c r="DX60">
        <f t="shared" si="19"/>
        <v>1590100</v>
      </c>
      <c r="DY60">
        <f t="shared" si="19"/>
        <v>1599600</v>
      </c>
      <c r="DZ60">
        <f t="shared" si="19"/>
        <v>1568700</v>
      </c>
      <c r="EA60">
        <f t="shared" ref="EA60:EC60" si="20">EA59-EA57</f>
        <v>1593800</v>
      </c>
      <c r="EB60">
        <f t="shared" si="20"/>
        <v>1560100</v>
      </c>
      <c r="EC60">
        <f t="shared" si="20"/>
        <v>1553400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D2D68-A996-4C8A-B64B-D5F4033DD1E4}">
  <dimension ref="A1:G310"/>
  <sheetViews>
    <sheetView zoomScale="85" zoomScaleNormal="85" workbookViewId="0">
      <selection activeCell="B8" sqref="B8"/>
    </sheetView>
  </sheetViews>
  <sheetFormatPr defaultRowHeight="14.25" x14ac:dyDescent="0.45"/>
  <cols>
    <col min="1" max="1" width="38.9296875" customWidth="1"/>
    <col min="2" max="2" width="76.6640625" bestFit="1" customWidth="1"/>
    <col min="3" max="3" width="16.06640625" bestFit="1" customWidth="1"/>
    <col min="4" max="136" width="10.73046875" bestFit="1" customWidth="1"/>
    <col min="137" max="146" width="9.73046875" bestFit="1" customWidth="1"/>
    <col min="147" max="147" width="11.59765625" bestFit="1" customWidth="1"/>
  </cols>
  <sheetData>
    <row r="1" spans="1:7" x14ac:dyDescent="0.45">
      <c r="A1" s="2" t="s">
        <v>1</v>
      </c>
      <c r="B1" t="s" vm="3">
        <v>194</v>
      </c>
    </row>
    <row r="2" spans="1:7" x14ac:dyDescent="0.45">
      <c r="A2" s="2" t="s">
        <v>0</v>
      </c>
      <c r="B2" t="s" vm="1">
        <v>10</v>
      </c>
    </row>
    <row r="3" spans="1:7" x14ac:dyDescent="0.45">
      <c r="A3" s="2" t="s">
        <v>17</v>
      </c>
      <c r="B3" t="s" vm="2">
        <v>9</v>
      </c>
    </row>
    <row r="5" spans="1:7" x14ac:dyDescent="0.45">
      <c r="A5" s="2" t="s">
        <v>11</v>
      </c>
      <c r="D5" s="2" t="s">
        <v>477</v>
      </c>
    </row>
    <row r="6" spans="1:7" x14ac:dyDescent="0.45">
      <c r="A6" s="2" t="s">
        <v>602</v>
      </c>
      <c r="B6" s="2" t="s">
        <v>479</v>
      </c>
      <c r="C6" s="2" t="s">
        <v>480</v>
      </c>
      <c r="D6" s="9">
        <v>40179</v>
      </c>
      <c r="E6" s="9">
        <v>43466</v>
      </c>
    </row>
    <row r="7" spans="1:7" x14ac:dyDescent="0.45">
      <c r="A7" t="s">
        <v>564</v>
      </c>
      <c r="B7" t="s">
        <v>564</v>
      </c>
      <c r="D7" s="1">
        <v>48812200</v>
      </c>
      <c r="E7" s="1">
        <v>53735200</v>
      </c>
      <c r="G7" s="14"/>
    </row>
    <row r="8" spans="1:7" x14ac:dyDescent="0.45">
      <c r="A8" t="s">
        <v>603</v>
      </c>
      <c r="B8" t="s">
        <v>471</v>
      </c>
      <c r="D8" s="1">
        <v>197400</v>
      </c>
      <c r="E8" s="1">
        <v>192300</v>
      </c>
      <c r="G8" s="14"/>
    </row>
    <row r="9" spans="1:7" x14ac:dyDescent="0.45">
      <c r="B9" t="s">
        <v>179</v>
      </c>
      <c r="D9" s="1">
        <v>921600</v>
      </c>
      <c r="E9" s="1">
        <v>1062100</v>
      </c>
      <c r="G9" s="14"/>
    </row>
    <row r="10" spans="1:7" x14ac:dyDescent="0.45">
      <c r="A10" t="s">
        <v>604</v>
      </c>
      <c r="B10" t="s">
        <v>465</v>
      </c>
      <c r="D10" s="1">
        <v>692500</v>
      </c>
      <c r="E10" s="1">
        <v>757900</v>
      </c>
      <c r="G10" s="14"/>
    </row>
    <row r="11" spans="1:7" x14ac:dyDescent="0.45">
      <c r="B11" t="s">
        <v>168</v>
      </c>
      <c r="D11" s="1">
        <v>46600</v>
      </c>
      <c r="E11" s="1">
        <v>49300</v>
      </c>
      <c r="G11" s="14"/>
    </row>
    <row r="12" spans="1:7" x14ac:dyDescent="0.45">
      <c r="A12" t="s">
        <v>605</v>
      </c>
      <c r="B12" t="s">
        <v>42</v>
      </c>
      <c r="D12" s="1">
        <v>126400</v>
      </c>
      <c r="E12" s="1">
        <v>135100</v>
      </c>
      <c r="G12" s="14"/>
    </row>
    <row r="13" spans="1:7" x14ac:dyDescent="0.45">
      <c r="B13" t="s">
        <v>420</v>
      </c>
      <c r="D13" s="1">
        <v>149900</v>
      </c>
      <c r="E13" s="1">
        <v>127100</v>
      </c>
      <c r="G13" s="14"/>
    </row>
    <row r="14" spans="1:7" x14ac:dyDescent="0.45">
      <c r="B14" t="s">
        <v>44</v>
      </c>
      <c r="D14" s="1">
        <v>35600</v>
      </c>
      <c r="E14" s="1">
        <v>30700</v>
      </c>
      <c r="G14" s="14"/>
    </row>
    <row r="15" spans="1:7" x14ac:dyDescent="0.45">
      <c r="B15" t="s">
        <v>45</v>
      </c>
      <c r="D15" s="1">
        <v>20700</v>
      </c>
      <c r="E15" s="1">
        <v>22900</v>
      </c>
      <c r="G15" s="14"/>
    </row>
    <row r="16" spans="1:7" x14ac:dyDescent="0.45">
      <c r="B16" t="s">
        <v>421</v>
      </c>
      <c r="D16" s="1">
        <v>28200</v>
      </c>
      <c r="E16" s="1">
        <v>47200</v>
      </c>
      <c r="G16" s="14"/>
    </row>
    <row r="17" spans="1:7" x14ac:dyDescent="0.45">
      <c r="B17" t="s">
        <v>422</v>
      </c>
      <c r="D17" s="1">
        <v>15400</v>
      </c>
      <c r="E17" s="1">
        <v>7000</v>
      </c>
      <c r="G17" s="14"/>
    </row>
    <row r="18" spans="1:7" x14ac:dyDescent="0.45">
      <c r="A18" t="s">
        <v>606</v>
      </c>
      <c r="B18" t="s">
        <v>468</v>
      </c>
      <c r="D18" s="1">
        <v>132300</v>
      </c>
      <c r="E18" s="1">
        <v>138000</v>
      </c>
      <c r="G18" s="14"/>
    </row>
    <row r="19" spans="1:7" x14ac:dyDescent="0.45">
      <c r="B19" t="s">
        <v>469</v>
      </c>
      <c r="D19" s="1">
        <v>17700</v>
      </c>
      <c r="E19" s="1">
        <v>32200.000000000004</v>
      </c>
      <c r="G19" s="14"/>
    </row>
    <row r="20" spans="1:7" x14ac:dyDescent="0.45">
      <c r="B20" t="s">
        <v>470</v>
      </c>
      <c r="D20" s="1">
        <v>248800</v>
      </c>
      <c r="E20" s="1">
        <v>272200</v>
      </c>
      <c r="G20" s="14"/>
    </row>
    <row r="21" spans="1:7" x14ac:dyDescent="0.45">
      <c r="A21" t="s">
        <v>607</v>
      </c>
      <c r="B21" t="s">
        <v>426</v>
      </c>
      <c r="D21" s="1">
        <v>369600</v>
      </c>
      <c r="E21" s="1">
        <v>484200</v>
      </c>
      <c r="G21" s="14"/>
    </row>
    <row r="22" spans="1:7" x14ac:dyDescent="0.45">
      <c r="B22" t="s">
        <v>427</v>
      </c>
      <c r="D22" s="1">
        <v>143500</v>
      </c>
      <c r="E22" s="1">
        <v>187600</v>
      </c>
      <c r="G22" s="14"/>
    </row>
    <row r="23" spans="1:7" x14ac:dyDescent="0.45">
      <c r="B23" t="s">
        <v>428</v>
      </c>
      <c r="D23" s="1">
        <v>786800</v>
      </c>
      <c r="E23" s="1">
        <v>825300</v>
      </c>
      <c r="G23" s="14"/>
    </row>
    <row r="24" spans="1:7" x14ac:dyDescent="0.45">
      <c r="A24" t="s">
        <v>608</v>
      </c>
      <c r="B24" t="s">
        <v>466</v>
      </c>
      <c r="D24" s="1">
        <v>1254400</v>
      </c>
      <c r="E24" s="1">
        <v>1415000</v>
      </c>
      <c r="G24" s="14"/>
    </row>
    <row r="25" spans="1:7" x14ac:dyDescent="0.45">
      <c r="A25" t="s">
        <v>622</v>
      </c>
      <c r="B25" t="s">
        <v>151</v>
      </c>
      <c r="D25" s="1"/>
      <c r="E25" s="1">
        <v>1600</v>
      </c>
      <c r="G25" s="14"/>
    </row>
    <row r="26" spans="1:7" x14ac:dyDescent="0.45">
      <c r="B26" t="s">
        <v>458</v>
      </c>
      <c r="D26" s="1">
        <v>392200</v>
      </c>
      <c r="E26" s="1">
        <v>442800</v>
      </c>
      <c r="G26" s="14"/>
    </row>
    <row r="27" spans="1:7" x14ac:dyDescent="0.45">
      <c r="B27" t="s">
        <v>459</v>
      </c>
      <c r="D27" s="1">
        <v>142700</v>
      </c>
      <c r="E27" s="1">
        <v>146100</v>
      </c>
      <c r="G27" s="14"/>
    </row>
    <row r="28" spans="1:7" x14ac:dyDescent="0.45">
      <c r="B28" t="s">
        <v>460</v>
      </c>
      <c r="D28" s="1">
        <v>256300</v>
      </c>
      <c r="E28" s="1">
        <v>245500</v>
      </c>
      <c r="G28" s="14"/>
    </row>
    <row r="29" spans="1:7" x14ac:dyDescent="0.45">
      <c r="B29" t="s">
        <v>461</v>
      </c>
      <c r="D29" s="1">
        <v>1600</v>
      </c>
      <c r="E29" s="1"/>
      <c r="G29" s="14"/>
    </row>
    <row r="30" spans="1:7" x14ac:dyDescent="0.45">
      <c r="A30" t="s">
        <v>609</v>
      </c>
      <c r="B30" t="s">
        <v>467</v>
      </c>
      <c r="D30" s="1">
        <v>462100</v>
      </c>
      <c r="E30" s="1">
        <v>652500</v>
      </c>
      <c r="G30" s="14"/>
    </row>
    <row r="31" spans="1:7" x14ac:dyDescent="0.45">
      <c r="B31" t="s">
        <v>174</v>
      </c>
      <c r="D31" s="1">
        <v>695500</v>
      </c>
      <c r="E31" s="1">
        <v>854400</v>
      </c>
      <c r="G31" s="14"/>
    </row>
    <row r="32" spans="1:7" x14ac:dyDescent="0.45">
      <c r="B32" t="s">
        <v>175</v>
      </c>
      <c r="D32" s="1">
        <v>362400</v>
      </c>
      <c r="E32" s="1">
        <v>435200</v>
      </c>
      <c r="G32" s="14"/>
    </row>
    <row r="33" spans="1:7" x14ac:dyDescent="0.45">
      <c r="B33" t="s">
        <v>176</v>
      </c>
      <c r="D33" s="1">
        <v>499700</v>
      </c>
      <c r="E33" s="1">
        <v>547100</v>
      </c>
      <c r="G33" s="14"/>
    </row>
    <row r="34" spans="1:7" x14ac:dyDescent="0.45">
      <c r="A34" t="s">
        <v>610</v>
      </c>
      <c r="B34" t="s">
        <v>455</v>
      </c>
      <c r="D34" s="1">
        <v>84900</v>
      </c>
      <c r="E34" s="1">
        <v>71500</v>
      </c>
      <c r="G34" s="14"/>
    </row>
    <row r="35" spans="1:7" x14ac:dyDescent="0.45">
      <c r="B35" t="s">
        <v>456</v>
      </c>
      <c r="D35" s="1">
        <v>58100</v>
      </c>
      <c r="E35" s="1">
        <v>68100</v>
      </c>
      <c r="G35" s="14"/>
    </row>
    <row r="36" spans="1:7" x14ac:dyDescent="0.45">
      <c r="B36" t="s">
        <v>457</v>
      </c>
      <c r="D36" s="1">
        <v>40400</v>
      </c>
      <c r="E36" s="1">
        <v>21000</v>
      </c>
      <c r="G36" s="14"/>
    </row>
    <row r="37" spans="1:7" x14ac:dyDescent="0.45">
      <c r="B37" t="s">
        <v>148</v>
      </c>
      <c r="D37" s="1">
        <v>7400</v>
      </c>
      <c r="E37" s="1">
        <v>6500</v>
      </c>
      <c r="G37" s="14"/>
    </row>
    <row r="38" spans="1:7" x14ac:dyDescent="0.45">
      <c r="B38" t="s">
        <v>149</v>
      </c>
      <c r="D38" s="1">
        <v>4900</v>
      </c>
      <c r="E38" s="1">
        <v>8400</v>
      </c>
      <c r="G38" s="14"/>
    </row>
    <row r="39" spans="1:7" x14ac:dyDescent="0.45">
      <c r="B39" t="s">
        <v>150</v>
      </c>
      <c r="D39" s="1">
        <v>34300</v>
      </c>
      <c r="E39" s="1">
        <v>30400</v>
      </c>
      <c r="G39" s="14"/>
    </row>
    <row r="40" spans="1:7" x14ac:dyDescent="0.45">
      <c r="A40" t="s">
        <v>611</v>
      </c>
      <c r="B40" t="s">
        <v>464</v>
      </c>
      <c r="D40" s="1">
        <v>1600</v>
      </c>
      <c r="E40" s="1"/>
      <c r="G40" s="14"/>
    </row>
    <row r="41" spans="1:7" x14ac:dyDescent="0.45">
      <c r="A41" t="s">
        <v>612</v>
      </c>
      <c r="B41" t="s">
        <v>429</v>
      </c>
      <c r="D41" s="1">
        <v>1873800</v>
      </c>
      <c r="E41" s="1">
        <v>1779100</v>
      </c>
      <c r="G41" s="14"/>
    </row>
    <row r="42" spans="1:7" x14ac:dyDescent="0.45">
      <c r="B42" t="s">
        <v>430</v>
      </c>
      <c r="D42" s="1">
        <v>246500</v>
      </c>
      <c r="E42" s="1">
        <v>290400</v>
      </c>
      <c r="G42" s="14"/>
    </row>
    <row r="43" spans="1:7" x14ac:dyDescent="0.45">
      <c r="B43" t="s">
        <v>431</v>
      </c>
      <c r="D43" s="1">
        <v>25700</v>
      </c>
      <c r="E43" s="1">
        <v>29800</v>
      </c>
      <c r="G43" s="14"/>
    </row>
    <row r="44" spans="1:7" x14ac:dyDescent="0.45">
      <c r="B44" t="s">
        <v>432</v>
      </c>
      <c r="D44" s="1">
        <v>10000</v>
      </c>
      <c r="E44" s="1">
        <v>4000</v>
      </c>
      <c r="G44" s="14"/>
    </row>
    <row r="45" spans="1:7" x14ac:dyDescent="0.45">
      <c r="B45" t="s">
        <v>433</v>
      </c>
      <c r="D45" s="1">
        <v>17600</v>
      </c>
      <c r="E45" s="1">
        <v>7200</v>
      </c>
      <c r="G45" s="14"/>
    </row>
    <row r="46" spans="1:7" x14ac:dyDescent="0.45">
      <c r="B46" t="s">
        <v>434</v>
      </c>
      <c r="D46" s="1">
        <v>39300</v>
      </c>
      <c r="E46" s="1">
        <v>34500</v>
      </c>
      <c r="G46" s="14"/>
    </row>
    <row r="47" spans="1:7" x14ac:dyDescent="0.45">
      <c r="B47" t="s">
        <v>435</v>
      </c>
      <c r="D47" s="1">
        <v>5000</v>
      </c>
      <c r="E47" s="1">
        <v>7700</v>
      </c>
      <c r="G47" s="14"/>
    </row>
    <row r="48" spans="1:7" x14ac:dyDescent="0.45">
      <c r="B48" t="s">
        <v>436</v>
      </c>
      <c r="D48" s="1">
        <v>145200</v>
      </c>
      <c r="E48" s="1">
        <v>104600</v>
      </c>
      <c r="G48" s="14"/>
    </row>
    <row r="49" spans="1:7" x14ac:dyDescent="0.45">
      <c r="B49" t="s">
        <v>437</v>
      </c>
      <c r="D49" s="1">
        <v>68700</v>
      </c>
      <c r="E49" s="1">
        <v>67500</v>
      </c>
      <c r="G49" s="14"/>
    </row>
    <row r="50" spans="1:7" x14ac:dyDescent="0.45">
      <c r="B50" t="s">
        <v>70</v>
      </c>
      <c r="D50" s="1">
        <v>96300</v>
      </c>
      <c r="E50" s="1">
        <v>65700</v>
      </c>
      <c r="G50" s="14"/>
    </row>
    <row r="51" spans="1:7" x14ac:dyDescent="0.45">
      <c r="B51" t="s">
        <v>438</v>
      </c>
      <c r="D51" s="1">
        <v>19000</v>
      </c>
      <c r="E51" s="1">
        <v>14200</v>
      </c>
      <c r="G51" s="14"/>
    </row>
    <row r="52" spans="1:7" x14ac:dyDescent="0.45">
      <c r="B52" t="s">
        <v>439</v>
      </c>
      <c r="D52" s="1">
        <v>121900</v>
      </c>
      <c r="E52" s="1">
        <v>89800</v>
      </c>
      <c r="G52" s="14"/>
    </row>
    <row r="53" spans="1:7" x14ac:dyDescent="0.45">
      <c r="B53" t="s">
        <v>440</v>
      </c>
      <c r="D53" s="1">
        <v>108000</v>
      </c>
      <c r="E53" s="1">
        <v>107200</v>
      </c>
      <c r="G53" s="14"/>
    </row>
    <row r="54" spans="1:7" x14ac:dyDescent="0.45">
      <c r="B54" t="s">
        <v>441</v>
      </c>
      <c r="D54" s="1">
        <v>50200</v>
      </c>
      <c r="E54" s="1">
        <v>52200</v>
      </c>
      <c r="G54" s="14"/>
    </row>
    <row r="55" spans="1:7" x14ac:dyDescent="0.45">
      <c r="B55" t="s">
        <v>442</v>
      </c>
      <c r="D55" s="1">
        <v>63200</v>
      </c>
      <c r="E55" s="1">
        <v>58800</v>
      </c>
      <c r="G55" s="14"/>
    </row>
    <row r="56" spans="1:7" x14ac:dyDescent="0.45">
      <c r="B56" t="s">
        <v>443</v>
      </c>
      <c r="D56" s="1">
        <v>183000</v>
      </c>
      <c r="E56" s="1">
        <v>150100</v>
      </c>
      <c r="G56" s="14"/>
    </row>
    <row r="57" spans="1:7" x14ac:dyDescent="0.45">
      <c r="B57" t="s">
        <v>444</v>
      </c>
      <c r="D57" s="1">
        <v>119900</v>
      </c>
      <c r="E57" s="1">
        <v>139600</v>
      </c>
      <c r="G57" s="14"/>
    </row>
    <row r="58" spans="1:7" x14ac:dyDescent="0.45">
      <c r="B58" t="s">
        <v>445</v>
      </c>
      <c r="D58" s="1">
        <v>102400</v>
      </c>
      <c r="E58" s="1">
        <v>66600</v>
      </c>
      <c r="G58" s="14"/>
    </row>
    <row r="59" spans="1:7" x14ac:dyDescent="0.45">
      <c r="B59" t="s">
        <v>446</v>
      </c>
      <c r="D59" s="1">
        <v>43200</v>
      </c>
      <c r="E59" s="1">
        <v>40100</v>
      </c>
      <c r="G59" s="14"/>
    </row>
    <row r="60" spans="1:7" x14ac:dyDescent="0.45">
      <c r="B60" t="s">
        <v>447</v>
      </c>
      <c r="D60" s="1">
        <v>241500</v>
      </c>
      <c r="E60" s="1">
        <v>236400</v>
      </c>
      <c r="G60" s="14"/>
    </row>
    <row r="61" spans="1:7" x14ac:dyDescent="0.45">
      <c r="B61" t="s">
        <v>448</v>
      </c>
      <c r="D61" s="1">
        <v>63700</v>
      </c>
      <c r="E61" s="1">
        <v>86600</v>
      </c>
      <c r="G61" s="14"/>
    </row>
    <row r="62" spans="1:7" x14ac:dyDescent="0.45">
      <c r="B62" t="s">
        <v>449</v>
      </c>
      <c r="D62" s="1">
        <v>101700</v>
      </c>
      <c r="E62" s="1">
        <v>120300</v>
      </c>
      <c r="G62" s="14"/>
    </row>
    <row r="63" spans="1:7" x14ac:dyDescent="0.45">
      <c r="A63" t="s">
        <v>613</v>
      </c>
      <c r="B63" t="s">
        <v>47</v>
      </c>
      <c r="D63" s="1">
        <v>94600</v>
      </c>
      <c r="E63" s="1">
        <v>96600</v>
      </c>
      <c r="G63" s="14"/>
    </row>
    <row r="64" spans="1:7" x14ac:dyDescent="0.45">
      <c r="B64" t="s">
        <v>423</v>
      </c>
      <c r="D64" s="1">
        <v>65600</v>
      </c>
      <c r="E64" s="1">
        <v>76400</v>
      </c>
      <c r="G64" s="14"/>
    </row>
    <row r="65" spans="1:7" x14ac:dyDescent="0.45">
      <c r="B65" t="s">
        <v>51</v>
      </c>
      <c r="D65" s="1">
        <v>96200</v>
      </c>
      <c r="E65" s="1">
        <v>102100</v>
      </c>
      <c r="G65" s="14"/>
    </row>
    <row r="66" spans="1:7" x14ac:dyDescent="0.45">
      <c r="B66" t="s">
        <v>424</v>
      </c>
      <c r="D66" s="1">
        <v>8400</v>
      </c>
      <c r="E66" s="1">
        <v>14500</v>
      </c>
      <c r="G66" s="14"/>
    </row>
    <row r="67" spans="1:7" x14ac:dyDescent="0.45">
      <c r="A67" t="s">
        <v>614</v>
      </c>
      <c r="B67" t="s">
        <v>472</v>
      </c>
      <c r="D67" s="1">
        <v>270600</v>
      </c>
      <c r="E67" s="1">
        <v>283100</v>
      </c>
      <c r="G67" s="14"/>
    </row>
    <row r="68" spans="1:7" x14ac:dyDescent="0.45">
      <c r="B68" t="s">
        <v>473</v>
      </c>
      <c r="D68" s="1">
        <v>252900</v>
      </c>
      <c r="E68" s="1">
        <v>293100</v>
      </c>
      <c r="G68" s="14"/>
    </row>
    <row r="69" spans="1:7" x14ac:dyDescent="0.45">
      <c r="B69" t="s">
        <v>474</v>
      </c>
      <c r="D69" s="1">
        <v>195600</v>
      </c>
      <c r="E69" s="1">
        <v>193400</v>
      </c>
      <c r="G69" s="14"/>
    </row>
    <row r="70" spans="1:7" x14ac:dyDescent="0.45">
      <c r="B70" t="s">
        <v>183</v>
      </c>
      <c r="D70" s="1">
        <v>74100</v>
      </c>
      <c r="E70" s="1">
        <v>58000</v>
      </c>
      <c r="G70" s="14"/>
    </row>
    <row r="71" spans="1:7" x14ac:dyDescent="0.45">
      <c r="A71" t="s">
        <v>615</v>
      </c>
      <c r="B71" t="s">
        <v>463</v>
      </c>
      <c r="D71" s="1">
        <v>1226900</v>
      </c>
      <c r="E71" s="1">
        <v>1539200</v>
      </c>
      <c r="G71" s="14"/>
    </row>
    <row r="72" spans="1:7" x14ac:dyDescent="0.45">
      <c r="A72" t="s">
        <v>616</v>
      </c>
      <c r="B72" t="s">
        <v>475</v>
      </c>
      <c r="D72" s="1">
        <v>382200</v>
      </c>
      <c r="E72" s="1">
        <v>369100</v>
      </c>
      <c r="G72" s="14"/>
    </row>
    <row r="73" spans="1:7" x14ac:dyDescent="0.45">
      <c r="B73" t="s">
        <v>185</v>
      </c>
      <c r="D73" s="1">
        <v>257100.00000000003</v>
      </c>
      <c r="E73" s="1">
        <v>295400</v>
      </c>
      <c r="G73" s="14"/>
    </row>
    <row r="74" spans="1:7" x14ac:dyDescent="0.45">
      <c r="B74" t="s">
        <v>186</v>
      </c>
      <c r="D74" s="1">
        <v>269800</v>
      </c>
      <c r="E74" s="1">
        <v>303600</v>
      </c>
      <c r="G74" s="14"/>
    </row>
    <row r="75" spans="1:7" x14ac:dyDescent="0.45">
      <c r="B75" t="s">
        <v>187</v>
      </c>
      <c r="D75" s="1">
        <v>6400</v>
      </c>
      <c r="E75" s="1">
        <v>9800</v>
      </c>
      <c r="G75" s="14"/>
    </row>
    <row r="76" spans="1:7" x14ac:dyDescent="0.45">
      <c r="B76" t="s">
        <v>476</v>
      </c>
      <c r="D76" s="1">
        <v>1800</v>
      </c>
      <c r="E76" s="1">
        <v>2000</v>
      </c>
      <c r="G76" s="14"/>
    </row>
    <row r="77" spans="1:7" x14ac:dyDescent="0.45">
      <c r="A77" t="s">
        <v>617</v>
      </c>
      <c r="B77" t="s">
        <v>156</v>
      </c>
      <c r="D77" s="1">
        <v>257800</v>
      </c>
      <c r="E77" s="1">
        <v>287000</v>
      </c>
      <c r="G77" s="14"/>
    </row>
    <row r="78" spans="1:7" x14ac:dyDescent="0.45">
      <c r="B78" t="s">
        <v>462</v>
      </c>
      <c r="D78" s="1">
        <v>70000</v>
      </c>
      <c r="E78" s="1">
        <v>55100</v>
      </c>
      <c r="G78" s="14"/>
    </row>
    <row r="79" spans="1:7" x14ac:dyDescent="0.45">
      <c r="A79" t="s">
        <v>618</v>
      </c>
      <c r="B79" t="s">
        <v>450</v>
      </c>
      <c r="D79" s="1">
        <v>2174500</v>
      </c>
      <c r="E79" s="1">
        <v>2245300</v>
      </c>
      <c r="G79" s="14"/>
    </row>
    <row r="80" spans="1:7" x14ac:dyDescent="0.45">
      <c r="B80" t="s">
        <v>125</v>
      </c>
      <c r="D80" s="1">
        <v>207200</v>
      </c>
      <c r="E80" s="1">
        <v>269900</v>
      </c>
      <c r="G80" s="14"/>
    </row>
    <row r="81" spans="1:7" x14ac:dyDescent="0.45">
      <c r="B81" t="s">
        <v>126</v>
      </c>
      <c r="D81" s="1">
        <v>90800</v>
      </c>
      <c r="E81" s="1">
        <v>79800</v>
      </c>
      <c r="G81" s="14"/>
    </row>
    <row r="82" spans="1:7" x14ac:dyDescent="0.45">
      <c r="B82" t="s">
        <v>127</v>
      </c>
      <c r="D82" s="1">
        <v>88500</v>
      </c>
      <c r="E82" s="1">
        <v>99900</v>
      </c>
      <c r="G82" s="14"/>
    </row>
    <row r="83" spans="1:7" x14ac:dyDescent="0.45">
      <c r="B83" t="s">
        <v>128</v>
      </c>
      <c r="D83" s="1">
        <v>159000</v>
      </c>
      <c r="E83" s="1">
        <v>164400</v>
      </c>
      <c r="G83" s="14"/>
    </row>
    <row r="84" spans="1:7" x14ac:dyDescent="0.45">
      <c r="B84" t="s">
        <v>129</v>
      </c>
      <c r="D84" s="1">
        <v>541700</v>
      </c>
      <c r="E84" s="1">
        <v>547900</v>
      </c>
      <c r="G84" s="14"/>
    </row>
    <row r="85" spans="1:7" x14ac:dyDescent="0.45">
      <c r="B85" t="s">
        <v>130</v>
      </c>
      <c r="D85" s="1">
        <v>174000</v>
      </c>
      <c r="E85" s="1">
        <v>220900</v>
      </c>
      <c r="G85" s="14"/>
    </row>
    <row r="86" spans="1:7" x14ac:dyDescent="0.45">
      <c r="B86" t="s">
        <v>131</v>
      </c>
      <c r="D86" s="1">
        <v>83200</v>
      </c>
      <c r="E86" s="1">
        <v>63200</v>
      </c>
      <c r="G86" s="14"/>
    </row>
    <row r="87" spans="1:7" x14ac:dyDescent="0.45">
      <c r="B87" t="s">
        <v>132</v>
      </c>
      <c r="D87" s="1">
        <v>232500</v>
      </c>
      <c r="E87" s="1">
        <v>209000</v>
      </c>
      <c r="G87" s="14"/>
    </row>
    <row r="88" spans="1:7" x14ac:dyDescent="0.45">
      <c r="B88" t="s">
        <v>133</v>
      </c>
      <c r="D88" s="1">
        <v>93500</v>
      </c>
      <c r="E88" s="1">
        <v>111400</v>
      </c>
      <c r="G88" s="14"/>
    </row>
    <row r="89" spans="1:7" x14ac:dyDescent="0.45">
      <c r="B89" t="s">
        <v>134</v>
      </c>
      <c r="D89" s="1">
        <v>308200</v>
      </c>
      <c r="E89" s="1">
        <v>238300</v>
      </c>
      <c r="G89" s="14"/>
    </row>
    <row r="90" spans="1:7" x14ac:dyDescent="0.45">
      <c r="B90" t="s">
        <v>135</v>
      </c>
      <c r="D90" s="1">
        <v>147300</v>
      </c>
      <c r="E90" s="1">
        <v>183400</v>
      </c>
      <c r="G90" s="14"/>
    </row>
    <row r="91" spans="1:7" x14ac:dyDescent="0.45">
      <c r="B91" t="s">
        <v>136</v>
      </c>
      <c r="D91" s="1">
        <v>48500</v>
      </c>
      <c r="E91" s="1">
        <v>57300</v>
      </c>
      <c r="G91" s="14"/>
    </row>
    <row r="92" spans="1:7" x14ac:dyDescent="0.45">
      <c r="A92" t="s">
        <v>619</v>
      </c>
      <c r="B92" t="s">
        <v>451</v>
      </c>
      <c r="D92" s="1">
        <v>835700</v>
      </c>
      <c r="E92" s="1">
        <v>1067800</v>
      </c>
      <c r="G92" s="14"/>
    </row>
    <row r="93" spans="1:7" x14ac:dyDescent="0.45">
      <c r="B93" t="s">
        <v>137</v>
      </c>
      <c r="D93" s="1">
        <v>62700</v>
      </c>
      <c r="E93" s="1">
        <v>93000</v>
      </c>
      <c r="G93" s="14"/>
    </row>
    <row r="94" spans="1:7" x14ac:dyDescent="0.45">
      <c r="B94" t="s">
        <v>138</v>
      </c>
      <c r="D94" s="1">
        <v>35100</v>
      </c>
      <c r="E94" s="1">
        <v>41300</v>
      </c>
      <c r="G94" s="14"/>
    </row>
    <row r="95" spans="1:7" x14ac:dyDescent="0.45">
      <c r="B95" t="s">
        <v>139</v>
      </c>
      <c r="D95" s="1">
        <v>9900</v>
      </c>
      <c r="E95" s="1">
        <v>11500</v>
      </c>
      <c r="G95" s="14"/>
    </row>
    <row r="96" spans="1:7" x14ac:dyDescent="0.45">
      <c r="B96" t="s">
        <v>140</v>
      </c>
      <c r="D96" s="1">
        <v>252000</v>
      </c>
      <c r="E96" s="1">
        <v>359800</v>
      </c>
      <c r="G96" s="14"/>
    </row>
    <row r="97" spans="1:7" x14ac:dyDescent="0.45">
      <c r="B97" t="s">
        <v>452</v>
      </c>
      <c r="D97" s="1">
        <v>164000</v>
      </c>
      <c r="E97" s="1">
        <v>206300</v>
      </c>
      <c r="G97" s="14"/>
    </row>
    <row r="98" spans="1:7" x14ac:dyDescent="0.45">
      <c r="B98" t="s">
        <v>453</v>
      </c>
      <c r="D98" s="1">
        <v>7900</v>
      </c>
      <c r="E98" s="1">
        <v>18100</v>
      </c>
      <c r="G98" s="14"/>
    </row>
    <row r="99" spans="1:7" x14ac:dyDescent="0.45">
      <c r="B99" t="s">
        <v>454</v>
      </c>
      <c r="D99" s="1"/>
      <c r="E99" s="1">
        <v>2200</v>
      </c>
      <c r="G99" s="14"/>
    </row>
    <row r="100" spans="1:7" x14ac:dyDescent="0.45">
      <c r="B100" t="s">
        <v>144</v>
      </c>
      <c r="D100" s="1">
        <v>113400</v>
      </c>
      <c r="E100" s="1">
        <v>108700</v>
      </c>
      <c r="G100" s="14"/>
    </row>
    <row r="101" spans="1:7" x14ac:dyDescent="0.45">
      <c r="B101" t="s">
        <v>145</v>
      </c>
      <c r="D101" s="1">
        <v>82700</v>
      </c>
      <c r="E101" s="1">
        <v>72500</v>
      </c>
      <c r="G101" s="14"/>
    </row>
    <row r="102" spans="1:7" x14ac:dyDescent="0.45">
      <c r="B102" t="s">
        <v>146</v>
      </c>
      <c r="D102" s="1">
        <v>64000</v>
      </c>
      <c r="E102" s="1">
        <v>84900</v>
      </c>
      <c r="G102" s="14"/>
    </row>
    <row r="103" spans="1:7" x14ac:dyDescent="0.45">
      <c r="B103" t="s">
        <v>147</v>
      </c>
      <c r="D103" s="1">
        <v>39800</v>
      </c>
      <c r="E103" s="1">
        <v>66200</v>
      </c>
      <c r="G103" s="14"/>
    </row>
    <row r="104" spans="1:7" x14ac:dyDescent="0.45">
      <c r="A104" t="s">
        <v>620</v>
      </c>
      <c r="B104" t="s">
        <v>425</v>
      </c>
      <c r="D104" s="1">
        <v>142000</v>
      </c>
      <c r="E104" s="1">
        <v>143100</v>
      </c>
      <c r="G104" s="14"/>
    </row>
    <row r="105" spans="1:7" x14ac:dyDescent="0.45">
      <c r="A105" t="s">
        <v>621</v>
      </c>
      <c r="B105" t="s">
        <v>116</v>
      </c>
      <c r="D105" s="1">
        <v>15500</v>
      </c>
      <c r="E105" s="1">
        <v>13000</v>
      </c>
      <c r="G105" s="14"/>
    </row>
    <row r="106" spans="1:7" x14ac:dyDescent="0.45">
      <c r="B106" t="s">
        <v>117</v>
      </c>
      <c r="D106" s="1">
        <v>11500</v>
      </c>
      <c r="E106" s="1">
        <v>9000</v>
      </c>
      <c r="G106" s="14"/>
    </row>
    <row r="107" spans="1:7" x14ac:dyDescent="0.45">
      <c r="B107" t="s">
        <v>118</v>
      </c>
      <c r="D107" s="1">
        <v>84200</v>
      </c>
      <c r="E107" s="1">
        <v>98300</v>
      </c>
      <c r="G107" s="14"/>
    </row>
    <row r="108" spans="1:7" x14ac:dyDescent="0.45">
      <c r="B108" t="s">
        <v>119</v>
      </c>
      <c r="D108" s="1">
        <v>82800</v>
      </c>
      <c r="E108" s="1">
        <v>70500</v>
      </c>
      <c r="G108" s="14"/>
    </row>
    <row r="109" spans="1:7" x14ac:dyDescent="0.45">
      <c r="B109" t="s">
        <v>120</v>
      </c>
      <c r="D109" s="1">
        <v>51100</v>
      </c>
      <c r="E109" s="1">
        <v>40200</v>
      </c>
      <c r="G109" s="14"/>
    </row>
    <row r="110" spans="1:7" x14ac:dyDescent="0.45">
      <c r="B110" t="s">
        <v>121</v>
      </c>
      <c r="D110" s="1">
        <v>104000</v>
      </c>
      <c r="E110" s="1">
        <v>107600</v>
      </c>
      <c r="G110" s="14"/>
    </row>
    <row r="111" spans="1:7" x14ac:dyDescent="0.45">
      <c r="B111" t="s">
        <v>122</v>
      </c>
      <c r="D111" s="1">
        <v>168200</v>
      </c>
      <c r="E111" s="1">
        <v>191900</v>
      </c>
      <c r="G111" s="14"/>
    </row>
    <row r="112" spans="1:7" x14ac:dyDescent="0.45">
      <c r="B112" t="s">
        <v>123</v>
      </c>
      <c r="D112" s="1">
        <v>97400</v>
      </c>
      <c r="E112" s="1">
        <v>105900</v>
      </c>
      <c r="G112" s="14"/>
    </row>
    <row r="113" spans="2:7" x14ac:dyDescent="0.45">
      <c r="B113" t="s">
        <v>124</v>
      </c>
      <c r="D113" s="1">
        <v>3300</v>
      </c>
      <c r="E113" s="1"/>
      <c r="G113" s="14"/>
    </row>
    <row r="114" spans="2:7" x14ac:dyDescent="0.45">
      <c r="G114" s="14"/>
    </row>
    <row r="115" spans="2:7" x14ac:dyDescent="0.45">
      <c r="G115" s="14"/>
    </row>
    <row r="116" spans="2:7" x14ac:dyDescent="0.45">
      <c r="G116" s="14"/>
    </row>
    <row r="117" spans="2:7" x14ac:dyDescent="0.45">
      <c r="G117" s="14"/>
    </row>
    <row r="118" spans="2:7" x14ac:dyDescent="0.45">
      <c r="G118" s="14"/>
    </row>
    <row r="119" spans="2:7" x14ac:dyDescent="0.45">
      <c r="G119" s="14"/>
    </row>
    <row r="120" spans="2:7" x14ac:dyDescent="0.45">
      <c r="G120" s="14"/>
    </row>
    <row r="121" spans="2:7" x14ac:dyDescent="0.45">
      <c r="G121" s="14"/>
    </row>
    <row r="122" spans="2:7" x14ac:dyDescent="0.45">
      <c r="G122" s="14"/>
    </row>
    <row r="123" spans="2:7" x14ac:dyDescent="0.45">
      <c r="G123" s="14"/>
    </row>
    <row r="124" spans="2:7" x14ac:dyDescent="0.45">
      <c r="G124" s="14"/>
    </row>
    <row r="125" spans="2:7" x14ac:dyDescent="0.45">
      <c r="G125" s="14"/>
    </row>
    <row r="126" spans="2:7" x14ac:dyDescent="0.45">
      <c r="G126" s="14"/>
    </row>
    <row r="127" spans="2:7" x14ac:dyDescent="0.45">
      <c r="G127" s="14"/>
    </row>
    <row r="128" spans="2:7" x14ac:dyDescent="0.45">
      <c r="G128" s="14"/>
    </row>
    <row r="129" spans="7:7" x14ac:dyDescent="0.45">
      <c r="G129" s="14"/>
    </row>
    <row r="130" spans="7:7" x14ac:dyDescent="0.45">
      <c r="G130" s="14"/>
    </row>
    <row r="131" spans="7:7" x14ac:dyDescent="0.45">
      <c r="G131" s="14"/>
    </row>
    <row r="132" spans="7:7" x14ac:dyDescent="0.45">
      <c r="G132" s="14"/>
    </row>
    <row r="133" spans="7:7" x14ac:dyDescent="0.45">
      <c r="G133" s="14"/>
    </row>
    <row r="134" spans="7:7" x14ac:dyDescent="0.45">
      <c r="G134" s="14"/>
    </row>
    <row r="135" spans="7:7" x14ac:dyDescent="0.45">
      <c r="G135" s="14"/>
    </row>
    <row r="136" spans="7:7" x14ac:dyDescent="0.45">
      <c r="G136" s="14"/>
    </row>
    <row r="137" spans="7:7" x14ac:dyDescent="0.45">
      <c r="G137" s="14"/>
    </row>
    <row r="138" spans="7:7" x14ac:dyDescent="0.45">
      <c r="G138" s="14"/>
    </row>
    <row r="139" spans="7:7" x14ac:dyDescent="0.45">
      <c r="G139" s="14"/>
    </row>
    <row r="140" spans="7:7" x14ac:dyDescent="0.45">
      <c r="G140" s="14"/>
    </row>
    <row r="141" spans="7:7" x14ac:dyDescent="0.45">
      <c r="G141" s="14"/>
    </row>
    <row r="142" spans="7:7" x14ac:dyDescent="0.45">
      <c r="G142" s="14"/>
    </row>
    <row r="143" spans="7:7" x14ac:dyDescent="0.45">
      <c r="G143" s="14"/>
    </row>
    <row r="144" spans="7:7" x14ac:dyDescent="0.45">
      <c r="G144" s="14"/>
    </row>
    <row r="145" spans="7:7" x14ac:dyDescent="0.45">
      <c r="G145" s="14"/>
    </row>
    <row r="146" spans="7:7" x14ac:dyDescent="0.45">
      <c r="G146" s="14"/>
    </row>
    <row r="147" spans="7:7" x14ac:dyDescent="0.45">
      <c r="G147" s="14"/>
    </row>
    <row r="148" spans="7:7" x14ac:dyDescent="0.45">
      <c r="G148" s="14"/>
    </row>
    <row r="149" spans="7:7" x14ac:dyDescent="0.45">
      <c r="G149" s="14"/>
    </row>
    <row r="150" spans="7:7" x14ac:dyDescent="0.45">
      <c r="G150" s="14"/>
    </row>
    <row r="151" spans="7:7" x14ac:dyDescent="0.45">
      <c r="G151" s="14"/>
    </row>
    <row r="152" spans="7:7" x14ac:dyDescent="0.45">
      <c r="G152" s="14"/>
    </row>
    <row r="153" spans="7:7" x14ac:dyDescent="0.45">
      <c r="G153" s="14"/>
    </row>
    <row r="154" spans="7:7" x14ac:dyDescent="0.45">
      <c r="G154" s="14"/>
    </row>
    <row r="155" spans="7:7" x14ac:dyDescent="0.45">
      <c r="G155" s="14"/>
    </row>
    <row r="156" spans="7:7" x14ac:dyDescent="0.45">
      <c r="G156" s="14"/>
    </row>
    <row r="157" spans="7:7" x14ac:dyDescent="0.45">
      <c r="G157" s="14"/>
    </row>
    <row r="158" spans="7:7" x14ac:dyDescent="0.45">
      <c r="G158" s="14"/>
    </row>
    <row r="159" spans="7:7" x14ac:dyDescent="0.45">
      <c r="G159" s="14"/>
    </row>
    <row r="160" spans="7:7" x14ac:dyDescent="0.45">
      <c r="G160" s="14"/>
    </row>
    <row r="161" spans="7:7" x14ac:dyDescent="0.45">
      <c r="G161" s="14"/>
    </row>
    <row r="162" spans="7:7" x14ac:dyDescent="0.45">
      <c r="G162" s="14"/>
    </row>
    <row r="163" spans="7:7" x14ac:dyDescent="0.45">
      <c r="G163" s="14"/>
    </row>
    <row r="164" spans="7:7" x14ac:dyDescent="0.45">
      <c r="G164" s="14"/>
    </row>
    <row r="165" spans="7:7" x14ac:dyDescent="0.45">
      <c r="G165" s="14"/>
    </row>
    <row r="166" spans="7:7" x14ac:dyDescent="0.45">
      <c r="G166" s="14"/>
    </row>
    <row r="167" spans="7:7" x14ac:dyDescent="0.45">
      <c r="G167" s="14"/>
    </row>
    <row r="168" spans="7:7" x14ac:dyDescent="0.45">
      <c r="G168" s="14"/>
    </row>
    <row r="169" spans="7:7" x14ac:dyDescent="0.45">
      <c r="G169" s="14"/>
    </row>
    <row r="170" spans="7:7" x14ac:dyDescent="0.45">
      <c r="G170" s="14"/>
    </row>
    <row r="171" spans="7:7" x14ac:dyDescent="0.45">
      <c r="G171" s="14"/>
    </row>
    <row r="172" spans="7:7" x14ac:dyDescent="0.45">
      <c r="G172" s="14"/>
    </row>
    <row r="173" spans="7:7" x14ac:dyDescent="0.45">
      <c r="G173" s="14"/>
    </row>
    <row r="174" spans="7:7" x14ac:dyDescent="0.45">
      <c r="G174" s="14"/>
    </row>
    <row r="175" spans="7:7" x14ac:dyDescent="0.45">
      <c r="G175" s="14"/>
    </row>
    <row r="176" spans="7:7" x14ac:dyDescent="0.45">
      <c r="G176" s="14"/>
    </row>
    <row r="177" spans="7:7" x14ac:dyDescent="0.45">
      <c r="G177" s="14"/>
    </row>
    <row r="178" spans="7:7" x14ac:dyDescent="0.45">
      <c r="G178" s="14"/>
    </row>
    <row r="179" spans="7:7" x14ac:dyDescent="0.45">
      <c r="G179" s="14"/>
    </row>
    <row r="180" spans="7:7" x14ac:dyDescent="0.45">
      <c r="G180" s="14"/>
    </row>
    <row r="181" spans="7:7" x14ac:dyDescent="0.45">
      <c r="G181" s="14"/>
    </row>
    <row r="182" spans="7:7" x14ac:dyDescent="0.45">
      <c r="G182" s="14"/>
    </row>
    <row r="183" spans="7:7" x14ac:dyDescent="0.45">
      <c r="G183" s="14"/>
    </row>
    <row r="184" spans="7:7" x14ac:dyDescent="0.45">
      <c r="G184" s="14"/>
    </row>
    <row r="185" spans="7:7" x14ac:dyDescent="0.45">
      <c r="G185" s="14"/>
    </row>
    <row r="186" spans="7:7" x14ac:dyDescent="0.45">
      <c r="G186" s="14"/>
    </row>
    <row r="187" spans="7:7" x14ac:dyDescent="0.45">
      <c r="G187" s="14"/>
    </row>
    <row r="188" spans="7:7" x14ac:dyDescent="0.45">
      <c r="G188" s="14"/>
    </row>
    <row r="189" spans="7:7" x14ac:dyDescent="0.45">
      <c r="G189" s="14"/>
    </row>
    <row r="190" spans="7:7" x14ac:dyDescent="0.45">
      <c r="G190" s="14"/>
    </row>
    <row r="191" spans="7:7" x14ac:dyDescent="0.45">
      <c r="G191" s="14"/>
    </row>
    <row r="192" spans="7:7" x14ac:dyDescent="0.45">
      <c r="G192" s="14"/>
    </row>
    <row r="193" spans="7:7" x14ac:dyDescent="0.45">
      <c r="G193" s="14"/>
    </row>
    <row r="194" spans="7:7" x14ac:dyDescent="0.45">
      <c r="G194" s="14"/>
    </row>
    <row r="195" spans="7:7" x14ac:dyDescent="0.45">
      <c r="G195" s="14"/>
    </row>
    <row r="196" spans="7:7" x14ac:dyDescent="0.45">
      <c r="G196" s="14"/>
    </row>
    <row r="197" spans="7:7" x14ac:dyDescent="0.45">
      <c r="G197" s="14"/>
    </row>
    <row r="198" spans="7:7" x14ac:dyDescent="0.45">
      <c r="G198" s="14"/>
    </row>
    <row r="199" spans="7:7" x14ac:dyDescent="0.45">
      <c r="G199" s="14"/>
    </row>
    <row r="200" spans="7:7" x14ac:dyDescent="0.45">
      <c r="G200" s="14"/>
    </row>
    <row r="201" spans="7:7" x14ac:dyDescent="0.45">
      <c r="G201" s="14"/>
    </row>
    <row r="202" spans="7:7" x14ac:dyDescent="0.45">
      <c r="G202" s="14"/>
    </row>
    <row r="203" spans="7:7" x14ac:dyDescent="0.45">
      <c r="G203" s="14"/>
    </row>
    <row r="204" spans="7:7" x14ac:dyDescent="0.45">
      <c r="G204" s="14"/>
    </row>
    <row r="205" spans="7:7" x14ac:dyDescent="0.45">
      <c r="G205" s="14"/>
    </row>
    <row r="206" spans="7:7" x14ac:dyDescent="0.45">
      <c r="G206" s="14"/>
    </row>
    <row r="207" spans="7:7" x14ac:dyDescent="0.45">
      <c r="G207" s="14"/>
    </row>
    <row r="208" spans="7:7" x14ac:dyDescent="0.45">
      <c r="G208" s="14"/>
    </row>
    <row r="209" spans="7:7" x14ac:dyDescent="0.45">
      <c r="G209" s="14"/>
    </row>
    <row r="210" spans="7:7" x14ac:dyDescent="0.45">
      <c r="G210" s="14"/>
    </row>
    <row r="211" spans="7:7" x14ac:dyDescent="0.45">
      <c r="G211" s="14"/>
    </row>
    <row r="212" spans="7:7" x14ac:dyDescent="0.45">
      <c r="G212" s="14"/>
    </row>
    <row r="213" spans="7:7" x14ac:dyDescent="0.45">
      <c r="G213" s="14"/>
    </row>
    <row r="214" spans="7:7" x14ac:dyDescent="0.45">
      <c r="G214" s="14"/>
    </row>
    <row r="215" spans="7:7" x14ac:dyDescent="0.45">
      <c r="G215" s="14"/>
    </row>
    <row r="216" spans="7:7" x14ac:dyDescent="0.45">
      <c r="G216" s="14"/>
    </row>
    <row r="217" spans="7:7" x14ac:dyDescent="0.45">
      <c r="G217" s="14"/>
    </row>
    <row r="218" spans="7:7" x14ac:dyDescent="0.45">
      <c r="G218" s="14"/>
    </row>
    <row r="219" spans="7:7" x14ac:dyDescent="0.45">
      <c r="G219" s="14"/>
    </row>
    <row r="220" spans="7:7" x14ac:dyDescent="0.45">
      <c r="G220" s="14"/>
    </row>
    <row r="221" spans="7:7" x14ac:dyDescent="0.45">
      <c r="G221" s="14"/>
    </row>
    <row r="222" spans="7:7" x14ac:dyDescent="0.45">
      <c r="G222" s="14"/>
    </row>
    <row r="223" spans="7:7" x14ac:dyDescent="0.45">
      <c r="G223" s="14"/>
    </row>
    <row r="224" spans="7:7" x14ac:dyDescent="0.45">
      <c r="G224" s="14"/>
    </row>
    <row r="225" spans="7:7" x14ac:dyDescent="0.45">
      <c r="G225" s="14"/>
    </row>
    <row r="226" spans="7:7" x14ac:dyDescent="0.45">
      <c r="G226" s="14"/>
    </row>
    <row r="227" spans="7:7" x14ac:dyDescent="0.45">
      <c r="G227" s="14"/>
    </row>
    <row r="228" spans="7:7" x14ac:dyDescent="0.45">
      <c r="G228" s="14"/>
    </row>
    <row r="229" spans="7:7" x14ac:dyDescent="0.45">
      <c r="G229" s="14"/>
    </row>
    <row r="230" spans="7:7" x14ac:dyDescent="0.45">
      <c r="G230" s="14"/>
    </row>
    <row r="231" spans="7:7" x14ac:dyDescent="0.45">
      <c r="G231" s="14"/>
    </row>
    <row r="232" spans="7:7" x14ac:dyDescent="0.45">
      <c r="G232" s="14"/>
    </row>
    <row r="233" spans="7:7" x14ac:dyDescent="0.45">
      <c r="G233" s="14"/>
    </row>
    <row r="234" spans="7:7" x14ac:dyDescent="0.45">
      <c r="G234" s="14"/>
    </row>
    <row r="235" spans="7:7" x14ac:dyDescent="0.45">
      <c r="G235" s="14"/>
    </row>
    <row r="236" spans="7:7" x14ac:dyDescent="0.45">
      <c r="G236" s="14"/>
    </row>
    <row r="237" spans="7:7" x14ac:dyDescent="0.45">
      <c r="G237" s="14"/>
    </row>
    <row r="238" spans="7:7" x14ac:dyDescent="0.45">
      <c r="G238" s="14"/>
    </row>
    <row r="239" spans="7:7" x14ac:dyDescent="0.45">
      <c r="G239" s="14"/>
    </row>
    <row r="240" spans="7:7" x14ac:dyDescent="0.45">
      <c r="G240" s="14"/>
    </row>
    <row r="241" spans="7:7" x14ac:dyDescent="0.45">
      <c r="G241" s="14"/>
    </row>
    <row r="242" spans="7:7" x14ac:dyDescent="0.45">
      <c r="G242" s="14"/>
    </row>
    <row r="243" spans="7:7" x14ac:dyDescent="0.45">
      <c r="G243" s="14"/>
    </row>
    <row r="244" spans="7:7" x14ac:dyDescent="0.45">
      <c r="G244" s="14"/>
    </row>
    <row r="245" spans="7:7" x14ac:dyDescent="0.45">
      <c r="G245" s="14"/>
    </row>
    <row r="246" spans="7:7" x14ac:dyDescent="0.45">
      <c r="G246" s="14"/>
    </row>
    <row r="247" spans="7:7" x14ac:dyDescent="0.45">
      <c r="G247" s="14"/>
    </row>
    <row r="248" spans="7:7" x14ac:dyDescent="0.45">
      <c r="G248" s="14"/>
    </row>
    <row r="249" spans="7:7" x14ac:dyDescent="0.45">
      <c r="G249" s="14"/>
    </row>
    <row r="250" spans="7:7" x14ac:dyDescent="0.45">
      <c r="G250" s="14"/>
    </row>
    <row r="251" spans="7:7" x14ac:dyDescent="0.45">
      <c r="G251" s="14"/>
    </row>
    <row r="252" spans="7:7" x14ac:dyDescent="0.45">
      <c r="G252" s="14"/>
    </row>
    <row r="253" spans="7:7" x14ac:dyDescent="0.45">
      <c r="G253" s="14"/>
    </row>
    <row r="254" spans="7:7" x14ac:dyDescent="0.45">
      <c r="G254" s="14"/>
    </row>
    <row r="255" spans="7:7" x14ac:dyDescent="0.45">
      <c r="G255" s="14"/>
    </row>
    <row r="256" spans="7:7" x14ac:dyDescent="0.45">
      <c r="G256" s="14"/>
    </row>
    <row r="257" spans="7:7" x14ac:dyDescent="0.45">
      <c r="G257" s="14"/>
    </row>
    <row r="258" spans="7:7" x14ac:dyDescent="0.45">
      <c r="G258" s="14"/>
    </row>
    <row r="259" spans="7:7" x14ac:dyDescent="0.45">
      <c r="G259" s="14"/>
    </row>
    <row r="260" spans="7:7" x14ac:dyDescent="0.45">
      <c r="G260" s="14"/>
    </row>
    <row r="261" spans="7:7" x14ac:dyDescent="0.45">
      <c r="G261" s="14"/>
    </row>
    <row r="262" spans="7:7" x14ac:dyDescent="0.45">
      <c r="G262" s="14"/>
    </row>
    <row r="263" spans="7:7" x14ac:dyDescent="0.45">
      <c r="G263" s="14"/>
    </row>
    <row r="264" spans="7:7" x14ac:dyDescent="0.45">
      <c r="G264" s="14"/>
    </row>
    <row r="265" spans="7:7" x14ac:dyDescent="0.45">
      <c r="G265" s="14"/>
    </row>
    <row r="266" spans="7:7" x14ac:dyDescent="0.45">
      <c r="G266" s="14"/>
    </row>
    <row r="267" spans="7:7" x14ac:dyDescent="0.45">
      <c r="G267" s="14"/>
    </row>
    <row r="268" spans="7:7" x14ac:dyDescent="0.45">
      <c r="G268" s="14"/>
    </row>
    <row r="269" spans="7:7" x14ac:dyDescent="0.45">
      <c r="G269" s="14"/>
    </row>
    <row r="270" spans="7:7" x14ac:dyDescent="0.45">
      <c r="G270" s="14"/>
    </row>
    <row r="271" spans="7:7" x14ac:dyDescent="0.45">
      <c r="G271" s="14"/>
    </row>
    <row r="272" spans="7:7" x14ac:dyDescent="0.45">
      <c r="G272" s="14"/>
    </row>
    <row r="273" spans="7:7" x14ac:dyDescent="0.45">
      <c r="G273" s="14"/>
    </row>
    <row r="274" spans="7:7" x14ac:dyDescent="0.45">
      <c r="G274" s="14"/>
    </row>
    <row r="275" spans="7:7" x14ac:dyDescent="0.45">
      <c r="G275" s="14"/>
    </row>
    <row r="276" spans="7:7" x14ac:dyDescent="0.45">
      <c r="G276" s="14"/>
    </row>
    <row r="277" spans="7:7" x14ac:dyDescent="0.45">
      <c r="G277" s="14"/>
    </row>
    <row r="278" spans="7:7" x14ac:dyDescent="0.45">
      <c r="G278" s="14"/>
    </row>
    <row r="279" spans="7:7" x14ac:dyDescent="0.45">
      <c r="G279" s="14"/>
    </row>
    <row r="280" spans="7:7" x14ac:dyDescent="0.45">
      <c r="G280" s="14"/>
    </row>
    <row r="281" spans="7:7" x14ac:dyDescent="0.45">
      <c r="G281" s="14"/>
    </row>
    <row r="282" spans="7:7" x14ac:dyDescent="0.45">
      <c r="G282" s="14"/>
    </row>
    <row r="283" spans="7:7" x14ac:dyDescent="0.45">
      <c r="G283" s="14"/>
    </row>
    <row r="284" spans="7:7" x14ac:dyDescent="0.45">
      <c r="G284" s="14"/>
    </row>
    <row r="285" spans="7:7" x14ac:dyDescent="0.45">
      <c r="G285" s="14"/>
    </row>
    <row r="286" spans="7:7" x14ac:dyDescent="0.45">
      <c r="G286" s="14"/>
    </row>
    <row r="287" spans="7:7" x14ac:dyDescent="0.45">
      <c r="G287" s="14"/>
    </row>
    <row r="288" spans="7:7" x14ac:dyDescent="0.45">
      <c r="G288" s="14"/>
    </row>
    <row r="289" spans="7:7" x14ac:dyDescent="0.45">
      <c r="G289" s="14"/>
    </row>
    <row r="290" spans="7:7" x14ac:dyDescent="0.45">
      <c r="G290" s="14"/>
    </row>
    <row r="291" spans="7:7" x14ac:dyDescent="0.45">
      <c r="G291" s="14"/>
    </row>
    <row r="292" spans="7:7" x14ac:dyDescent="0.45">
      <c r="G292" s="14"/>
    </row>
    <row r="293" spans="7:7" x14ac:dyDescent="0.45">
      <c r="G293" s="14"/>
    </row>
    <row r="294" spans="7:7" x14ac:dyDescent="0.45">
      <c r="G294" s="14"/>
    </row>
    <row r="295" spans="7:7" x14ac:dyDescent="0.45">
      <c r="G295" s="14"/>
    </row>
    <row r="296" spans="7:7" x14ac:dyDescent="0.45">
      <c r="G296" s="14"/>
    </row>
    <row r="297" spans="7:7" x14ac:dyDescent="0.45">
      <c r="G297" s="14"/>
    </row>
    <row r="298" spans="7:7" x14ac:dyDescent="0.45">
      <c r="G298" s="14"/>
    </row>
    <row r="299" spans="7:7" x14ac:dyDescent="0.45">
      <c r="G299" s="14"/>
    </row>
    <row r="300" spans="7:7" x14ac:dyDescent="0.45">
      <c r="G300" s="14"/>
    </row>
    <row r="301" spans="7:7" x14ac:dyDescent="0.45">
      <c r="G301" s="14"/>
    </row>
    <row r="302" spans="7:7" x14ac:dyDescent="0.45">
      <c r="G302" s="14"/>
    </row>
    <row r="303" spans="7:7" x14ac:dyDescent="0.45">
      <c r="G303" s="14"/>
    </row>
    <row r="304" spans="7:7" x14ac:dyDescent="0.45">
      <c r="G304" s="14"/>
    </row>
    <row r="305" spans="7:7" x14ac:dyDescent="0.45">
      <c r="G305" s="14"/>
    </row>
    <row r="306" spans="7:7" x14ac:dyDescent="0.45">
      <c r="G306" s="14"/>
    </row>
    <row r="307" spans="7:7" x14ac:dyDescent="0.45">
      <c r="G307" s="14"/>
    </row>
    <row r="308" spans="7:7" x14ac:dyDescent="0.45">
      <c r="G308" s="14"/>
    </row>
    <row r="309" spans="7:7" x14ac:dyDescent="0.45">
      <c r="G309" s="14"/>
    </row>
    <row r="310" spans="7:7" x14ac:dyDescent="0.45">
      <c r="G310"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BEC5-44D5-476D-9707-741A2A294256}">
  <dimension ref="A1:EH321"/>
  <sheetViews>
    <sheetView topLeftCell="DH1" zoomScale="85" zoomScaleNormal="85" workbookViewId="0">
      <selection activeCell="EH7" sqref="EH7"/>
    </sheetView>
  </sheetViews>
  <sheetFormatPr defaultRowHeight="14.25" x14ac:dyDescent="0.45"/>
  <cols>
    <col min="1" max="1" width="38.9296875" customWidth="1"/>
    <col min="2" max="2" width="35.6640625" bestFit="1" customWidth="1"/>
    <col min="3" max="3" width="35.9296875" customWidth="1"/>
    <col min="4" max="4" width="99.46484375" bestFit="1" customWidth="1"/>
    <col min="5" max="138" width="10.73046875" bestFit="1" customWidth="1"/>
    <col min="139" max="146" width="9.73046875" bestFit="1" customWidth="1"/>
    <col min="147" max="147" width="11.59765625" bestFit="1" customWidth="1"/>
  </cols>
  <sheetData>
    <row r="1" spans="1:138" x14ac:dyDescent="0.45">
      <c r="A1" s="2" t="s">
        <v>1</v>
      </c>
      <c r="B1" t="s" vm="3">
        <v>194</v>
      </c>
    </row>
    <row r="2" spans="1:138" x14ac:dyDescent="0.45">
      <c r="A2" s="2" t="s">
        <v>0</v>
      </c>
      <c r="B2" t="s" vm="1">
        <v>10</v>
      </c>
    </row>
    <row r="3" spans="1:138" x14ac:dyDescent="0.45">
      <c r="A3" s="2" t="s">
        <v>17</v>
      </c>
      <c r="B3" t="s" vm="2">
        <v>9</v>
      </c>
    </row>
    <row r="5" spans="1:138" x14ac:dyDescent="0.45">
      <c r="A5" s="2" t="s">
        <v>11</v>
      </c>
      <c r="E5" s="2" t="s">
        <v>477</v>
      </c>
    </row>
    <row r="6" spans="1:138" x14ac:dyDescent="0.45">
      <c r="A6" s="2" t="s">
        <v>602</v>
      </c>
      <c r="B6" s="2" t="s">
        <v>479</v>
      </c>
      <c r="C6" s="2" t="s">
        <v>488</v>
      </c>
      <c r="D6" s="2" t="s">
        <v>480</v>
      </c>
      <c r="E6" s="9">
        <v>40179</v>
      </c>
      <c r="F6" s="9">
        <v>40210</v>
      </c>
      <c r="G6" s="9">
        <v>40238</v>
      </c>
      <c r="H6" s="9">
        <v>40269</v>
      </c>
      <c r="I6" s="9">
        <v>40299</v>
      </c>
      <c r="J6" s="9">
        <v>40330</v>
      </c>
      <c r="K6" s="9">
        <v>40360</v>
      </c>
      <c r="L6" s="9">
        <v>40391</v>
      </c>
      <c r="M6" s="9">
        <v>40422</v>
      </c>
      <c r="N6" s="9">
        <v>40452</v>
      </c>
      <c r="O6" s="9">
        <v>40483</v>
      </c>
      <c r="P6" s="9">
        <v>40513</v>
      </c>
      <c r="Q6" s="9">
        <v>40544</v>
      </c>
      <c r="R6" s="9">
        <v>40575</v>
      </c>
      <c r="S6" s="9">
        <v>40603</v>
      </c>
      <c r="T6" s="9">
        <v>40634</v>
      </c>
      <c r="U6" s="9">
        <v>40664</v>
      </c>
      <c r="V6" s="9">
        <v>40695</v>
      </c>
      <c r="W6" s="9">
        <v>40725</v>
      </c>
      <c r="X6" s="9">
        <v>40756</v>
      </c>
      <c r="Y6" s="9">
        <v>40787</v>
      </c>
      <c r="Z6" s="9">
        <v>40817</v>
      </c>
      <c r="AA6" s="9">
        <v>40848</v>
      </c>
      <c r="AB6" s="9">
        <v>40878</v>
      </c>
      <c r="AC6" s="9">
        <v>40909</v>
      </c>
      <c r="AD6" s="9">
        <v>40940</v>
      </c>
      <c r="AE6" s="9">
        <v>40969</v>
      </c>
      <c r="AF6" s="9">
        <v>41000</v>
      </c>
      <c r="AG6" s="9">
        <v>41030</v>
      </c>
      <c r="AH6" s="9">
        <v>41061</v>
      </c>
      <c r="AI6" s="9">
        <v>41091</v>
      </c>
      <c r="AJ6" s="9">
        <v>41122</v>
      </c>
      <c r="AK6" s="9">
        <v>41153</v>
      </c>
      <c r="AL6" s="9">
        <v>41183</v>
      </c>
      <c r="AM6" s="9">
        <v>41214</v>
      </c>
      <c r="AN6" s="9">
        <v>41244</v>
      </c>
      <c r="AO6" s="9">
        <v>41275</v>
      </c>
      <c r="AP6" s="9">
        <v>41306</v>
      </c>
      <c r="AQ6" s="9">
        <v>41334</v>
      </c>
      <c r="AR6" s="9">
        <v>41365</v>
      </c>
      <c r="AS6" s="9">
        <v>41395</v>
      </c>
      <c r="AT6" s="9">
        <v>41426</v>
      </c>
      <c r="AU6" s="9">
        <v>41456</v>
      </c>
      <c r="AV6" s="9">
        <v>41487</v>
      </c>
      <c r="AW6" s="9">
        <v>41518</v>
      </c>
      <c r="AX6" s="9">
        <v>41548</v>
      </c>
      <c r="AY6" s="9">
        <v>41579</v>
      </c>
      <c r="AZ6" s="9">
        <v>41609</v>
      </c>
      <c r="BA6" s="9">
        <v>41640</v>
      </c>
      <c r="BB6" s="9">
        <v>41671</v>
      </c>
      <c r="BC6" s="9">
        <v>41699</v>
      </c>
      <c r="BD6" s="9">
        <v>41730</v>
      </c>
      <c r="BE6" s="9">
        <v>41760</v>
      </c>
      <c r="BF6" s="9">
        <v>41791</v>
      </c>
      <c r="BG6" s="9">
        <v>41821</v>
      </c>
      <c r="BH6" s="9">
        <v>41852</v>
      </c>
      <c r="BI6" s="9">
        <v>41883</v>
      </c>
      <c r="BJ6" s="9">
        <v>41913</v>
      </c>
      <c r="BK6" s="9">
        <v>41944</v>
      </c>
      <c r="BL6" s="9">
        <v>41974</v>
      </c>
      <c r="BM6" s="9">
        <v>42005</v>
      </c>
      <c r="BN6" s="9">
        <v>42036</v>
      </c>
      <c r="BO6" s="9">
        <v>42064</v>
      </c>
      <c r="BP6" s="9">
        <v>42095</v>
      </c>
      <c r="BQ6" s="9">
        <v>42125</v>
      </c>
      <c r="BR6" s="9">
        <v>42156</v>
      </c>
      <c r="BS6" s="9">
        <v>42186</v>
      </c>
      <c r="BT6" s="9">
        <v>42217</v>
      </c>
      <c r="BU6" s="9">
        <v>42248</v>
      </c>
      <c r="BV6" s="9">
        <v>42278</v>
      </c>
      <c r="BW6" s="9">
        <v>42309</v>
      </c>
      <c r="BX6" s="9">
        <v>42339</v>
      </c>
      <c r="BY6" s="9">
        <v>42370</v>
      </c>
      <c r="BZ6" s="9">
        <v>42401</v>
      </c>
      <c r="CA6" s="9">
        <v>42430</v>
      </c>
      <c r="CB6" s="9">
        <v>42461</v>
      </c>
      <c r="CC6" s="9">
        <v>42491</v>
      </c>
      <c r="CD6" s="9">
        <v>42522</v>
      </c>
      <c r="CE6" s="9">
        <v>42552</v>
      </c>
      <c r="CF6" s="9">
        <v>42583</v>
      </c>
      <c r="CG6" s="9">
        <v>42614</v>
      </c>
      <c r="CH6" s="9">
        <v>42644</v>
      </c>
      <c r="CI6" s="9">
        <v>42675</v>
      </c>
      <c r="CJ6" s="9">
        <v>42705</v>
      </c>
      <c r="CK6" s="9">
        <v>42736</v>
      </c>
      <c r="CL6" s="9">
        <v>42767</v>
      </c>
      <c r="CM6" s="9">
        <v>42795</v>
      </c>
      <c r="CN6" s="9">
        <v>42826</v>
      </c>
      <c r="CO6" s="9">
        <v>42856</v>
      </c>
      <c r="CP6" s="9">
        <v>42887</v>
      </c>
      <c r="CQ6" s="9">
        <v>42917</v>
      </c>
      <c r="CR6" s="9">
        <v>42948</v>
      </c>
      <c r="CS6" s="9">
        <v>42979</v>
      </c>
      <c r="CT6" s="9">
        <v>43009</v>
      </c>
      <c r="CU6" s="9">
        <v>43040</v>
      </c>
      <c r="CV6" s="9">
        <v>43070</v>
      </c>
      <c r="CW6" s="9">
        <v>43101</v>
      </c>
      <c r="CX6" s="9">
        <v>43132</v>
      </c>
      <c r="CY6" s="9">
        <v>43160</v>
      </c>
      <c r="CZ6" s="9">
        <v>43191</v>
      </c>
      <c r="DA6" s="9">
        <v>43221</v>
      </c>
      <c r="DB6" s="9">
        <v>43252</v>
      </c>
      <c r="DC6" s="9">
        <v>43282</v>
      </c>
      <c r="DD6" s="9">
        <v>43313</v>
      </c>
      <c r="DE6" s="9">
        <v>43344</v>
      </c>
      <c r="DF6" s="9">
        <v>43374</v>
      </c>
      <c r="DG6" s="9">
        <v>43405</v>
      </c>
      <c r="DH6" s="9">
        <v>43435</v>
      </c>
      <c r="DI6" s="9">
        <v>43466</v>
      </c>
      <c r="DJ6" s="9">
        <v>43497</v>
      </c>
      <c r="DK6" s="9">
        <v>43525</v>
      </c>
      <c r="DL6" s="9">
        <v>43556</v>
      </c>
      <c r="DM6" s="9">
        <v>43586</v>
      </c>
      <c r="DN6" s="9">
        <v>43617</v>
      </c>
      <c r="DO6" s="9">
        <v>43647</v>
      </c>
      <c r="DP6" s="9">
        <v>43678</v>
      </c>
      <c r="DQ6" s="9">
        <v>43709</v>
      </c>
      <c r="DR6" s="9">
        <v>43739</v>
      </c>
      <c r="DS6" s="9">
        <v>43770</v>
      </c>
      <c r="DT6" s="9">
        <v>43800</v>
      </c>
      <c r="DU6" s="9">
        <v>43831</v>
      </c>
      <c r="DV6" s="9">
        <v>43862</v>
      </c>
      <c r="DW6" s="9">
        <v>43891</v>
      </c>
      <c r="DX6" s="9">
        <v>43922</v>
      </c>
      <c r="DY6" s="9">
        <v>43952</v>
      </c>
      <c r="DZ6" s="9">
        <v>43983</v>
      </c>
      <c r="EA6" s="9">
        <v>44013</v>
      </c>
      <c r="EB6" s="9">
        <v>44044</v>
      </c>
      <c r="EC6" s="9">
        <v>44075</v>
      </c>
      <c r="ED6" s="9">
        <v>44105</v>
      </c>
      <c r="EE6" s="9">
        <v>44136</v>
      </c>
      <c r="EF6" s="9">
        <v>44166</v>
      </c>
      <c r="EG6" s="9">
        <v>44197</v>
      </c>
      <c r="EH6" s="9">
        <v>44228</v>
      </c>
    </row>
    <row r="7" spans="1:138" x14ac:dyDescent="0.45">
      <c r="A7" t="s">
        <v>603</v>
      </c>
      <c r="B7" t="s">
        <v>471</v>
      </c>
      <c r="C7" t="s">
        <v>41</v>
      </c>
      <c r="D7" t="s">
        <v>178</v>
      </c>
      <c r="E7" s="1">
        <v>183900</v>
      </c>
      <c r="F7" s="1">
        <v>194400</v>
      </c>
      <c r="G7" s="1">
        <v>192800</v>
      </c>
      <c r="H7" s="1">
        <v>196800</v>
      </c>
      <c r="I7" s="1">
        <v>194100</v>
      </c>
      <c r="J7" s="1">
        <v>210600</v>
      </c>
      <c r="K7" s="1">
        <v>213100</v>
      </c>
      <c r="L7" s="1">
        <v>211300</v>
      </c>
      <c r="M7" s="1">
        <v>189700</v>
      </c>
      <c r="N7" s="1">
        <v>176800</v>
      </c>
      <c r="O7" s="1">
        <v>163300</v>
      </c>
      <c r="P7" s="1">
        <v>175300</v>
      </c>
      <c r="Q7" s="1">
        <v>189000</v>
      </c>
      <c r="R7" s="1">
        <v>193900</v>
      </c>
      <c r="S7" s="1">
        <v>205900</v>
      </c>
      <c r="T7" s="1">
        <v>190000</v>
      </c>
      <c r="U7" s="1">
        <v>212400</v>
      </c>
      <c r="V7" s="1">
        <v>205000</v>
      </c>
      <c r="W7" s="1">
        <v>200000</v>
      </c>
      <c r="X7" s="1">
        <v>192500</v>
      </c>
      <c r="Y7" s="1">
        <v>186500</v>
      </c>
      <c r="Z7" s="1">
        <v>194900</v>
      </c>
      <c r="AA7" s="1">
        <v>202500</v>
      </c>
      <c r="AB7" s="1">
        <v>209900</v>
      </c>
      <c r="AC7" s="1">
        <v>208300</v>
      </c>
      <c r="AD7" s="1">
        <v>194400</v>
      </c>
      <c r="AE7" s="1">
        <v>182500</v>
      </c>
      <c r="AF7" s="1">
        <v>189000</v>
      </c>
      <c r="AG7" s="1">
        <v>186100</v>
      </c>
      <c r="AH7" s="1">
        <v>199700</v>
      </c>
      <c r="AI7" s="1">
        <v>204300</v>
      </c>
      <c r="AJ7" s="1">
        <v>194400</v>
      </c>
      <c r="AK7" s="1">
        <v>196700</v>
      </c>
      <c r="AL7" s="1">
        <v>195900</v>
      </c>
      <c r="AM7" s="1">
        <v>194400</v>
      </c>
      <c r="AN7" s="1">
        <v>194600</v>
      </c>
      <c r="AO7" s="1">
        <v>185800</v>
      </c>
      <c r="AP7" s="1">
        <v>181000</v>
      </c>
      <c r="AQ7" s="1">
        <v>176200</v>
      </c>
      <c r="AR7" s="1">
        <v>184600</v>
      </c>
      <c r="AS7" s="1">
        <v>188700</v>
      </c>
      <c r="AT7" s="1">
        <v>175100</v>
      </c>
      <c r="AU7" s="1">
        <v>203300</v>
      </c>
      <c r="AV7" s="1">
        <v>207600</v>
      </c>
      <c r="AW7" s="1">
        <v>209300</v>
      </c>
      <c r="AX7" s="1">
        <v>181300</v>
      </c>
      <c r="AY7" s="1">
        <v>178300</v>
      </c>
      <c r="AZ7" s="1">
        <v>185300</v>
      </c>
      <c r="BA7" s="1">
        <v>179100</v>
      </c>
      <c r="BB7" s="1">
        <v>192600</v>
      </c>
      <c r="BC7" s="1">
        <v>177500</v>
      </c>
      <c r="BD7" s="1">
        <v>187800</v>
      </c>
      <c r="BE7" s="1">
        <v>195600</v>
      </c>
      <c r="BF7" s="1">
        <v>202900</v>
      </c>
      <c r="BG7" s="1">
        <v>215100</v>
      </c>
      <c r="BH7" s="1">
        <v>203200</v>
      </c>
      <c r="BI7" s="1">
        <v>209300</v>
      </c>
      <c r="BJ7" s="1">
        <v>209300</v>
      </c>
      <c r="BK7" s="1">
        <v>201100</v>
      </c>
      <c r="BL7" s="1">
        <v>187100</v>
      </c>
      <c r="BM7" s="1">
        <v>180900</v>
      </c>
      <c r="BN7" s="1">
        <v>190500</v>
      </c>
      <c r="BO7" s="1">
        <v>182900</v>
      </c>
      <c r="BP7" s="1">
        <v>176600</v>
      </c>
      <c r="BQ7" s="1">
        <v>174300</v>
      </c>
      <c r="BR7" s="1">
        <v>187500</v>
      </c>
      <c r="BS7" s="1">
        <v>191400</v>
      </c>
      <c r="BT7" s="1">
        <v>193100</v>
      </c>
      <c r="BU7" s="1">
        <v>180800</v>
      </c>
      <c r="BV7" s="1">
        <v>188700</v>
      </c>
      <c r="BW7" s="1">
        <v>193600</v>
      </c>
      <c r="BX7" s="1">
        <v>190600</v>
      </c>
      <c r="BY7" s="1">
        <v>170900</v>
      </c>
      <c r="BZ7" s="1">
        <v>174600</v>
      </c>
      <c r="CA7" s="1">
        <v>160400</v>
      </c>
      <c r="CB7" s="1">
        <v>158900</v>
      </c>
      <c r="CC7" s="1">
        <v>170700</v>
      </c>
      <c r="CD7" s="1">
        <v>184100</v>
      </c>
      <c r="CE7" s="1">
        <v>192800</v>
      </c>
      <c r="CF7" s="1">
        <v>197100</v>
      </c>
      <c r="CG7" s="1">
        <v>184400</v>
      </c>
      <c r="CH7" s="1">
        <v>181900</v>
      </c>
      <c r="CI7" s="1">
        <v>180400</v>
      </c>
      <c r="CJ7" s="1">
        <v>165400</v>
      </c>
      <c r="CK7" s="1">
        <v>171200</v>
      </c>
      <c r="CL7" s="1">
        <v>174700</v>
      </c>
      <c r="CM7" s="1">
        <v>178300</v>
      </c>
      <c r="CN7" s="1">
        <v>180600</v>
      </c>
      <c r="CO7" s="1">
        <v>182000</v>
      </c>
      <c r="CP7" s="1">
        <v>198300</v>
      </c>
      <c r="CQ7" s="1">
        <v>204600</v>
      </c>
      <c r="CR7" s="1">
        <v>201800</v>
      </c>
      <c r="CS7" s="1">
        <v>201300</v>
      </c>
      <c r="CT7" s="1">
        <v>195700</v>
      </c>
      <c r="CU7" s="1">
        <v>189000</v>
      </c>
      <c r="CV7" s="1">
        <v>176600</v>
      </c>
      <c r="CW7" s="1">
        <v>170000</v>
      </c>
      <c r="CX7" s="1">
        <v>171400</v>
      </c>
      <c r="CY7" s="1">
        <v>163800</v>
      </c>
      <c r="CZ7" s="1">
        <v>164500</v>
      </c>
      <c r="DA7" s="1">
        <v>183400</v>
      </c>
      <c r="DB7" s="1">
        <v>177300</v>
      </c>
      <c r="DC7" s="1">
        <v>192300</v>
      </c>
      <c r="DD7" s="1">
        <v>201500</v>
      </c>
      <c r="DE7" s="1">
        <v>190600</v>
      </c>
      <c r="DF7" s="1">
        <v>186800</v>
      </c>
      <c r="DG7" s="1">
        <v>184700</v>
      </c>
      <c r="DH7" s="1">
        <v>175600</v>
      </c>
      <c r="DI7" s="1">
        <v>175800</v>
      </c>
      <c r="DJ7" s="1">
        <v>175100</v>
      </c>
      <c r="DK7" s="1">
        <v>176300</v>
      </c>
      <c r="DL7" s="1">
        <v>169700</v>
      </c>
      <c r="DM7" s="1">
        <v>172000</v>
      </c>
      <c r="DN7" s="1">
        <v>171800</v>
      </c>
      <c r="DO7" s="1">
        <v>186400</v>
      </c>
      <c r="DP7" s="1">
        <v>196400</v>
      </c>
      <c r="DQ7" s="1">
        <v>195400</v>
      </c>
      <c r="DR7" s="1">
        <v>192300</v>
      </c>
      <c r="DS7" s="1">
        <v>177900</v>
      </c>
      <c r="DT7" s="1">
        <v>182300</v>
      </c>
      <c r="DU7" s="1">
        <v>172200</v>
      </c>
      <c r="DV7" s="1">
        <v>171400</v>
      </c>
      <c r="DW7" s="1">
        <v>152100</v>
      </c>
      <c r="DX7" s="1">
        <v>128000</v>
      </c>
      <c r="DY7" s="1">
        <v>144500</v>
      </c>
      <c r="DZ7" s="1">
        <v>168600</v>
      </c>
      <c r="EA7" s="1">
        <v>169600</v>
      </c>
      <c r="EB7" s="1">
        <v>183000</v>
      </c>
      <c r="EC7" s="1">
        <v>169400</v>
      </c>
      <c r="ED7" s="1">
        <v>146700</v>
      </c>
      <c r="EE7" s="1">
        <v>144500</v>
      </c>
      <c r="EF7" s="1">
        <v>144000</v>
      </c>
      <c r="EG7" s="1">
        <v>120700</v>
      </c>
      <c r="EH7" s="1">
        <v>119800</v>
      </c>
    </row>
    <row r="8" spans="1:138" x14ac:dyDescent="0.45">
      <c r="D8" t="s">
        <v>376</v>
      </c>
      <c r="E8" s="1">
        <v>13500</v>
      </c>
      <c r="F8" s="1">
        <v>13900</v>
      </c>
      <c r="G8" s="1">
        <v>16400</v>
      </c>
      <c r="H8" s="1">
        <v>16700</v>
      </c>
      <c r="I8" s="1">
        <v>27200</v>
      </c>
      <c r="J8" s="1">
        <v>30300</v>
      </c>
      <c r="K8" s="1">
        <v>48700</v>
      </c>
      <c r="L8" s="1">
        <v>46500</v>
      </c>
      <c r="M8" s="1">
        <v>16500</v>
      </c>
      <c r="N8" s="1">
        <v>14000</v>
      </c>
      <c r="O8" s="1">
        <v>13700</v>
      </c>
      <c r="P8" s="1">
        <v>9500</v>
      </c>
      <c r="Q8" s="1">
        <v>8600</v>
      </c>
      <c r="R8" s="1">
        <v>11800</v>
      </c>
      <c r="S8" s="1">
        <v>18000</v>
      </c>
      <c r="T8" s="1">
        <v>18700</v>
      </c>
      <c r="U8" s="1">
        <v>25600</v>
      </c>
      <c r="V8" s="1">
        <v>27200</v>
      </c>
      <c r="W8" s="1">
        <v>51500</v>
      </c>
      <c r="X8" s="1">
        <v>45000</v>
      </c>
      <c r="Y8" s="1">
        <v>26800</v>
      </c>
      <c r="Z8" s="1">
        <v>16800</v>
      </c>
      <c r="AA8" s="1">
        <v>11300</v>
      </c>
      <c r="AB8" s="1">
        <v>15200</v>
      </c>
      <c r="AC8" s="1">
        <v>17000</v>
      </c>
      <c r="AD8" s="1">
        <v>19400</v>
      </c>
      <c r="AE8" s="1">
        <v>19600</v>
      </c>
      <c r="AF8" s="1">
        <v>21500</v>
      </c>
      <c r="AG8" s="1">
        <v>26200</v>
      </c>
      <c r="AH8" s="1">
        <v>32900</v>
      </c>
      <c r="AI8" s="1">
        <v>58000</v>
      </c>
      <c r="AJ8" s="1">
        <v>45400</v>
      </c>
      <c r="AK8" s="1">
        <v>25400</v>
      </c>
      <c r="AL8" s="1">
        <v>18900</v>
      </c>
      <c r="AM8" s="1">
        <v>16900</v>
      </c>
      <c r="AN8" s="1">
        <v>15700</v>
      </c>
      <c r="AO8" s="1">
        <v>14800</v>
      </c>
      <c r="AP8" s="1">
        <v>12000</v>
      </c>
      <c r="AQ8" s="1">
        <v>12100</v>
      </c>
      <c r="AR8" s="1">
        <v>13600</v>
      </c>
      <c r="AS8" s="1">
        <v>17600</v>
      </c>
      <c r="AT8" s="1">
        <v>22000</v>
      </c>
      <c r="AU8" s="1">
        <v>38100</v>
      </c>
      <c r="AV8" s="1">
        <v>45900</v>
      </c>
      <c r="AW8" s="1">
        <v>22700</v>
      </c>
      <c r="AX8" s="1">
        <v>19500</v>
      </c>
      <c r="AY8" s="1">
        <v>14500</v>
      </c>
      <c r="AZ8" s="1">
        <v>12900</v>
      </c>
      <c r="BA8" s="1">
        <v>10400</v>
      </c>
      <c r="BB8" s="1">
        <v>10500</v>
      </c>
      <c r="BC8" s="1">
        <v>10800</v>
      </c>
      <c r="BD8" s="1">
        <v>9000</v>
      </c>
      <c r="BE8" s="1">
        <v>16000</v>
      </c>
      <c r="BF8" s="1">
        <v>17700</v>
      </c>
      <c r="BG8" s="1">
        <v>31800</v>
      </c>
      <c r="BH8" s="1">
        <v>30700</v>
      </c>
      <c r="BI8" s="1">
        <v>14900</v>
      </c>
      <c r="BJ8" s="1">
        <v>11100</v>
      </c>
      <c r="BK8" s="1">
        <v>13100</v>
      </c>
      <c r="BL8" s="1">
        <v>14600</v>
      </c>
      <c r="BM8" s="1">
        <v>10600</v>
      </c>
      <c r="BN8" s="1">
        <v>11900</v>
      </c>
      <c r="BO8" s="1">
        <v>13300</v>
      </c>
      <c r="BP8" s="1">
        <v>15400</v>
      </c>
      <c r="BQ8" s="1">
        <v>22200</v>
      </c>
      <c r="BR8" s="1">
        <v>32100</v>
      </c>
      <c r="BS8" s="1">
        <v>43900</v>
      </c>
      <c r="BT8" s="1">
        <v>45200</v>
      </c>
      <c r="BU8" s="1">
        <v>19100</v>
      </c>
      <c r="BV8" s="1">
        <v>19400</v>
      </c>
      <c r="BW8" s="1">
        <v>14100</v>
      </c>
      <c r="BX8" s="1">
        <v>12700</v>
      </c>
      <c r="BY8" s="1">
        <v>13800</v>
      </c>
      <c r="BZ8" s="1">
        <v>13700</v>
      </c>
      <c r="CA8" s="1">
        <v>17200</v>
      </c>
      <c r="CB8" s="1">
        <v>17200</v>
      </c>
      <c r="CC8" s="1">
        <v>21300</v>
      </c>
      <c r="CD8" s="1">
        <v>32800</v>
      </c>
      <c r="CE8" s="1">
        <v>48600</v>
      </c>
      <c r="CF8" s="1">
        <v>46800</v>
      </c>
      <c r="CG8" s="1">
        <v>26500</v>
      </c>
      <c r="CH8" s="1">
        <v>20500</v>
      </c>
      <c r="CI8" s="1">
        <v>21000</v>
      </c>
      <c r="CJ8" s="1">
        <v>18800</v>
      </c>
      <c r="CK8" s="1">
        <v>10700</v>
      </c>
      <c r="CL8" s="1">
        <v>14100</v>
      </c>
      <c r="CM8" s="1">
        <v>14800</v>
      </c>
      <c r="CN8" s="1">
        <v>17600</v>
      </c>
      <c r="CO8" s="1">
        <v>25800</v>
      </c>
      <c r="CP8" s="1">
        <v>44800</v>
      </c>
      <c r="CQ8" s="1">
        <v>44200</v>
      </c>
      <c r="CR8" s="1">
        <v>46200</v>
      </c>
      <c r="CS8" s="1">
        <v>23400</v>
      </c>
      <c r="CT8" s="1">
        <v>18200</v>
      </c>
      <c r="CU8" s="1">
        <v>17200</v>
      </c>
      <c r="CV8" s="1">
        <v>13400</v>
      </c>
      <c r="CW8" s="1">
        <v>13500</v>
      </c>
      <c r="CX8" s="1">
        <v>15600</v>
      </c>
      <c r="CY8" s="1">
        <v>14600</v>
      </c>
      <c r="CZ8" s="1">
        <v>15500</v>
      </c>
      <c r="DA8" s="1">
        <v>16500</v>
      </c>
      <c r="DB8" s="1">
        <v>22700</v>
      </c>
      <c r="DC8" s="1">
        <v>34900</v>
      </c>
      <c r="DD8" s="1">
        <v>33400</v>
      </c>
      <c r="DE8" s="1">
        <v>17500</v>
      </c>
      <c r="DF8" s="1">
        <v>15300</v>
      </c>
      <c r="DG8" s="1">
        <v>12200</v>
      </c>
      <c r="DH8" s="1">
        <v>10200</v>
      </c>
      <c r="DI8" s="1">
        <v>16500</v>
      </c>
      <c r="DJ8" s="1">
        <v>13100</v>
      </c>
      <c r="DK8" s="1">
        <v>10800</v>
      </c>
      <c r="DL8" s="1">
        <v>9600</v>
      </c>
      <c r="DM8" s="1">
        <v>19400</v>
      </c>
      <c r="DN8" s="1">
        <v>30400</v>
      </c>
      <c r="DO8" s="1">
        <v>40600</v>
      </c>
      <c r="DP8" s="1">
        <v>40000</v>
      </c>
      <c r="DQ8" s="1">
        <v>24200</v>
      </c>
      <c r="DR8" s="1">
        <v>17900</v>
      </c>
      <c r="DS8" s="1">
        <v>10900</v>
      </c>
      <c r="DT8" s="1">
        <v>11000</v>
      </c>
      <c r="DU8" s="1">
        <v>13200</v>
      </c>
      <c r="DV8" s="1">
        <v>13000</v>
      </c>
      <c r="DW8" s="1">
        <v>10700</v>
      </c>
      <c r="DX8" s="1">
        <v>8300</v>
      </c>
      <c r="DY8" s="1">
        <v>12600</v>
      </c>
      <c r="DZ8" s="1">
        <v>16000</v>
      </c>
      <c r="EA8" s="1">
        <v>17600</v>
      </c>
      <c r="EB8" s="1">
        <v>17000</v>
      </c>
      <c r="EC8" s="1">
        <v>10400</v>
      </c>
      <c r="ED8" s="1">
        <v>9600</v>
      </c>
      <c r="EE8" s="1">
        <v>13700</v>
      </c>
      <c r="EF8" s="1">
        <v>17000</v>
      </c>
      <c r="EG8" s="1">
        <v>15500</v>
      </c>
      <c r="EH8" s="1">
        <v>14500</v>
      </c>
    </row>
    <row r="9" spans="1:138" x14ac:dyDescent="0.45">
      <c r="D9" t="s">
        <v>377</v>
      </c>
      <c r="E9" s="1"/>
      <c r="F9" s="1">
        <v>1700</v>
      </c>
      <c r="G9" s="1">
        <v>2600</v>
      </c>
      <c r="H9" s="1">
        <v>1900</v>
      </c>
      <c r="I9" s="1">
        <v>2200</v>
      </c>
      <c r="J9" s="1">
        <v>1900</v>
      </c>
      <c r="K9" s="1">
        <v>2200</v>
      </c>
      <c r="L9" s="1">
        <v>1800</v>
      </c>
      <c r="M9" s="1"/>
      <c r="N9" s="1">
        <v>2900</v>
      </c>
      <c r="O9" s="1"/>
      <c r="P9" s="1"/>
      <c r="Q9" s="1">
        <v>1900</v>
      </c>
      <c r="R9" s="1">
        <v>2500</v>
      </c>
      <c r="S9" s="1"/>
      <c r="T9" s="1">
        <v>2300</v>
      </c>
      <c r="U9" s="1">
        <v>2600</v>
      </c>
      <c r="V9" s="1">
        <v>3500</v>
      </c>
      <c r="W9" s="1">
        <v>1800</v>
      </c>
      <c r="X9" s="1">
        <v>2100</v>
      </c>
      <c r="Y9" s="1">
        <v>1500</v>
      </c>
      <c r="Z9" s="1">
        <v>3100</v>
      </c>
      <c r="AA9" s="1">
        <v>2600</v>
      </c>
      <c r="AB9" s="1"/>
      <c r="AC9" s="1">
        <v>1500</v>
      </c>
      <c r="AD9" s="1">
        <v>2400</v>
      </c>
      <c r="AE9" s="1">
        <v>3300</v>
      </c>
      <c r="AF9" s="1">
        <v>1900</v>
      </c>
      <c r="AG9" s="1">
        <v>4100</v>
      </c>
      <c r="AH9" s="1">
        <v>3200</v>
      </c>
      <c r="AI9" s="1">
        <v>3900</v>
      </c>
      <c r="AJ9" s="1">
        <v>2600</v>
      </c>
      <c r="AK9" s="1">
        <v>5000</v>
      </c>
      <c r="AL9" s="1">
        <v>7700</v>
      </c>
      <c r="AM9" s="1">
        <v>3400</v>
      </c>
      <c r="AN9" s="1">
        <v>3000</v>
      </c>
      <c r="AO9" s="1">
        <v>4200</v>
      </c>
      <c r="AP9" s="1">
        <v>3800</v>
      </c>
      <c r="AQ9" s="1">
        <v>5300</v>
      </c>
      <c r="AR9" s="1">
        <v>3300</v>
      </c>
      <c r="AS9" s="1">
        <v>5200</v>
      </c>
      <c r="AT9" s="1">
        <v>4000</v>
      </c>
      <c r="AU9" s="1">
        <v>3300</v>
      </c>
      <c r="AV9" s="1">
        <v>2500</v>
      </c>
      <c r="AW9" s="1">
        <v>2000</v>
      </c>
      <c r="AX9" s="1">
        <v>3400</v>
      </c>
      <c r="AY9" s="1">
        <v>3300</v>
      </c>
      <c r="AZ9" s="1">
        <v>1800</v>
      </c>
      <c r="BA9" s="1">
        <v>4500</v>
      </c>
      <c r="BB9" s="1">
        <v>5300</v>
      </c>
      <c r="BC9" s="1">
        <v>5600</v>
      </c>
      <c r="BD9" s="1">
        <v>6900</v>
      </c>
      <c r="BE9" s="1">
        <v>6000</v>
      </c>
      <c r="BF9" s="1">
        <v>6300</v>
      </c>
      <c r="BG9" s="1">
        <v>4200</v>
      </c>
      <c r="BH9" s="1">
        <v>4300</v>
      </c>
      <c r="BI9" s="1">
        <v>4300</v>
      </c>
      <c r="BJ9" s="1">
        <v>4100</v>
      </c>
      <c r="BK9" s="1">
        <v>4400</v>
      </c>
      <c r="BL9" s="1">
        <v>4700</v>
      </c>
      <c r="BM9" s="1">
        <v>4800</v>
      </c>
      <c r="BN9" s="1">
        <v>4400</v>
      </c>
      <c r="BO9" s="1">
        <v>5200</v>
      </c>
      <c r="BP9" s="1">
        <v>2700</v>
      </c>
      <c r="BQ9" s="1">
        <v>3600</v>
      </c>
      <c r="BR9" s="1">
        <v>3200</v>
      </c>
      <c r="BS9" s="1">
        <v>2600</v>
      </c>
      <c r="BT9" s="1">
        <v>2400</v>
      </c>
      <c r="BU9" s="1">
        <v>2200</v>
      </c>
      <c r="BV9" s="1">
        <v>1800</v>
      </c>
      <c r="BW9" s="1">
        <v>2400</v>
      </c>
      <c r="BX9" s="1">
        <v>4700</v>
      </c>
      <c r="BY9" s="1">
        <v>3000</v>
      </c>
      <c r="BZ9" s="1"/>
      <c r="CA9" s="1">
        <v>1800</v>
      </c>
      <c r="CB9" s="1">
        <v>1700</v>
      </c>
      <c r="CC9" s="1">
        <v>1900</v>
      </c>
      <c r="CD9" s="1">
        <v>1800</v>
      </c>
      <c r="CE9" s="1">
        <v>2700</v>
      </c>
      <c r="CF9" s="1">
        <v>2700</v>
      </c>
      <c r="CG9" s="1">
        <v>6300</v>
      </c>
      <c r="CH9" s="1">
        <v>4700</v>
      </c>
      <c r="CI9" s="1">
        <v>5000</v>
      </c>
      <c r="CJ9" s="1">
        <v>6500</v>
      </c>
      <c r="CK9" s="1">
        <v>6800</v>
      </c>
      <c r="CL9" s="1">
        <v>7300</v>
      </c>
      <c r="CM9" s="1">
        <v>5200</v>
      </c>
      <c r="CN9" s="1">
        <v>5200</v>
      </c>
      <c r="CO9" s="1">
        <v>3200</v>
      </c>
      <c r="CP9" s="1">
        <v>1500</v>
      </c>
      <c r="CQ9" s="1">
        <v>3400</v>
      </c>
      <c r="CR9" s="1">
        <v>2400</v>
      </c>
      <c r="CS9" s="1">
        <v>2200</v>
      </c>
      <c r="CT9" s="1">
        <v>2300</v>
      </c>
      <c r="CU9" s="1">
        <v>2300</v>
      </c>
      <c r="CV9" s="1">
        <v>2700</v>
      </c>
      <c r="CW9" s="1"/>
      <c r="CX9" s="1">
        <v>3500</v>
      </c>
      <c r="CY9" s="1">
        <v>2200</v>
      </c>
      <c r="CZ9" s="1">
        <v>2000</v>
      </c>
      <c r="DA9" s="1">
        <v>4500</v>
      </c>
      <c r="DB9" s="1">
        <v>3000</v>
      </c>
      <c r="DC9" s="1">
        <v>2200</v>
      </c>
      <c r="DD9" s="1"/>
      <c r="DE9" s="1">
        <v>1600</v>
      </c>
      <c r="DF9" s="1">
        <v>1500</v>
      </c>
      <c r="DG9" s="1">
        <v>3000</v>
      </c>
      <c r="DH9" s="1">
        <v>1700</v>
      </c>
      <c r="DI9" s="1"/>
      <c r="DJ9" s="1">
        <v>1700</v>
      </c>
      <c r="DK9" s="1"/>
      <c r="DL9" s="1"/>
      <c r="DM9" s="1">
        <v>1600</v>
      </c>
      <c r="DN9" s="1">
        <v>2100</v>
      </c>
      <c r="DO9" s="1">
        <v>2600</v>
      </c>
      <c r="DP9" s="1">
        <v>5300</v>
      </c>
      <c r="DQ9" s="1"/>
      <c r="DR9" s="1">
        <v>1800</v>
      </c>
      <c r="DS9" s="1">
        <v>2700</v>
      </c>
      <c r="DT9" s="1"/>
      <c r="DU9" s="1">
        <v>1800</v>
      </c>
      <c r="DV9" s="1">
        <v>3200</v>
      </c>
      <c r="DW9" s="1">
        <v>4400</v>
      </c>
      <c r="DX9" s="1">
        <v>2300</v>
      </c>
      <c r="DY9" s="1">
        <v>3000</v>
      </c>
      <c r="DZ9" s="1">
        <v>3000</v>
      </c>
      <c r="EA9" s="1">
        <v>3600</v>
      </c>
      <c r="EB9" s="1">
        <v>1500</v>
      </c>
      <c r="EC9" s="1">
        <v>2200</v>
      </c>
      <c r="ED9" s="1">
        <v>3900</v>
      </c>
      <c r="EE9" s="1">
        <v>4000</v>
      </c>
      <c r="EF9" s="1">
        <v>4500</v>
      </c>
      <c r="EG9" s="1"/>
      <c r="EH9" s="1"/>
    </row>
    <row r="10" spans="1:138" x14ac:dyDescent="0.45">
      <c r="B10" t="s">
        <v>179</v>
      </c>
      <c r="C10" t="s">
        <v>41</v>
      </c>
      <c r="D10" t="s">
        <v>378</v>
      </c>
      <c r="E10" s="1">
        <v>46500</v>
      </c>
      <c r="F10" s="1">
        <v>55300</v>
      </c>
      <c r="G10" s="1">
        <v>56900</v>
      </c>
      <c r="H10" s="1">
        <v>59600</v>
      </c>
      <c r="I10" s="1">
        <v>54500</v>
      </c>
      <c r="J10" s="1">
        <v>60600</v>
      </c>
      <c r="K10" s="1">
        <v>51400</v>
      </c>
      <c r="L10" s="1">
        <v>54400</v>
      </c>
      <c r="M10" s="1">
        <v>57800</v>
      </c>
      <c r="N10" s="1">
        <v>57700</v>
      </c>
      <c r="O10" s="1">
        <v>62100</v>
      </c>
      <c r="P10" s="1">
        <v>50400</v>
      </c>
      <c r="Q10" s="1">
        <v>50300</v>
      </c>
      <c r="R10" s="1">
        <v>51500</v>
      </c>
      <c r="S10" s="1">
        <v>50800</v>
      </c>
      <c r="T10" s="1">
        <v>51300</v>
      </c>
      <c r="U10" s="1">
        <v>50300</v>
      </c>
      <c r="V10" s="1">
        <v>58000</v>
      </c>
      <c r="W10" s="1">
        <v>56100</v>
      </c>
      <c r="X10" s="1">
        <v>63200</v>
      </c>
      <c r="Y10" s="1">
        <v>66800</v>
      </c>
      <c r="Z10" s="1">
        <v>69000</v>
      </c>
      <c r="AA10" s="1">
        <v>67800</v>
      </c>
      <c r="AB10" s="1">
        <v>51400</v>
      </c>
      <c r="AC10" s="1">
        <v>54900</v>
      </c>
      <c r="AD10" s="1">
        <v>56500</v>
      </c>
      <c r="AE10" s="1">
        <v>60200</v>
      </c>
      <c r="AF10" s="1">
        <v>63800</v>
      </c>
      <c r="AG10" s="1">
        <v>68800</v>
      </c>
      <c r="AH10" s="1">
        <v>68100</v>
      </c>
      <c r="AI10" s="1">
        <v>71300</v>
      </c>
      <c r="AJ10" s="1">
        <v>64400.000000000007</v>
      </c>
      <c r="AK10" s="1">
        <v>64900.000000000007</v>
      </c>
      <c r="AL10" s="1">
        <v>73700</v>
      </c>
      <c r="AM10" s="1">
        <v>74800</v>
      </c>
      <c r="AN10" s="1">
        <v>73700</v>
      </c>
      <c r="AO10" s="1">
        <v>61500</v>
      </c>
      <c r="AP10" s="1">
        <v>63400</v>
      </c>
      <c r="AQ10" s="1">
        <v>68500</v>
      </c>
      <c r="AR10" s="1">
        <v>62000</v>
      </c>
      <c r="AS10" s="1">
        <v>58200</v>
      </c>
      <c r="AT10" s="1">
        <v>59700</v>
      </c>
      <c r="AU10" s="1">
        <v>49000</v>
      </c>
      <c r="AV10" s="1">
        <v>56800</v>
      </c>
      <c r="AW10" s="1">
        <v>58200</v>
      </c>
      <c r="AX10" s="1">
        <v>51900</v>
      </c>
      <c r="AY10" s="1">
        <v>57900</v>
      </c>
      <c r="AZ10" s="1">
        <v>66500</v>
      </c>
      <c r="BA10" s="1">
        <v>59400</v>
      </c>
      <c r="BB10" s="1">
        <v>55700</v>
      </c>
      <c r="BC10" s="1">
        <v>62100</v>
      </c>
      <c r="BD10" s="1">
        <v>55700</v>
      </c>
      <c r="BE10" s="1">
        <v>61600</v>
      </c>
      <c r="BF10" s="1">
        <v>59300</v>
      </c>
      <c r="BG10" s="1">
        <v>62000</v>
      </c>
      <c r="BH10" s="1">
        <v>60600</v>
      </c>
      <c r="BI10" s="1">
        <v>56300</v>
      </c>
      <c r="BJ10" s="1">
        <v>66400</v>
      </c>
      <c r="BK10" s="1">
        <v>71100</v>
      </c>
      <c r="BL10" s="1">
        <v>82900</v>
      </c>
      <c r="BM10" s="1">
        <v>71600</v>
      </c>
      <c r="BN10" s="1">
        <v>78500</v>
      </c>
      <c r="BO10" s="1">
        <v>74000</v>
      </c>
      <c r="BP10" s="1">
        <v>65500</v>
      </c>
      <c r="BQ10" s="1">
        <v>60900</v>
      </c>
      <c r="BR10" s="1">
        <v>65900</v>
      </c>
      <c r="BS10" s="1">
        <v>77500</v>
      </c>
      <c r="BT10" s="1">
        <v>77300</v>
      </c>
      <c r="BU10" s="1">
        <v>73500</v>
      </c>
      <c r="BV10" s="1">
        <v>75500</v>
      </c>
      <c r="BW10" s="1">
        <v>69300</v>
      </c>
      <c r="BX10" s="1">
        <v>55900</v>
      </c>
      <c r="BY10" s="1">
        <v>54900</v>
      </c>
      <c r="BZ10" s="1">
        <v>49600</v>
      </c>
      <c r="CA10" s="1">
        <v>48800</v>
      </c>
      <c r="CB10" s="1">
        <v>48900</v>
      </c>
      <c r="CC10" s="1">
        <v>58900</v>
      </c>
      <c r="CD10" s="1">
        <v>59600</v>
      </c>
      <c r="CE10" s="1">
        <v>59400</v>
      </c>
      <c r="CF10" s="1">
        <v>55500</v>
      </c>
      <c r="CG10" s="1">
        <v>56500</v>
      </c>
      <c r="CH10" s="1">
        <v>57500</v>
      </c>
      <c r="CI10" s="1">
        <v>57000</v>
      </c>
      <c r="CJ10" s="1">
        <v>59100</v>
      </c>
      <c r="CK10" s="1">
        <v>59900</v>
      </c>
      <c r="CL10" s="1">
        <v>68400</v>
      </c>
      <c r="CM10" s="1">
        <v>64000</v>
      </c>
      <c r="CN10" s="1">
        <v>63600</v>
      </c>
      <c r="CO10" s="1">
        <v>61800</v>
      </c>
      <c r="CP10" s="1">
        <v>66600</v>
      </c>
      <c r="CQ10" s="1">
        <v>67900</v>
      </c>
      <c r="CR10" s="1">
        <v>59800</v>
      </c>
      <c r="CS10" s="1">
        <v>59300</v>
      </c>
      <c r="CT10" s="1">
        <v>53900</v>
      </c>
      <c r="CU10" s="1">
        <v>55800</v>
      </c>
      <c r="CV10" s="1">
        <v>57300</v>
      </c>
      <c r="CW10" s="1">
        <v>53400</v>
      </c>
      <c r="CX10" s="1">
        <v>50700</v>
      </c>
      <c r="CY10" s="1">
        <v>57900</v>
      </c>
      <c r="CZ10" s="1">
        <v>51300</v>
      </c>
      <c r="DA10" s="1">
        <v>52800</v>
      </c>
      <c r="DB10" s="1">
        <v>51300</v>
      </c>
      <c r="DC10" s="1">
        <v>49900</v>
      </c>
      <c r="DD10" s="1">
        <v>52700</v>
      </c>
      <c r="DE10" s="1">
        <v>48900</v>
      </c>
      <c r="DF10" s="1">
        <v>49000</v>
      </c>
      <c r="DG10" s="1">
        <v>47500</v>
      </c>
      <c r="DH10" s="1">
        <v>54200</v>
      </c>
      <c r="DI10" s="1">
        <v>56500</v>
      </c>
      <c r="DJ10" s="1">
        <v>60000</v>
      </c>
      <c r="DK10" s="1">
        <v>60900</v>
      </c>
      <c r="DL10" s="1">
        <v>59000</v>
      </c>
      <c r="DM10" s="1">
        <v>53900</v>
      </c>
      <c r="DN10" s="1">
        <v>57700</v>
      </c>
      <c r="DO10" s="1">
        <v>47500</v>
      </c>
      <c r="DP10" s="1">
        <v>58400</v>
      </c>
      <c r="DQ10" s="1">
        <v>59900</v>
      </c>
      <c r="DR10" s="1">
        <v>56800</v>
      </c>
      <c r="DS10" s="1">
        <v>51700</v>
      </c>
      <c r="DT10" s="1">
        <v>48000</v>
      </c>
      <c r="DU10" s="1">
        <v>55300</v>
      </c>
      <c r="DV10" s="1">
        <v>55200</v>
      </c>
      <c r="DW10" s="1">
        <v>56400</v>
      </c>
      <c r="DX10" s="1">
        <v>51400</v>
      </c>
      <c r="DY10" s="1">
        <v>47000</v>
      </c>
      <c r="DZ10" s="1">
        <v>56000</v>
      </c>
      <c r="EA10" s="1">
        <v>52700</v>
      </c>
      <c r="EB10" s="1">
        <v>54400</v>
      </c>
      <c r="EC10" s="1">
        <v>67300</v>
      </c>
      <c r="ED10" s="1">
        <v>57800</v>
      </c>
      <c r="EE10" s="1">
        <v>62400</v>
      </c>
      <c r="EF10" s="1">
        <v>42000</v>
      </c>
      <c r="EG10" s="1">
        <v>53500</v>
      </c>
      <c r="EH10" s="1">
        <v>56000</v>
      </c>
    </row>
    <row r="11" spans="1:138" x14ac:dyDescent="0.45">
      <c r="D11" t="s">
        <v>379</v>
      </c>
      <c r="E11" s="1">
        <v>39200</v>
      </c>
      <c r="F11" s="1">
        <v>44700</v>
      </c>
      <c r="G11" s="1">
        <v>40500</v>
      </c>
      <c r="H11" s="1">
        <v>36300</v>
      </c>
      <c r="I11" s="1">
        <v>43300</v>
      </c>
      <c r="J11" s="1">
        <v>43700</v>
      </c>
      <c r="K11" s="1">
        <v>45400</v>
      </c>
      <c r="L11" s="1">
        <v>46300</v>
      </c>
      <c r="M11" s="1">
        <v>40500</v>
      </c>
      <c r="N11" s="1">
        <v>42800</v>
      </c>
      <c r="O11" s="1">
        <v>49000</v>
      </c>
      <c r="P11" s="1">
        <v>53200</v>
      </c>
      <c r="Q11" s="1">
        <v>50700</v>
      </c>
      <c r="R11" s="1">
        <v>50700</v>
      </c>
      <c r="S11" s="1">
        <v>47000</v>
      </c>
      <c r="T11" s="1">
        <v>44800</v>
      </c>
      <c r="U11" s="1">
        <v>44600</v>
      </c>
      <c r="V11" s="1">
        <v>42300</v>
      </c>
      <c r="W11" s="1">
        <v>42800</v>
      </c>
      <c r="X11" s="1">
        <v>38800</v>
      </c>
      <c r="Y11" s="1">
        <v>37000</v>
      </c>
      <c r="Z11" s="1">
        <v>41000</v>
      </c>
      <c r="AA11" s="1">
        <v>39100</v>
      </c>
      <c r="AB11" s="1">
        <v>46200</v>
      </c>
      <c r="AC11" s="1">
        <v>43800</v>
      </c>
      <c r="AD11" s="1">
        <v>46700</v>
      </c>
      <c r="AE11" s="1">
        <v>42600</v>
      </c>
      <c r="AF11" s="1">
        <v>41600</v>
      </c>
      <c r="AG11" s="1">
        <v>44100</v>
      </c>
      <c r="AH11" s="1">
        <v>39500</v>
      </c>
      <c r="AI11" s="1">
        <v>35100</v>
      </c>
      <c r="AJ11" s="1">
        <v>43200</v>
      </c>
      <c r="AK11" s="1">
        <v>44900</v>
      </c>
      <c r="AL11" s="1">
        <v>45700</v>
      </c>
      <c r="AM11" s="1">
        <v>48300</v>
      </c>
      <c r="AN11" s="1">
        <v>43800</v>
      </c>
      <c r="AO11" s="1">
        <v>46800</v>
      </c>
      <c r="AP11" s="1">
        <v>37000</v>
      </c>
      <c r="AQ11" s="1">
        <v>38400</v>
      </c>
      <c r="AR11" s="1">
        <v>44900</v>
      </c>
      <c r="AS11" s="1">
        <v>39200</v>
      </c>
      <c r="AT11" s="1">
        <v>38300</v>
      </c>
      <c r="AU11" s="1">
        <v>37400</v>
      </c>
      <c r="AV11" s="1">
        <v>38100</v>
      </c>
      <c r="AW11" s="1">
        <v>38100</v>
      </c>
      <c r="AX11" s="1">
        <v>35200</v>
      </c>
      <c r="AY11" s="1">
        <v>42500</v>
      </c>
      <c r="AZ11" s="1">
        <v>42400</v>
      </c>
      <c r="BA11" s="1">
        <v>43300</v>
      </c>
      <c r="BB11" s="1">
        <v>41200</v>
      </c>
      <c r="BC11" s="1">
        <v>42700</v>
      </c>
      <c r="BD11" s="1">
        <v>38800</v>
      </c>
      <c r="BE11" s="1">
        <v>37500</v>
      </c>
      <c r="BF11" s="1">
        <v>36100</v>
      </c>
      <c r="BG11" s="1">
        <v>35900</v>
      </c>
      <c r="BH11" s="1">
        <v>43100</v>
      </c>
      <c r="BI11" s="1">
        <v>38900</v>
      </c>
      <c r="BJ11" s="1">
        <v>39100</v>
      </c>
      <c r="BK11" s="1">
        <v>34700</v>
      </c>
      <c r="BL11" s="1">
        <v>39300</v>
      </c>
      <c r="BM11" s="1">
        <v>40200</v>
      </c>
      <c r="BN11" s="1">
        <v>39400</v>
      </c>
      <c r="BO11" s="1">
        <v>34600</v>
      </c>
      <c r="BP11" s="1">
        <v>42500</v>
      </c>
      <c r="BQ11" s="1">
        <v>43800</v>
      </c>
      <c r="BR11" s="1">
        <v>40900</v>
      </c>
      <c r="BS11" s="1">
        <v>42800</v>
      </c>
      <c r="BT11" s="1">
        <v>49700</v>
      </c>
      <c r="BU11" s="1">
        <v>42000</v>
      </c>
      <c r="BV11" s="1">
        <v>35600</v>
      </c>
      <c r="BW11" s="1">
        <v>39100</v>
      </c>
      <c r="BX11" s="1">
        <v>36800</v>
      </c>
      <c r="BY11" s="1">
        <v>28900</v>
      </c>
      <c r="BZ11" s="1">
        <v>35700</v>
      </c>
      <c r="CA11" s="1">
        <v>39800</v>
      </c>
      <c r="CB11" s="1">
        <v>47400</v>
      </c>
      <c r="CC11" s="1">
        <v>42400</v>
      </c>
      <c r="CD11" s="1">
        <v>45700</v>
      </c>
      <c r="CE11" s="1">
        <v>45900</v>
      </c>
      <c r="CF11" s="1">
        <v>34300</v>
      </c>
      <c r="CG11" s="1">
        <v>32900</v>
      </c>
      <c r="CH11" s="1">
        <v>36600</v>
      </c>
      <c r="CI11" s="1">
        <v>35900</v>
      </c>
      <c r="CJ11" s="1">
        <v>31700</v>
      </c>
      <c r="CK11" s="1">
        <v>32200.000000000004</v>
      </c>
      <c r="CL11" s="1">
        <v>28600</v>
      </c>
      <c r="CM11" s="1">
        <v>40500</v>
      </c>
      <c r="CN11" s="1">
        <v>36700</v>
      </c>
      <c r="CO11" s="1">
        <v>39600</v>
      </c>
      <c r="CP11" s="1">
        <v>35200</v>
      </c>
      <c r="CQ11" s="1">
        <v>36700</v>
      </c>
      <c r="CR11" s="1">
        <v>34700</v>
      </c>
      <c r="CS11" s="1">
        <v>21500</v>
      </c>
      <c r="CT11" s="1">
        <v>27600</v>
      </c>
      <c r="CU11" s="1">
        <v>28100</v>
      </c>
      <c r="CV11" s="1">
        <v>31300</v>
      </c>
      <c r="CW11" s="1">
        <v>31000</v>
      </c>
      <c r="CX11" s="1">
        <v>29000</v>
      </c>
      <c r="CY11" s="1">
        <v>28200</v>
      </c>
      <c r="CZ11" s="1">
        <v>33900</v>
      </c>
      <c r="DA11" s="1">
        <v>38800</v>
      </c>
      <c r="DB11" s="1">
        <v>35200</v>
      </c>
      <c r="DC11" s="1">
        <v>42100</v>
      </c>
      <c r="DD11" s="1">
        <v>27900</v>
      </c>
      <c r="DE11" s="1">
        <v>27100</v>
      </c>
      <c r="DF11" s="1">
        <v>26500</v>
      </c>
      <c r="DG11" s="1">
        <v>29200</v>
      </c>
      <c r="DH11" s="1">
        <v>25100</v>
      </c>
      <c r="DI11" s="1">
        <v>26800</v>
      </c>
      <c r="DJ11" s="1">
        <v>25500</v>
      </c>
      <c r="DK11" s="1">
        <v>29200</v>
      </c>
      <c r="DL11" s="1">
        <v>30300</v>
      </c>
      <c r="DM11" s="1">
        <v>28900</v>
      </c>
      <c r="DN11" s="1">
        <v>24000</v>
      </c>
      <c r="DO11" s="1">
        <v>29500</v>
      </c>
      <c r="DP11" s="1">
        <v>22600</v>
      </c>
      <c r="DQ11" s="1">
        <v>29900</v>
      </c>
      <c r="DR11" s="1">
        <v>29200</v>
      </c>
      <c r="DS11" s="1">
        <v>27700</v>
      </c>
      <c r="DT11" s="1">
        <v>29800</v>
      </c>
      <c r="DU11" s="1">
        <v>29200</v>
      </c>
      <c r="DV11" s="1">
        <v>21600</v>
      </c>
      <c r="DW11" s="1">
        <v>16600</v>
      </c>
      <c r="DX11" s="1">
        <v>15300</v>
      </c>
      <c r="DY11" s="1">
        <v>10200</v>
      </c>
      <c r="DZ11" s="1">
        <v>11000</v>
      </c>
      <c r="EA11" s="1">
        <v>15200</v>
      </c>
      <c r="EB11" s="1">
        <v>25400</v>
      </c>
      <c r="EC11" s="1">
        <v>25800</v>
      </c>
      <c r="ED11" s="1">
        <v>26100</v>
      </c>
      <c r="EE11" s="1">
        <v>20300</v>
      </c>
      <c r="EF11" s="1">
        <v>16500</v>
      </c>
      <c r="EG11" s="1">
        <v>17500</v>
      </c>
      <c r="EH11" s="1">
        <v>18200</v>
      </c>
    </row>
    <row r="12" spans="1:138" x14ac:dyDescent="0.45">
      <c r="D12" t="s">
        <v>380</v>
      </c>
      <c r="E12" s="1">
        <v>835900</v>
      </c>
      <c r="F12" s="1">
        <v>820200</v>
      </c>
      <c r="G12" s="1">
        <v>831900</v>
      </c>
      <c r="H12" s="1">
        <v>834400</v>
      </c>
      <c r="I12" s="1">
        <v>878400</v>
      </c>
      <c r="J12" s="1">
        <v>865400</v>
      </c>
      <c r="K12" s="1">
        <v>891800</v>
      </c>
      <c r="L12" s="1">
        <v>886300</v>
      </c>
      <c r="M12" s="1">
        <v>869600</v>
      </c>
      <c r="N12" s="1">
        <v>854300</v>
      </c>
      <c r="O12" s="1">
        <v>862400</v>
      </c>
      <c r="P12" s="1">
        <v>856300</v>
      </c>
      <c r="Q12" s="1">
        <v>840700</v>
      </c>
      <c r="R12" s="1">
        <v>850800</v>
      </c>
      <c r="S12" s="1">
        <v>870300</v>
      </c>
      <c r="T12" s="1">
        <v>884800</v>
      </c>
      <c r="U12" s="1">
        <v>902600</v>
      </c>
      <c r="V12" s="1">
        <v>907600</v>
      </c>
      <c r="W12" s="1">
        <v>928300</v>
      </c>
      <c r="X12" s="1">
        <v>917500</v>
      </c>
      <c r="Y12" s="1">
        <v>904500</v>
      </c>
      <c r="Z12" s="1">
        <v>881800</v>
      </c>
      <c r="AA12" s="1">
        <v>861700</v>
      </c>
      <c r="AB12" s="1">
        <v>868400</v>
      </c>
      <c r="AC12" s="1">
        <v>871300</v>
      </c>
      <c r="AD12" s="1">
        <v>886000</v>
      </c>
      <c r="AE12" s="1">
        <v>889900</v>
      </c>
      <c r="AF12" s="1">
        <v>914200</v>
      </c>
      <c r="AG12" s="1">
        <v>939500</v>
      </c>
      <c r="AH12" s="1">
        <v>936200</v>
      </c>
      <c r="AI12" s="1">
        <v>930400</v>
      </c>
      <c r="AJ12" s="1">
        <v>946700</v>
      </c>
      <c r="AK12" s="1">
        <v>899900</v>
      </c>
      <c r="AL12" s="1">
        <v>881700</v>
      </c>
      <c r="AM12" s="1">
        <v>887600</v>
      </c>
      <c r="AN12" s="1">
        <v>882000</v>
      </c>
      <c r="AO12" s="1">
        <v>898600</v>
      </c>
      <c r="AP12" s="1">
        <v>926700</v>
      </c>
      <c r="AQ12" s="1">
        <v>918800</v>
      </c>
      <c r="AR12" s="1">
        <v>893900</v>
      </c>
      <c r="AS12" s="1">
        <v>947900</v>
      </c>
      <c r="AT12" s="1">
        <v>948700</v>
      </c>
      <c r="AU12" s="1">
        <v>946000</v>
      </c>
      <c r="AV12" s="1">
        <v>939600</v>
      </c>
      <c r="AW12" s="1">
        <v>888300</v>
      </c>
      <c r="AX12" s="1">
        <v>927000</v>
      </c>
      <c r="AY12" s="1">
        <v>926500</v>
      </c>
      <c r="AZ12" s="1">
        <v>933700</v>
      </c>
      <c r="BA12" s="1">
        <v>932200</v>
      </c>
      <c r="BB12" s="1">
        <v>941100</v>
      </c>
      <c r="BC12" s="1">
        <v>947400</v>
      </c>
      <c r="BD12" s="1">
        <v>932900</v>
      </c>
      <c r="BE12" s="1">
        <v>970300</v>
      </c>
      <c r="BF12" s="1">
        <v>970300</v>
      </c>
      <c r="BG12" s="1">
        <v>986600</v>
      </c>
      <c r="BH12" s="1">
        <v>976400</v>
      </c>
      <c r="BI12" s="1">
        <v>940100</v>
      </c>
      <c r="BJ12" s="1">
        <v>945600</v>
      </c>
      <c r="BK12" s="1">
        <v>950800</v>
      </c>
      <c r="BL12" s="1">
        <v>936200</v>
      </c>
      <c r="BM12" s="1">
        <v>944300</v>
      </c>
      <c r="BN12" s="1">
        <v>943900</v>
      </c>
      <c r="BO12" s="1">
        <v>956100</v>
      </c>
      <c r="BP12" s="1">
        <v>975500</v>
      </c>
      <c r="BQ12" s="1">
        <v>1011000</v>
      </c>
      <c r="BR12" s="1">
        <v>993600</v>
      </c>
      <c r="BS12" s="1">
        <v>977700</v>
      </c>
      <c r="BT12" s="1">
        <v>950000</v>
      </c>
      <c r="BU12" s="1">
        <v>927400</v>
      </c>
      <c r="BV12" s="1">
        <v>938500</v>
      </c>
      <c r="BW12" s="1">
        <v>924700</v>
      </c>
      <c r="BX12" s="1">
        <v>919600</v>
      </c>
      <c r="BY12" s="1">
        <v>932100</v>
      </c>
      <c r="BZ12" s="1">
        <v>940700</v>
      </c>
      <c r="CA12" s="1">
        <v>953500</v>
      </c>
      <c r="CB12" s="1">
        <v>983900</v>
      </c>
      <c r="CC12" s="1">
        <v>986700</v>
      </c>
      <c r="CD12" s="1">
        <v>983700</v>
      </c>
      <c r="CE12" s="1">
        <v>984500</v>
      </c>
      <c r="CF12" s="1">
        <v>972300</v>
      </c>
      <c r="CG12" s="1">
        <v>960500</v>
      </c>
      <c r="CH12" s="1">
        <v>956900</v>
      </c>
      <c r="CI12" s="1">
        <v>959100</v>
      </c>
      <c r="CJ12" s="1">
        <v>969400</v>
      </c>
      <c r="CK12" s="1">
        <v>954500</v>
      </c>
      <c r="CL12" s="1">
        <v>965100</v>
      </c>
      <c r="CM12" s="1">
        <v>956100</v>
      </c>
      <c r="CN12" s="1">
        <v>946800</v>
      </c>
      <c r="CO12" s="1">
        <v>973600</v>
      </c>
      <c r="CP12" s="1">
        <v>956200</v>
      </c>
      <c r="CQ12" s="1">
        <v>972600</v>
      </c>
      <c r="CR12" s="1">
        <v>978300</v>
      </c>
      <c r="CS12" s="1">
        <v>958800</v>
      </c>
      <c r="CT12" s="1">
        <v>960700</v>
      </c>
      <c r="CU12" s="1">
        <v>979400</v>
      </c>
      <c r="CV12" s="1">
        <v>988200</v>
      </c>
      <c r="CW12" s="1">
        <v>981100</v>
      </c>
      <c r="CX12" s="1">
        <v>1003800</v>
      </c>
      <c r="CY12" s="1">
        <v>1016900</v>
      </c>
      <c r="CZ12" s="1">
        <v>1023500</v>
      </c>
      <c r="DA12" s="1">
        <v>1049600</v>
      </c>
      <c r="DB12" s="1">
        <v>1054100</v>
      </c>
      <c r="DC12" s="1">
        <v>1035099.9999999999</v>
      </c>
      <c r="DD12" s="1">
        <v>1046800</v>
      </c>
      <c r="DE12" s="1">
        <v>1011300</v>
      </c>
      <c r="DF12" s="1">
        <v>998100</v>
      </c>
      <c r="DG12" s="1">
        <v>1006000</v>
      </c>
      <c r="DH12" s="1">
        <v>1005800</v>
      </c>
      <c r="DI12" s="1">
        <v>978800</v>
      </c>
      <c r="DJ12" s="1">
        <v>966800</v>
      </c>
      <c r="DK12" s="1">
        <v>974000</v>
      </c>
      <c r="DL12" s="1">
        <v>981700</v>
      </c>
      <c r="DM12" s="1">
        <v>996800</v>
      </c>
      <c r="DN12" s="1">
        <v>1002600</v>
      </c>
      <c r="DO12" s="1">
        <v>1016900</v>
      </c>
      <c r="DP12" s="1">
        <v>1007400</v>
      </c>
      <c r="DQ12" s="1">
        <v>996400</v>
      </c>
      <c r="DR12" s="1">
        <v>995300</v>
      </c>
      <c r="DS12" s="1">
        <v>1004100</v>
      </c>
      <c r="DT12" s="1">
        <v>1018400</v>
      </c>
      <c r="DU12" s="1">
        <v>1004900</v>
      </c>
      <c r="DV12" s="1">
        <v>998200</v>
      </c>
      <c r="DW12" s="1">
        <v>865900</v>
      </c>
      <c r="DX12" s="1">
        <v>711500</v>
      </c>
      <c r="DY12" s="1">
        <v>811600</v>
      </c>
      <c r="DZ12" s="1">
        <v>901100</v>
      </c>
      <c r="EA12" s="1">
        <v>936400</v>
      </c>
      <c r="EB12" s="1">
        <v>959600</v>
      </c>
      <c r="EC12" s="1">
        <v>937500</v>
      </c>
      <c r="ED12" s="1">
        <v>913700</v>
      </c>
      <c r="EE12" s="1">
        <v>883200</v>
      </c>
      <c r="EF12" s="1">
        <v>855900</v>
      </c>
      <c r="EG12" s="1">
        <v>808000</v>
      </c>
      <c r="EH12" s="1">
        <v>829200</v>
      </c>
    </row>
    <row r="13" spans="1:138" x14ac:dyDescent="0.45">
      <c r="A13" t="s">
        <v>604</v>
      </c>
      <c r="B13" t="s">
        <v>465</v>
      </c>
      <c r="C13" t="s">
        <v>41</v>
      </c>
      <c r="D13" t="s">
        <v>162</v>
      </c>
      <c r="E13" s="1">
        <v>7100</v>
      </c>
      <c r="F13" s="1">
        <v>6100</v>
      </c>
      <c r="G13" s="1">
        <v>8600</v>
      </c>
      <c r="H13" s="1">
        <v>8400</v>
      </c>
      <c r="I13" s="1">
        <v>5900</v>
      </c>
      <c r="J13" s="1">
        <v>5600</v>
      </c>
      <c r="K13" s="1">
        <v>5600</v>
      </c>
      <c r="L13" s="1">
        <v>3900</v>
      </c>
      <c r="M13" s="1">
        <v>5500</v>
      </c>
      <c r="N13" s="1">
        <v>7800</v>
      </c>
      <c r="O13" s="1">
        <v>6100</v>
      </c>
      <c r="P13" s="1">
        <v>6700</v>
      </c>
      <c r="Q13" s="1">
        <v>5800</v>
      </c>
      <c r="R13" s="1">
        <v>5900</v>
      </c>
      <c r="S13" s="1">
        <v>3600</v>
      </c>
      <c r="T13" s="1">
        <v>6300</v>
      </c>
      <c r="U13" s="1">
        <v>7600</v>
      </c>
      <c r="V13" s="1">
        <v>9500</v>
      </c>
      <c r="W13" s="1">
        <v>7400</v>
      </c>
      <c r="X13" s="1">
        <v>8000</v>
      </c>
      <c r="Y13" s="1">
        <v>7000</v>
      </c>
      <c r="Z13" s="1">
        <v>6200</v>
      </c>
      <c r="AA13" s="1">
        <v>9300</v>
      </c>
      <c r="AB13" s="1">
        <v>7700</v>
      </c>
      <c r="AC13" s="1">
        <v>11200</v>
      </c>
      <c r="AD13" s="1">
        <v>13300</v>
      </c>
      <c r="AE13" s="1">
        <v>13500</v>
      </c>
      <c r="AF13" s="1">
        <v>10600</v>
      </c>
      <c r="AG13" s="1">
        <v>11000</v>
      </c>
      <c r="AH13" s="1">
        <v>8200</v>
      </c>
      <c r="AI13" s="1">
        <v>6900</v>
      </c>
      <c r="AJ13" s="1">
        <v>4100</v>
      </c>
      <c r="AK13" s="1">
        <v>2400</v>
      </c>
      <c r="AL13" s="1">
        <v>2900</v>
      </c>
      <c r="AM13" s="1">
        <v>1500</v>
      </c>
      <c r="AN13" s="1">
        <v>2300</v>
      </c>
      <c r="AO13" s="1">
        <v>3600</v>
      </c>
      <c r="AP13" s="1">
        <v>5800</v>
      </c>
      <c r="AQ13" s="1">
        <v>4500</v>
      </c>
      <c r="AR13" s="1">
        <v>4400</v>
      </c>
      <c r="AS13" s="1">
        <v>5100</v>
      </c>
      <c r="AT13" s="1">
        <v>6400</v>
      </c>
      <c r="AU13" s="1">
        <v>5700</v>
      </c>
      <c r="AV13" s="1">
        <v>6800</v>
      </c>
      <c r="AW13" s="1">
        <v>5900</v>
      </c>
      <c r="AX13" s="1">
        <v>6400</v>
      </c>
      <c r="AY13" s="1">
        <v>8600</v>
      </c>
      <c r="AZ13" s="1">
        <v>8200</v>
      </c>
      <c r="BA13" s="1">
        <v>7900</v>
      </c>
      <c r="BB13" s="1">
        <v>6400</v>
      </c>
      <c r="BC13" s="1">
        <v>5900</v>
      </c>
      <c r="BD13" s="1">
        <v>8400</v>
      </c>
      <c r="BE13" s="1">
        <v>8700</v>
      </c>
      <c r="BF13" s="1">
        <v>9100</v>
      </c>
      <c r="BG13" s="1">
        <v>6400</v>
      </c>
      <c r="BH13" s="1">
        <v>5700</v>
      </c>
      <c r="BI13" s="1">
        <v>5500</v>
      </c>
      <c r="BJ13" s="1">
        <v>5100</v>
      </c>
      <c r="BK13" s="1">
        <v>4200</v>
      </c>
      <c r="BL13" s="1">
        <v>3600</v>
      </c>
      <c r="BM13" s="1">
        <v>3300</v>
      </c>
      <c r="BN13" s="1">
        <v>1900</v>
      </c>
      <c r="BO13" s="1">
        <v>2400</v>
      </c>
      <c r="BP13" s="1">
        <v>4600</v>
      </c>
      <c r="BQ13" s="1">
        <v>4900</v>
      </c>
      <c r="BR13" s="1">
        <v>4700</v>
      </c>
      <c r="BS13" s="1">
        <v>5000</v>
      </c>
      <c r="BT13" s="1">
        <v>8300</v>
      </c>
      <c r="BU13" s="1">
        <v>6900</v>
      </c>
      <c r="BV13" s="1">
        <v>5700</v>
      </c>
      <c r="BW13" s="1">
        <v>5300</v>
      </c>
      <c r="BX13" s="1">
        <v>6800</v>
      </c>
      <c r="BY13" s="1">
        <v>4600</v>
      </c>
      <c r="BZ13" s="1">
        <v>5000</v>
      </c>
      <c r="CA13" s="1">
        <v>4800</v>
      </c>
      <c r="CB13" s="1">
        <v>5200</v>
      </c>
      <c r="CC13" s="1">
        <v>4500</v>
      </c>
      <c r="CD13" s="1">
        <v>2700</v>
      </c>
      <c r="CE13" s="1">
        <v>2800</v>
      </c>
      <c r="CF13" s="1"/>
      <c r="CG13" s="1"/>
      <c r="CH13" s="1"/>
      <c r="CI13" s="1"/>
      <c r="CJ13" s="1"/>
      <c r="CK13" s="1">
        <v>4700</v>
      </c>
      <c r="CL13" s="1">
        <v>3500</v>
      </c>
      <c r="CM13" s="1">
        <v>4000</v>
      </c>
      <c r="CN13" s="1">
        <v>1600</v>
      </c>
      <c r="CO13" s="1">
        <v>2000</v>
      </c>
      <c r="CP13" s="1"/>
      <c r="CQ13" s="1"/>
      <c r="CR13" s="1"/>
      <c r="CS13" s="1"/>
      <c r="CT13" s="1"/>
      <c r="CU13" s="1"/>
      <c r="CV13" s="1"/>
      <c r="CW13" s="1"/>
      <c r="CX13" s="1"/>
      <c r="CY13" s="1"/>
      <c r="CZ13" s="1"/>
      <c r="DA13" s="1"/>
      <c r="DB13" s="1"/>
      <c r="DC13" s="1"/>
      <c r="DD13" s="1"/>
      <c r="DE13" s="1"/>
      <c r="DF13" s="1"/>
      <c r="DG13" s="1"/>
      <c r="DH13" s="1"/>
      <c r="DI13" s="1"/>
      <c r="DJ13" s="1"/>
      <c r="DK13" s="1">
        <v>1900</v>
      </c>
      <c r="DL13" s="1">
        <v>1900</v>
      </c>
      <c r="DM13" s="1"/>
      <c r="DN13" s="1"/>
      <c r="DO13" s="1"/>
      <c r="DP13" s="1"/>
      <c r="DQ13" s="1"/>
      <c r="DR13" s="1"/>
      <c r="DS13" s="1">
        <v>2000</v>
      </c>
      <c r="DT13" s="1">
        <v>1600</v>
      </c>
      <c r="DU13" s="1"/>
      <c r="DV13" s="1"/>
      <c r="DW13" s="1"/>
      <c r="DX13" s="1"/>
      <c r="DY13" s="1"/>
      <c r="DZ13" s="1"/>
      <c r="EA13" s="1"/>
      <c r="EB13" s="1"/>
      <c r="EC13" s="1"/>
      <c r="ED13" s="1"/>
      <c r="EE13" s="1"/>
      <c r="EF13" s="1"/>
      <c r="EG13" s="1">
        <v>1800</v>
      </c>
      <c r="EH13" s="1"/>
    </row>
    <row r="14" spans="1:138" x14ac:dyDescent="0.45">
      <c r="D14" t="s">
        <v>353</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v>1600</v>
      </c>
      <c r="BI14" s="1">
        <v>1600</v>
      </c>
      <c r="BJ14" s="1"/>
      <c r="BK14" s="1"/>
      <c r="BL14" s="1">
        <v>2400</v>
      </c>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v>2200</v>
      </c>
      <c r="DH14" s="1"/>
      <c r="DI14" s="1">
        <v>1800</v>
      </c>
      <c r="DJ14" s="1">
        <v>2300</v>
      </c>
      <c r="DK14" s="1">
        <v>2000</v>
      </c>
      <c r="DL14" s="1"/>
      <c r="DM14" s="1"/>
      <c r="DN14" s="1"/>
      <c r="DO14" s="1"/>
      <c r="DP14" s="1"/>
      <c r="DQ14" s="1">
        <v>1500</v>
      </c>
      <c r="DR14" s="1"/>
      <c r="DS14" s="1"/>
      <c r="DT14" s="1"/>
      <c r="DU14" s="1"/>
      <c r="DV14" s="1"/>
      <c r="DW14" s="1"/>
      <c r="DX14" s="1"/>
      <c r="DY14" s="1"/>
      <c r="DZ14" s="1"/>
      <c r="EA14" s="1"/>
      <c r="EB14" s="1"/>
      <c r="EC14" s="1"/>
      <c r="ED14" s="1"/>
      <c r="EE14" s="1"/>
      <c r="EF14" s="1"/>
      <c r="EG14" s="1"/>
      <c r="EH14" s="1"/>
    </row>
    <row r="15" spans="1:138" x14ac:dyDescent="0.45">
      <c r="D15" t="s">
        <v>163</v>
      </c>
      <c r="E15" s="1">
        <v>103400</v>
      </c>
      <c r="F15" s="1">
        <v>108700</v>
      </c>
      <c r="G15" s="1">
        <v>106800</v>
      </c>
      <c r="H15" s="1">
        <v>104200</v>
      </c>
      <c r="I15" s="1">
        <v>103000</v>
      </c>
      <c r="J15" s="1">
        <v>107400</v>
      </c>
      <c r="K15" s="1">
        <v>113400</v>
      </c>
      <c r="L15" s="1">
        <v>109400</v>
      </c>
      <c r="M15" s="1">
        <v>101200</v>
      </c>
      <c r="N15" s="1">
        <v>108400</v>
      </c>
      <c r="O15" s="1">
        <v>95700</v>
      </c>
      <c r="P15" s="1">
        <v>88200</v>
      </c>
      <c r="Q15" s="1">
        <v>87500</v>
      </c>
      <c r="R15" s="1">
        <v>92800</v>
      </c>
      <c r="S15" s="1">
        <v>89200</v>
      </c>
      <c r="T15" s="1">
        <v>96800</v>
      </c>
      <c r="U15" s="1">
        <v>90700</v>
      </c>
      <c r="V15" s="1">
        <v>92400</v>
      </c>
      <c r="W15" s="1">
        <v>95200</v>
      </c>
      <c r="X15" s="1">
        <v>91400</v>
      </c>
      <c r="Y15" s="1">
        <v>94800</v>
      </c>
      <c r="Z15" s="1">
        <v>100000</v>
      </c>
      <c r="AA15" s="1">
        <v>101000</v>
      </c>
      <c r="AB15" s="1">
        <v>107400</v>
      </c>
      <c r="AC15" s="1">
        <v>104100</v>
      </c>
      <c r="AD15" s="1">
        <v>104600</v>
      </c>
      <c r="AE15" s="1">
        <v>97500</v>
      </c>
      <c r="AF15" s="1">
        <v>102600</v>
      </c>
      <c r="AG15" s="1">
        <v>96600</v>
      </c>
      <c r="AH15" s="1">
        <v>122500</v>
      </c>
      <c r="AI15" s="1">
        <v>107300</v>
      </c>
      <c r="AJ15" s="1">
        <v>98100</v>
      </c>
      <c r="AK15" s="1">
        <v>97100</v>
      </c>
      <c r="AL15" s="1">
        <v>93500</v>
      </c>
      <c r="AM15" s="1">
        <v>95600</v>
      </c>
      <c r="AN15" s="1">
        <v>103700</v>
      </c>
      <c r="AO15" s="1">
        <v>112600</v>
      </c>
      <c r="AP15" s="1">
        <v>111000</v>
      </c>
      <c r="AQ15" s="1">
        <v>111300</v>
      </c>
      <c r="AR15" s="1">
        <v>113700</v>
      </c>
      <c r="AS15" s="1">
        <v>110800</v>
      </c>
      <c r="AT15" s="1">
        <v>119900</v>
      </c>
      <c r="AU15" s="1">
        <v>126600</v>
      </c>
      <c r="AV15" s="1">
        <v>113200</v>
      </c>
      <c r="AW15" s="1">
        <v>97700</v>
      </c>
      <c r="AX15" s="1">
        <v>92100</v>
      </c>
      <c r="AY15" s="1">
        <v>88500</v>
      </c>
      <c r="AZ15" s="1">
        <v>90400</v>
      </c>
      <c r="BA15" s="1">
        <v>82500</v>
      </c>
      <c r="BB15" s="1">
        <v>88100</v>
      </c>
      <c r="BC15" s="1">
        <v>96600</v>
      </c>
      <c r="BD15" s="1">
        <v>102300</v>
      </c>
      <c r="BE15" s="1">
        <v>97100</v>
      </c>
      <c r="BF15" s="1">
        <v>100000</v>
      </c>
      <c r="BG15" s="1">
        <v>104900</v>
      </c>
      <c r="BH15" s="1">
        <v>113700</v>
      </c>
      <c r="BI15" s="1">
        <v>101500</v>
      </c>
      <c r="BJ15" s="1">
        <v>110000</v>
      </c>
      <c r="BK15" s="1">
        <v>105100</v>
      </c>
      <c r="BL15" s="1">
        <v>103200</v>
      </c>
      <c r="BM15" s="1">
        <v>102700</v>
      </c>
      <c r="BN15" s="1">
        <v>101300</v>
      </c>
      <c r="BO15" s="1">
        <v>96600</v>
      </c>
      <c r="BP15" s="1">
        <v>97800</v>
      </c>
      <c r="BQ15" s="1">
        <v>102700</v>
      </c>
      <c r="BR15" s="1">
        <v>93200</v>
      </c>
      <c r="BS15" s="1">
        <v>92700</v>
      </c>
      <c r="BT15" s="1">
        <v>104100</v>
      </c>
      <c r="BU15" s="1">
        <v>96900</v>
      </c>
      <c r="BV15" s="1">
        <v>96300</v>
      </c>
      <c r="BW15" s="1">
        <v>99300</v>
      </c>
      <c r="BX15" s="1">
        <v>99500</v>
      </c>
      <c r="BY15" s="1">
        <v>110300</v>
      </c>
      <c r="BZ15" s="1">
        <v>105700</v>
      </c>
      <c r="CA15" s="1">
        <v>104100</v>
      </c>
      <c r="CB15" s="1">
        <v>111700</v>
      </c>
      <c r="CC15" s="1">
        <v>121600</v>
      </c>
      <c r="CD15" s="1">
        <v>116400</v>
      </c>
      <c r="CE15" s="1">
        <v>121700</v>
      </c>
      <c r="CF15" s="1">
        <v>118800</v>
      </c>
      <c r="CG15" s="1">
        <v>111100</v>
      </c>
      <c r="CH15" s="1">
        <v>109600</v>
      </c>
      <c r="CI15" s="1">
        <v>102500</v>
      </c>
      <c r="CJ15" s="1">
        <v>115900</v>
      </c>
      <c r="CK15" s="1">
        <v>100100</v>
      </c>
      <c r="CL15" s="1">
        <v>87300</v>
      </c>
      <c r="CM15" s="1">
        <v>93700</v>
      </c>
      <c r="CN15" s="1">
        <v>96900</v>
      </c>
      <c r="CO15" s="1">
        <v>108000</v>
      </c>
      <c r="CP15" s="1">
        <v>108400</v>
      </c>
      <c r="CQ15" s="1">
        <v>98800</v>
      </c>
      <c r="CR15" s="1">
        <v>108100</v>
      </c>
      <c r="CS15" s="1">
        <v>101600</v>
      </c>
      <c r="CT15" s="1">
        <v>99900</v>
      </c>
      <c r="CU15" s="1">
        <v>86300</v>
      </c>
      <c r="CV15" s="1">
        <v>91800</v>
      </c>
      <c r="CW15" s="1">
        <v>93700</v>
      </c>
      <c r="CX15" s="1">
        <v>104500</v>
      </c>
      <c r="CY15" s="1">
        <v>121200</v>
      </c>
      <c r="CZ15" s="1">
        <v>124900</v>
      </c>
      <c r="DA15" s="1">
        <v>125900</v>
      </c>
      <c r="DB15" s="1">
        <v>120600</v>
      </c>
      <c r="DC15" s="1">
        <v>125100</v>
      </c>
      <c r="DD15" s="1">
        <v>128400</v>
      </c>
      <c r="DE15" s="1">
        <v>111500</v>
      </c>
      <c r="DF15" s="1">
        <v>110500</v>
      </c>
      <c r="DG15" s="1">
        <v>99900</v>
      </c>
      <c r="DH15" s="1">
        <v>95400</v>
      </c>
      <c r="DI15" s="1">
        <v>91200</v>
      </c>
      <c r="DJ15" s="1">
        <v>100800</v>
      </c>
      <c r="DK15" s="1">
        <v>102700</v>
      </c>
      <c r="DL15" s="1">
        <v>105600</v>
      </c>
      <c r="DM15" s="1">
        <v>96400</v>
      </c>
      <c r="DN15" s="1">
        <v>95400</v>
      </c>
      <c r="DO15" s="1">
        <v>109900</v>
      </c>
      <c r="DP15" s="1">
        <v>93000</v>
      </c>
      <c r="DQ15" s="1">
        <v>82200</v>
      </c>
      <c r="DR15" s="1">
        <v>89300</v>
      </c>
      <c r="DS15" s="1">
        <v>91300</v>
      </c>
      <c r="DT15" s="1">
        <v>90800</v>
      </c>
      <c r="DU15" s="1">
        <v>84500</v>
      </c>
      <c r="DV15" s="1">
        <v>86400</v>
      </c>
      <c r="DW15" s="1">
        <v>87500</v>
      </c>
      <c r="DX15" s="1">
        <v>96300</v>
      </c>
      <c r="DY15" s="1">
        <v>103900</v>
      </c>
      <c r="DZ15" s="1">
        <v>99300</v>
      </c>
      <c r="EA15" s="1">
        <v>105800</v>
      </c>
      <c r="EB15" s="1">
        <v>102100</v>
      </c>
      <c r="EC15" s="1">
        <v>89500</v>
      </c>
      <c r="ED15" s="1">
        <v>91500</v>
      </c>
      <c r="EE15" s="1">
        <v>79100</v>
      </c>
      <c r="EF15" s="1">
        <v>68700</v>
      </c>
      <c r="EG15" s="1">
        <v>80200</v>
      </c>
      <c r="EH15" s="1">
        <v>84300</v>
      </c>
    </row>
    <row r="16" spans="1:138" x14ac:dyDescent="0.45">
      <c r="D16" t="s">
        <v>164</v>
      </c>
      <c r="E16" s="1">
        <v>126900</v>
      </c>
      <c r="F16" s="1">
        <v>122500</v>
      </c>
      <c r="G16" s="1">
        <v>109800</v>
      </c>
      <c r="H16" s="1">
        <v>102700</v>
      </c>
      <c r="I16" s="1">
        <v>103600</v>
      </c>
      <c r="J16" s="1">
        <v>101900</v>
      </c>
      <c r="K16" s="1">
        <v>114200</v>
      </c>
      <c r="L16" s="1">
        <v>117500</v>
      </c>
      <c r="M16" s="1">
        <v>114200</v>
      </c>
      <c r="N16" s="1">
        <v>126000</v>
      </c>
      <c r="O16" s="1">
        <v>114500</v>
      </c>
      <c r="P16" s="1">
        <v>118500</v>
      </c>
      <c r="Q16" s="1">
        <v>120000</v>
      </c>
      <c r="R16" s="1">
        <v>115600</v>
      </c>
      <c r="S16" s="1">
        <v>103600</v>
      </c>
      <c r="T16" s="1">
        <v>100300</v>
      </c>
      <c r="U16" s="1">
        <v>117300</v>
      </c>
      <c r="V16" s="1">
        <v>107900</v>
      </c>
      <c r="W16" s="1">
        <v>109200</v>
      </c>
      <c r="X16" s="1">
        <v>106200</v>
      </c>
      <c r="Y16" s="1">
        <v>104300</v>
      </c>
      <c r="Z16" s="1">
        <v>100200</v>
      </c>
      <c r="AA16" s="1">
        <v>97000</v>
      </c>
      <c r="AB16" s="1">
        <v>100300</v>
      </c>
      <c r="AC16" s="1">
        <v>88600</v>
      </c>
      <c r="AD16" s="1">
        <v>95300</v>
      </c>
      <c r="AE16" s="1">
        <v>96200</v>
      </c>
      <c r="AF16" s="1">
        <v>103800</v>
      </c>
      <c r="AG16" s="1">
        <v>116800</v>
      </c>
      <c r="AH16" s="1">
        <v>116800</v>
      </c>
      <c r="AI16" s="1">
        <v>110400</v>
      </c>
      <c r="AJ16" s="1">
        <v>105700</v>
      </c>
      <c r="AK16" s="1">
        <v>99300</v>
      </c>
      <c r="AL16" s="1">
        <v>87700</v>
      </c>
      <c r="AM16" s="1">
        <v>91500</v>
      </c>
      <c r="AN16" s="1">
        <v>95200</v>
      </c>
      <c r="AO16" s="1">
        <v>91800</v>
      </c>
      <c r="AP16" s="1">
        <v>104200</v>
      </c>
      <c r="AQ16" s="1">
        <v>107400</v>
      </c>
      <c r="AR16" s="1">
        <v>101300</v>
      </c>
      <c r="AS16" s="1">
        <v>100000</v>
      </c>
      <c r="AT16" s="1">
        <v>96000</v>
      </c>
      <c r="AU16" s="1">
        <v>107800</v>
      </c>
      <c r="AV16" s="1">
        <v>104600</v>
      </c>
      <c r="AW16" s="1">
        <v>108500</v>
      </c>
      <c r="AX16" s="1">
        <v>98500</v>
      </c>
      <c r="AY16" s="1">
        <v>104200</v>
      </c>
      <c r="AZ16" s="1">
        <v>117700</v>
      </c>
      <c r="BA16" s="1">
        <v>121900</v>
      </c>
      <c r="BB16" s="1">
        <v>109600</v>
      </c>
      <c r="BC16" s="1">
        <v>109000</v>
      </c>
      <c r="BD16" s="1">
        <v>107600</v>
      </c>
      <c r="BE16" s="1">
        <v>115600</v>
      </c>
      <c r="BF16" s="1">
        <v>115900</v>
      </c>
      <c r="BG16" s="1">
        <v>99900</v>
      </c>
      <c r="BH16" s="1">
        <v>97800</v>
      </c>
      <c r="BI16" s="1">
        <v>87400</v>
      </c>
      <c r="BJ16" s="1">
        <v>100500</v>
      </c>
      <c r="BK16" s="1">
        <v>112100</v>
      </c>
      <c r="BL16" s="1">
        <v>111000</v>
      </c>
      <c r="BM16" s="1">
        <v>100400</v>
      </c>
      <c r="BN16" s="1">
        <v>105100</v>
      </c>
      <c r="BO16" s="1">
        <v>98800</v>
      </c>
      <c r="BP16" s="1">
        <v>97100</v>
      </c>
      <c r="BQ16" s="1">
        <v>84200</v>
      </c>
      <c r="BR16" s="1">
        <v>85400</v>
      </c>
      <c r="BS16" s="1">
        <v>100700</v>
      </c>
      <c r="BT16" s="1">
        <v>106300</v>
      </c>
      <c r="BU16" s="1">
        <v>107400</v>
      </c>
      <c r="BV16" s="1">
        <v>108700</v>
      </c>
      <c r="BW16" s="1">
        <v>94600</v>
      </c>
      <c r="BX16" s="1">
        <v>107500</v>
      </c>
      <c r="BY16" s="1">
        <v>101300</v>
      </c>
      <c r="BZ16" s="1">
        <v>106200</v>
      </c>
      <c r="CA16" s="1">
        <v>113500</v>
      </c>
      <c r="CB16" s="1">
        <v>112900</v>
      </c>
      <c r="CC16" s="1">
        <v>107500</v>
      </c>
      <c r="CD16" s="1">
        <v>108400</v>
      </c>
      <c r="CE16" s="1">
        <v>120900</v>
      </c>
      <c r="CF16" s="1">
        <v>128600</v>
      </c>
      <c r="CG16" s="1">
        <v>117600</v>
      </c>
      <c r="CH16" s="1">
        <v>105500</v>
      </c>
      <c r="CI16" s="1">
        <v>100800</v>
      </c>
      <c r="CJ16" s="1">
        <v>104600</v>
      </c>
      <c r="CK16" s="1">
        <v>108000</v>
      </c>
      <c r="CL16" s="1">
        <v>117400</v>
      </c>
      <c r="CM16" s="1">
        <v>113800</v>
      </c>
      <c r="CN16" s="1">
        <v>130800.00000000001</v>
      </c>
      <c r="CO16" s="1">
        <v>127100</v>
      </c>
      <c r="CP16" s="1">
        <v>118000</v>
      </c>
      <c r="CQ16" s="1">
        <v>128600</v>
      </c>
      <c r="CR16" s="1">
        <v>120900</v>
      </c>
      <c r="CS16" s="1">
        <v>111900</v>
      </c>
      <c r="CT16" s="1">
        <v>104600</v>
      </c>
      <c r="CU16" s="1">
        <v>105900</v>
      </c>
      <c r="CV16" s="1">
        <v>97100</v>
      </c>
      <c r="CW16" s="1">
        <v>102200</v>
      </c>
      <c r="CX16" s="1">
        <v>105100</v>
      </c>
      <c r="CY16" s="1">
        <v>94300</v>
      </c>
      <c r="CZ16" s="1">
        <v>100800</v>
      </c>
      <c r="DA16" s="1">
        <v>109800</v>
      </c>
      <c r="DB16" s="1">
        <v>107300</v>
      </c>
      <c r="DC16" s="1">
        <v>106400</v>
      </c>
      <c r="DD16" s="1">
        <v>118800</v>
      </c>
      <c r="DE16" s="1">
        <v>111900</v>
      </c>
      <c r="DF16" s="1">
        <v>122100</v>
      </c>
      <c r="DG16" s="1">
        <v>114000</v>
      </c>
      <c r="DH16" s="1">
        <v>117800</v>
      </c>
      <c r="DI16" s="1">
        <v>106100</v>
      </c>
      <c r="DJ16" s="1">
        <v>111600</v>
      </c>
      <c r="DK16" s="1">
        <v>117300</v>
      </c>
      <c r="DL16" s="1">
        <v>101700</v>
      </c>
      <c r="DM16" s="1">
        <v>104100</v>
      </c>
      <c r="DN16" s="1">
        <v>110100</v>
      </c>
      <c r="DO16" s="1">
        <v>110200</v>
      </c>
      <c r="DP16" s="1">
        <v>112400</v>
      </c>
      <c r="DQ16" s="1">
        <v>111200</v>
      </c>
      <c r="DR16" s="1">
        <v>105100</v>
      </c>
      <c r="DS16" s="1">
        <v>104800</v>
      </c>
      <c r="DT16" s="1">
        <v>118400</v>
      </c>
      <c r="DU16" s="1">
        <v>118500</v>
      </c>
      <c r="DV16" s="1">
        <v>106800</v>
      </c>
      <c r="DW16" s="1">
        <v>107400</v>
      </c>
      <c r="DX16" s="1">
        <v>96300</v>
      </c>
      <c r="DY16" s="1">
        <v>95900</v>
      </c>
      <c r="DZ16" s="1">
        <v>102800</v>
      </c>
      <c r="EA16" s="1">
        <v>95600</v>
      </c>
      <c r="EB16" s="1">
        <v>92400</v>
      </c>
      <c r="EC16" s="1">
        <v>99800</v>
      </c>
      <c r="ED16" s="1">
        <v>97100</v>
      </c>
      <c r="EE16" s="1">
        <v>108000</v>
      </c>
      <c r="EF16" s="1">
        <v>90300</v>
      </c>
      <c r="EG16" s="1">
        <v>87100</v>
      </c>
      <c r="EH16" s="1">
        <v>88300</v>
      </c>
    </row>
    <row r="17" spans="1:138" x14ac:dyDescent="0.45">
      <c r="D17" t="s">
        <v>165</v>
      </c>
      <c r="E17" s="1">
        <v>51000</v>
      </c>
      <c r="F17" s="1">
        <v>52900</v>
      </c>
      <c r="G17" s="1">
        <v>54600</v>
      </c>
      <c r="H17" s="1">
        <v>59100</v>
      </c>
      <c r="I17" s="1">
        <v>57100</v>
      </c>
      <c r="J17" s="1">
        <v>60500</v>
      </c>
      <c r="K17" s="1">
        <v>55600</v>
      </c>
      <c r="L17" s="1">
        <v>57900</v>
      </c>
      <c r="M17" s="1">
        <v>55100</v>
      </c>
      <c r="N17" s="1">
        <v>49600</v>
      </c>
      <c r="O17" s="1">
        <v>48800</v>
      </c>
      <c r="P17" s="1">
        <v>50300</v>
      </c>
      <c r="Q17" s="1">
        <v>46500</v>
      </c>
      <c r="R17" s="1">
        <v>49700</v>
      </c>
      <c r="S17" s="1">
        <v>54000</v>
      </c>
      <c r="T17" s="1">
        <v>51800</v>
      </c>
      <c r="U17" s="1">
        <v>51600</v>
      </c>
      <c r="V17" s="1">
        <v>46600</v>
      </c>
      <c r="W17" s="1">
        <v>56800</v>
      </c>
      <c r="X17" s="1">
        <v>54800</v>
      </c>
      <c r="Y17" s="1">
        <v>52700</v>
      </c>
      <c r="Z17" s="1">
        <v>52700</v>
      </c>
      <c r="AA17" s="1">
        <v>48900</v>
      </c>
      <c r="AB17" s="1">
        <v>48800</v>
      </c>
      <c r="AC17" s="1">
        <v>42200</v>
      </c>
      <c r="AD17" s="1">
        <v>43000</v>
      </c>
      <c r="AE17" s="1">
        <v>43300</v>
      </c>
      <c r="AF17" s="1">
        <v>43100</v>
      </c>
      <c r="AG17" s="1">
        <v>50700</v>
      </c>
      <c r="AH17" s="1">
        <v>51600</v>
      </c>
      <c r="AI17" s="1">
        <v>54400</v>
      </c>
      <c r="AJ17" s="1">
        <v>52800</v>
      </c>
      <c r="AK17" s="1">
        <v>46900</v>
      </c>
      <c r="AL17" s="1">
        <v>48300</v>
      </c>
      <c r="AM17" s="1">
        <v>49400</v>
      </c>
      <c r="AN17" s="1">
        <v>48100</v>
      </c>
      <c r="AO17" s="1">
        <v>48400</v>
      </c>
      <c r="AP17" s="1">
        <v>57100</v>
      </c>
      <c r="AQ17" s="1">
        <v>50700</v>
      </c>
      <c r="AR17" s="1">
        <v>61500</v>
      </c>
      <c r="AS17" s="1">
        <v>65800</v>
      </c>
      <c r="AT17" s="1">
        <v>64200</v>
      </c>
      <c r="AU17" s="1">
        <v>61700</v>
      </c>
      <c r="AV17" s="1">
        <v>62800</v>
      </c>
      <c r="AW17" s="1">
        <v>49700</v>
      </c>
      <c r="AX17" s="1">
        <v>44400</v>
      </c>
      <c r="AY17" s="1">
        <v>47800</v>
      </c>
      <c r="AZ17" s="1">
        <v>43100</v>
      </c>
      <c r="BA17" s="1">
        <v>43700</v>
      </c>
      <c r="BB17" s="1">
        <v>40500</v>
      </c>
      <c r="BC17" s="1">
        <v>46700</v>
      </c>
      <c r="BD17" s="1">
        <v>48400</v>
      </c>
      <c r="BE17" s="1">
        <v>48500</v>
      </c>
      <c r="BF17" s="1">
        <v>49300</v>
      </c>
      <c r="BG17" s="1">
        <v>46400</v>
      </c>
      <c r="BH17" s="1">
        <v>54900</v>
      </c>
      <c r="BI17" s="1">
        <v>48400</v>
      </c>
      <c r="BJ17" s="1">
        <v>52000</v>
      </c>
      <c r="BK17" s="1">
        <v>49300</v>
      </c>
      <c r="BL17" s="1">
        <v>45700</v>
      </c>
      <c r="BM17" s="1">
        <v>47700</v>
      </c>
      <c r="BN17" s="1">
        <v>48600</v>
      </c>
      <c r="BO17" s="1">
        <v>42400</v>
      </c>
      <c r="BP17" s="1">
        <v>41100</v>
      </c>
      <c r="BQ17" s="1">
        <v>40800</v>
      </c>
      <c r="BR17" s="1">
        <v>51500</v>
      </c>
      <c r="BS17" s="1">
        <v>47900</v>
      </c>
      <c r="BT17" s="1">
        <v>52500</v>
      </c>
      <c r="BU17" s="1">
        <v>55000</v>
      </c>
      <c r="BV17" s="1">
        <v>55900</v>
      </c>
      <c r="BW17" s="1">
        <v>58600</v>
      </c>
      <c r="BX17" s="1">
        <v>51300</v>
      </c>
      <c r="BY17" s="1">
        <v>48200</v>
      </c>
      <c r="BZ17" s="1">
        <v>40100</v>
      </c>
      <c r="CA17" s="1">
        <v>36100</v>
      </c>
      <c r="CB17" s="1">
        <v>36700</v>
      </c>
      <c r="CC17" s="1">
        <v>42800</v>
      </c>
      <c r="CD17" s="1">
        <v>47200</v>
      </c>
      <c r="CE17" s="1">
        <v>44600</v>
      </c>
      <c r="CF17" s="1">
        <v>48600</v>
      </c>
      <c r="CG17" s="1">
        <v>47300</v>
      </c>
      <c r="CH17" s="1">
        <v>46500</v>
      </c>
      <c r="CI17" s="1">
        <v>47200</v>
      </c>
      <c r="CJ17" s="1">
        <v>39200</v>
      </c>
      <c r="CK17" s="1">
        <v>51900</v>
      </c>
      <c r="CL17" s="1">
        <v>61500</v>
      </c>
      <c r="CM17" s="1">
        <v>57300</v>
      </c>
      <c r="CN17" s="1">
        <v>52200</v>
      </c>
      <c r="CO17" s="1">
        <v>58700</v>
      </c>
      <c r="CP17" s="1">
        <v>57600</v>
      </c>
      <c r="CQ17" s="1">
        <v>53800</v>
      </c>
      <c r="CR17" s="1">
        <v>47500</v>
      </c>
      <c r="CS17" s="1">
        <v>42700</v>
      </c>
      <c r="CT17" s="1">
        <v>46300</v>
      </c>
      <c r="CU17" s="1">
        <v>48400</v>
      </c>
      <c r="CV17" s="1">
        <v>47400</v>
      </c>
      <c r="CW17" s="1">
        <v>46900</v>
      </c>
      <c r="CX17" s="1">
        <v>48600</v>
      </c>
      <c r="CY17" s="1">
        <v>46600</v>
      </c>
      <c r="CZ17" s="1">
        <v>51700</v>
      </c>
      <c r="DA17" s="1">
        <v>51300</v>
      </c>
      <c r="DB17" s="1">
        <v>50400</v>
      </c>
      <c r="DC17" s="1">
        <v>51400</v>
      </c>
      <c r="DD17" s="1">
        <v>53900</v>
      </c>
      <c r="DE17" s="1">
        <v>53400</v>
      </c>
      <c r="DF17" s="1">
        <v>54400</v>
      </c>
      <c r="DG17" s="1">
        <v>57600</v>
      </c>
      <c r="DH17" s="1">
        <v>44800</v>
      </c>
      <c r="DI17" s="1">
        <v>48900</v>
      </c>
      <c r="DJ17" s="1">
        <v>49700</v>
      </c>
      <c r="DK17" s="1">
        <v>49500</v>
      </c>
      <c r="DL17" s="1">
        <v>50900</v>
      </c>
      <c r="DM17" s="1">
        <v>55300</v>
      </c>
      <c r="DN17" s="1">
        <v>56700</v>
      </c>
      <c r="DO17" s="1">
        <v>56400</v>
      </c>
      <c r="DP17" s="1">
        <v>52900</v>
      </c>
      <c r="DQ17" s="1">
        <v>64200</v>
      </c>
      <c r="DR17" s="1">
        <v>64900.000000000007</v>
      </c>
      <c r="DS17" s="1">
        <v>67300</v>
      </c>
      <c r="DT17" s="1">
        <v>64000</v>
      </c>
      <c r="DU17" s="1">
        <v>55300</v>
      </c>
      <c r="DV17" s="1">
        <v>60900</v>
      </c>
      <c r="DW17" s="1">
        <v>54100</v>
      </c>
      <c r="DX17" s="1">
        <v>50400</v>
      </c>
      <c r="DY17" s="1">
        <v>43400</v>
      </c>
      <c r="DZ17" s="1">
        <v>45500</v>
      </c>
      <c r="EA17" s="1">
        <v>52400</v>
      </c>
      <c r="EB17" s="1">
        <v>44400</v>
      </c>
      <c r="EC17" s="1">
        <v>38000</v>
      </c>
      <c r="ED17" s="1">
        <v>51200</v>
      </c>
      <c r="EE17" s="1">
        <v>57800</v>
      </c>
      <c r="EF17" s="1">
        <v>56100</v>
      </c>
      <c r="EG17" s="1">
        <v>56400</v>
      </c>
      <c r="EH17" s="1">
        <v>60800</v>
      </c>
    </row>
    <row r="18" spans="1:138" x14ac:dyDescent="0.45">
      <c r="D18" t="s">
        <v>166</v>
      </c>
      <c r="E18" s="1">
        <v>105000</v>
      </c>
      <c r="F18" s="1">
        <v>109200</v>
      </c>
      <c r="G18" s="1">
        <v>104500</v>
      </c>
      <c r="H18" s="1">
        <v>107700</v>
      </c>
      <c r="I18" s="1">
        <v>109500</v>
      </c>
      <c r="J18" s="1">
        <v>107500</v>
      </c>
      <c r="K18" s="1">
        <v>110300</v>
      </c>
      <c r="L18" s="1">
        <v>107800</v>
      </c>
      <c r="M18" s="1">
        <v>107200</v>
      </c>
      <c r="N18" s="1">
        <v>105900</v>
      </c>
      <c r="O18" s="1">
        <v>100000</v>
      </c>
      <c r="P18" s="1">
        <v>112900</v>
      </c>
      <c r="Q18" s="1">
        <v>114100</v>
      </c>
      <c r="R18" s="1">
        <v>98200</v>
      </c>
      <c r="S18" s="1">
        <v>104500</v>
      </c>
      <c r="T18" s="1">
        <v>115700</v>
      </c>
      <c r="U18" s="1">
        <v>114500</v>
      </c>
      <c r="V18" s="1">
        <v>111400</v>
      </c>
      <c r="W18" s="1">
        <v>116600</v>
      </c>
      <c r="X18" s="1">
        <v>113900</v>
      </c>
      <c r="Y18" s="1">
        <v>94200</v>
      </c>
      <c r="Z18" s="1">
        <v>102900</v>
      </c>
      <c r="AA18" s="1">
        <v>96000</v>
      </c>
      <c r="AB18" s="1">
        <v>97300</v>
      </c>
      <c r="AC18" s="1">
        <v>92200</v>
      </c>
      <c r="AD18" s="1">
        <v>102800</v>
      </c>
      <c r="AE18" s="1">
        <v>108900</v>
      </c>
      <c r="AF18" s="1">
        <v>106900</v>
      </c>
      <c r="AG18" s="1">
        <v>113500</v>
      </c>
      <c r="AH18" s="1">
        <v>104600</v>
      </c>
      <c r="AI18" s="1">
        <v>105000</v>
      </c>
      <c r="AJ18" s="1">
        <v>109700</v>
      </c>
      <c r="AK18" s="1">
        <v>120500</v>
      </c>
      <c r="AL18" s="1">
        <v>110600</v>
      </c>
      <c r="AM18" s="1">
        <v>114400</v>
      </c>
      <c r="AN18" s="1">
        <v>118300</v>
      </c>
      <c r="AO18" s="1">
        <v>123300</v>
      </c>
      <c r="AP18" s="1">
        <v>125700</v>
      </c>
      <c r="AQ18" s="1">
        <v>119400</v>
      </c>
      <c r="AR18" s="1">
        <v>118000</v>
      </c>
      <c r="AS18" s="1">
        <v>120900</v>
      </c>
      <c r="AT18" s="1">
        <v>117700</v>
      </c>
      <c r="AU18" s="1">
        <v>119000</v>
      </c>
      <c r="AV18" s="1">
        <v>113800</v>
      </c>
      <c r="AW18" s="1">
        <v>110000</v>
      </c>
      <c r="AX18" s="1">
        <v>106000</v>
      </c>
      <c r="AY18" s="1">
        <v>104500</v>
      </c>
      <c r="AZ18" s="1">
        <v>109800</v>
      </c>
      <c r="BA18" s="1">
        <v>107800</v>
      </c>
      <c r="BB18" s="1">
        <v>117000</v>
      </c>
      <c r="BC18" s="1">
        <v>123300</v>
      </c>
      <c r="BD18" s="1">
        <v>115500</v>
      </c>
      <c r="BE18" s="1">
        <v>127900</v>
      </c>
      <c r="BF18" s="1">
        <v>134700</v>
      </c>
      <c r="BG18" s="1">
        <v>133300</v>
      </c>
      <c r="BH18" s="1">
        <v>127600</v>
      </c>
      <c r="BI18" s="1">
        <v>124300</v>
      </c>
      <c r="BJ18" s="1">
        <v>129900</v>
      </c>
      <c r="BK18" s="1">
        <v>123800</v>
      </c>
      <c r="BL18" s="1">
        <v>127300</v>
      </c>
      <c r="BM18" s="1">
        <v>117700</v>
      </c>
      <c r="BN18" s="1">
        <v>124800</v>
      </c>
      <c r="BO18" s="1">
        <v>126700</v>
      </c>
      <c r="BP18" s="1">
        <v>115900</v>
      </c>
      <c r="BQ18" s="1">
        <v>143400</v>
      </c>
      <c r="BR18" s="1">
        <v>133000</v>
      </c>
      <c r="BS18" s="1">
        <v>139100</v>
      </c>
      <c r="BT18" s="1">
        <v>143700</v>
      </c>
      <c r="BU18" s="1">
        <v>131200</v>
      </c>
      <c r="BV18" s="1">
        <v>130199.99999999999</v>
      </c>
      <c r="BW18" s="1">
        <v>125700</v>
      </c>
      <c r="BX18" s="1">
        <v>123400</v>
      </c>
      <c r="BY18" s="1">
        <v>121100</v>
      </c>
      <c r="BZ18" s="1">
        <v>127000</v>
      </c>
      <c r="CA18" s="1">
        <v>130600</v>
      </c>
      <c r="CB18" s="1">
        <v>124200</v>
      </c>
      <c r="CC18" s="1">
        <v>125600</v>
      </c>
      <c r="CD18" s="1">
        <v>127600</v>
      </c>
      <c r="CE18" s="1">
        <v>108100</v>
      </c>
      <c r="CF18" s="1">
        <v>125300</v>
      </c>
      <c r="CG18" s="1">
        <v>121500</v>
      </c>
      <c r="CH18" s="1">
        <v>114000</v>
      </c>
      <c r="CI18" s="1">
        <v>121800</v>
      </c>
      <c r="CJ18" s="1">
        <v>126600</v>
      </c>
      <c r="CK18" s="1">
        <v>125900</v>
      </c>
      <c r="CL18" s="1">
        <v>117100</v>
      </c>
      <c r="CM18" s="1">
        <v>125400</v>
      </c>
      <c r="CN18" s="1">
        <v>111000</v>
      </c>
      <c r="CO18" s="1">
        <v>99600</v>
      </c>
      <c r="CP18" s="1">
        <v>103000</v>
      </c>
      <c r="CQ18" s="1">
        <v>112000</v>
      </c>
      <c r="CR18" s="1">
        <v>125000</v>
      </c>
      <c r="CS18" s="1">
        <v>134300</v>
      </c>
      <c r="CT18" s="1">
        <v>135100</v>
      </c>
      <c r="CU18" s="1">
        <v>121100</v>
      </c>
      <c r="CV18" s="1">
        <v>118800</v>
      </c>
      <c r="CW18" s="1">
        <v>118900</v>
      </c>
      <c r="CX18" s="1">
        <v>103200</v>
      </c>
      <c r="CY18" s="1">
        <v>108600</v>
      </c>
      <c r="CZ18" s="1">
        <v>103300</v>
      </c>
      <c r="DA18" s="1">
        <v>99000</v>
      </c>
      <c r="DB18" s="1">
        <v>110000</v>
      </c>
      <c r="DC18" s="1">
        <v>108200</v>
      </c>
      <c r="DD18" s="1">
        <v>116800</v>
      </c>
      <c r="DE18" s="1">
        <v>117000</v>
      </c>
      <c r="DF18" s="1">
        <v>110100</v>
      </c>
      <c r="DG18" s="1">
        <v>104700</v>
      </c>
      <c r="DH18" s="1">
        <v>117100</v>
      </c>
      <c r="DI18" s="1">
        <v>114700</v>
      </c>
      <c r="DJ18" s="1">
        <v>110700</v>
      </c>
      <c r="DK18" s="1">
        <v>116200</v>
      </c>
      <c r="DL18" s="1">
        <v>120600</v>
      </c>
      <c r="DM18" s="1">
        <v>117500</v>
      </c>
      <c r="DN18" s="1">
        <v>124900</v>
      </c>
      <c r="DO18" s="1">
        <v>117900</v>
      </c>
      <c r="DP18" s="1">
        <v>121500</v>
      </c>
      <c r="DQ18" s="1">
        <v>117300</v>
      </c>
      <c r="DR18" s="1">
        <v>112700</v>
      </c>
      <c r="DS18" s="1">
        <v>119500</v>
      </c>
      <c r="DT18" s="1">
        <v>112800</v>
      </c>
      <c r="DU18" s="1">
        <v>110300</v>
      </c>
      <c r="DV18" s="1">
        <v>127900</v>
      </c>
      <c r="DW18" s="1">
        <v>116000</v>
      </c>
      <c r="DX18" s="1">
        <v>113200</v>
      </c>
      <c r="DY18" s="1">
        <v>110100</v>
      </c>
      <c r="DZ18" s="1">
        <v>128000</v>
      </c>
      <c r="EA18" s="1">
        <v>110600</v>
      </c>
      <c r="EB18" s="1">
        <v>119400</v>
      </c>
      <c r="EC18" s="1">
        <v>127100</v>
      </c>
      <c r="ED18" s="1">
        <v>106300</v>
      </c>
      <c r="EE18" s="1">
        <v>117200</v>
      </c>
      <c r="EF18" s="1">
        <v>134400</v>
      </c>
      <c r="EG18" s="1">
        <v>129500</v>
      </c>
      <c r="EH18" s="1">
        <v>124600</v>
      </c>
    </row>
    <row r="19" spans="1:138" x14ac:dyDescent="0.45">
      <c r="D19" t="s">
        <v>167</v>
      </c>
      <c r="E19" s="1">
        <v>268100</v>
      </c>
      <c r="F19" s="1">
        <v>286600</v>
      </c>
      <c r="G19" s="1">
        <v>281300</v>
      </c>
      <c r="H19" s="1">
        <v>293900</v>
      </c>
      <c r="I19" s="1">
        <v>312300</v>
      </c>
      <c r="J19" s="1">
        <v>350200</v>
      </c>
      <c r="K19" s="1">
        <v>349100</v>
      </c>
      <c r="L19" s="1">
        <v>331700</v>
      </c>
      <c r="M19" s="1">
        <v>324400</v>
      </c>
      <c r="N19" s="1">
        <v>310900</v>
      </c>
      <c r="O19" s="1">
        <v>306000</v>
      </c>
      <c r="P19" s="1">
        <v>277900</v>
      </c>
      <c r="Q19" s="1">
        <v>287900</v>
      </c>
      <c r="R19" s="1">
        <v>283000</v>
      </c>
      <c r="S19" s="1">
        <v>294600</v>
      </c>
      <c r="T19" s="1">
        <v>296000</v>
      </c>
      <c r="U19" s="1">
        <v>314100</v>
      </c>
      <c r="V19" s="1">
        <v>346800</v>
      </c>
      <c r="W19" s="1">
        <v>336900</v>
      </c>
      <c r="X19" s="1">
        <v>325100</v>
      </c>
      <c r="Y19" s="1">
        <v>309600</v>
      </c>
      <c r="Z19" s="1">
        <v>299300</v>
      </c>
      <c r="AA19" s="1">
        <v>289200</v>
      </c>
      <c r="AB19" s="1">
        <v>279400</v>
      </c>
      <c r="AC19" s="1">
        <v>290000</v>
      </c>
      <c r="AD19" s="1">
        <v>281900</v>
      </c>
      <c r="AE19" s="1">
        <v>289500</v>
      </c>
      <c r="AF19" s="1">
        <v>305600</v>
      </c>
      <c r="AG19" s="1">
        <v>319800</v>
      </c>
      <c r="AH19" s="1">
        <v>334000</v>
      </c>
      <c r="AI19" s="1">
        <v>347100</v>
      </c>
      <c r="AJ19" s="1">
        <v>349700</v>
      </c>
      <c r="AK19" s="1">
        <v>328800</v>
      </c>
      <c r="AL19" s="1">
        <v>333800</v>
      </c>
      <c r="AM19" s="1">
        <v>325500</v>
      </c>
      <c r="AN19" s="1">
        <v>305800</v>
      </c>
      <c r="AO19" s="1">
        <v>278000</v>
      </c>
      <c r="AP19" s="1">
        <v>283500</v>
      </c>
      <c r="AQ19" s="1">
        <v>286600</v>
      </c>
      <c r="AR19" s="1">
        <v>291400</v>
      </c>
      <c r="AS19" s="1">
        <v>337400</v>
      </c>
      <c r="AT19" s="1">
        <v>359500</v>
      </c>
      <c r="AU19" s="1">
        <v>380400</v>
      </c>
      <c r="AV19" s="1">
        <v>380600</v>
      </c>
      <c r="AW19" s="1">
        <v>363800</v>
      </c>
      <c r="AX19" s="1">
        <v>358600</v>
      </c>
      <c r="AY19" s="1">
        <v>348400</v>
      </c>
      <c r="AZ19" s="1">
        <v>327400</v>
      </c>
      <c r="BA19" s="1">
        <v>306200</v>
      </c>
      <c r="BB19" s="1">
        <v>299400</v>
      </c>
      <c r="BC19" s="1">
        <v>297300</v>
      </c>
      <c r="BD19" s="1">
        <v>318300</v>
      </c>
      <c r="BE19" s="1">
        <v>336800</v>
      </c>
      <c r="BF19" s="1">
        <v>342700</v>
      </c>
      <c r="BG19" s="1">
        <v>335600</v>
      </c>
      <c r="BH19" s="1">
        <v>342200</v>
      </c>
      <c r="BI19" s="1">
        <v>344500</v>
      </c>
      <c r="BJ19" s="1">
        <v>331300</v>
      </c>
      <c r="BK19" s="1">
        <v>321700</v>
      </c>
      <c r="BL19" s="1">
        <v>322100</v>
      </c>
      <c r="BM19" s="1">
        <v>331300</v>
      </c>
      <c r="BN19" s="1">
        <v>319100</v>
      </c>
      <c r="BO19" s="1">
        <v>332600</v>
      </c>
      <c r="BP19" s="1">
        <v>340200</v>
      </c>
      <c r="BQ19" s="1">
        <v>362400</v>
      </c>
      <c r="BR19" s="1">
        <v>365200</v>
      </c>
      <c r="BS19" s="1">
        <v>363700</v>
      </c>
      <c r="BT19" s="1">
        <v>354300</v>
      </c>
      <c r="BU19" s="1">
        <v>351300</v>
      </c>
      <c r="BV19" s="1">
        <v>335800</v>
      </c>
      <c r="BW19" s="1">
        <v>336700</v>
      </c>
      <c r="BX19" s="1">
        <v>314200</v>
      </c>
      <c r="BY19" s="1">
        <v>319200</v>
      </c>
      <c r="BZ19" s="1">
        <v>331900</v>
      </c>
      <c r="CA19" s="1">
        <v>321500</v>
      </c>
      <c r="CB19" s="1">
        <v>330900</v>
      </c>
      <c r="CC19" s="1">
        <v>362400</v>
      </c>
      <c r="CD19" s="1">
        <v>367900</v>
      </c>
      <c r="CE19" s="1">
        <v>375600</v>
      </c>
      <c r="CF19" s="1">
        <v>350800</v>
      </c>
      <c r="CG19" s="1">
        <v>340900</v>
      </c>
      <c r="CH19" s="1">
        <v>340800</v>
      </c>
      <c r="CI19" s="1">
        <v>326400</v>
      </c>
      <c r="CJ19" s="1">
        <v>291400</v>
      </c>
      <c r="CK19" s="1">
        <v>289100</v>
      </c>
      <c r="CL19" s="1">
        <v>305300</v>
      </c>
      <c r="CM19" s="1">
        <v>310400</v>
      </c>
      <c r="CN19" s="1">
        <v>319500</v>
      </c>
      <c r="CO19" s="1">
        <v>349300</v>
      </c>
      <c r="CP19" s="1">
        <v>346000</v>
      </c>
      <c r="CQ19" s="1">
        <v>354300</v>
      </c>
      <c r="CR19" s="1">
        <v>344900</v>
      </c>
      <c r="CS19" s="1">
        <v>345500</v>
      </c>
      <c r="CT19" s="1">
        <v>322700</v>
      </c>
      <c r="CU19" s="1">
        <v>317300</v>
      </c>
      <c r="CV19" s="1">
        <v>323400</v>
      </c>
      <c r="CW19" s="1">
        <v>322000</v>
      </c>
      <c r="CX19" s="1">
        <v>321500</v>
      </c>
      <c r="CY19" s="1">
        <v>320000</v>
      </c>
      <c r="CZ19" s="1">
        <v>327200</v>
      </c>
      <c r="DA19" s="1">
        <v>346400</v>
      </c>
      <c r="DB19" s="1">
        <v>360300</v>
      </c>
      <c r="DC19" s="1">
        <v>373400</v>
      </c>
      <c r="DD19" s="1">
        <v>360600</v>
      </c>
      <c r="DE19" s="1">
        <v>350700</v>
      </c>
      <c r="DF19" s="1">
        <v>350600</v>
      </c>
      <c r="DG19" s="1">
        <v>381000</v>
      </c>
      <c r="DH19" s="1">
        <v>365400</v>
      </c>
      <c r="DI19" s="1">
        <v>362400</v>
      </c>
      <c r="DJ19" s="1">
        <v>366500</v>
      </c>
      <c r="DK19" s="1">
        <v>348200</v>
      </c>
      <c r="DL19" s="1">
        <v>364100</v>
      </c>
      <c r="DM19" s="1">
        <v>377700</v>
      </c>
      <c r="DN19" s="1">
        <v>367600</v>
      </c>
      <c r="DO19" s="1">
        <v>368000</v>
      </c>
      <c r="DP19" s="1">
        <v>354300</v>
      </c>
      <c r="DQ19" s="1">
        <v>335200</v>
      </c>
      <c r="DR19" s="1">
        <v>323400</v>
      </c>
      <c r="DS19" s="1">
        <v>301900</v>
      </c>
      <c r="DT19" s="1">
        <v>295500</v>
      </c>
      <c r="DU19" s="1">
        <v>309400</v>
      </c>
      <c r="DV19" s="1">
        <v>322400</v>
      </c>
      <c r="DW19" s="1">
        <v>320800</v>
      </c>
      <c r="DX19" s="1">
        <v>313600</v>
      </c>
      <c r="DY19" s="1">
        <v>339300</v>
      </c>
      <c r="DZ19" s="1">
        <v>379300</v>
      </c>
      <c r="EA19" s="1">
        <v>378600</v>
      </c>
      <c r="EB19" s="1">
        <v>373100</v>
      </c>
      <c r="EC19" s="1">
        <v>339600</v>
      </c>
      <c r="ED19" s="1">
        <v>340200</v>
      </c>
      <c r="EE19" s="1">
        <v>329200</v>
      </c>
      <c r="EF19" s="1">
        <v>295600</v>
      </c>
      <c r="EG19" s="1">
        <v>294400</v>
      </c>
      <c r="EH19" s="1">
        <v>305500</v>
      </c>
    </row>
    <row r="20" spans="1:138" x14ac:dyDescent="0.45">
      <c r="D20" t="s">
        <v>354</v>
      </c>
      <c r="E20" s="1">
        <v>31000</v>
      </c>
      <c r="F20" s="1">
        <v>30700</v>
      </c>
      <c r="G20" s="1">
        <v>24800</v>
      </c>
      <c r="H20" s="1">
        <v>26600</v>
      </c>
      <c r="I20" s="1">
        <v>36900</v>
      </c>
      <c r="J20" s="1">
        <v>32800</v>
      </c>
      <c r="K20" s="1">
        <v>34100</v>
      </c>
      <c r="L20" s="1">
        <v>33100</v>
      </c>
      <c r="M20" s="1">
        <v>33800</v>
      </c>
      <c r="N20" s="1">
        <v>31100</v>
      </c>
      <c r="O20" s="1">
        <v>31800</v>
      </c>
      <c r="P20" s="1">
        <v>36100</v>
      </c>
      <c r="Q20" s="1">
        <v>34500</v>
      </c>
      <c r="R20" s="1">
        <v>35400</v>
      </c>
      <c r="S20" s="1">
        <v>30500</v>
      </c>
      <c r="T20" s="1">
        <v>28800</v>
      </c>
      <c r="U20" s="1">
        <v>32500</v>
      </c>
      <c r="V20" s="1">
        <v>26900</v>
      </c>
      <c r="W20" s="1">
        <v>28400</v>
      </c>
      <c r="X20" s="1">
        <v>40200</v>
      </c>
      <c r="Y20" s="1">
        <v>41200</v>
      </c>
      <c r="Z20" s="1">
        <v>39400</v>
      </c>
      <c r="AA20" s="1">
        <v>39900</v>
      </c>
      <c r="AB20" s="1">
        <v>37200</v>
      </c>
      <c r="AC20" s="1">
        <v>37300</v>
      </c>
      <c r="AD20" s="1">
        <v>35400</v>
      </c>
      <c r="AE20" s="1">
        <v>36600</v>
      </c>
      <c r="AF20" s="1">
        <v>32100</v>
      </c>
      <c r="AG20" s="1">
        <v>24500</v>
      </c>
      <c r="AH20" s="1">
        <v>29900</v>
      </c>
      <c r="AI20" s="1">
        <v>30700</v>
      </c>
      <c r="AJ20" s="1">
        <v>32299.999999999996</v>
      </c>
      <c r="AK20" s="1">
        <v>27200</v>
      </c>
      <c r="AL20" s="1">
        <v>33600</v>
      </c>
      <c r="AM20" s="1">
        <v>29700</v>
      </c>
      <c r="AN20" s="1">
        <v>29300</v>
      </c>
      <c r="AO20" s="1">
        <v>36100</v>
      </c>
      <c r="AP20" s="1">
        <v>32700.000000000004</v>
      </c>
      <c r="AQ20" s="1">
        <v>31300</v>
      </c>
      <c r="AR20" s="1">
        <v>30600</v>
      </c>
      <c r="AS20" s="1">
        <v>27000</v>
      </c>
      <c r="AT20" s="1">
        <v>25000</v>
      </c>
      <c r="AU20" s="1">
        <v>23500</v>
      </c>
      <c r="AV20" s="1">
        <v>27700</v>
      </c>
      <c r="AW20" s="1">
        <v>34200</v>
      </c>
      <c r="AX20" s="1">
        <v>36100</v>
      </c>
      <c r="AY20" s="1">
        <v>34200</v>
      </c>
      <c r="AZ20" s="1">
        <v>34400</v>
      </c>
      <c r="BA20" s="1">
        <v>30000</v>
      </c>
      <c r="BB20" s="1">
        <v>31600</v>
      </c>
      <c r="BC20" s="1">
        <v>32100</v>
      </c>
      <c r="BD20" s="1">
        <v>32600</v>
      </c>
      <c r="BE20" s="1">
        <v>38300</v>
      </c>
      <c r="BF20" s="1">
        <v>29500</v>
      </c>
      <c r="BG20" s="1">
        <v>37400</v>
      </c>
      <c r="BH20" s="1">
        <v>35300</v>
      </c>
      <c r="BI20" s="1">
        <v>35400</v>
      </c>
      <c r="BJ20" s="1">
        <v>31300</v>
      </c>
      <c r="BK20" s="1">
        <v>30100</v>
      </c>
      <c r="BL20" s="1">
        <v>29000</v>
      </c>
      <c r="BM20" s="1">
        <v>28100</v>
      </c>
      <c r="BN20" s="1">
        <v>43000</v>
      </c>
      <c r="BO20" s="1">
        <v>39300</v>
      </c>
      <c r="BP20" s="1">
        <v>39100</v>
      </c>
      <c r="BQ20" s="1">
        <v>35800</v>
      </c>
      <c r="BR20" s="1">
        <v>37300</v>
      </c>
      <c r="BS20" s="1">
        <v>37500</v>
      </c>
      <c r="BT20" s="1">
        <v>27800</v>
      </c>
      <c r="BU20" s="1">
        <v>35500</v>
      </c>
      <c r="BV20" s="1">
        <v>28800</v>
      </c>
      <c r="BW20" s="1">
        <v>31000</v>
      </c>
      <c r="BX20" s="1">
        <v>32800</v>
      </c>
      <c r="BY20" s="1">
        <v>28900</v>
      </c>
      <c r="BZ20" s="1">
        <v>36700</v>
      </c>
      <c r="CA20" s="1">
        <v>31200</v>
      </c>
      <c r="CB20" s="1">
        <v>28700</v>
      </c>
      <c r="CC20" s="1">
        <v>36500</v>
      </c>
      <c r="CD20" s="1">
        <v>40600</v>
      </c>
      <c r="CE20" s="1">
        <v>44800</v>
      </c>
      <c r="CF20" s="1">
        <v>42600</v>
      </c>
      <c r="CG20" s="1">
        <v>37400</v>
      </c>
      <c r="CH20" s="1">
        <v>34200</v>
      </c>
      <c r="CI20" s="1">
        <v>39700</v>
      </c>
      <c r="CJ20" s="1">
        <v>43600</v>
      </c>
      <c r="CK20" s="1">
        <v>42600</v>
      </c>
      <c r="CL20" s="1">
        <v>42900</v>
      </c>
      <c r="CM20" s="1">
        <v>45600</v>
      </c>
      <c r="CN20" s="1">
        <v>39800</v>
      </c>
      <c r="CO20" s="1">
        <v>38800</v>
      </c>
      <c r="CP20" s="1">
        <v>37500</v>
      </c>
      <c r="CQ20" s="1">
        <v>28200</v>
      </c>
      <c r="CR20" s="1">
        <v>30000</v>
      </c>
      <c r="CS20" s="1">
        <v>27300</v>
      </c>
      <c r="CT20" s="1">
        <v>24600</v>
      </c>
      <c r="CU20" s="1">
        <v>28100</v>
      </c>
      <c r="CV20" s="1">
        <v>32600</v>
      </c>
      <c r="CW20" s="1">
        <v>37700</v>
      </c>
      <c r="CX20" s="1">
        <v>36100</v>
      </c>
      <c r="CY20" s="1">
        <v>38400</v>
      </c>
      <c r="CZ20" s="1">
        <v>34400</v>
      </c>
      <c r="DA20" s="1">
        <v>34600</v>
      </c>
      <c r="DB20" s="1">
        <v>29100</v>
      </c>
      <c r="DC20" s="1">
        <v>23900</v>
      </c>
      <c r="DD20" s="1">
        <v>23000</v>
      </c>
      <c r="DE20" s="1">
        <v>17900</v>
      </c>
      <c r="DF20" s="1">
        <v>21600</v>
      </c>
      <c r="DG20" s="1">
        <v>23100</v>
      </c>
      <c r="DH20" s="1">
        <v>27000</v>
      </c>
      <c r="DI20" s="1">
        <v>32800</v>
      </c>
      <c r="DJ20" s="1">
        <v>32200.000000000004</v>
      </c>
      <c r="DK20" s="1">
        <v>31800</v>
      </c>
      <c r="DL20" s="1">
        <v>33000</v>
      </c>
      <c r="DM20" s="1">
        <v>33600</v>
      </c>
      <c r="DN20" s="1">
        <v>34300</v>
      </c>
      <c r="DO20" s="1">
        <v>30400</v>
      </c>
      <c r="DP20" s="1">
        <v>35000</v>
      </c>
      <c r="DQ20" s="1">
        <v>29300</v>
      </c>
      <c r="DR20" s="1">
        <v>35500</v>
      </c>
      <c r="DS20" s="1">
        <v>38700</v>
      </c>
      <c r="DT20" s="1">
        <v>28300</v>
      </c>
      <c r="DU20" s="1">
        <v>29000</v>
      </c>
      <c r="DV20" s="1">
        <v>32500</v>
      </c>
      <c r="DW20" s="1">
        <v>30000</v>
      </c>
      <c r="DX20" s="1">
        <v>29900</v>
      </c>
      <c r="DY20" s="1">
        <v>35100</v>
      </c>
      <c r="DZ20" s="1">
        <v>30900</v>
      </c>
      <c r="EA20" s="1">
        <v>31100</v>
      </c>
      <c r="EB20" s="1">
        <v>34500</v>
      </c>
      <c r="EC20" s="1">
        <v>32900</v>
      </c>
      <c r="ED20" s="1">
        <v>25300</v>
      </c>
      <c r="EE20" s="1">
        <v>26900</v>
      </c>
      <c r="EF20" s="1">
        <v>23300</v>
      </c>
      <c r="EG20" s="1">
        <v>22500</v>
      </c>
      <c r="EH20" s="1">
        <v>23600</v>
      </c>
    </row>
    <row r="21" spans="1:138" x14ac:dyDescent="0.45">
      <c r="B21" t="s">
        <v>168</v>
      </c>
      <c r="C21" t="s">
        <v>41</v>
      </c>
      <c r="D21" t="s">
        <v>355</v>
      </c>
      <c r="E21" s="1">
        <v>14000</v>
      </c>
      <c r="F21" s="1">
        <v>12500</v>
      </c>
      <c r="G21" s="1">
        <v>12900</v>
      </c>
      <c r="H21" s="1">
        <v>12200</v>
      </c>
      <c r="I21" s="1">
        <v>11800</v>
      </c>
      <c r="J21" s="1">
        <v>9700</v>
      </c>
      <c r="K21" s="1">
        <v>11000</v>
      </c>
      <c r="L21" s="1">
        <v>9400</v>
      </c>
      <c r="M21" s="1">
        <v>10900</v>
      </c>
      <c r="N21" s="1">
        <v>10400</v>
      </c>
      <c r="O21" s="1">
        <v>13400</v>
      </c>
      <c r="P21" s="1">
        <v>14800</v>
      </c>
      <c r="Q21" s="1">
        <v>14300</v>
      </c>
      <c r="R21" s="1">
        <v>18800</v>
      </c>
      <c r="S21" s="1">
        <v>18800</v>
      </c>
      <c r="T21" s="1">
        <v>20200</v>
      </c>
      <c r="U21" s="1">
        <v>20500</v>
      </c>
      <c r="V21" s="1">
        <v>16400</v>
      </c>
      <c r="W21" s="1">
        <v>12500</v>
      </c>
      <c r="X21" s="1">
        <v>15000</v>
      </c>
      <c r="Y21" s="1">
        <v>15500</v>
      </c>
      <c r="Z21" s="1">
        <v>15500</v>
      </c>
      <c r="AA21" s="1">
        <v>16700</v>
      </c>
      <c r="AB21" s="1">
        <v>16100.000000000002</v>
      </c>
      <c r="AC21" s="1">
        <v>18000</v>
      </c>
      <c r="AD21" s="1">
        <v>16800</v>
      </c>
      <c r="AE21" s="1">
        <v>20800</v>
      </c>
      <c r="AF21" s="1">
        <v>19300</v>
      </c>
      <c r="AG21" s="1">
        <v>19800</v>
      </c>
      <c r="AH21" s="1">
        <v>17700</v>
      </c>
      <c r="AI21" s="1">
        <v>24800</v>
      </c>
      <c r="AJ21" s="1">
        <v>20800</v>
      </c>
      <c r="AK21" s="1">
        <v>17400</v>
      </c>
      <c r="AL21" s="1">
        <v>16200</v>
      </c>
      <c r="AM21" s="1">
        <v>10700</v>
      </c>
      <c r="AN21" s="1">
        <v>9700</v>
      </c>
      <c r="AO21" s="1">
        <v>10100</v>
      </c>
      <c r="AP21" s="1">
        <v>8700</v>
      </c>
      <c r="AQ21" s="1">
        <v>12300</v>
      </c>
      <c r="AR21" s="1">
        <v>14800</v>
      </c>
      <c r="AS21" s="1">
        <v>14800</v>
      </c>
      <c r="AT21" s="1">
        <v>16900</v>
      </c>
      <c r="AU21" s="1">
        <v>15100</v>
      </c>
      <c r="AV21" s="1">
        <v>17200</v>
      </c>
      <c r="AW21" s="1">
        <v>16700</v>
      </c>
      <c r="AX21" s="1">
        <v>11400</v>
      </c>
      <c r="AY21" s="1">
        <v>12300</v>
      </c>
      <c r="AZ21" s="1">
        <v>11200</v>
      </c>
      <c r="BA21" s="1">
        <v>13500</v>
      </c>
      <c r="BB21" s="1">
        <v>14200</v>
      </c>
      <c r="BC21" s="1">
        <v>14500</v>
      </c>
      <c r="BD21" s="1">
        <v>16000</v>
      </c>
      <c r="BE21" s="1">
        <v>13100</v>
      </c>
      <c r="BF21" s="1">
        <v>16300</v>
      </c>
      <c r="BG21" s="1">
        <v>16700</v>
      </c>
      <c r="BH21" s="1">
        <v>20600</v>
      </c>
      <c r="BI21" s="1">
        <v>20800</v>
      </c>
      <c r="BJ21" s="1">
        <v>19800</v>
      </c>
      <c r="BK21" s="1">
        <v>17400</v>
      </c>
      <c r="BL21" s="1">
        <v>16000</v>
      </c>
      <c r="BM21" s="1">
        <v>16700</v>
      </c>
      <c r="BN21" s="1">
        <v>18500</v>
      </c>
      <c r="BO21" s="1">
        <v>19100</v>
      </c>
      <c r="BP21" s="1">
        <v>20800</v>
      </c>
      <c r="BQ21" s="1">
        <v>22200</v>
      </c>
      <c r="BR21" s="1">
        <v>22200</v>
      </c>
      <c r="BS21" s="1">
        <v>18300</v>
      </c>
      <c r="BT21" s="1">
        <v>16800</v>
      </c>
      <c r="BU21" s="1">
        <v>16900</v>
      </c>
      <c r="BV21" s="1">
        <v>18100</v>
      </c>
      <c r="BW21" s="1">
        <v>23900</v>
      </c>
      <c r="BX21" s="1">
        <v>19400</v>
      </c>
      <c r="BY21" s="1">
        <v>17300</v>
      </c>
      <c r="BZ21" s="1">
        <v>18600</v>
      </c>
      <c r="CA21" s="1">
        <v>20900</v>
      </c>
      <c r="CB21" s="1">
        <v>18800</v>
      </c>
      <c r="CC21" s="1">
        <v>18500</v>
      </c>
      <c r="CD21" s="1">
        <v>16800</v>
      </c>
      <c r="CE21" s="1">
        <v>18100</v>
      </c>
      <c r="CF21" s="1">
        <v>14900</v>
      </c>
      <c r="CG21" s="1">
        <v>14600</v>
      </c>
      <c r="CH21" s="1">
        <v>16200</v>
      </c>
      <c r="CI21" s="1">
        <v>16700</v>
      </c>
      <c r="CJ21" s="1">
        <v>16900</v>
      </c>
      <c r="CK21" s="1">
        <v>14500</v>
      </c>
      <c r="CL21" s="1">
        <v>13000</v>
      </c>
      <c r="CM21" s="1">
        <v>14500</v>
      </c>
      <c r="CN21" s="1">
        <v>17500</v>
      </c>
      <c r="CO21" s="1">
        <v>20000</v>
      </c>
      <c r="CP21" s="1">
        <v>20500</v>
      </c>
      <c r="CQ21" s="1">
        <v>24700</v>
      </c>
      <c r="CR21" s="1">
        <v>22400</v>
      </c>
      <c r="CS21" s="1">
        <v>19400</v>
      </c>
      <c r="CT21" s="1">
        <v>20200</v>
      </c>
      <c r="CU21" s="1">
        <v>19400</v>
      </c>
      <c r="CV21" s="1">
        <v>15000</v>
      </c>
      <c r="CW21" s="1">
        <v>14000</v>
      </c>
      <c r="CX21" s="1">
        <v>18200</v>
      </c>
      <c r="CY21" s="1">
        <v>18300</v>
      </c>
      <c r="CZ21" s="1">
        <v>19800</v>
      </c>
      <c r="DA21" s="1">
        <v>20300</v>
      </c>
      <c r="DB21" s="1">
        <v>15900</v>
      </c>
      <c r="DC21" s="1">
        <v>17700</v>
      </c>
      <c r="DD21" s="1">
        <v>18800</v>
      </c>
      <c r="DE21" s="1">
        <v>19700</v>
      </c>
      <c r="DF21" s="1">
        <v>13400</v>
      </c>
      <c r="DG21" s="1">
        <v>13100</v>
      </c>
      <c r="DH21" s="1">
        <v>15600</v>
      </c>
      <c r="DI21" s="1">
        <v>21400</v>
      </c>
      <c r="DJ21" s="1">
        <v>27700</v>
      </c>
      <c r="DK21" s="1">
        <v>34300</v>
      </c>
      <c r="DL21" s="1">
        <v>29000</v>
      </c>
      <c r="DM21" s="1">
        <v>33600</v>
      </c>
      <c r="DN21" s="1">
        <v>32500</v>
      </c>
      <c r="DO21" s="1">
        <v>30700</v>
      </c>
      <c r="DP21" s="1">
        <v>27400</v>
      </c>
      <c r="DQ21" s="1">
        <v>18400</v>
      </c>
      <c r="DR21" s="1">
        <v>21800</v>
      </c>
      <c r="DS21" s="1">
        <v>21900</v>
      </c>
      <c r="DT21" s="1">
        <v>21300</v>
      </c>
      <c r="DU21" s="1">
        <v>20000</v>
      </c>
      <c r="DV21" s="1">
        <v>19100</v>
      </c>
      <c r="DW21" s="1">
        <v>18600</v>
      </c>
      <c r="DX21" s="1">
        <v>20700</v>
      </c>
      <c r="DY21" s="1">
        <v>19200</v>
      </c>
      <c r="DZ21" s="1">
        <v>18300</v>
      </c>
      <c r="EA21" s="1">
        <v>22900</v>
      </c>
      <c r="EB21" s="1">
        <v>26100</v>
      </c>
      <c r="EC21" s="1">
        <v>25300</v>
      </c>
      <c r="ED21" s="1">
        <v>29900</v>
      </c>
      <c r="EE21" s="1">
        <v>28700</v>
      </c>
      <c r="EF21" s="1">
        <v>29800</v>
      </c>
      <c r="EG21" s="1">
        <v>33400</v>
      </c>
      <c r="EH21" s="1">
        <v>25000</v>
      </c>
    </row>
    <row r="22" spans="1:138" x14ac:dyDescent="0.45">
      <c r="D22" t="s">
        <v>356</v>
      </c>
      <c r="E22" s="1">
        <v>17200</v>
      </c>
      <c r="F22" s="1">
        <v>14900</v>
      </c>
      <c r="G22" s="1">
        <v>11800</v>
      </c>
      <c r="H22" s="1">
        <v>11900</v>
      </c>
      <c r="I22" s="1">
        <v>14800</v>
      </c>
      <c r="J22" s="1">
        <v>12100</v>
      </c>
      <c r="K22" s="1">
        <v>14800</v>
      </c>
      <c r="L22" s="1">
        <v>16500</v>
      </c>
      <c r="M22" s="1">
        <v>15500</v>
      </c>
      <c r="N22" s="1">
        <v>17800</v>
      </c>
      <c r="O22" s="1">
        <v>17300</v>
      </c>
      <c r="P22" s="1">
        <v>16800</v>
      </c>
      <c r="Q22" s="1">
        <v>15100</v>
      </c>
      <c r="R22" s="1">
        <v>15100</v>
      </c>
      <c r="S22" s="1">
        <v>11100</v>
      </c>
      <c r="T22" s="1">
        <v>8000</v>
      </c>
      <c r="U22" s="1">
        <v>8400</v>
      </c>
      <c r="V22" s="1">
        <v>10600</v>
      </c>
      <c r="W22" s="1">
        <v>9700</v>
      </c>
      <c r="X22" s="1">
        <v>11900</v>
      </c>
      <c r="Y22" s="1">
        <v>12200</v>
      </c>
      <c r="Z22" s="1">
        <v>11600</v>
      </c>
      <c r="AA22" s="1">
        <v>12900</v>
      </c>
      <c r="AB22" s="1">
        <v>11400</v>
      </c>
      <c r="AC22" s="1">
        <v>14000</v>
      </c>
      <c r="AD22" s="1">
        <v>14000</v>
      </c>
      <c r="AE22" s="1">
        <v>12800</v>
      </c>
      <c r="AF22" s="1">
        <v>10500</v>
      </c>
      <c r="AG22" s="1">
        <v>16500</v>
      </c>
      <c r="AH22" s="1">
        <v>13600</v>
      </c>
      <c r="AI22" s="1">
        <v>17700</v>
      </c>
      <c r="AJ22" s="1">
        <v>23300</v>
      </c>
      <c r="AK22" s="1">
        <v>21300</v>
      </c>
      <c r="AL22" s="1">
        <v>20800</v>
      </c>
      <c r="AM22" s="1">
        <v>15600</v>
      </c>
      <c r="AN22" s="1">
        <v>12400</v>
      </c>
      <c r="AO22" s="1">
        <v>12600</v>
      </c>
      <c r="AP22" s="1">
        <v>12000</v>
      </c>
      <c r="AQ22" s="1">
        <v>11500</v>
      </c>
      <c r="AR22" s="1">
        <v>13500</v>
      </c>
      <c r="AS22" s="1">
        <v>17200</v>
      </c>
      <c r="AT22" s="1">
        <v>14900</v>
      </c>
      <c r="AU22" s="1">
        <v>18800</v>
      </c>
      <c r="AV22" s="1">
        <v>20700</v>
      </c>
      <c r="AW22" s="1">
        <v>21000</v>
      </c>
      <c r="AX22" s="1">
        <v>18400</v>
      </c>
      <c r="AY22" s="1">
        <v>18300</v>
      </c>
      <c r="AZ22" s="1">
        <v>13600</v>
      </c>
      <c r="BA22" s="1">
        <v>12000</v>
      </c>
      <c r="BB22" s="1">
        <v>13100</v>
      </c>
      <c r="BC22" s="1">
        <v>12300</v>
      </c>
      <c r="BD22" s="1">
        <v>15500</v>
      </c>
      <c r="BE22" s="1">
        <v>19300</v>
      </c>
      <c r="BF22" s="1">
        <v>21300</v>
      </c>
      <c r="BG22" s="1">
        <v>19800</v>
      </c>
      <c r="BH22" s="1">
        <v>16300</v>
      </c>
      <c r="BI22" s="1">
        <v>16900</v>
      </c>
      <c r="BJ22" s="1">
        <v>12400</v>
      </c>
      <c r="BK22" s="1">
        <v>12500</v>
      </c>
      <c r="BL22" s="1">
        <v>14900</v>
      </c>
      <c r="BM22" s="1">
        <v>15700</v>
      </c>
      <c r="BN22" s="1">
        <v>16500</v>
      </c>
      <c r="BO22" s="1">
        <v>18700</v>
      </c>
      <c r="BP22" s="1">
        <v>20500</v>
      </c>
      <c r="BQ22" s="1">
        <v>20100</v>
      </c>
      <c r="BR22" s="1">
        <v>19800</v>
      </c>
      <c r="BS22" s="1">
        <v>20800</v>
      </c>
      <c r="BT22" s="1">
        <v>17500</v>
      </c>
      <c r="BU22" s="1">
        <v>17400</v>
      </c>
      <c r="BV22" s="1">
        <v>19400</v>
      </c>
      <c r="BW22" s="1">
        <v>17100</v>
      </c>
      <c r="BX22" s="1">
        <v>16800</v>
      </c>
      <c r="BY22" s="1">
        <v>19500</v>
      </c>
      <c r="BZ22" s="1">
        <v>19300</v>
      </c>
      <c r="CA22" s="1">
        <v>14900</v>
      </c>
      <c r="CB22" s="1">
        <v>17100</v>
      </c>
      <c r="CC22" s="1">
        <v>18200</v>
      </c>
      <c r="CD22" s="1">
        <v>15400</v>
      </c>
      <c r="CE22" s="1">
        <v>17300</v>
      </c>
      <c r="CF22" s="1">
        <v>16000</v>
      </c>
      <c r="CG22" s="1">
        <v>26700</v>
      </c>
      <c r="CH22" s="1">
        <v>22100</v>
      </c>
      <c r="CI22" s="1">
        <v>21000</v>
      </c>
      <c r="CJ22" s="1">
        <v>24200</v>
      </c>
      <c r="CK22" s="1">
        <v>22500</v>
      </c>
      <c r="CL22" s="1">
        <v>26000</v>
      </c>
      <c r="CM22" s="1">
        <v>23000</v>
      </c>
      <c r="CN22" s="1">
        <v>18700</v>
      </c>
      <c r="CO22" s="1">
        <v>22400</v>
      </c>
      <c r="CP22" s="1">
        <v>21300</v>
      </c>
      <c r="CQ22" s="1">
        <v>22100</v>
      </c>
      <c r="CR22" s="1">
        <v>20800</v>
      </c>
      <c r="CS22" s="1">
        <v>18000</v>
      </c>
      <c r="CT22" s="1">
        <v>24000</v>
      </c>
      <c r="CU22" s="1">
        <v>21300</v>
      </c>
      <c r="CV22" s="1">
        <v>17100</v>
      </c>
      <c r="CW22" s="1">
        <v>16200</v>
      </c>
      <c r="CX22" s="1">
        <v>12400</v>
      </c>
      <c r="CY22" s="1">
        <v>15700</v>
      </c>
      <c r="CZ22" s="1">
        <v>12000</v>
      </c>
      <c r="DA22" s="1">
        <v>16500</v>
      </c>
      <c r="DB22" s="1">
        <v>17000</v>
      </c>
      <c r="DC22" s="1">
        <v>14900</v>
      </c>
      <c r="DD22" s="1">
        <v>16500</v>
      </c>
      <c r="DE22" s="1">
        <v>15500</v>
      </c>
      <c r="DF22" s="1">
        <v>16100.000000000002</v>
      </c>
      <c r="DG22" s="1">
        <v>12700</v>
      </c>
      <c r="DH22" s="1">
        <v>11200</v>
      </c>
      <c r="DI22" s="1">
        <v>7700</v>
      </c>
      <c r="DJ22" s="1">
        <v>6500</v>
      </c>
      <c r="DK22" s="1">
        <v>6500</v>
      </c>
      <c r="DL22" s="1">
        <v>10700</v>
      </c>
      <c r="DM22" s="1">
        <v>12100</v>
      </c>
      <c r="DN22" s="1">
        <v>11800</v>
      </c>
      <c r="DO22" s="1">
        <v>16000</v>
      </c>
      <c r="DP22" s="1">
        <v>15100</v>
      </c>
      <c r="DQ22" s="1">
        <v>19400</v>
      </c>
      <c r="DR22" s="1">
        <v>18500</v>
      </c>
      <c r="DS22" s="1">
        <v>18300</v>
      </c>
      <c r="DT22" s="1">
        <v>18400</v>
      </c>
      <c r="DU22" s="1">
        <v>15400</v>
      </c>
      <c r="DV22" s="1">
        <v>13300</v>
      </c>
      <c r="DW22" s="1">
        <v>11100</v>
      </c>
      <c r="DX22" s="1">
        <v>7000</v>
      </c>
      <c r="DY22" s="1">
        <v>11400</v>
      </c>
      <c r="DZ22" s="1">
        <v>8000</v>
      </c>
      <c r="EA22" s="1">
        <v>12300</v>
      </c>
      <c r="EB22" s="1">
        <v>10500</v>
      </c>
      <c r="EC22" s="1">
        <v>11800</v>
      </c>
      <c r="ED22" s="1">
        <v>11500</v>
      </c>
      <c r="EE22" s="1">
        <v>11900</v>
      </c>
      <c r="EF22" s="1">
        <v>13600</v>
      </c>
      <c r="EG22" s="1">
        <v>13500</v>
      </c>
      <c r="EH22" s="1">
        <v>13600</v>
      </c>
    </row>
    <row r="23" spans="1:138" x14ac:dyDescent="0.45">
      <c r="D23" t="s">
        <v>357</v>
      </c>
      <c r="E23" s="1">
        <v>15400</v>
      </c>
      <c r="F23" s="1">
        <v>14700</v>
      </c>
      <c r="G23" s="1">
        <v>16100.000000000002</v>
      </c>
      <c r="H23" s="1">
        <v>15200</v>
      </c>
      <c r="I23" s="1">
        <v>16300</v>
      </c>
      <c r="J23" s="1">
        <v>10300</v>
      </c>
      <c r="K23" s="1">
        <v>10200</v>
      </c>
      <c r="L23" s="1">
        <v>8500</v>
      </c>
      <c r="M23" s="1">
        <v>8100</v>
      </c>
      <c r="N23" s="1">
        <v>9900</v>
      </c>
      <c r="O23" s="1">
        <v>8700</v>
      </c>
      <c r="P23" s="1">
        <v>10100</v>
      </c>
      <c r="Q23" s="1">
        <v>11800</v>
      </c>
      <c r="R23" s="1">
        <v>11300</v>
      </c>
      <c r="S23" s="1">
        <v>9200</v>
      </c>
      <c r="T23" s="1">
        <v>9700</v>
      </c>
      <c r="U23" s="1">
        <v>10200</v>
      </c>
      <c r="V23" s="1">
        <v>11800</v>
      </c>
      <c r="W23" s="1">
        <v>11900</v>
      </c>
      <c r="X23" s="1">
        <v>9800</v>
      </c>
      <c r="Y23" s="1">
        <v>9500</v>
      </c>
      <c r="Z23" s="1">
        <v>12400</v>
      </c>
      <c r="AA23" s="1">
        <v>15800</v>
      </c>
      <c r="AB23" s="1">
        <v>13200</v>
      </c>
      <c r="AC23" s="1">
        <v>11300</v>
      </c>
      <c r="AD23" s="1">
        <v>12100</v>
      </c>
      <c r="AE23" s="1">
        <v>12700</v>
      </c>
      <c r="AF23" s="1">
        <v>14100</v>
      </c>
      <c r="AG23" s="1">
        <v>16600</v>
      </c>
      <c r="AH23" s="1">
        <v>16400</v>
      </c>
      <c r="AI23" s="1">
        <v>18600</v>
      </c>
      <c r="AJ23" s="1">
        <v>18500</v>
      </c>
      <c r="AK23" s="1">
        <v>15600</v>
      </c>
      <c r="AL23" s="1">
        <v>17400</v>
      </c>
      <c r="AM23" s="1">
        <v>17000</v>
      </c>
      <c r="AN23" s="1">
        <v>18400</v>
      </c>
      <c r="AO23" s="1">
        <v>17400</v>
      </c>
      <c r="AP23" s="1">
        <v>13000</v>
      </c>
      <c r="AQ23" s="1">
        <v>14600</v>
      </c>
      <c r="AR23" s="1">
        <v>13300</v>
      </c>
      <c r="AS23" s="1">
        <v>17300</v>
      </c>
      <c r="AT23" s="1">
        <v>17000</v>
      </c>
      <c r="AU23" s="1">
        <v>15500</v>
      </c>
      <c r="AV23" s="1">
        <v>15600</v>
      </c>
      <c r="AW23" s="1">
        <v>17100</v>
      </c>
      <c r="AX23" s="1">
        <v>24000</v>
      </c>
      <c r="AY23" s="1">
        <v>21800</v>
      </c>
      <c r="AZ23" s="1">
        <v>22600</v>
      </c>
      <c r="BA23" s="1">
        <v>15300</v>
      </c>
      <c r="BB23" s="1">
        <v>17500</v>
      </c>
      <c r="BC23" s="1">
        <v>11800</v>
      </c>
      <c r="BD23" s="1">
        <v>13600</v>
      </c>
      <c r="BE23" s="1">
        <v>14800</v>
      </c>
      <c r="BF23" s="1">
        <v>11900</v>
      </c>
      <c r="BG23" s="1">
        <v>16600</v>
      </c>
      <c r="BH23" s="1">
        <v>13600</v>
      </c>
      <c r="BI23" s="1">
        <v>17700</v>
      </c>
      <c r="BJ23" s="1">
        <v>19300</v>
      </c>
      <c r="BK23" s="1">
        <v>16900</v>
      </c>
      <c r="BL23" s="1">
        <v>16500</v>
      </c>
      <c r="BM23" s="1">
        <v>21100</v>
      </c>
      <c r="BN23" s="1">
        <v>19100</v>
      </c>
      <c r="BO23" s="1">
        <v>18500</v>
      </c>
      <c r="BP23" s="1">
        <v>19000</v>
      </c>
      <c r="BQ23" s="1">
        <v>18800</v>
      </c>
      <c r="BR23" s="1">
        <v>17100</v>
      </c>
      <c r="BS23" s="1">
        <v>14900</v>
      </c>
      <c r="BT23" s="1">
        <v>19200</v>
      </c>
      <c r="BU23" s="1">
        <v>15900</v>
      </c>
      <c r="BV23" s="1">
        <v>17900</v>
      </c>
      <c r="BW23" s="1">
        <v>16000</v>
      </c>
      <c r="BX23" s="1">
        <v>15200</v>
      </c>
      <c r="BY23" s="1">
        <v>14100</v>
      </c>
      <c r="BZ23" s="1">
        <v>13800</v>
      </c>
      <c r="CA23" s="1">
        <v>16600</v>
      </c>
      <c r="CB23" s="1">
        <v>14800</v>
      </c>
      <c r="CC23" s="1">
        <v>15100</v>
      </c>
      <c r="CD23" s="1">
        <v>17800</v>
      </c>
      <c r="CE23" s="1">
        <v>17200</v>
      </c>
      <c r="CF23" s="1">
        <v>21100</v>
      </c>
      <c r="CG23" s="1">
        <v>21200</v>
      </c>
      <c r="CH23" s="1">
        <v>22600</v>
      </c>
      <c r="CI23" s="1">
        <v>22600</v>
      </c>
      <c r="CJ23" s="1">
        <v>24000</v>
      </c>
      <c r="CK23" s="1">
        <v>23500</v>
      </c>
      <c r="CL23" s="1">
        <v>20100</v>
      </c>
      <c r="CM23" s="1">
        <v>15400</v>
      </c>
      <c r="CN23" s="1">
        <v>15400</v>
      </c>
      <c r="CO23" s="1">
        <v>12700</v>
      </c>
      <c r="CP23" s="1">
        <v>11900</v>
      </c>
      <c r="CQ23" s="1">
        <v>14500</v>
      </c>
      <c r="CR23" s="1">
        <v>11600</v>
      </c>
      <c r="CS23" s="1">
        <v>11600</v>
      </c>
      <c r="CT23" s="1">
        <v>10200</v>
      </c>
      <c r="CU23" s="1">
        <v>13700</v>
      </c>
      <c r="CV23" s="1">
        <v>13000</v>
      </c>
      <c r="CW23" s="1">
        <v>12300</v>
      </c>
      <c r="CX23" s="1">
        <v>15200</v>
      </c>
      <c r="CY23" s="1">
        <v>15400</v>
      </c>
      <c r="CZ23" s="1">
        <v>19200</v>
      </c>
      <c r="DA23" s="1">
        <v>21100</v>
      </c>
      <c r="DB23" s="1">
        <v>20800</v>
      </c>
      <c r="DC23" s="1">
        <v>19100</v>
      </c>
      <c r="DD23" s="1">
        <v>17700</v>
      </c>
      <c r="DE23" s="1">
        <v>16400</v>
      </c>
      <c r="DF23" s="1">
        <v>18600</v>
      </c>
      <c r="DG23" s="1">
        <v>17000</v>
      </c>
      <c r="DH23" s="1">
        <v>18700</v>
      </c>
      <c r="DI23" s="1">
        <v>20200</v>
      </c>
      <c r="DJ23" s="1">
        <v>21000</v>
      </c>
      <c r="DK23" s="1">
        <v>19000</v>
      </c>
      <c r="DL23" s="1">
        <v>19000</v>
      </c>
      <c r="DM23" s="1">
        <v>18200</v>
      </c>
      <c r="DN23" s="1">
        <v>15400</v>
      </c>
      <c r="DO23" s="1">
        <v>18300</v>
      </c>
      <c r="DP23" s="1">
        <v>16200</v>
      </c>
      <c r="DQ23" s="1">
        <v>14300</v>
      </c>
      <c r="DR23" s="1">
        <v>15800</v>
      </c>
      <c r="DS23" s="1">
        <v>18500</v>
      </c>
      <c r="DT23" s="1">
        <v>19000</v>
      </c>
      <c r="DU23" s="1">
        <v>13200</v>
      </c>
      <c r="DV23" s="1">
        <v>15100</v>
      </c>
      <c r="DW23" s="1">
        <v>17500</v>
      </c>
      <c r="DX23" s="1">
        <v>16900</v>
      </c>
      <c r="DY23" s="1">
        <v>17500</v>
      </c>
      <c r="DZ23" s="1">
        <v>18900</v>
      </c>
      <c r="EA23" s="1">
        <v>13900</v>
      </c>
      <c r="EB23" s="1">
        <v>18800</v>
      </c>
      <c r="EC23" s="1">
        <v>13900</v>
      </c>
      <c r="ED23" s="1">
        <v>19900</v>
      </c>
      <c r="EE23" s="1">
        <v>17100</v>
      </c>
      <c r="EF23" s="1">
        <v>20300</v>
      </c>
      <c r="EG23" s="1">
        <v>16200</v>
      </c>
      <c r="EH23" s="1">
        <v>18800</v>
      </c>
    </row>
    <row r="24" spans="1:138" x14ac:dyDescent="0.45">
      <c r="A24" t="s">
        <v>605</v>
      </c>
      <c r="B24" t="s">
        <v>42</v>
      </c>
      <c r="C24" t="s">
        <v>41</v>
      </c>
      <c r="D24" t="s">
        <v>196</v>
      </c>
      <c r="E24" s="1">
        <v>48400</v>
      </c>
      <c r="F24" s="1">
        <v>45600</v>
      </c>
      <c r="G24" s="1">
        <v>45500</v>
      </c>
      <c r="H24" s="1">
        <v>47100</v>
      </c>
      <c r="I24" s="1">
        <v>51600</v>
      </c>
      <c r="J24" s="1">
        <v>52400</v>
      </c>
      <c r="K24" s="1">
        <v>51000</v>
      </c>
      <c r="L24" s="1">
        <v>56700</v>
      </c>
      <c r="M24" s="1">
        <v>58700</v>
      </c>
      <c r="N24" s="1">
        <v>55900</v>
      </c>
      <c r="O24" s="1">
        <v>48300</v>
      </c>
      <c r="P24" s="1">
        <v>42600</v>
      </c>
      <c r="Q24" s="1">
        <v>40900</v>
      </c>
      <c r="R24" s="1">
        <v>39100</v>
      </c>
      <c r="S24" s="1">
        <v>36500</v>
      </c>
      <c r="T24" s="1">
        <v>38200</v>
      </c>
      <c r="U24" s="1">
        <v>42600</v>
      </c>
      <c r="V24" s="1">
        <v>42400</v>
      </c>
      <c r="W24" s="1">
        <v>44800</v>
      </c>
      <c r="X24" s="1">
        <v>41600</v>
      </c>
      <c r="Y24" s="1">
        <v>43800</v>
      </c>
      <c r="Z24" s="1">
        <v>45600</v>
      </c>
      <c r="AA24" s="1">
        <v>40800</v>
      </c>
      <c r="AB24" s="1">
        <v>39400</v>
      </c>
      <c r="AC24" s="1">
        <v>41000</v>
      </c>
      <c r="AD24" s="1">
        <v>44500</v>
      </c>
      <c r="AE24" s="1">
        <v>46300</v>
      </c>
      <c r="AF24" s="1">
        <v>51400</v>
      </c>
      <c r="AG24" s="1">
        <v>54000</v>
      </c>
      <c r="AH24" s="1">
        <v>50400</v>
      </c>
      <c r="AI24" s="1">
        <v>49900</v>
      </c>
      <c r="AJ24" s="1">
        <v>60000</v>
      </c>
      <c r="AK24" s="1">
        <v>56300</v>
      </c>
      <c r="AL24" s="1">
        <v>50900</v>
      </c>
      <c r="AM24" s="1">
        <v>46700</v>
      </c>
      <c r="AN24" s="1">
        <v>43900</v>
      </c>
      <c r="AO24" s="1">
        <v>41600</v>
      </c>
      <c r="AP24" s="1">
        <v>43800</v>
      </c>
      <c r="AQ24" s="1">
        <v>45100</v>
      </c>
      <c r="AR24" s="1">
        <v>44000</v>
      </c>
      <c r="AS24" s="1">
        <v>51400</v>
      </c>
      <c r="AT24" s="1">
        <v>51700</v>
      </c>
      <c r="AU24" s="1">
        <v>52700</v>
      </c>
      <c r="AV24" s="1">
        <v>53200</v>
      </c>
      <c r="AW24" s="1">
        <v>57600</v>
      </c>
      <c r="AX24" s="1">
        <v>57000</v>
      </c>
      <c r="AY24" s="1">
        <v>49800</v>
      </c>
      <c r="AZ24" s="1">
        <v>48300</v>
      </c>
      <c r="BA24" s="1">
        <v>50600</v>
      </c>
      <c r="BB24" s="1">
        <v>45500</v>
      </c>
      <c r="BC24" s="1">
        <v>41300</v>
      </c>
      <c r="BD24" s="1">
        <v>45700</v>
      </c>
      <c r="BE24" s="1">
        <v>51100</v>
      </c>
      <c r="BF24" s="1">
        <v>55100</v>
      </c>
      <c r="BG24" s="1">
        <v>55500</v>
      </c>
      <c r="BH24" s="1">
        <v>57300</v>
      </c>
      <c r="BI24" s="1">
        <v>59600</v>
      </c>
      <c r="BJ24" s="1">
        <v>61400</v>
      </c>
      <c r="BK24" s="1">
        <v>56800</v>
      </c>
      <c r="BL24" s="1">
        <v>48100</v>
      </c>
      <c r="BM24" s="1">
        <v>42300</v>
      </c>
      <c r="BN24" s="1">
        <v>38100</v>
      </c>
      <c r="BO24" s="1">
        <v>38000</v>
      </c>
      <c r="BP24" s="1">
        <v>41400</v>
      </c>
      <c r="BQ24" s="1">
        <v>47800</v>
      </c>
      <c r="BR24" s="1">
        <v>51300</v>
      </c>
      <c r="BS24" s="1">
        <v>47200</v>
      </c>
      <c r="BT24" s="1">
        <v>48100</v>
      </c>
      <c r="BU24" s="1">
        <v>47400</v>
      </c>
      <c r="BV24" s="1">
        <v>50700</v>
      </c>
      <c r="BW24" s="1">
        <v>48600</v>
      </c>
      <c r="BX24" s="1">
        <v>47300</v>
      </c>
      <c r="BY24" s="1">
        <v>46200</v>
      </c>
      <c r="BZ24" s="1">
        <v>48200</v>
      </c>
      <c r="CA24" s="1">
        <v>42900</v>
      </c>
      <c r="CB24" s="1">
        <v>41100</v>
      </c>
      <c r="CC24" s="1">
        <v>44800</v>
      </c>
      <c r="CD24" s="1">
        <v>49400</v>
      </c>
      <c r="CE24" s="1">
        <v>52300</v>
      </c>
      <c r="CF24" s="1">
        <v>59500</v>
      </c>
      <c r="CG24" s="1">
        <v>59500</v>
      </c>
      <c r="CH24" s="1">
        <v>61800</v>
      </c>
      <c r="CI24" s="1">
        <v>54800</v>
      </c>
      <c r="CJ24" s="1">
        <v>49400</v>
      </c>
      <c r="CK24" s="1">
        <v>47500</v>
      </c>
      <c r="CL24" s="1">
        <v>41700</v>
      </c>
      <c r="CM24" s="1">
        <v>40000</v>
      </c>
      <c r="CN24" s="1">
        <v>40100</v>
      </c>
      <c r="CO24" s="1">
        <v>40300</v>
      </c>
      <c r="CP24" s="1">
        <v>41800</v>
      </c>
      <c r="CQ24" s="1">
        <v>36000</v>
      </c>
      <c r="CR24" s="1">
        <v>37200</v>
      </c>
      <c r="CS24" s="1">
        <v>40100</v>
      </c>
      <c r="CT24" s="1">
        <v>43800</v>
      </c>
      <c r="CU24" s="1">
        <v>36800</v>
      </c>
      <c r="CV24" s="1">
        <v>38500</v>
      </c>
      <c r="CW24" s="1">
        <v>38200</v>
      </c>
      <c r="CX24" s="1">
        <v>36200</v>
      </c>
      <c r="CY24" s="1">
        <v>40800</v>
      </c>
      <c r="CZ24" s="1">
        <v>44800</v>
      </c>
      <c r="DA24" s="1">
        <v>49800</v>
      </c>
      <c r="DB24" s="1">
        <v>48600</v>
      </c>
      <c r="DC24" s="1">
        <v>46600</v>
      </c>
      <c r="DD24" s="1">
        <v>47500</v>
      </c>
      <c r="DE24" s="1">
        <v>47900</v>
      </c>
      <c r="DF24" s="1">
        <v>44100</v>
      </c>
      <c r="DG24" s="1">
        <v>40500</v>
      </c>
      <c r="DH24" s="1">
        <v>39300</v>
      </c>
      <c r="DI24" s="1">
        <v>33700</v>
      </c>
      <c r="DJ24" s="1">
        <v>33200</v>
      </c>
      <c r="DK24" s="1">
        <v>35100</v>
      </c>
      <c r="DL24" s="1">
        <v>35300</v>
      </c>
      <c r="DM24" s="1">
        <v>38400</v>
      </c>
      <c r="DN24" s="1">
        <v>43600</v>
      </c>
      <c r="DO24" s="1">
        <v>43500</v>
      </c>
      <c r="DP24" s="1">
        <v>43700</v>
      </c>
      <c r="DQ24" s="1">
        <v>45800</v>
      </c>
      <c r="DR24" s="1">
        <v>50400</v>
      </c>
      <c r="DS24" s="1">
        <v>45800</v>
      </c>
      <c r="DT24" s="1">
        <v>43500</v>
      </c>
      <c r="DU24" s="1">
        <v>42500</v>
      </c>
      <c r="DV24" s="1">
        <v>36400</v>
      </c>
      <c r="DW24" s="1">
        <v>39600</v>
      </c>
      <c r="DX24" s="1">
        <v>43800</v>
      </c>
      <c r="DY24" s="1">
        <v>40500</v>
      </c>
      <c r="DZ24" s="1">
        <v>43600</v>
      </c>
      <c r="EA24" s="1">
        <v>44600</v>
      </c>
      <c r="EB24" s="1">
        <v>40200</v>
      </c>
      <c r="EC24" s="1">
        <v>44800</v>
      </c>
      <c r="ED24" s="1">
        <v>40100</v>
      </c>
      <c r="EE24" s="1">
        <v>35300</v>
      </c>
      <c r="EF24" s="1">
        <v>38000</v>
      </c>
      <c r="EG24" s="1">
        <v>38000</v>
      </c>
      <c r="EH24" s="1">
        <v>39900</v>
      </c>
    </row>
    <row r="25" spans="1:138" x14ac:dyDescent="0.45">
      <c r="D25" t="s">
        <v>197</v>
      </c>
      <c r="E25" s="1">
        <v>14300</v>
      </c>
      <c r="F25" s="1">
        <v>13500</v>
      </c>
      <c r="G25" s="1">
        <v>12100</v>
      </c>
      <c r="H25" s="1">
        <v>11300</v>
      </c>
      <c r="I25" s="1">
        <v>11600</v>
      </c>
      <c r="J25" s="1">
        <v>10700</v>
      </c>
      <c r="K25" s="1">
        <v>14200</v>
      </c>
      <c r="L25" s="1">
        <v>18600</v>
      </c>
      <c r="M25" s="1">
        <v>17800</v>
      </c>
      <c r="N25" s="1">
        <v>16700</v>
      </c>
      <c r="O25" s="1">
        <v>14700</v>
      </c>
      <c r="P25" s="1">
        <v>16000</v>
      </c>
      <c r="Q25" s="1">
        <v>12800</v>
      </c>
      <c r="R25" s="1">
        <v>12700</v>
      </c>
      <c r="S25" s="1">
        <v>14800</v>
      </c>
      <c r="T25" s="1">
        <v>15100</v>
      </c>
      <c r="U25" s="1">
        <v>11300</v>
      </c>
      <c r="V25" s="1">
        <v>11100</v>
      </c>
      <c r="W25" s="1">
        <v>14400</v>
      </c>
      <c r="X25" s="1">
        <v>12300</v>
      </c>
      <c r="Y25" s="1">
        <v>12600</v>
      </c>
      <c r="Z25" s="1">
        <v>15600</v>
      </c>
      <c r="AA25" s="1">
        <v>14700</v>
      </c>
      <c r="AB25" s="1">
        <v>15000</v>
      </c>
      <c r="AC25" s="1">
        <v>14000</v>
      </c>
      <c r="AD25" s="1">
        <v>14400</v>
      </c>
      <c r="AE25" s="1">
        <v>12900</v>
      </c>
      <c r="AF25" s="1">
        <v>15400</v>
      </c>
      <c r="AG25" s="1">
        <v>18100</v>
      </c>
      <c r="AH25" s="1">
        <v>16100.000000000002</v>
      </c>
      <c r="AI25" s="1">
        <v>17600</v>
      </c>
      <c r="AJ25" s="1">
        <v>17800</v>
      </c>
      <c r="AK25" s="1">
        <v>16100.000000000002</v>
      </c>
      <c r="AL25" s="1">
        <v>14900</v>
      </c>
      <c r="AM25" s="1">
        <v>13100</v>
      </c>
      <c r="AN25" s="1">
        <v>11600</v>
      </c>
      <c r="AO25" s="1">
        <v>10700</v>
      </c>
      <c r="AP25" s="1">
        <v>11600</v>
      </c>
      <c r="AQ25" s="1">
        <v>12400</v>
      </c>
      <c r="AR25" s="1">
        <v>13400</v>
      </c>
      <c r="AS25" s="1">
        <v>12100</v>
      </c>
      <c r="AT25" s="1">
        <v>14400</v>
      </c>
      <c r="AU25" s="1">
        <v>13400</v>
      </c>
      <c r="AV25" s="1">
        <v>12800</v>
      </c>
      <c r="AW25" s="1">
        <v>19000</v>
      </c>
      <c r="AX25" s="1">
        <v>18500</v>
      </c>
      <c r="AY25" s="1">
        <v>16100.000000000002</v>
      </c>
      <c r="AZ25" s="1">
        <v>10500</v>
      </c>
      <c r="BA25" s="1">
        <v>11600</v>
      </c>
      <c r="BB25" s="1">
        <v>11800</v>
      </c>
      <c r="BC25" s="1">
        <v>8600</v>
      </c>
      <c r="BD25" s="1">
        <v>11300</v>
      </c>
      <c r="BE25" s="1">
        <v>13200</v>
      </c>
      <c r="BF25" s="1">
        <v>15000</v>
      </c>
      <c r="BG25" s="1">
        <v>13900</v>
      </c>
      <c r="BH25" s="1">
        <v>11300</v>
      </c>
      <c r="BI25" s="1">
        <v>15100</v>
      </c>
      <c r="BJ25" s="1">
        <v>11800</v>
      </c>
      <c r="BK25" s="1">
        <v>10300</v>
      </c>
      <c r="BL25" s="1">
        <v>10500</v>
      </c>
      <c r="BM25" s="1">
        <v>8000</v>
      </c>
      <c r="BN25" s="1">
        <v>7300</v>
      </c>
      <c r="BO25" s="1">
        <v>8800</v>
      </c>
      <c r="BP25" s="1">
        <v>7200</v>
      </c>
      <c r="BQ25" s="1">
        <v>10500</v>
      </c>
      <c r="BR25" s="1">
        <v>11200</v>
      </c>
      <c r="BS25" s="1">
        <v>15100</v>
      </c>
      <c r="BT25" s="1">
        <v>13300</v>
      </c>
      <c r="BU25" s="1">
        <v>19400</v>
      </c>
      <c r="BV25" s="1">
        <v>15000</v>
      </c>
      <c r="BW25" s="1">
        <v>13000</v>
      </c>
      <c r="BX25" s="1">
        <v>12700</v>
      </c>
      <c r="BY25" s="1">
        <v>13300</v>
      </c>
      <c r="BZ25" s="1">
        <v>11700</v>
      </c>
      <c r="CA25" s="1">
        <v>9300</v>
      </c>
      <c r="CB25" s="1">
        <v>9100</v>
      </c>
      <c r="CC25" s="1">
        <v>12100</v>
      </c>
      <c r="CD25" s="1">
        <v>12800</v>
      </c>
      <c r="CE25" s="1">
        <v>13300</v>
      </c>
      <c r="CF25" s="1">
        <v>14300</v>
      </c>
      <c r="CG25" s="1">
        <v>12900</v>
      </c>
      <c r="CH25" s="1">
        <v>12100</v>
      </c>
      <c r="CI25" s="1">
        <v>10800</v>
      </c>
      <c r="CJ25" s="1">
        <v>14200</v>
      </c>
      <c r="CK25" s="1">
        <v>11100</v>
      </c>
      <c r="CL25" s="1">
        <v>13700</v>
      </c>
      <c r="CM25" s="1">
        <v>15600</v>
      </c>
      <c r="CN25" s="1">
        <v>14200</v>
      </c>
      <c r="CO25" s="1">
        <v>14300</v>
      </c>
      <c r="CP25" s="1">
        <v>13400</v>
      </c>
      <c r="CQ25" s="1">
        <v>15900</v>
      </c>
      <c r="CR25" s="1">
        <v>14800</v>
      </c>
      <c r="CS25" s="1">
        <v>15500</v>
      </c>
      <c r="CT25" s="1">
        <v>14400</v>
      </c>
      <c r="CU25" s="1">
        <v>12800</v>
      </c>
      <c r="CV25" s="1">
        <v>11900</v>
      </c>
      <c r="CW25" s="1">
        <v>11800</v>
      </c>
      <c r="CX25" s="1">
        <v>10700</v>
      </c>
      <c r="CY25" s="1">
        <v>11400</v>
      </c>
      <c r="CZ25" s="1">
        <v>12900</v>
      </c>
      <c r="DA25" s="1">
        <v>15300</v>
      </c>
      <c r="DB25" s="1">
        <v>15300</v>
      </c>
      <c r="DC25" s="1">
        <v>18700</v>
      </c>
      <c r="DD25" s="1">
        <v>19900</v>
      </c>
      <c r="DE25" s="1">
        <v>21800</v>
      </c>
      <c r="DF25" s="1">
        <v>20700</v>
      </c>
      <c r="DG25" s="1">
        <v>21100</v>
      </c>
      <c r="DH25" s="1">
        <v>17300</v>
      </c>
      <c r="DI25" s="1">
        <v>16500</v>
      </c>
      <c r="DJ25" s="1">
        <v>17000</v>
      </c>
      <c r="DK25" s="1">
        <v>13300</v>
      </c>
      <c r="DL25" s="1">
        <v>17400</v>
      </c>
      <c r="DM25" s="1">
        <v>16100.000000000002</v>
      </c>
      <c r="DN25" s="1">
        <v>15800</v>
      </c>
      <c r="DO25" s="1">
        <v>18100</v>
      </c>
      <c r="DP25" s="1">
        <v>18300</v>
      </c>
      <c r="DQ25" s="1">
        <v>19100</v>
      </c>
      <c r="DR25" s="1">
        <v>14500</v>
      </c>
      <c r="DS25" s="1">
        <v>10600</v>
      </c>
      <c r="DT25" s="1">
        <v>9300</v>
      </c>
      <c r="DU25" s="1">
        <v>8600</v>
      </c>
      <c r="DV25" s="1">
        <v>10400</v>
      </c>
      <c r="DW25" s="1">
        <v>9500</v>
      </c>
      <c r="DX25" s="1">
        <v>10700</v>
      </c>
      <c r="DY25" s="1">
        <v>15200</v>
      </c>
      <c r="DZ25" s="1">
        <v>18300</v>
      </c>
      <c r="EA25" s="1">
        <v>10700</v>
      </c>
      <c r="EB25" s="1">
        <v>17100</v>
      </c>
      <c r="EC25" s="1">
        <v>17100</v>
      </c>
      <c r="ED25" s="1">
        <v>16400</v>
      </c>
      <c r="EE25" s="1">
        <v>11100</v>
      </c>
      <c r="EF25" s="1">
        <v>7400</v>
      </c>
      <c r="EG25" s="1">
        <v>9600</v>
      </c>
      <c r="EH25" s="1">
        <v>7000</v>
      </c>
    </row>
    <row r="26" spans="1:138" x14ac:dyDescent="0.45">
      <c r="D26" t="s">
        <v>198</v>
      </c>
      <c r="E26" s="1">
        <v>12400</v>
      </c>
      <c r="F26" s="1">
        <v>10000</v>
      </c>
      <c r="G26" s="1">
        <v>12200</v>
      </c>
      <c r="H26" s="1">
        <v>12300</v>
      </c>
      <c r="I26" s="1">
        <v>13800</v>
      </c>
      <c r="J26" s="1">
        <v>15300</v>
      </c>
      <c r="K26" s="1">
        <v>19000</v>
      </c>
      <c r="L26" s="1">
        <v>18800</v>
      </c>
      <c r="M26" s="1">
        <v>14700</v>
      </c>
      <c r="N26" s="1">
        <v>16200</v>
      </c>
      <c r="O26" s="1">
        <v>9900</v>
      </c>
      <c r="P26" s="1">
        <v>9600</v>
      </c>
      <c r="Q26" s="1">
        <v>10600</v>
      </c>
      <c r="R26" s="1">
        <v>11600</v>
      </c>
      <c r="S26" s="1">
        <v>13100</v>
      </c>
      <c r="T26" s="1">
        <v>10700</v>
      </c>
      <c r="U26" s="1">
        <v>13500</v>
      </c>
      <c r="V26" s="1">
        <v>13700</v>
      </c>
      <c r="W26" s="1">
        <v>14200</v>
      </c>
      <c r="X26" s="1">
        <v>13200</v>
      </c>
      <c r="Y26" s="1">
        <v>13800</v>
      </c>
      <c r="Z26" s="1">
        <v>14300</v>
      </c>
      <c r="AA26" s="1">
        <v>12200</v>
      </c>
      <c r="AB26" s="1">
        <v>14200</v>
      </c>
      <c r="AC26" s="1">
        <v>12300</v>
      </c>
      <c r="AD26" s="1">
        <v>10800</v>
      </c>
      <c r="AE26" s="1">
        <v>11400</v>
      </c>
      <c r="AF26" s="1">
        <v>8400</v>
      </c>
      <c r="AG26" s="1">
        <v>7500</v>
      </c>
      <c r="AH26" s="1">
        <v>8300</v>
      </c>
      <c r="AI26" s="1">
        <v>15200</v>
      </c>
      <c r="AJ26" s="1">
        <v>14900</v>
      </c>
      <c r="AK26" s="1">
        <v>11800</v>
      </c>
      <c r="AL26" s="1">
        <v>11800</v>
      </c>
      <c r="AM26" s="1">
        <v>9500</v>
      </c>
      <c r="AN26" s="1">
        <v>6600</v>
      </c>
      <c r="AO26" s="1">
        <v>6200</v>
      </c>
      <c r="AP26" s="1">
        <v>7400</v>
      </c>
      <c r="AQ26" s="1">
        <v>8900</v>
      </c>
      <c r="AR26" s="1">
        <v>10300</v>
      </c>
      <c r="AS26" s="1">
        <v>9900</v>
      </c>
      <c r="AT26" s="1">
        <v>13700</v>
      </c>
      <c r="AU26" s="1">
        <v>17800</v>
      </c>
      <c r="AV26" s="1">
        <v>14300</v>
      </c>
      <c r="AW26" s="1">
        <v>13400</v>
      </c>
      <c r="AX26" s="1">
        <v>13900</v>
      </c>
      <c r="AY26" s="1">
        <v>11900</v>
      </c>
      <c r="AZ26" s="1">
        <v>7000</v>
      </c>
      <c r="BA26" s="1">
        <v>10300</v>
      </c>
      <c r="BB26" s="1">
        <v>11300</v>
      </c>
      <c r="BC26" s="1">
        <v>10900</v>
      </c>
      <c r="BD26" s="1">
        <v>7700</v>
      </c>
      <c r="BE26" s="1">
        <v>10300</v>
      </c>
      <c r="BF26" s="1">
        <v>10700</v>
      </c>
      <c r="BG26" s="1">
        <v>18000</v>
      </c>
      <c r="BH26" s="1">
        <v>21800</v>
      </c>
      <c r="BI26" s="1">
        <v>14000</v>
      </c>
      <c r="BJ26" s="1">
        <v>11400</v>
      </c>
      <c r="BK26" s="1">
        <v>10000</v>
      </c>
      <c r="BL26" s="1">
        <v>10100</v>
      </c>
      <c r="BM26" s="1">
        <v>8700</v>
      </c>
      <c r="BN26" s="1">
        <v>10300</v>
      </c>
      <c r="BO26" s="1">
        <v>10400</v>
      </c>
      <c r="BP26" s="1">
        <v>11100</v>
      </c>
      <c r="BQ26" s="1">
        <v>10700</v>
      </c>
      <c r="BR26" s="1">
        <v>14900</v>
      </c>
      <c r="BS26" s="1">
        <v>14800</v>
      </c>
      <c r="BT26" s="1">
        <v>17300</v>
      </c>
      <c r="BU26" s="1">
        <v>12200</v>
      </c>
      <c r="BV26" s="1">
        <v>15200</v>
      </c>
      <c r="BW26" s="1">
        <v>15100</v>
      </c>
      <c r="BX26" s="1">
        <v>13600</v>
      </c>
      <c r="BY26" s="1">
        <v>12500</v>
      </c>
      <c r="BZ26" s="1">
        <v>11200</v>
      </c>
      <c r="CA26" s="1">
        <v>13000</v>
      </c>
      <c r="CB26" s="1">
        <v>12300</v>
      </c>
      <c r="CC26" s="1">
        <v>15600</v>
      </c>
      <c r="CD26" s="1">
        <v>16700</v>
      </c>
      <c r="CE26" s="1">
        <v>23200</v>
      </c>
      <c r="CF26" s="1">
        <v>19400</v>
      </c>
      <c r="CG26" s="1">
        <v>15400</v>
      </c>
      <c r="CH26" s="1">
        <v>14800</v>
      </c>
      <c r="CI26" s="1">
        <v>10200</v>
      </c>
      <c r="CJ26" s="1">
        <v>12100</v>
      </c>
      <c r="CK26" s="1">
        <v>8600</v>
      </c>
      <c r="CL26" s="1">
        <v>7200</v>
      </c>
      <c r="CM26" s="1">
        <v>9600</v>
      </c>
      <c r="CN26" s="1">
        <v>13100</v>
      </c>
      <c r="CO26" s="1">
        <v>14200</v>
      </c>
      <c r="CP26" s="1">
        <v>14400</v>
      </c>
      <c r="CQ26" s="1">
        <v>20100</v>
      </c>
      <c r="CR26" s="1">
        <v>20100</v>
      </c>
      <c r="CS26" s="1">
        <v>15200</v>
      </c>
      <c r="CT26" s="1">
        <v>13300</v>
      </c>
      <c r="CU26" s="1">
        <v>11100</v>
      </c>
      <c r="CV26" s="1">
        <v>9800</v>
      </c>
      <c r="CW26" s="1">
        <v>10900</v>
      </c>
      <c r="CX26" s="1">
        <v>13000</v>
      </c>
      <c r="CY26" s="1">
        <v>11500</v>
      </c>
      <c r="CZ26" s="1">
        <v>10500</v>
      </c>
      <c r="DA26" s="1">
        <v>9200</v>
      </c>
      <c r="DB26" s="1">
        <v>10700</v>
      </c>
      <c r="DC26" s="1">
        <v>10400</v>
      </c>
      <c r="DD26" s="1">
        <v>10700</v>
      </c>
      <c r="DE26" s="1">
        <v>15900</v>
      </c>
      <c r="DF26" s="1">
        <v>12400</v>
      </c>
      <c r="DG26" s="1">
        <v>17800</v>
      </c>
      <c r="DH26" s="1">
        <v>17400</v>
      </c>
      <c r="DI26" s="1">
        <v>17500</v>
      </c>
      <c r="DJ26" s="1">
        <v>17500</v>
      </c>
      <c r="DK26" s="1">
        <v>14400</v>
      </c>
      <c r="DL26" s="1">
        <v>14200</v>
      </c>
      <c r="DM26" s="1">
        <v>11500</v>
      </c>
      <c r="DN26" s="1">
        <v>9800</v>
      </c>
      <c r="DO26" s="1">
        <v>12400</v>
      </c>
      <c r="DP26" s="1">
        <v>10300</v>
      </c>
      <c r="DQ26" s="1">
        <v>10500</v>
      </c>
      <c r="DR26" s="1">
        <v>13000</v>
      </c>
      <c r="DS26" s="1">
        <v>11900</v>
      </c>
      <c r="DT26" s="1">
        <v>12900</v>
      </c>
      <c r="DU26" s="1">
        <v>12900</v>
      </c>
      <c r="DV26" s="1">
        <v>12800</v>
      </c>
      <c r="DW26" s="1">
        <v>12600</v>
      </c>
      <c r="DX26" s="1">
        <v>8300</v>
      </c>
      <c r="DY26" s="1">
        <v>15300</v>
      </c>
      <c r="DZ26" s="1">
        <v>9900</v>
      </c>
      <c r="EA26" s="1">
        <v>12300</v>
      </c>
      <c r="EB26" s="1">
        <v>16000</v>
      </c>
      <c r="EC26" s="1">
        <v>13000</v>
      </c>
      <c r="ED26" s="1">
        <v>11700</v>
      </c>
      <c r="EE26" s="1">
        <v>16000</v>
      </c>
      <c r="EF26" s="1">
        <v>15900</v>
      </c>
      <c r="EG26" s="1">
        <v>9900</v>
      </c>
      <c r="EH26" s="1">
        <v>5200</v>
      </c>
    </row>
    <row r="27" spans="1:138" x14ac:dyDescent="0.45">
      <c r="D27" t="s">
        <v>199</v>
      </c>
      <c r="E27" s="1">
        <v>28600</v>
      </c>
      <c r="F27" s="1">
        <v>34200</v>
      </c>
      <c r="G27" s="1">
        <v>30200</v>
      </c>
      <c r="H27" s="1">
        <v>32700.000000000004</v>
      </c>
      <c r="I27" s="1">
        <v>42700</v>
      </c>
      <c r="J27" s="1">
        <v>38800</v>
      </c>
      <c r="K27" s="1">
        <v>39500</v>
      </c>
      <c r="L27" s="1">
        <v>38100</v>
      </c>
      <c r="M27" s="1">
        <v>32900</v>
      </c>
      <c r="N27" s="1">
        <v>34400</v>
      </c>
      <c r="O27" s="1">
        <v>34700</v>
      </c>
      <c r="P27" s="1">
        <v>34400</v>
      </c>
      <c r="Q27" s="1">
        <v>33900</v>
      </c>
      <c r="R27" s="1">
        <v>29400</v>
      </c>
      <c r="S27" s="1">
        <v>32400</v>
      </c>
      <c r="T27" s="1">
        <v>37100</v>
      </c>
      <c r="U27" s="1">
        <v>42700</v>
      </c>
      <c r="V27" s="1">
        <v>42100</v>
      </c>
      <c r="W27" s="1">
        <v>39700</v>
      </c>
      <c r="X27" s="1">
        <v>38500</v>
      </c>
      <c r="Y27" s="1">
        <v>35200</v>
      </c>
      <c r="Z27" s="1">
        <v>35800</v>
      </c>
      <c r="AA27" s="1">
        <v>34700</v>
      </c>
      <c r="AB27" s="1">
        <v>29700</v>
      </c>
      <c r="AC27" s="1">
        <v>23700</v>
      </c>
      <c r="AD27" s="1">
        <v>23800</v>
      </c>
      <c r="AE27" s="1">
        <v>29900</v>
      </c>
      <c r="AF27" s="1">
        <v>37600</v>
      </c>
      <c r="AG27" s="1">
        <v>44900</v>
      </c>
      <c r="AH27" s="1">
        <v>45300</v>
      </c>
      <c r="AI27" s="1">
        <v>42900</v>
      </c>
      <c r="AJ27" s="1">
        <v>44200</v>
      </c>
      <c r="AK27" s="1">
        <v>38100</v>
      </c>
      <c r="AL27" s="1">
        <v>33000</v>
      </c>
      <c r="AM27" s="1">
        <v>35300</v>
      </c>
      <c r="AN27" s="1">
        <v>36100</v>
      </c>
      <c r="AO27" s="1">
        <v>35400</v>
      </c>
      <c r="AP27" s="1">
        <v>40700</v>
      </c>
      <c r="AQ27" s="1">
        <v>48100</v>
      </c>
      <c r="AR27" s="1">
        <v>50600</v>
      </c>
      <c r="AS27" s="1">
        <v>52400</v>
      </c>
      <c r="AT27" s="1">
        <v>56100</v>
      </c>
      <c r="AU27" s="1">
        <v>40300</v>
      </c>
      <c r="AV27" s="1">
        <v>37200</v>
      </c>
      <c r="AW27" s="1">
        <v>38700</v>
      </c>
      <c r="AX27" s="1">
        <v>39600</v>
      </c>
      <c r="AY27" s="1">
        <v>41500</v>
      </c>
      <c r="AZ27" s="1">
        <v>27400</v>
      </c>
      <c r="BA27" s="1">
        <v>38200</v>
      </c>
      <c r="BB27" s="1">
        <v>36700</v>
      </c>
      <c r="BC27" s="1">
        <v>40700</v>
      </c>
      <c r="BD27" s="1">
        <v>38800</v>
      </c>
      <c r="BE27" s="1">
        <v>50000</v>
      </c>
      <c r="BF27" s="1">
        <v>37900</v>
      </c>
      <c r="BG27" s="1">
        <v>40500</v>
      </c>
      <c r="BH27" s="1">
        <v>37800</v>
      </c>
      <c r="BI27" s="1">
        <v>34200</v>
      </c>
      <c r="BJ27" s="1">
        <v>34400</v>
      </c>
      <c r="BK27" s="1">
        <v>29800</v>
      </c>
      <c r="BL27" s="1">
        <v>35700</v>
      </c>
      <c r="BM27" s="1">
        <v>29000</v>
      </c>
      <c r="BN27" s="1">
        <v>33200</v>
      </c>
      <c r="BO27" s="1">
        <v>37100</v>
      </c>
      <c r="BP27" s="1">
        <v>36600</v>
      </c>
      <c r="BQ27" s="1">
        <v>37300</v>
      </c>
      <c r="BR27" s="1">
        <v>30400</v>
      </c>
      <c r="BS27" s="1">
        <v>29100</v>
      </c>
      <c r="BT27" s="1">
        <v>27300</v>
      </c>
      <c r="BU27" s="1">
        <v>30200</v>
      </c>
      <c r="BV27" s="1">
        <v>24900</v>
      </c>
      <c r="BW27" s="1">
        <v>26200</v>
      </c>
      <c r="BX27" s="1">
        <v>31700</v>
      </c>
      <c r="BY27" s="1">
        <v>23700</v>
      </c>
      <c r="BZ27" s="1">
        <v>27500</v>
      </c>
      <c r="CA27" s="1">
        <v>36500</v>
      </c>
      <c r="CB27" s="1">
        <v>37300</v>
      </c>
      <c r="CC27" s="1">
        <v>36400</v>
      </c>
      <c r="CD27" s="1">
        <v>33500</v>
      </c>
      <c r="CE27" s="1">
        <v>33800</v>
      </c>
      <c r="CF27" s="1">
        <v>31100</v>
      </c>
      <c r="CG27" s="1">
        <v>26700</v>
      </c>
      <c r="CH27" s="1">
        <v>25100</v>
      </c>
      <c r="CI27" s="1">
        <v>23300</v>
      </c>
      <c r="CJ27" s="1">
        <v>24800</v>
      </c>
      <c r="CK27" s="1">
        <v>26000</v>
      </c>
      <c r="CL27" s="1">
        <v>27300</v>
      </c>
      <c r="CM27" s="1">
        <v>26400</v>
      </c>
      <c r="CN27" s="1">
        <v>30400</v>
      </c>
      <c r="CO27" s="1">
        <v>34700</v>
      </c>
      <c r="CP27" s="1">
        <v>35800</v>
      </c>
      <c r="CQ27" s="1">
        <v>33700</v>
      </c>
      <c r="CR27" s="1">
        <v>29400</v>
      </c>
      <c r="CS27" s="1">
        <v>28000</v>
      </c>
      <c r="CT27" s="1">
        <v>29400</v>
      </c>
      <c r="CU27" s="1">
        <v>30900</v>
      </c>
      <c r="CV27" s="1">
        <v>23000</v>
      </c>
      <c r="CW27" s="1">
        <v>20400</v>
      </c>
      <c r="CX27" s="1">
        <v>23100</v>
      </c>
      <c r="CY27" s="1">
        <v>31200</v>
      </c>
      <c r="CZ27" s="1">
        <v>31400</v>
      </c>
      <c r="DA27" s="1">
        <v>38100</v>
      </c>
      <c r="DB27" s="1">
        <v>32000</v>
      </c>
      <c r="DC27" s="1">
        <v>34400</v>
      </c>
      <c r="DD27" s="1">
        <v>31600</v>
      </c>
      <c r="DE27" s="1">
        <v>30100</v>
      </c>
      <c r="DF27" s="1">
        <v>36200</v>
      </c>
      <c r="DG27" s="1">
        <v>38200</v>
      </c>
      <c r="DH27" s="1">
        <v>39600</v>
      </c>
      <c r="DI27" s="1">
        <v>37500</v>
      </c>
      <c r="DJ27" s="1">
        <v>39600</v>
      </c>
      <c r="DK27" s="1">
        <v>39100</v>
      </c>
      <c r="DL27" s="1">
        <v>43000</v>
      </c>
      <c r="DM27" s="1">
        <v>59000</v>
      </c>
      <c r="DN27" s="1">
        <v>56700</v>
      </c>
      <c r="DO27" s="1">
        <v>50800</v>
      </c>
      <c r="DP27" s="1">
        <v>55500</v>
      </c>
      <c r="DQ27" s="1">
        <v>44500</v>
      </c>
      <c r="DR27" s="1">
        <v>44200</v>
      </c>
      <c r="DS27" s="1">
        <v>39700</v>
      </c>
      <c r="DT27" s="1">
        <v>37700</v>
      </c>
      <c r="DU27" s="1">
        <v>40700</v>
      </c>
      <c r="DV27" s="1">
        <v>44500</v>
      </c>
      <c r="DW27" s="1">
        <v>50600</v>
      </c>
      <c r="DX27" s="1">
        <v>40100</v>
      </c>
      <c r="DY27" s="1">
        <v>45900</v>
      </c>
      <c r="DZ27" s="1">
        <v>41400</v>
      </c>
      <c r="EA27" s="1">
        <v>32000</v>
      </c>
      <c r="EB27" s="1">
        <v>32900</v>
      </c>
      <c r="EC27" s="1">
        <v>33600</v>
      </c>
      <c r="ED27" s="1">
        <v>39400</v>
      </c>
      <c r="EE27" s="1">
        <v>44000</v>
      </c>
      <c r="EF27" s="1">
        <v>42600</v>
      </c>
      <c r="EG27" s="1">
        <v>32100</v>
      </c>
      <c r="EH27" s="1">
        <v>35300</v>
      </c>
    </row>
    <row r="28" spans="1:138" x14ac:dyDescent="0.45">
      <c r="D28" t="s">
        <v>200</v>
      </c>
      <c r="E28" s="1">
        <v>22700</v>
      </c>
      <c r="F28" s="1">
        <v>24400</v>
      </c>
      <c r="G28" s="1">
        <v>30400</v>
      </c>
      <c r="H28" s="1">
        <v>26400</v>
      </c>
      <c r="I28" s="1">
        <v>29200</v>
      </c>
      <c r="J28" s="1">
        <v>29600</v>
      </c>
      <c r="K28" s="1">
        <v>29600</v>
      </c>
      <c r="L28" s="1">
        <v>30300</v>
      </c>
      <c r="M28" s="1">
        <v>32400</v>
      </c>
      <c r="N28" s="1">
        <v>31800</v>
      </c>
      <c r="O28" s="1">
        <v>28300</v>
      </c>
      <c r="P28" s="1">
        <v>28000</v>
      </c>
      <c r="Q28" s="1">
        <v>28300</v>
      </c>
      <c r="R28" s="1">
        <v>29000</v>
      </c>
      <c r="S28" s="1">
        <v>28700</v>
      </c>
      <c r="T28" s="1">
        <v>30400</v>
      </c>
      <c r="U28" s="1">
        <v>37100</v>
      </c>
      <c r="V28" s="1">
        <v>32600</v>
      </c>
      <c r="W28" s="1">
        <v>33400</v>
      </c>
      <c r="X28" s="1">
        <v>37300</v>
      </c>
      <c r="Y28" s="1">
        <v>32000</v>
      </c>
      <c r="Z28" s="1">
        <v>31500</v>
      </c>
      <c r="AA28" s="1">
        <v>28800</v>
      </c>
      <c r="AB28" s="1">
        <v>28300</v>
      </c>
      <c r="AC28" s="1">
        <v>25100</v>
      </c>
      <c r="AD28" s="1">
        <v>23300</v>
      </c>
      <c r="AE28" s="1">
        <v>24300</v>
      </c>
      <c r="AF28" s="1">
        <v>27300</v>
      </c>
      <c r="AG28" s="1">
        <v>34000</v>
      </c>
      <c r="AH28" s="1">
        <v>31500</v>
      </c>
      <c r="AI28" s="1">
        <v>33900</v>
      </c>
      <c r="AJ28" s="1">
        <v>36600</v>
      </c>
      <c r="AK28" s="1">
        <v>38400</v>
      </c>
      <c r="AL28" s="1">
        <v>35200</v>
      </c>
      <c r="AM28" s="1">
        <v>32700.000000000004</v>
      </c>
      <c r="AN28" s="1">
        <v>32100</v>
      </c>
      <c r="AO28" s="1">
        <v>24200</v>
      </c>
      <c r="AP28" s="1">
        <v>24200</v>
      </c>
      <c r="AQ28" s="1">
        <v>22600</v>
      </c>
      <c r="AR28" s="1">
        <v>30500</v>
      </c>
      <c r="AS28" s="1">
        <v>27500</v>
      </c>
      <c r="AT28" s="1">
        <v>31400</v>
      </c>
      <c r="AU28" s="1">
        <v>38000</v>
      </c>
      <c r="AV28" s="1">
        <v>42700</v>
      </c>
      <c r="AW28" s="1">
        <v>37800</v>
      </c>
      <c r="AX28" s="1">
        <v>40600</v>
      </c>
      <c r="AY28" s="1">
        <v>36900</v>
      </c>
      <c r="AZ28" s="1">
        <v>35100</v>
      </c>
      <c r="BA28" s="1">
        <v>26600</v>
      </c>
      <c r="BB28" s="1">
        <v>26500</v>
      </c>
      <c r="BC28" s="1">
        <v>27100</v>
      </c>
      <c r="BD28" s="1">
        <v>33300</v>
      </c>
      <c r="BE28" s="1">
        <v>30100</v>
      </c>
      <c r="BF28" s="1">
        <v>29000</v>
      </c>
      <c r="BG28" s="1">
        <v>30100</v>
      </c>
      <c r="BH28" s="1">
        <v>30100</v>
      </c>
      <c r="BI28" s="1">
        <v>31100</v>
      </c>
      <c r="BJ28" s="1">
        <v>32299.999999999996</v>
      </c>
      <c r="BK28" s="1">
        <v>28400</v>
      </c>
      <c r="BL28" s="1">
        <v>31100</v>
      </c>
      <c r="BM28" s="1">
        <v>32100</v>
      </c>
      <c r="BN28" s="1">
        <v>29300</v>
      </c>
      <c r="BO28" s="1">
        <v>22300</v>
      </c>
      <c r="BP28" s="1">
        <v>29200</v>
      </c>
      <c r="BQ28" s="1">
        <v>31100</v>
      </c>
      <c r="BR28" s="1">
        <v>30400</v>
      </c>
      <c r="BS28" s="1">
        <v>32400</v>
      </c>
      <c r="BT28" s="1">
        <v>33200</v>
      </c>
      <c r="BU28" s="1">
        <v>36000</v>
      </c>
      <c r="BV28" s="1">
        <v>33700</v>
      </c>
      <c r="BW28" s="1">
        <v>34800</v>
      </c>
      <c r="BX28" s="1">
        <v>26200</v>
      </c>
      <c r="BY28" s="1">
        <v>25900</v>
      </c>
      <c r="BZ28" s="1">
        <v>29800</v>
      </c>
      <c r="CA28" s="1">
        <v>28600</v>
      </c>
      <c r="CB28" s="1">
        <v>28300</v>
      </c>
      <c r="CC28" s="1">
        <v>37200</v>
      </c>
      <c r="CD28" s="1">
        <v>33200</v>
      </c>
      <c r="CE28" s="1">
        <v>36300</v>
      </c>
      <c r="CF28" s="1">
        <v>39200</v>
      </c>
      <c r="CG28" s="1">
        <v>32400</v>
      </c>
      <c r="CH28" s="1">
        <v>34900</v>
      </c>
      <c r="CI28" s="1">
        <v>40500</v>
      </c>
      <c r="CJ28" s="1">
        <v>35700</v>
      </c>
      <c r="CK28" s="1">
        <v>31800</v>
      </c>
      <c r="CL28" s="1">
        <v>35100</v>
      </c>
      <c r="CM28" s="1">
        <v>36700</v>
      </c>
      <c r="CN28" s="1">
        <v>40900</v>
      </c>
      <c r="CO28" s="1">
        <v>42300</v>
      </c>
      <c r="CP28" s="1">
        <v>44300</v>
      </c>
      <c r="CQ28" s="1">
        <v>45600</v>
      </c>
      <c r="CR28" s="1">
        <v>43900</v>
      </c>
      <c r="CS28" s="1">
        <v>39100</v>
      </c>
      <c r="CT28" s="1">
        <v>36000</v>
      </c>
      <c r="CU28" s="1">
        <v>34000</v>
      </c>
      <c r="CV28" s="1">
        <v>33900</v>
      </c>
      <c r="CW28" s="1">
        <v>28000</v>
      </c>
      <c r="CX28" s="1">
        <v>28500</v>
      </c>
      <c r="CY28" s="1">
        <v>31100</v>
      </c>
      <c r="CZ28" s="1">
        <v>35200</v>
      </c>
      <c r="DA28" s="1">
        <v>32500</v>
      </c>
      <c r="DB28" s="1">
        <v>30700</v>
      </c>
      <c r="DC28" s="1">
        <v>36100</v>
      </c>
      <c r="DD28" s="1">
        <v>30100</v>
      </c>
      <c r="DE28" s="1">
        <v>36500</v>
      </c>
      <c r="DF28" s="1">
        <v>34800</v>
      </c>
      <c r="DG28" s="1">
        <v>32400</v>
      </c>
      <c r="DH28" s="1">
        <v>35100</v>
      </c>
      <c r="DI28" s="1">
        <v>29900</v>
      </c>
      <c r="DJ28" s="1">
        <v>30900</v>
      </c>
      <c r="DK28" s="1">
        <v>28300</v>
      </c>
      <c r="DL28" s="1">
        <v>31700</v>
      </c>
      <c r="DM28" s="1">
        <v>36200</v>
      </c>
      <c r="DN28" s="1">
        <v>40500</v>
      </c>
      <c r="DO28" s="1">
        <v>36400</v>
      </c>
      <c r="DP28" s="1">
        <v>34400</v>
      </c>
      <c r="DQ28" s="1">
        <v>38400</v>
      </c>
      <c r="DR28" s="1">
        <v>39300</v>
      </c>
      <c r="DS28" s="1">
        <v>31000</v>
      </c>
      <c r="DT28" s="1">
        <v>30100</v>
      </c>
      <c r="DU28" s="1">
        <v>28000</v>
      </c>
      <c r="DV28" s="1">
        <v>27400</v>
      </c>
      <c r="DW28" s="1">
        <v>24900</v>
      </c>
      <c r="DX28" s="1">
        <v>23500</v>
      </c>
      <c r="DY28" s="1">
        <v>24600</v>
      </c>
      <c r="DZ28" s="1">
        <v>28100</v>
      </c>
      <c r="EA28" s="1">
        <v>29000</v>
      </c>
      <c r="EB28" s="1">
        <v>27300</v>
      </c>
      <c r="EC28" s="1">
        <v>26700</v>
      </c>
      <c r="ED28" s="1">
        <v>27700</v>
      </c>
      <c r="EE28" s="1">
        <v>30800</v>
      </c>
      <c r="EF28" s="1">
        <v>25100</v>
      </c>
      <c r="EG28" s="1">
        <v>29500</v>
      </c>
      <c r="EH28" s="1">
        <v>25100</v>
      </c>
    </row>
    <row r="29" spans="1:138" x14ac:dyDescent="0.45">
      <c r="B29" t="s">
        <v>420</v>
      </c>
      <c r="C29" t="s">
        <v>41</v>
      </c>
      <c r="D29" t="s">
        <v>201</v>
      </c>
      <c r="E29" s="1">
        <v>80400</v>
      </c>
      <c r="F29" s="1">
        <v>80500</v>
      </c>
      <c r="G29" s="1">
        <v>87000</v>
      </c>
      <c r="H29" s="1">
        <v>90200</v>
      </c>
      <c r="I29" s="1">
        <v>86100</v>
      </c>
      <c r="J29" s="1">
        <v>88400</v>
      </c>
      <c r="K29" s="1">
        <v>90700</v>
      </c>
      <c r="L29" s="1">
        <v>90500</v>
      </c>
      <c r="M29" s="1">
        <v>80100</v>
      </c>
      <c r="N29" s="1">
        <v>85900</v>
      </c>
      <c r="O29" s="1">
        <v>89200</v>
      </c>
      <c r="P29" s="1">
        <v>86700</v>
      </c>
      <c r="Q29" s="1">
        <v>94000</v>
      </c>
      <c r="R29" s="1">
        <v>96400</v>
      </c>
      <c r="S29" s="1">
        <v>95700</v>
      </c>
      <c r="T29" s="1">
        <v>96400</v>
      </c>
      <c r="U29" s="1">
        <v>91600</v>
      </c>
      <c r="V29" s="1">
        <v>97300</v>
      </c>
      <c r="W29" s="1">
        <v>91200</v>
      </c>
      <c r="X29" s="1">
        <v>92200</v>
      </c>
      <c r="Y29" s="1">
        <v>92900</v>
      </c>
      <c r="Z29" s="1">
        <v>97200</v>
      </c>
      <c r="AA29" s="1">
        <v>97200</v>
      </c>
      <c r="AB29" s="1">
        <v>92500</v>
      </c>
      <c r="AC29" s="1">
        <v>94500</v>
      </c>
      <c r="AD29" s="1">
        <v>92500</v>
      </c>
      <c r="AE29" s="1">
        <v>88800</v>
      </c>
      <c r="AF29" s="1">
        <v>87500</v>
      </c>
      <c r="AG29" s="1">
        <v>85300</v>
      </c>
      <c r="AH29" s="1">
        <v>90000</v>
      </c>
      <c r="AI29" s="1">
        <v>87800</v>
      </c>
      <c r="AJ29" s="1">
        <v>82500</v>
      </c>
      <c r="AK29" s="1">
        <v>74800</v>
      </c>
      <c r="AL29" s="1">
        <v>86000</v>
      </c>
      <c r="AM29" s="1">
        <v>83500</v>
      </c>
      <c r="AN29" s="1">
        <v>92400</v>
      </c>
      <c r="AO29" s="1">
        <v>85300</v>
      </c>
      <c r="AP29" s="1">
        <v>89700</v>
      </c>
      <c r="AQ29" s="1">
        <v>92700</v>
      </c>
      <c r="AR29" s="1">
        <v>82200</v>
      </c>
      <c r="AS29" s="1">
        <v>84900</v>
      </c>
      <c r="AT29" s="1">
        <v>86500</v>
      </c>
      <c r="AU29" s="1">
        <v>92100</v>
      </c>
      <c r="AV29" s="1">
        <v>90400</v>
      </c>
      <c r="AW29" s="1">
        <v>80600</v>
      </c>
      <c r="AX29" s="1">
        <v>78400</v>
      </c>
      <c r="AY29" s="1">
        <v>75400</v>
      </c>
      <c r="AZ29" s="1">
        <v>78200</v>
      </c>
      <c r="BA29" s="1">
        <v>77900</v>
      </c>
      <c r="BB29" s="1">
        <v>86700</v>
      </c>
      <c r="BC29" s="1">
        <v>87000</v>
      </c>
      <c r="BD29" s="1">
        <v>87500</v>
      </c>
      <c r="BE29" s="1">
        <v>83700</v>
      </c>
      <c r="BF29" s="1">
        <v>81100</v>
      </c>
      <c r="BG29" s="1">
        <v>84000</v>
      </c>
      <c r="BH29" s="1">
        <v>72700</v>
      </c>
      <c r="BI29" s="1">
        <v>72600</v>
      </c>
      <c r="BJ29" s="1">
        <v>79700</v>
      </c>
      <c r="BK29" s="1">
        <v>76000</v>
      </c>
      <c r="BL29" s="1">
        <v>74700</v>
      </c>
      <c r="BM29" s="1">
        <v>79900</v>
      </c>
      <c r="BN29" s="1">
        <v>74300</v>
      </c>
      <c r="BO29" s="1">
        <v>86700</v>
      </c>
      <c r="BP29" s="1">
        <v>77800</v>
      </c>
      <c r="BQ29" s="1">
        <v>74800</v>
      </c>
      <c r="BR29" s="1">
        <v>80200</v>
      </c>
      <c r="BS29" s="1">
        <v>79000</v>
      </c>
      <c r="BT29" s="1">
        <v>77100</v>
      </c>
      <c r="BU29" s="1">
        <v>75300</v>
      </c>
      <c r="BV29" s="1">
        <v>75400</v>
      </c>
      <c r="BW29" s="1">
        <v>77500</v>
      </c>
      <c r="BX29" s="1">
        <v>82100</v>
      </c>
      <c r="BY29" s="1">
        <v>84800</v>
      </c>
      <c r="BZ29" s="1">
        <v>87400</v>
      </c>
      <c r="CA29" s="1">
        <v>90900</v>
      </c>
      <c r="CB29" s="1">
        <v>84000</v>
      </c>
      <c r="CC29" s="1">
        <v>81600</v>
      </c>
      <c r="CD29" s="1">
        <v>75700</v>
      </c>
      <c r="CE29" s="1">
        <v>78800</v>
      </c>
      <c r="CF29" s="1">
        <v>75900</v>
      </c>
      <c r="CG29" s="1">
        <v>74500</v>
      </c>
      <c r="CH29" s="1">
        <v>74700</v>
      </c>
      <c r="CI29" s="1">
        <v>82700</v>
      </c>
      <c r="CJ29" s="1">
        <v>82700</v>
      </c>
      <c r="CK29" s="1">
        <v>90700</v>
      </c>
      <c r="CL29" s="1">
        <v>83700</v>
      </c>
      <c r="CM29" s="1">
        <v>81800</v>
      </c>
      <c r="CN29" s="1">
        <v>83300</v>
      </c>
      <c r="CO29" s="1">
        <v>70800</v>
      </c>
      <c r="CP29" s="1">
        <v>71200</v>
      </c>
      <c r="CQ29" s="1">
        <v>72300</v>
      </c>
      <c r="CR29" s="1">
        <v>76200</v>
      </c>
      <c r="CS29" s="1">
        <v>70900</v>
      </c>
      <c r="CT29" s="1">
        <v>78600</v>
      </c>
      <c r="CU29" s="1">
        <v>82700</v>
      </c>
      <c r="CV29" s="1">
        <v>84700</v>
      </c>
      <c r="CW29" s="1">
        <v>84800</v>
      </c>
      <c r="CX29" s="1">
        <v>82000</v>
      </c>
      <c r="CY29" s="1">
        <v>86000</v>
      </c>
      <c r="CZ29" s="1">
        <v>77400</v>
      </c>
      <c r="DA29" s="1">
        <v>75200</v>
      </c>
      <c r="DB29" s="1">
        <v>73300</v>
      </c>
      <c r="DC29" s="1">
        <v>71400</v>
      </c>
      <c r="DD29" s="1">
        <v>68900</v>
      </c>
      <c r="DE29" s="1">
        <v>62000</v>
      </c>
      <c r="DF29" s="1">
        <v>66000</v>
      </c>
      <c r="DG29" s="1">
        <v>63600</v>
      </c>
      <c r="DH29" s="1">
        <v>63500</v>
      </c>
      <c r="DI29" s="1">
        <v>66500</v>
      </c>
      <c r="DJ29" s="1">
        <v>73100</v>
      </c>
      <c r="DK29" s="1">
        <v>70400</v>
      </c>
      <c r="DL29" s="1">
        <v>76400</v>
      </c>
      <c r="DM29" s="1">
        <v>67500</v>
      </c>
      <c r="DN29" s="1">
        <v>65200</v>
      </c>
      <c r="DO29" s="1">
        <v>66400</v>
      </c>
      <c r="DP29" s="1">
        <v>65900</v>
      </c>
      <c r="DQ29" s="1">
        <v>62300</v>
      </c>
      <c r="DR29" s="1">
        <v>65800</v>
      </c>
      <c r="DS29" s="1">
        <v>71900</v>
      </c>
      <c r="DT29" s="1">
        <v>70600</v>
      </c>
      <c r="DU29" s="1">
        <v>77900</v>
      </c>
      <c r="DV29" s="1">
        <v>79900</v>
      </c>
      <c r="DW29" s="1">
        <v>78500</v>
      </c>
      <c r="DX29" s="1">
        <v>86000</v>
      </c>
      <c r="DY29" s="1">
        <v>91100</v>
      </c>
      <c r="DZ29" s="1">
        <v>81700</v>
      </c>
      <c r="EA29" s="1">
        <v>89400</v>
      </c>
      <c r="EB29" s="1">
        <v>81200</v>
      </c>
      <c r="EC29" s="1">
        <v>78500</v>
      </c>
      <c r="ED29" s="1">
        <v>74900</v>
      </c>
      <c r="EE29" s="1">
        <v>68900</v>
      </c>
      <c r="EF29" s="1">
        <v>69200</v>
      </c>
      <c r="EG29" s="1">
        <v>69300</v>
      </c>
      <c r="EH29" s="1">
        <v>72100</v>
      </c>
    </row>
    <row r="30" spans="1:138" x14ac:dyDescent="0.45">
      <c r="D30" t="s">
        <v>202</v>
      </c>
      <c r="E30" s="1">
        <v>14200</v>
      </c>
      <c r="F30" s="1">
        <v>15100</v>
      </c>
      <c r="G30" s="1">
        <v>14300</v>
      </c>
      <c r="H30" s="1">
        <v>13000</v>
      </c>
      <c r="I30" s="1">
        <v>15400</v>
      </c>
      <c r="J30" s="1">
        <v>12300</v>
      </c>
      <c r="K30" s="1">
        <v>11800</v>
      </c>
      <c r="L30" s="1">
        <v>11800</v>
      </c>
      <c r="M30" s="1">
        <v>12300</v>
      </c>
      <c r="N30" s="1">
        <v>12200</v>
      </c>
      <c r="O30" s="1">
        <v>12700</v>
      </c>
      <c r="P30" s="1">
        <v>14600</v>
      </c>
      <c r="Q30" s="1">
        <v>13200</v>
      </c>
      <c r="R30" s="1">
        <v>11300</v>
      </c>
      <c r="S30" s="1">
        <v>12200</v>
      </c>
      <c r="T30" s="1">
        <v>11800</v>
      </c>
      <c r="U30" s="1">
        <v>12900</v>
      </c>
      <c r="V30" s="1">
        <v>13900</v>
      </c>
      <c r="W30" s="1">
        <v>13100</v>
      </c>
      <c r="X30" s="1">
        <v>16900</v>
      </c>
      <c r="Y30" s="1">
        <v>13100</v>
      </c>
      <c r="Z30" s="1">
        <v>14000</v>
      </c>
      <c r="AA30" s="1">
        <v>12600</v>
      </c>
      <c r="AB30" s="1">
        <v>13100</v>
      </c>
      <c r="AC30" s="1">
        <v>12800</v>
      </c>
      <c r="AD30" s="1">
        <v>11000</v>
      </c>
      <c r="AE30" s="1">
        <v>12400</v>
      </c>
      <c r="AF30" s="1">
        <v>11600</v>
      </c>
      <c r="AG30" s="1">
        <v>11200</v>
      </c>
      <c r="AH30" s="1">
        <v>11900</v>
      </c>
      <c r="AI30" s="1">
        <v>10900</v>
      </c>
      <c r="AJ30" s="1">
        <v>10100</v>
      </c>
      <c r="AK30" s="1">
        <v>12200</v>
      </c>
      <c r="AL30" s="1">
        <v>10800</v>
      </c>
      <c r="AM30" s="1">
        <v>9100</v>
      </c>
      <c r="AN30" s="1">
        <v>9500</v>
      </c>
      <c r="AO30" s="1">
        <v>9000</v>
      </c>
      <c r="AP30" s="1">
        <v>10500</v>
      </c>
      <c r="AQ30" s="1">
        <v>10200</v>
      </c>
      <c r="AR30" s="1">
        <v>8800</v>
      </c>
      <c r="AS30" s="1">
        <v>9700</v>
      </c>
      <c r="AT30" s="1">
        <v>10300</v>
      </c>
      <c r="AU30" s="1">
        <v>13500</v>
      </c>
      <c r="AV30" s="1">
        <v>13600</v>
      </c>
      <c r="AW30" s="1">
        <v>11500</v>
      </c>
      <c r="AX30" s="1">
        <v>10600</v>
      </c>
      <c r="AY30" s="1">
        <v>10700</v>
      </c>
      <c r="AZ30" s="1">
        <v>12400</v>
      </c>
      <c r="BA30" s="1">
        <v>10600</v>
      </c>
      <c r="BB30" s="1">
        <v>11400</v>
      </c>
      <c r="BC30" s="1">
        <v>9600</v>
      </c>
      <c r="BD30" s="1">
        <v>13700</v>
      </c>
      <c r="BE30" s="1">
        <v>14700</v>
      </c>
      <c r="BF30" s="1">
        <v>12900</v>
      </c>
      <c r="BG30" s="1">
        <v>11800</v>
      </c>
      <c r="BH30" s="1">
        <v>10100</v>
      </c>
      <c r="BI30" s="1">
        <v>12000</v>
      </c>
      <c r="BJ30" s="1">
        <v>12400</v>
      </c>
      <c r="BK30" s="1">
        <v>12900</v>
      </c>
      <c r="BL30" s="1">
        <v>13800</v>
      </c>
      <c r="BM30" s="1">
        <v>12000</v>
      </c>
      <c r="BN30" s="1">
        <v>12800</v>
      </c>
      <c r="BO30" s="1">
        <v>10400</v>
      </c>
      <c r="BP30" s="1">
        <v>9400</v>
      </c>
      <c r="BQ30" s="1">
        <v>8500</v>
      </c>
      <c r="BR30" s="1">
        <v>7400</v>
      </c>
      <c r="BS30" s="1">
        <v>10100</v>
      </c>
      <c r="BT30" s="1">
        <v>11600</v>
      </c>
      <c r="BU30" s="1">
        <v>9500</v>
      </c>
      <c r="BV30" s="1">
        <v>12000</v>
      </c>
      <c r="BW30" s="1">
        <v>12400</v>
      </c>
      <c r="BX30" s="1">
        <v>12600</v>
      </c>
      <c r="BY30" s="1">
        <v>10700</v>
      </c>
      <c r="BZ30" s="1">
        <v>11900</v>
      </c>
      <c r="CA30" s="1">
        <v>12700</v>
      </c>
      <c r="CB30" s="1">
        <v>12000</v>
      </c>
      <c r="CC30" s="1">
        <v>10400</v>
      </c>
      <c r="CD30" s="1">
        <v>7700</v>
      </c>
      <c r="CE30" s="1">
        <v>7100</v>
      </c>
      <c r="CF30" s="1">
        <v>6000</v>
      </c>
      <c r="CG30" s="1">
        <v>6100</v>
      </c>
      <c r="CH30" s="1">
        <v>6300</v>
      </c>
      <c r="CI30" s="1">
        <v>7800</v>
      </c>
      <c r="CJ30" s="1">
        <v>5900</v>
      </c>
      <c r="CK30" s="1">
        <v>4900</v>
      </c>
      <c r="CL30" s="1">
        <v>5800</v>
      </c>
      <c r="CM30" s="1">
        <v>4200</v>
      </c>
      <c r="CN30" s="1">
        <v>4500</v>
      </c>
      <c r="CO30" s="1">
        <v>6000</v>
      </c>
      <c r="CP30" s="1">
        <v>5900</v>
      </c>
      <c r="CQ30" s="1">
        <v>6700</v>
      </c>
      <c r="CR30" s="1">
        <v>7100</v>
      </c>
      <c r="CS30" s="1">
        <v>7800</v>
      </c>
      <c r="CT30" s="1">
        <v>8900</v>
      </c>
      <c r="CU30" s="1">
        <v>6700</v>
      </c>
      <c r="CV30" s="1">
        <v>6500</v>
      </c>
      <c r="CW30" s="1">
        <v>9200</v>
      </c>
      <c r="CX30" s="1">
        <v>8600</v>
      </c>
      <c r="CY30" s="1">
        <v>8000</v>
      </c>
      <c r="CZ30" s="1">
        <v>13700</v>
      </c>
      <c r="DA30" s="1">
        <v>9900</v>
      </c>
      <c r="DB30" s="1">
        <v>9200</v>
      </c>
      <c r="DC30" s="1">
        <v>9100</v>
      </c>
      <c r="DD30" s="1">
        <v>9000</v>
      </c>
      <c r="DE30" s="1">
        <v>7700</v>
      </c>
      <c r="DF30" s="1">
        <v>8500</v>
      </c>
      <c r="DG30" s="1">
        <v>7800</v>
      </c>
      <c r="DH30" s="1">
        <v>10000</v>
      </c>
      <c r="DI30" s="1">
        <v>10000</v>
      </c>
      <c r="DJ30" s="1">
        <v>9000</v>
      </c>
      <c r="DK30" s="1">
        <v>12500</v>
      </c>
      <c r="DL30" s="1">
        <v>12600</v>
      </c>
      <c r="DM30" s="1">
        <v>14000</v>
      </c>
      <c r="DN30" s="1">
        <v>13600</v>
      </c>
      <c r="DO30" s="1">
        <v>14800</v>
      </c>
      <c r="DP30" s="1">
        <v>15700</v>
      </c>
      <c r="DQ30" s="1">
        <v>12400</v>
      </c>
      <c r="DR30" s="1">
        <v>13600</v>
      </c>
      <c r="DS30" s="1">
        <v>14800</v>
      </c>
      <c r="DT30" s="1">
        <v>12900</v>
      </c>
      <c r="DU30" s="1">
        <v>13200</v>
      </c>
      <c r="DV30" s="1">
        <v>13400</v>
      </c>
      <c r="DW30" s="1">
        <v>10200</v>
      </c>
      <c r="DX30" s="1">
        <v>10900</v>
      </c>
      <c r="DY30" s="1">
        <v>9100</v>
      </c>
      <c r="DZ30" s="1">
        <v>9000</v>
      </c>
      <c r="EA30" s="1">
        <v>10500</v>
      </c>
      <c r="EB30" s="1">
        <v>10900</v>
      </c>
      <c r="EC30" s="1">
        <v>10600</v>
      </c>
      <c r="ED30" s="1">
        <v>8800</v>
      </c>
      <c r="EE30" s="1">
        <v>7700</v>
      </c>
      <c r="EF30" s="1">
        <v>9200</v>
      </c>
      <c r="EG30" s="1">
        <v>9900</v>
      </c>
      <c r="EH30" s="1">
        <v>9200</v>
      </c>
    </row>
    <row r="31" spans="1:138" x14ac:dyDescent="0.45">
      <c r="D31" t="s">
        <v>203</v>
      </c>
      <c r="E31" s="1">
        <v>13000</v>
      </c>
      <c r="F31" s="1">
        <v>11000</v>
      </c>
      <c r="G31" s="1">
        <v>10600</v>
      </c>
      <c r="H31" s="1">
        <v>14600</v>
      </c>
      <c r="I31" s="1">
        <v>14900</v>
      </c>
      <c r="J31" s="1">
        <v>13600</v>
      </c>
      <c r="K31" s="1">
        <v>13500</v>
      </c>
      <c r="L31" s="1">
        <v>12500</v>
      </c>
      <c r="M31" s="1">
        <v>11300</v>
      </c>
      <c r="N31" s="1">
        <v>9700</v>
      </c>
      <c r="O31" s="1">
        <v>11300</v>
      </c>
      <c r="P31" s="1">
        <v>11500</v>
      </c>
      <c r="Q31" s="1">
        <v>14300</v>
      </c>
      <c r="R31" s="1">
        <v>15800</v>
      </c>
      <c r="S31" s="1">
        <v>13500</v>
      </c>
      <c r="T31" s="1">
        <v>14900</v>
      </c>
      <c r="U31" s="1">
        <v>15000</v>
      </c>
      <c r="V31" s="1">
        <v>13200</v>
      </c>
      <c r="W31" s="1">
        <v>13100</v>
      </c>
      <c r="X31" s="1">
        <v>11500</v>
      </c>
      <c r="Y31" s="1">
        <v>12500</v>
      </c>
      <c r="Z31" s="1">
        <v>11900</v>
      </c>
      <c r="AA31" s="1">
        <v>10400</v>
      </c>
      <c r="AB31" s="1">
        <v>10100</v>
      </c>
      <c r="AC31" s="1">
        <v>13100</v>
      </c>
      <c r="AD31" s="1">
        <v>13300</v>
      </c>
      <c r="AE31" s="1">
        <v>12500</v>
      </c>
      <c r="AF31" s="1">
        <v>14100</v>
      </c>
      <c r="AG31" s="1">
        <v>15500</v>
      </c>
      <c r="AH31" s="1">
        <v>15700</v>
      </c>
      <c r="AI31" s="1">
        <v>14200</v>
      </c>
      <c r="AJ31" s="1">
        <v>13400</v>
      </c>
      <c r="AK31" s="1">
        <v>15000</v>
      </c>
      <c r="AL31" s="1">
        <v>13700</v>
      </c>
      <c r="AM31" s="1">
        <v>10300</v>
      </c>
      <c r="AN31" s="1">
        <v>10200</v>
      </c>
      <c r="AO31" s="1">
        <v>11200</v>
      </c>
      <c r="AP31" s="1">
        <v>10500</v>
      </c>
      <c r="AQ31" s="1">
        <v>10300</v>
      </c>
      <c r="AR31" s="1">
        <v>12200</v>
      </c>
      <c r="AS31" s="1">
        <v>14000</v>
      </c>
      <c r="AT31" s="1">
        <v>13700</v>
      </c>
      <c r="AU31" s="1">
        <v>12000</v>
      </c>
      <c r="AV31" s="1">
        <v>13600</v>
      </c>
      <c r="AW31" s="1">
        <v>11500</v>
      </c>
      <c r="AX31" s="1">
        <v>15100</v>
      </c>
      <c r="AY31" s="1">
        <v>13500</v>
      </c>
      <c r="AZ31" s="1">
        <v>14900</v>
      </c>
      <c r="BA31" s="1">
        <v>11600</v>
      </c>
      <c r="BB31" s="1">
        <v>12800</v>
      </c>
      <c r="BC31" s="1">
        <v>16700</v>
      </c>
      <c r="BD31" s="1">
        <v>14300</v>
      </c>
      <c r="BE31" s="1">
        <v>17100</v>
      </c>
      <c r="BF31" s="1">
        <v>14900</v>
      </c>
      <c r="BG31" s="1">
        <v>15500</v>
      </c>
      <c r="BH31" s="1">
        <v>14900</v>
      </c>
      <c r="BI31" s="1">
        <v>12600</v>
      </c>
      <c r="BJ31" s="1">
        <v>11800</v>
      </c>
      <c r="BK31" s="1">
        <v>13400</v>
      </c>
      <c r="BL31" s="1">
        <v>14500</v>
      </c>
      <c r="BM31" s="1">
        <v>11900</v>
      </c>
      <c r="BN31" s="1">
        <v>12400</v>
      </c>
      <c r="BO31" s="1">
        <v>11600</v>
      </c>
      <c r="BP31" s="1">
        <v>12200</v>
      </c>
      <c r="BQ31" s="1">
        <v>13100</v>
      </c>
      <c r="BR31" s="1">
        <v>12100</v>
      </c>
      <c r="BS31" s="1">
        <v>15300</v>
      </c>
      <c r="BT31" s="1">
        <v>12600</v>
      </c>
      <c r="BU31" s="1">
        <v>13300</v>
      </c>
      <c r="BV31" s="1">
        <v>14300</v>
      </c>
      <c r="BW31" s="1">
        <v>10300</v>
      </c>
      <c r="BX31" s="1">
        <v>9700</v>
      </c>
      <c r="BY31" s="1">
        <v>10700</v>
      </c>
      <c r="BZ31" s="1">
        <v>9900</v>
      </c>
      <c r="CA31" s="1">
        <v>12700</v>
      </c>
      <c r="CB31" s="1">
        <v>14400</v>
      </c>
      <c r="CC31" s="1">
        <v>16700</v>
      </c>
      <c r="CD31" s="1">
        <v>17600</v>
      </c>
      <c r="CE31" s="1">
        <v>18200</v>
      </c>
      <c r="CF31" s="1">
        <v>18400</v>
      </c>
      <c r="CG31" s="1">
        <v>16000</v>
      </c>
      <c r="CH31" s="1">
        <v>14200</v>
      </c>
      <c r="CI31" s="1">
        <v>10400</v>
      </c>
      <c r="CJ31" s="1">
        <v>9400</v>
      </c>
      <c r="CK31" s="1">
        <v>8200</v>
      </c>
      <c r="CL31" s="1">
        <v>8600</v>
      </c>
      <c r="CM31" s="1">
        <v>9700</v>
      </c>
      <c r="CN31" s="1">
        <v>9000</v>
      </c>
      <c r="CO31" s="1">
        <v>10600</v>
      </c>
      <c r="CP31" s="1">
        <v>13900</v>
      </c>
      <c r="CQ31" s="1">
        <v>17800</v>
      </c>
      <c r="CR31" s="1">
        <v>20500</v>
      </c>
      <c r="CS31" s="1">
        <v>19700</v>
      </c>
      <c r="CT31" s="1">
        <v>18900</v>
      </c>
      <c r="CU31" s="1">
        <v>15800</v>
      </c>
      <c r="CV31" s="1">
        <v>13300</v>
      </c>
      <c r="CW31" s="1">
        <v>14400</v>
      </c>
      <c r="CX31" s="1">
        <v>13300</v>
      </c>
      <c r="CY31" s="1">
        <v>13400</v>
      </c>
      <c r="CZ31" s="1">
        <v>14700</v>
      </c>
      <c r="DA31" s="1">
        <v>13500</v>
      </c>
      <c r="DB31" s="1">
        <v>16600</v>
      </c>
      <c r="DC31" s="1">
        <v>14400</v>
      </c>
      <c r="DD31" s="1">
        <v>13000</v>
      </c>
      <c r="DE31" s="1">
        <v>13800</v>
      </c>
      <c r="DF31" s="1">
        <v>14300</v>
      </c>
      <c r="DG31" s="1">
        <v>16700</v>
      </c>
      <c r="DH31" s="1">
        <v>13200</v>
      </c>
      <c r="DI31" s="1">
        <v>13500</v>
      </c>
      <c r="DJ31" s="1">
        <v>14000</v>
      </c>
      <c r="DK31" s="1">
        <v>14000</v>
      </c>
      <c r="DL31" s="1">
        <v>13700</v>
      </c>
      <c r="DM31" s="1">
        <v>13100</v>
      </c>
      <c r="DN31" s="1">
        <v>9600</v>
      </c>
      <c r="DO31" s="1">
        <v>11300</v>
      </c>
      <c r="DP31" s="1">
        <v>12400</v>
      </c>
      <c r="DQ31" s="1">
        <v>17600</v>
      </c>
      <c r="DR31" s="1">
        <v>14400</v>
      </c>
      <c r="DS31" s="1">
        <v>15200</v>
      </c>
      <c r="DT31" s="1">
        <v>14800</v>
      </c>
      <c r="DU31" s="1">
        <v>13200</v>
      </c>
      <c r="DV31" s="1">
        <v>13200</v>
      </c>
      <c r="DW31" s="1">
        <v>12400</v>
      </c>
      <c r="DX31" s="1">
        <v>11400</v>
      </c>
      <c r="DY31" s="1">
        <v>9700</v>
      </c>
      <c r="DZ31" s="1">
        <v>8900</v>
      </c>
      <c r="EA31" s="1">
        <v>10000</v>
      </c>
      <c r="EB31" s="1">
        <v>9800</v>
      </c>
      <c r="EC31" s="1">
        <v>7700</v>
      </c>
      <c r="ED31" s="1">
        <v>12900</v>
      </c>
      <c r="EE31" s="1">
        <v>12900</v>
      </c>
      <c r="EF31" s="1">
        <v>12200</v>
      </c>
      <c r="EG31" s="1">
        <v>13700</v>
      </c>
      <c r="EH31" s="1">
        <v>10600</v>
      </c>
    </row>
    <row r="32" spans="1:138" x14ac:dyDescent="0.45">
      <c r="D32" t="s">
        <v>204</v>
      </c>
      <c r="E32" s="1">
        <v>2400</v>
      </c>
      <c r="F32" s="1">
        <v>2300</v>
      </c>
      <c r="G32" s="1">
        <v>2800</v>
      </c>
      <c r="H32" s="1">
        <v>4300</v>
      </c>
      <c r="I32" s="1">
        <v>3600</v>
      </c>
      <c r="J32" s="1">
        <v>3300</v>
      </c>
      <c r="K32" s="1">
        <v>3600</v>
      </c>
      <c r="L32" s="1">
        <v>2300</v>
      </c>
      <c r="M32" s="1">
        <v>2500</v>
      </c>
      <c r="N32" s="1">
        <v>2700</v>
      </c>
      <c r="O32" s="1">
        <v>3000</v>
      </c>
      <c r="P32" s="1">
        <v>2300</v>
      </c>
      <c r="Q32" s="1">
        <v>3100</v>
      </c>
      <c r="R32" s="1">
        <v>3900</v>
      </c>
      <c r="S32" s="1">
        <v>3100</v>
      </c>
      <c r="T32" s="1">
        <v>3500</v>
      </c>
      <c r="U32" s="1">
        <v>3500</v>
      </c>
      <c r="V32" s="1">
        <v>3800</v>
      </c>
      <c r="W32" s="1">
        <v>3200</v>
      </c>
      <c r="X32" s="1">
        <v>1600</v>
      </c>
      <c r="Y32" s="1">
        <v>1700</v>
      </c>
      <c r="Z32" s="1"/>
      <c r="AA32" s="1">
        <v>1900</v>
      </c>
      <c r="AB32" s="1">
        <v>1500</v>
      </c>
      <c r="AC32" s="1"/>
      <c r="AD32" s="1">
        <v>1700</v>
      </c>
      <c r="AE32" s="1">
        <v>2200</v>
      </c>
      <c r="AF32" s="1">
        <v>2600</v>
      </c>
      <c r="AG32" s="1">
        <v>2400</v>
      </c>
      <c r="AH32" s="1">
        <v>3300</v>
      </c>
      <c r="AI32" s="1">
        <v>2000</v>
      </c>
      <c r="AJ32" s="1">
        <v>2200</v>
      </c>
      <c r="AK32" s="1">
        <v>3000</v>
      </c>
      <c r="AL32" s="1">
        <v>2400</v>
      </c>
      <c r="AM32" s="1">
        <v>2800</v>
      </c>
      <c r="AN32" s="1">
        <v>3500</v>
      </c>
      <c r="AO32" s="1">
        <v>3700</v>
      </c>
      <c r="AP32" s="1">
        <v>5200</v>
      </c>
      <c r="AQ32" s="1">
        <v>2800</v>
      </c>
      <c r="AR32" s="1">
        <v>3800</v>
      </c>
      <c r="AS32" s="1">
        <v>2900</v>
      </c>
      <c r="AT32" s="1">
        <v>4900</v>
      </c>
      <c r="AU32" s="1">
        <v>5500</v>
      </c>
      <c r="AV32" s="1">
        <v>5400</v>
      </c>
      <c r="AW32" s="1">
        <v>7000</v>
      </c>
      <c r="AX32" s="1">
        <v>4800</v>
      </c>
      <c r="AY32" s="1">
        <v>3900</v>
      </c>
      <c r="AZ32" s="1">
        <v>2500</v>
      </c>
      <c r="BA32" s="1">
        <v>2500</v>
      </c>
      <c r="BB32" s="1"/>
      <c r="BC32" s="1"/>
      <c r="BD32" s="1"/>
      <c r="BE32" s="1">
        <v>2200</v>
      </c>
      <c r="BF32" s="1">
        <v>2100</v>
      </c>
      <c r="BG32" s="1">
        <v>2400</v>
      </c>
      <c r="BH32" s="1">
        <v>2300</v>
      </c>
      <c r="BI32" s="1">
        <v>2700</v>
      </c>
      <c r="BJ32" s="1">
        <v>3600</v>
      </c>
      <c r="BK32" s="1">
        <v>2700</v>
      </c>
      <c r="BL32" s="1">
        <v>2400</v>
      </c>
      <c r="BM32" s="1">
        <v>4200</v>
      </c>
      <c r="BN32" s="1">
        <v>3400</v>
      </c>
      <c r="BO32" s="1">
        <v>5000</v>
      </c>
      <c r="BP32" s="1">
        <v>2900</v>
      </c>
      <c r="BQ32" s="1">
        <v>2600</v>
      </c>
      <c r="BR32" s="1">
        <v>2500</v>
      </c>
      <c r="BS32" s="1">
        <v>4600</v>
      </c>
      <c r="BT32" s="1">
        <v>3700</v>
      </c>
      <c r="BU32" s="1">
        <v>3300</v>
      </c>
      <c r="BV32" s="1">
        <v>4900</v>
      </c>
      <c r="BW32" s="1">
        <v>4100</v>
      </c>
      <c r="BX32" s="1">
        <v>3000</v>
      </c>
      <c r="BY32" s="1">
        <v>2700</v>
      </c>
      <c r="BZ32" s="1">
        <v>3400</v>
      </c>
      <c r="CA32" s="1"/>
      <c r="CB32" s="1">
        <v>2200</v>
      </c>
      <c r="CC32" s="1">
        <v>2600</v>
      </c>
      <c r="CD32" s="1">
        <v>2400</v>
      </c>
      <c r="CE32" s="1">
        <v>1800</v>
      </c>
      <c r="CF32" s="1">
        <v>2100</v>
      </c>
      <c r="CG32" s="1">
        <v>3500</v>
      </c>
      <c r="CH32" s="1">
        <v>2500</v>
      </c>
      <c r="CI32" s="1">
        <v>2700</v>
      </c>
      <c r="CJ32" s="1">
        <v>3200</v>
      </c>
      <c r="CK32" s="1"/>
      <c r="CL32" s="1">
        <v>2200</v>
      </c>
      <c r="CM32" s="1">
        <v>1500</v>
      </c>
      <c r="CN32" s="1">
        <v>2100</v>
      </c>
      <c r="CO32" s="1">
        <v>3400</v>
      </c>
      <c r="CP32" s="1">
        <v>2800</v>
      </c>
      <c r="CQ32" s="1">
        <v>2400</v>
      </c>
      <c r="CR32" s="1">
        <v>2800</v>
      </c>
      <c r="CS32" s="1">
        <v>3100</v>
      </c>
      <c r="CT32" s="1">
        <v>2500</v>
      </c>
      <c r="CU32" s="1">
        <v>2000</v>
      </c>
      <c r="CV32" s="1">
        <v>1800</v>
      </c>
      <c r="CW32" s="1">
        <v>1900</v>
      </c>
      <c r="CX32" s="1">
        <v>1800</v>
      </c>
      <c r="CY32" s="1">
        <v>1800</v>
      </c>
      <c r="CZ32" s="1">
        <v>2100</v>
      </c>
      <c r="DA32" s="1">
        <v>2300</v>
      </c>
      <c r="DB32" s="1">
        <v>2000</v>
      </c>
      <c r="DC32" s="1"/>
      <c r="DD32" s="1">
        <v>1800</v>
      </c>
      <c r="DE32" s="1"/>
      <c r="DF32" s="1"/>
      <c r="DG32" s="1"/>
      <c r="DH32" s="1">
        <v>1700</v>
      </c>
      <c r="DI32" s="1"/>
      <c r="DJ32" s="1"/>
      <c r="DK32" s="1">
        <v>1900</v>
      </c>
      <c r="DL32" s="1">
        <v>1700</v>
      </c>
      <c r="DM32" s="1"/>
      <c r="DN32" s="1"/>
      <c r="DO32" s="1">
        <v>1800</v>
      </c>
      <c r="DP32" s="1">
        <v>1700</v>
      </c>
      <c r="DQ32" s="1"/>
      <c r="DR32" s="1"/>
      <c r="DS32" s="1"/>
      <c r="DT32" s="1"/>
      <c r="DU32" s="1"/>
      <c r="DV32" s="1">
        <v>1600</v>
      </c>
      <c r="DW32" s="1"/>
      <c r="DX32" s="1">
        <v>1900</v>
      </c>
      <c r="DY32" s="1">
        <v>1600</v>
      </c>
      <c r="DZ32" s="1">
        <v>2900</v>
      </c>
      <c r="EA32" s="1">
        <v>3500</v>
      </c>
      <c r="EB32" s="1">
        <v>2700</v>
      </c>
      <c r="EC32" s="1"/>
      <c r="ED32" s="1">
        <v>2200</v>
      </c>
      <c r="EE32" s="1">
        <v>3900</v>
      </c>
      <c r="EF32" s="1">
        <v>2700</v>
      </c>
      <c r="EG32" s="1"/>
      <c r="EH32" s="1"/>
    </row>
    <row r="33" spans="1:138" x14ac:dyDescent="0.45">
      <c r="D33" t="s">
        <v>43</v>
      </c>
      <c r="E33" s="1">
        <v>2400</v>
      </c>
      <c r="F33" s="1">
        <v>3400</v>
      </c>
      <c r="G33" s="1">
        <v>3000</v>
      </c>
      <c r="H33" s="1">
        <v>3400</v>
      </c>
      <c r="I33" s="1">
        <v>4500</v>
      </c>
      <c r="J33" s="1">
        <v>4600</v>
      </c>
      <c r="K33" s="1">
        <v>5600</v>
      </c>
      <c r="L33" s="1">
        <v>4700</v>
      </c>
      <c r="M33" s="1">
        <v>5800</v>
      </c>
      <c r="N33" s="1">
        <v>7100</v>
      </c>
      <c r="O33" s="1">
        <v>6700</v>
      </c>
      <c r="P33" s="1">
        <v>4900</v>
      </c>
      <c r="Q33" s="1">
        <v>5300</v>
      </c>
      <c r="R33" s="1">
        <v>5200</v>
      </c>
      <c r="S33" s="1">
        <v>4400</v>
      </c>
      <c r="T33" s="1">
        <v>5000</v>
      </c>
      <c r="U33" s="1">
        <v>4600</v>
      </c>
      <c r="V33" s="1">
        <v>5100</v>
      </c>
      <c r="W33" s="1">
        <v>4600</v>
      </c>
      <c r="X33" s="1">
        <v>5300</v>
      </c>
      <c r="Y33" s="1">
        <v>4900</v>
      </c>
      <c r="Z33" s="1">
        <v>4800</v>
      </c>
      <c r="AA33" s="1">
        <v>5300</v>
      </c>
      <c r="AB33" s="1">
        <v>4100</v>
      </c>
      <c r="AC33" s="1">
        <v>3400</v>
      </c>
      <c r="AD33" s="1">
        <v>3000</v>
      </c>
      <c r="AE33" s="1">
        <v>3400</v>
      </c>
      <c r="AF33" s="1">
        <v>3100</v>
      </c>
      <c r="AG33" s="1">
        <v>2700</v>
      </c>
      <c r="AH33" s="1">
        <v>3300</v>
      </c>
      <c r="AI33" s="1">
        <v>3400</v>
      </c>
      <c r="AJ33" s="1">
        <v>2800</v>
      </c>
      <c r="AK33" s="1">
        <v>3200</v>
      </c>
      <c r="AL33" s="1">
        <v>2700</v>
      </c>
      <c r="AM33" s="1">
        <v>2800</v>
      </c>
      <c r="AN33" s="1">
        <v>3700</v>
      </c>
      <c r="AO33" s="1">
        <v>4300</v>
      </c>
      <c r="AP33" s="1">
        <v>3200</v>
      </c>
      <c r="AQ33" s="1">
        <v>3000</v>
      </c>
      <c r="AR33" s="1">
        <v>2500</v>
      </c>
      <c r="AS33" s="1">
        <v>4100</v>
      </c>
      <c r="AT33" s="1">
        <v>3800</v>
      </c>
      <c r="AU33" s="1">
        <v>4500</v>
      </c>
      <c r="AV33" s="1">
        <v>4400</v>
      </c>
      <c r="AW33" s="1">
        <v>4300</v>
      </c>
      <c r="AX33" s="1">
        <v>5500</v>
      </c>
      <c r="AY33" s="1">
        <v>4100</v>
      </c>
      <c r="AZ33" s="1">
        <v>4300</v>
      </c>
      <c r="BA33" s="1">
        <v>3800</v>
      </c>
      <c r="BB33" s="1">
        <v>4100</v>
      </c>
      <c r="BC33" s="1">
        <v>5200</v>
      </c>
      <c r="BD33" s="1">
        <v>4300</v>
      </c>
      <c r="BE33" s="1">
        <v>4100</v>
      </c>
      <c r="BF33" s="1">
        <v>3900</v>
      </c>
      <c r="BG33" s="1">
        <v>3200</v>
      </c>
      <c r="BH33" s="1">
        <v>4000</v>
      </c>
      <c r="BI33" s="1">
        <v>3600</v>
      </c>
      <c r="BJ33" s="1">
        <v>3600</v>
      </c>
      <c r="BK33" s="1">
        <v>3500</v>
      </c>
      <c r="BL33" s="1">
        <v>3300</v>
      </c>
      <c r="BM33" s="1">
        <v>2600</v>
      </c>
      <c r="BN33" s="1">
        <v>2500</v>
      </c>
      <c r="BO33" s="1">
        <v>2000</v>
      </c>
      <c r="BP33" s="1">
        <v>1600</v>
      </c>
      <c r="BQ33" s="1">
        <v>2100</v>
      </c>
      <c r="BR33" s="1"/>
      <c r="BS33" s="1">
        <v>2700</v>
      </c>
      <c r="BT33" s="1">
        <v>3300</v>
      </c>
      <c r="BU33" s="1">
        <v>3700</v>
      </c>
      <c r="BV33" s="1">
        <v>2800</v>
      </c>
      <c r="BW33" s="1">
        <v>4800</v>
      </c>
      <c r="BX33" s="1">
        <v>3800</v>
      </c>
      <c r="BY33" s="1">
        <v>2500</v>
      </c>
      <c r="BZ33" s="1">
        <v>4500</v>
      </c>
      <c r="CA33" s="1">
        <v>3700</v>
      </c>
      <c r="CB33" s="1">
        <v>4500</v>
      </c>
      <c r="CC33" s="1">
        <v>5400</v>
      </c>
      <c r="CD33" s="1">
        <v>4900</v>
      </c>
      <c r="CE33" s="1">
        <v>5000</v>
      </c>
      <c r="CF33" s="1">
        <v>3500</v>
      </c>
      <c r="CG33" s="1">
        <v>4000</v>
      </c>
      <c r="CH33" s="1">
        <v>4200</v>
      </c>
      <c r="CI33" s="1">
        <v>2200</v>
      </c>
      <c r="CJ33" s="1">
        <v>3000</v>
      </c>
      <c r="CK33" s="1">
        <v>3900</v>
      </c>
      <c r="CL33" s="1">
        <v>3100</v>
      </c>
      <c r="CM33" s="1">
        <v>5200</v>
      </c>
      <c r="CN33" s="1">
        <v>5000</v>
      </c>
      <c r="CO33" s="1">
        <v>6000</v>
      </c>
      <c r="CP33" s="1">
        <v>6700</v>
      </c>
      <c r="CQ33" s="1">
        <v>3500</v>
      </c>
      <c r="CR33" s="1">
        <v>4100</v>
      </c>
      <c r="CS33" s="1">
        <v>2300</v>
      </c>
      <c r="CT33" s="1">
        <v>3100</v>
      </c>
      <c r="CU33" s="1">
        <v>3100</v>
      </c>
      <c r="CV33" s="1">
        <v>3600</v>
      </c>
      <c r="CW33" s="1">
        <v>2300</v>
      </c>
      <c r="CX33" s="1">
        <v>4200</v>
      </c>
      <c r="CY33" s="1">
        <v>5000</v>
      </c>
      <c r="CZ33" s="1">
        <v>6500</v>
      </c>
      <c r="DA33" s="1">
        <v>7100</v>
      </c>
      <c r="DB33" s="1">
        <v>5700</v>
      </c>
      <c r="DC33" s="1">
        <v>5600</v>
      </c>
      <c r="DD33" s="1">
        <v>6600</v>
      </c>
      <c r="DE33" s="1">
        <v>5700</v>
      </c>
      <c r="DF33" s="1">
        <v>5100</v>
      </c>
      <c r="DG33" s="1">
        <v>4800</v>
      </c>
      <c r="DH33" s="1">
        <v>5300</v>
      </c>
      <c r="DI33" s="1">
        <v>6000</v>
      </c>
      <c r="DJ33" s="1">
        <v>4900</v>
      </c>
      <c r="DK33" s="1">
        <v>5200</v>
      </c>
      <c r="DL33" s="1">
        <v>4900</v>
      </c>
      <c r="DM33" s="1">
        <v>3600</v>
      </c>
      <c r="DN33" s="1">
        <v>4600</v>
      </c>
      <c r="DO33" s="1">
        <v>6100</v>
      </c>
      <c r="DP33" s="1">
        <v>5700</v>
      </c>
      <c r="DQ33" s="1">
        <v>5100</v>
      </c>
      <c r="DR33" s="1">
        <v>5400</v>
      </c>
      <c r="DS33" s="1">
        <v>6100</v>
      </c>
      <c r="DT33" s="1">
        <v>6100</v>
      </c>
      <c r="DU33" s="1">
        <v>5900</v>
      </c>
      <c r="DV33" s="1">
        <v>5500</v>
      </c>
      <c r="DW33" s="1">
        <v>4200</v>
      </c>
      <c r="DX33" s="1">
        <v>4600</v>
      </c>
      <c r="DY33" s="1">
        <v>6600</v>
      </c>
      <c r="DZ33" s="1">
        <v>5300</v>
      </c>
      <c r="EA33" s="1">
        <v>6100</v>
      </c>
      <c r="EB33" s="1">
        <v>7100</v>
      </c>
      <c r="EC33" s="1">
        <v>5500</v>
      </c>
      <c r="ED33" s="1">
        <v>5700</v>
      </c>
      <c r="EE33" s="1">
        <v>4300</v>
      </c>
      <c r="EF33" s="1">
        <v>5200</v>
      </c>
      <c r="EG33" s="1">
        <v>5100</v>
      </c>
      <c r="EH33" s="1">
        <v>2800</v>
      </c>
    </row>
    <row r="34" spans="1:138" x14ac:dyDescent="0.45">
      <c r="D34" t="s">
        <v>205</v>
      </c>
      <c r="E34" s="1">
        <v>37500</v>
      </c>
      <c r="F34" s="1">
        <v>38500</v>
      </c>
      <c r="G34" s="1">
        <v>32500</v>
      </c>
      <c r="H34" s="1">
        <v>27100</v>
      </c>
      <c r="I34" s="1">
        <v>29300</v>
      </c>
      <c r="J34" s="1">
        <v>34300</v>
      </c>
      <c r="K34" s="1">
        <v>32600</v>
      </c>
      <c r="L34" s="1">
        <v>29500</v>
      </c>
      <c r="M34" s="1">
        <v>31700</v>
      </c>
      <c r="N34" s="1">
        <v>27000</v>
      </c>
      <c r="O34" s="1">
        <v>31000</v>
      </c>
      <c r="P34" s="1">
        <v>26000</v>
      </c>
      <c r="Q34" s="1">
        <v>29800</v>
      </c>
      <c r="R34" s="1">
        <v>31200</v>
      </c>
      <c r="S34" s="1">
        <v>34800</v>
      </c>
      <c r="T34" s="1">
        <v>39900</v>
      </c>
      <c r="U34" s="1">
        <v>36400</v>
      </c>
      <c r="V34" s="1">
        <v>36900</v>
      </c>
      <c r="W34" s="1">
        <v>38000</v>
      </c>
      <c r="X34" s="1">
        <v>35600</v>
      </c>
      <c r="Y34" s="1">
        <v>34600</v>
      </c>
      <c r="Z34" s="1">
        <v>32500</v>
      </c>
      <c r="AA34" s="1">
        <v>33900</v>
      </c>
      <c r="AB34" s="1">
        <v>35700</v>
      </c>
      <c r="AC34" s="1">
        <v>35000</v>
      </c>
      <c r="AD34" s="1">
        <v>36000</v>
      </c>
      <c r="AE34" s="1">
        <v>34000</v>
      </c>
      <c r="AF34" s="1">
        <v>32400</v>
      </c>
      <c r="AG34" s="1">
        <v>32500</v>
      </c>
      <c r="AH34" s="1">
        <v>30200</v>
      </c>
      <c r="AI34" s="1">
        <v>36700</v>
      </c>
      <c r="AJ34" s="1">
        <v>31500</v>
      </c>
      <c r="AK34" s="1">
        <v>36200</v>
      </c>
      <c r="AL34" s="1">
        <v>37200</v>
      </c>
      <c r="AM34" s="1">
        <v>33400</v>
      </c>
      <c r="AN34" s="1">
        <v>28000</v>
      </c>
      <c r="AO34" s="1">
        <v>32100</v>
      </c>
      <c r="AP34" s="1">
        <v>32000</v>
      </c>
      <c r="AQ34" s="1">
        <v>30500</v>
      </c>
      <c r="AR34" s="1">
        <v>32000</v>
      </c>
      <c r="AS34" s="1">
        <v>31600</v>
      </c>
      <c r="AT34" s="1">
        <v>28600</v>
      </c>
      <c r="AU34" s="1">
        <v>32299.999999999996</v>
      </c>
      <c r="AV34" s="1">
        <v>33300</v>
      </c>
      <c r="AW34" s="1">
        <v>32100</v>
      </c>
      <c r="AX34" s="1">
        <v>28300</v>
      </c>
      <c r="AY34" s="1">
        <v>29700</v>
      </c>
      <c r="AZ34" s="1">
        <v>29800</v>
      </c>
      <c r="BA34" s="1">
        <v>28500</v>
      </c>
      <c r="BB34" s="1">
        <v>28100</v>
      </c>
      <c r="BC34" s="1">
        <v>31900</v>
      </c>
      <c r="BD34" s="1">
        <v>31600</v>
      </c>
      <c r="BE34" s="1">
        <v>33900</v>
      </c>
      <c r="BF34" s="1">
        <v>34900</v>
      </c>
      <c r="BG34" s="1">
        <v>37000</v>
      </c>
      <c r="BH34" s="1">
        <v>35900</v>
      </c>
      <c r="BI34" s="1">
        <v>31400</v>
      </c>
      <c r="BJ34" s="1">
        <v>30200</v>
      </c>
      <c r="BK34" s="1">
        <v>31900</v>
      </c>
      <c r="BL34" s="1">
        <v>37600</v>
      </c>
      <c r="BM34" s="1">
        <v>35600</v>
      </c>
      <c r="BN34" s="1">
        <v>41100</v>
      </c>
      <c r="BO34" s="1">
        <v>36300</v>
      </c>
      <c r="BP34" s="1">
        <v>42900</v>
      </c>
      <c r="BQ34" s="1">
        <v>39900</v>
      </c>
      <c r="BR34" s="1">
        <v>37800</v>
      </c>
      <c r="BS34" s="1">
        <v>34000</v>
      </c>
      <c r="BT34" s="1">
        <v>35900</v>
      </c>
      <c r="BU34" s="1">
        <v>30900</v>
      </c>
      <c r="BV34" s="1">
        <v>30000</v>
      </c>
      <c r="BW34" s="1">
        <v>31900</v>
      </c>
      <c r="BX34" s="1">
        <v>30700</v>
      </c>
      <c r="BY34" s="1">
        <v>28000</v>
      </c>
      <c r="BZ34" s="1">
        <v>27600</v>
      </c>
      <c r="CA34" s="1">
        <v>30700</v>
      </c>
      <c r="CB34" s="1">
        <v>33000</v>
      </c>
      <c r="CC34" s="1">
        <v>33500</v>
      </c>
      <c r="CD34" s="1">
        <v>33600</v>
      </c>
      <c r="CE34" s="1">
        <v>34400</v>
      </c>
      <c r="CF34" s="1">
        <v>36500</v>
      </c>
      <c r="CG34" s="1">
        <v>38600</v>
      </c>
      <c r="CH34" s="1">
        <v>30400</v>
      </c>
      <c r="CI34" s="1">
        <v>29600</v>
      </c>
      <c r="CJ34" s="1">
        <v>26400</v>
      </c>
      <c r="CK34" s="1">
        <v>29700</v>
      </c>
      <c r="CL34" s="1">
        <v>31000</v>
      </c>
      <c r="CM34" s="1">
        <v>24900</v>
      </c>
      <c r="CN34" s="1">
        <v>26900</v>
      </c>
      <c r="CO34" s="1">
        <v>30000</v>
      </c>
      <c r="CP34" s="1">
        <v>31500</v>
      </c>
      <c r="CQ34" s="1">
        <v>33000</v>
      </c>
      <c r="CR34" s="1">
        <v>34300</v>
      </c>
      <c r="CS34" s="1">
        <v>32500</v>
      </c>
      <c r="CT34" s="1">
        <v>29800</v>
      </c>
      <c r="CU34" s="1">
        <v>28600</v>
      </c>
      <c r="CV34" s="1">
        <v>29200</v>
      </c>
      <c r="CW34" s="1">
        <v>29100</v>
      </c>
      <c r="CX34" s="1">
        <v>27300</v>
      </c>
      <c r="CY34" s="1">
        <v>27200</v>
      </c>
      <c r="CZ34" s="1">
        <v>25300</v>
      </c>
      <c r="DA34" s="1">
        <v>33100</v>
      </c>
      <c r="DB34" s="1">
        <v>34500</v>
      </c>
      <c r="DC34" s="1">
        <v>34500</v>
      </c>
      <c r="DD34" s="1">
        <v>34000</v>
      </c>
      <c r="DE34" s="1">
        <v>32500</v>
      </c>
      <c r="DF34" s="1">
        <v>34600</v>
      </c>
      <c r="DG34" s="1">
        <v>37000</v>
      </c>
      <c r="DH34" s="1">
        <v>34000</v>
      </c>
      <c r="DI34" s="1">
        <v>31100</v>
      </c>
      <c r="DJ34" s="1">
        <v>30500</v>
      </c>
      <c r="DK34" s="1">
        <v>32200.000000000004</v>
      </c>
      <c r="DL34" s="1">
        <v>32299.999999999996</v>
      </c>
      <c r="DM34" s="1">
        <v>32200.000000000004</v>
      </c>
      <c r="DN34" s="1">
        <v>31100</v>
      </c>
      <c r="DO34" s="1">
        <v>30200</v>
      </c>
      <c r="DP34" s="1">
        <v>31800</v>
      </c>
      <c r="DQ34" s="1">
        <v>31700</v>
      </c>
      <c r="DR34" s="1">
        <v>31100</v>
      </c>
      <c r="DS34" s="1">
        <v>31000</v>
      </c>
      <c r="DT34" s="1">
        <v>29100</v>
      </c>
      <c r="DU34" s="1">
        <v>30000</v>
      </c>
      <c r="DV34" s="1">
        <v>31700</v>
      </c>
      <c r="DW34" s="1">
        <v>22300</v>
      </c>
      <c r="DX34" s="1">
        <v>29000</v>
      </c>
      <c r="DY34" s="1">
        <v>26300</v>
      </c>
      <c r="DZ34" s="1">
        <v>30200</v>
      </c>
      <c r="EA34" s="1">
        <v>30600</v>
      </c>
      <c r="EB34" s="1">
        <v>33900</v>
      </c>
      <c r="EC34" s="1">
        <v>26600</v>
      </c>
      <c r="ED34" s="1">
        <v>24500</v>
      </c>
      <c r="EE34" s="1">
        <v>27400</v>
      </c>
      <c r="EF34" s="1">
        <v>26500</v>
      </c>
      <c r="EG34" s="1">
        <v>23200</v>
      </c>
      <c r="EH34" s="1">
        <v>22600</v>
      </c>
    </row>
    <row r="35" spans="1:138" x14ac:dyDescent="0.45">
      <c r="B35" t="s">
        <v>44</v>
      </c>
      <c r="C35" t="s">
        <v>41</v>
      </c>
      <c r="D35" t="s">
        <v>206</v>
      </c>
      <c r="E35" s="1"/>
      <c r="F35" s="1"/>
      <c r="G35" s="1"/>
      <c r="H35" s="1">
        <v>1500</v>
      </c>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v>2900</v>
      </c>
      <c r="CJ35" s="1">
        <v>3800</v>
      </c>
      <c r="CK35" s="1">
        <v>2600</v>
      </c>
      <c r="CL35" s="1"/>
      <c r="CM35" s="1">
        <v>2000</v>
      </c>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v>1900</v>
      </c>
      <c r="DZ35" s="1"/>
      <c r="EA35" s="1"/>
      <c r="EB35" s="1"/>
      <c r="EC35" s="1"/>
      <c r="ED35" s="1"/>
      <c r="EE35" s="1"/>
      <c r="EF35" s="1"/>
      <c r="EG35" s="1"/>
      <c r="EH35" s="1"/>
    </row>
    <row r="36" spans="1:138" x14ac:dyDescent="0.45">
      <c r="D36" t="s">
        <v>207</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v>1600</v>
      </c>
      <c r="DO36" s="1"/>
      <c r="DP36" s="1"/>
      <c r="DQ36" s="1"/>
      <c r="DR36" s="1"/>
      <c r="DS36" s="1"/>
      <c r="DT36" s="1"/>
      <c r="DU36" s="1"/>
      <c r="DV36" s="1"/>
      <c r="DW36" s="1"/>
      <c r="DX36" s="1"/>
      <c r="DY36" s="1"/>
      <c r="DZ36" s="1"/>
      <c r="EA36" s="1"/>
      <c r="EB36" s="1"/>
      <c r="EC36" s="1"/>
      <c r="ED36" s="1"/>
      <c r="EE36" s="1"/>
      <c r="EF36" s="1"/>
      <c r="EG36" s="1"/>
      <c r="EH36" s="1"/>
    </row>
    <row r="37" spans="1:138" x14ac:dyDescent="0.45">
      <c r="D37" t="s">
        <v>208</v>
      </c>
      <c r="E37" s="1">
        <v>35600</v>
      </c>
      <c r="F37" s="1">
        <v>36300</v>
      </c>
      <c r="G37" s="1">
        <v>35600</v>
      </c>
      <c r="H37" s="1">
        <v>33500</v>
      </c>
      <c r="I37" s="1">
        <v>39200</v>
      </c>
      <c r="J37" s="1">
        <v>37500</v>
      </c>
      <c r="K37" s="1">
        <v>37900</v>
      </c>
      <c r="L37" s="1">
        <v>40300</v>
      </c>
      <c r="M37" s="1">
        <v>35100</v>
      </c>
      <c r="N37" s="1">
        <v>33200</v>
      </c>
      <c r="O37" s="1">
        <v>34400</v>
      </c>
      <c r="P37" s="1">
        <v>29600</v>
      </c>
      <c r="Q37" s="1">
        <v>33300</v>
      </c>
      <c r="R37" s="1">
        <v>29700</v>
      </c>
      <c r="S37" s="1">
        <v>28900</v>
      </c>
      <c r="T37" s="1">
        <v>25700</v>
      </c>
      <c r="U37" s="1">
        <v>26400</v>
      </c>
      <c r="V37" s="1">
        <v>31600</v>
      </c>
      <c r="W37" s="1">
        <v>34100</v>
      </c>
      <c r="X37" s="1">
        <v>37200</v>
      </c>
      <c r="Y37" s="1">
        <v>35900</v>
      </c>
      <c r="Z37" s="1">
        <v>32299.999999999996</v>
      </c>
      <c r="AA37" s="1">
        <v>26300</v>
      </c>
      <c r="AB37" s="1">
        <v>25300</v>
      </c>
      <c r="AC37" s="1">
        <v>28000</v>
      </c>
      <c r="AD37" s="1">
        <v>25600</v>
      </c>
      <c r="AE37" s="1">
        <v>23700</v>
      </c>
      <c r="AF37" s="1">
        <v>27200</v>
      </c>
      <c r="AG37" s="1">
        <v>28800</v>
      </c>
      <c r="AH37" s="1">
        <v>25900</v>
      </c>
      <c r="AI37" s="1">
        <v>24700</v>
      </c>
      <c r="AJ37" s="1">
        <v>27600</v>
      </c>
      <c r="AK37" s="1">
        <v>25300</v>
      </c>
      <c r="AL37" s="1">
        <v>29200</v>
      </c>
      <c r="AM37" s="1">
        <v>29500</v>
      </c>
      <c r="AN37" s="1">
        <v>36700</v>
      </c>
      <c r="AO37" s="1">
        <v>34100</v>
      </c>
      <c r="AP37" s="1">
        <v>34000</v>
      </c>
      <c r="AQ37" s="1">
        <v>30900</v>
      </c>
      <c r="AR37" s="1">
        <v>29500</v>
      </c>
      <c r="AS37" s="1">
        <v>36200</v>
      </c>
      <c r="AT37" s="1">
        <v>31600</v>
      </c>
      <c r="AU37" s="1">
        <v>33300</v>
      </c>
      <c r="AV37" s="1">
        <v>32000</v>
      </c>
      <c r="AW37" s="1">
        <v>37300</v>
      </c>
      <c r="AX37" s="1">
        <v>31600</v>
      </c>
      <c r="AY37" s="1">
        <v>31500</v>
      </c>
      <c r="AZ37" s="1">
        <v>29600</v>
      </c>
      <c r="BA37" s="1">
        <v>32600</v>
      </c>
      <c r="BB37" s="1">
        <v>32800</v>
      </c>
      <c r="BC37" s="1">
        <v>32000</v>
      </c>
      <c r="BD37" s="1">
        <v>31800</v>
      </c>
      <c r="BE37" s="1">
        <v>30800</v>
      </c>
      <c r="BF37" s="1">
        <v>32700.000000000004</v>
      </c>
      <c r="BG37" s="1">
        <v>32700.000000000004</v>
      </c>
      <c r="BH37" s="1">
        <v>34100</v>
      </c>
      <c r="BI37" s="1">
        <v>38100</v>
      </c>
      <c r="BJ37" s="1">
        <v>32700.000000000004</v>
      </c>
      <c r="BK37" s="1">
        <v>34200</v>
      </c>
      <c r="BL37" s="1">
        <v>37300</v>
      </c>
      <c r="BM37" s="1">
        <v>33900</v>
      </c>
      <c r="BN37" s="1">
        <v>28800</v>
      </c>
      <c r="BO37" s="1">
        <v>28800</v>
      </c>
      <c r="BP37" s="1">
        <v>28200</v>
      </c>
      <c r="BQ37" s="1">
        <v>29000</v>
      </c>
      <c r="BR37" s="1">
        <v>29200</v>
      </c>
      <c r="BS37" s="1">
        <v>29300</v>
      </c>
      <c r="BT37" s="1">
        <v>34700</v>
      </c>
      <c r="BU37" s="1">
        <v>31200</v>
      </c>
      <c r="BV37" s="1">
        <v>30700</v>
      </c>
      <c r="BW37" s="1">
        <v>30400</v>
      </c>
      <c r="BX37" s="1">
        <v>34600</v>
      </c>
      <c r="BY37" s="1">
        <v>33100</v>
      </c>
      <c r="BZ37" s="1">
        <v>32500</v>
      </c>
      <c r="CA37" s="1">
        <v>31000</v>
      </c>
      <c r="CB37" s="1">
        <v>27100</v>
      </c>
      <c r="CC37" s="1">
        <v>30500</v>
      </c>
      <c r="CD37" s="1">
        <v>27800</v>
      </c>
      <c r="CE37" s="1">
        <v>30700</v>
      </c>
      <c r="CF37" s="1">
        <v>28200</v>
      </c>
      <c r="CG37" s="1">
        <v>29700</v>
      </c>
      <c r="CH37" s="1">
        <v>31300</v>
      </c>
      <c r="CI37" s="1">
        <v>29700</v>
      </c>
      <c r="CJ37" s="1">
        <v>34600</v>
      </c>
      <c r="CK37" s="1">
        <v>32100</v>
      </c>
      <c r="CL37" s="1">
        <v>30400</v>
      </c>
      <c r="CM37" s="1">
        <v>28600</v>
      </c>
      <c r="CN37" s="1">
        <v>23500</v>
      </c>
      <c r="CO37" s="1">
        <v>23600</v>
      </c>
      <c r="CP37" s="1">
        <v>23000</v>
      </c>
      <c r="CQ37" s="1">
        <v>22600</v>
      </c>
      <c r="CR37" s="1">
        <v>23900</v>
      </c>
      <c r="CS37" s="1">
        <v>24800</v>
      </c>
      <c r="CT37" s="1">
        <v>28600</v>
      </c>
      <c r="CU37" s="1">
        <v>31100</v>
      </c>
      <c r="CV37" s="1">
        <v>31700</v>
      </c>
      <c r="CW37" s="1">
        <v>31100</v>
      </c>
      <c r="CX37" s="1">
        <v>31200</v>
      </c>
      <c r="CY37" s="1">
        <v>31300</v>
      </c>
      <c r="CZ37" s="1">
        <v>25900</v>
      </c>
      <c r="DA37" s="1">
        <v>25600</v>
      </c>
      <c r="DB37" s="1">
        <v>25500</v>
      </c>
      <c r="DC37" s="1">
        <v>24800</v>
      </c>
      <c r="DD37" s="1">
        <v>29100</v>
      </c>
      <c r="DE37" s="1">
        <v>27800</v>
      </c>
      <c r="DF37" s="1">
        <v>30600</v>
      </c>
      <c r="DG37" s="1">
        <v>29700</v>
      </c>
      <c r="DH37" s="1">
        <v>27500</v>
      </c>
      <c r="DI37" s="1">
        <v>30700</v>
      </c>
      <c r="DJ37" s="1">
        <v>27300</v>
      </c>
      <c r="DK37" s="1">
        <v>29400</v>
      </c>
      <c r="DL37" s="1">
        <v>22600</v>
      </c>
      <c r="DM37" s="1">
        <v>24000</v>
      </c>
      <c r="DN37" s="1">
        <v>25500</v>
      </c>
      <c r="DO37" s="1">
        <v>23000</v>
      </c>
      <c r="DP37" s="1">
        <v>22600</v>
      </c>
      <c r="DQ37" s="1">
        <v>19600</v>
      </c>
      <c r="DR37" s="1">
        <v>21500</v>
      </c>
      <c r="DS37" s="1">
        <v>23000</v>
      </c>
      <c r="DT37" s="1">
        <v>22500</v>
      </c>
      <c r="DU37" s="1">
        <v>20900</v>
      </c>
      <c r="DV37" s="1">
        <v>25800</v>
      </c>
      <c r="DW37" s="1">
        <v>28700</v>
      </c>
      <c r="DX37" s="1">
        <v>22600</v>
      </c>
      <c r="DY37" s="1">
        <v>22700</v>
      </c>
      <c r="DZ37" s="1">
        <v>29200</v>
      </c>
      <c r="EA37" s="1">
        <v>31400</v>
      </c>
      <c r="EB37" s="1">
        <v>34000</v>
      </c>
      <c r="EC37" s="1">
        <v>32400</v>
      </c>
      <c r="ED37" s="1">
        <v>27500</v>
      </c>
      <c r="EE37" s="1">
        <v>30200</v>
      </c>
      <c r="EF37" s="1">
        <v>36500</v>
      </c>
      <c r="EG37" s="1">
        <v>30400</v>
      </c>
      <c r="EH37" s="1">
        <v>24300</v>
      </c>
    </row>
    <row r="38" spans="1:138" x14ac:dyDescent="0.45">
      <c r="B38" t="s">
        <v>45</v>
      </c>
      <c r="C38" t="s">
        <v>41</v>
      </c>
      <c r="D38" t="s">
        <v>209</v>
      </c>
      <c r="E38" s="1">
        <v>20700</v>
      </c>
      <c r="F38" s="1">
        <v>18500</v>
      </c>
      <c r="G38" s="1">
        <v>22800</v>
      </c>
      <c r="H38" s="1">
        <v>28100</v>
      </c>
      <c r="I38" s="1">
        <v>33300</v>
      </c>
      <c r="J38" s="1">
        <v>31600</v>
      </c>
      <c r="K38" s="1">
        <v>28700</v>
      </c>
      <c r="L38" s="1">
        <v>27300</v>
      </c>
      <c r="M38" s="1">
        <v>25500</v>
      </c>
      <c r="N38" s="1">
        <v>23500</v>
      </c>
      <c r="O38" s="1">
        <v>24800</v>
      </c>
      <c r="P38" s="1">
        <v>25700</v>
      </c>
      <c r="Q38" s="1">
        <v>24400</v>
      </c>
      <c r="R38" s="1">
        <v>23400</v>
      </c>
      <c r="S38" s="1">
        <v>25900</v>
      </c>
      <c r="T38" s="1">
        <v>29200</v>
      </c>
      <c r="U38" s="1">
        <v>36300</v>
      </c>
      <c r="V38" s="1">
        <v>29600</v>
      </c>
      <c r="W38" s="1">
        <v>27500</v>
      </c>
      <c r="X38" s="1">
        <v>28300</v>
      </c>
      <c r="Y38" s="1">
        <v>24300</v>
      </c>
      <c r="Z38" s="1">
        <v>21000</v>
      </c>
      <c r="AA38" s="1">
        <v>21200</v>
      </c>
      <c r="AB38" s="1">
        <v>20300</v>
      </c>
      <c r="AC38" s="1">
        <v>19800</v>
      </c>
      <c r="AD38" s="1">
        <v>17300</v>
      </c>
      <c r="AE38" s="1">
        <v>19200</v>
      </c>
      <c r="AF38" s="1">
        <v>24000</v>
      </c>
      <c r="AG38" s="1">
        <v>28400</v>
      </c>
      <c r="AH38" s="1">
        <v>28500</v>
      </c>
      <c r="AI38" s="1">
        <v>25700</v>
      </c>
      <c r="AJ38" s="1">
        <v>26100</v>
      </c>
      <c r="AK38" s="1">
        <v>24900</v>
      </c>
      <c r="AL38" s="1">
        <v>21800</v>
      </c>
      <c r="AM38" s="1">
        <v>22600</v>
      </c>
      <c r="AN38" s="1">
        <v>25200</v>
      </c>
      <c r="AO38" s="1">
        <v>20200</v>
      </c>
      <c r="AP38" s="1">
        <v>21300</v>
      </c>
      <c r="AQ38" s="1">
        <v>20700</v>
      </c>
      <c r="AR38" s="1">
        <v>26000</v>
      </c>
      <c r="AS38" s="1">
        <v>28600</v>
      </c>
      <c r="AT38" s="1">
        <v>30600</v>
      </c>
      <c r="AU38" s="1">
        <v>25300</v>
      </c>
      <c r="AV38" s="1">
        <v>25100</v>
      </c>
      <c r="AW38" s="1">
        <v>21800</v>
      </c>
      <c r="AX38" s="1">
        <v>22400</v>
      </c>
      <c r="AY38" s="1">
        <v>20000</v>
      </c>
      <c r="AZ38" s="1">
        <v>19000</v>
      </c>
      <c r="BA38" s="1">
        <v>18400</v>
      </c>
      <c r="BB38" s="1">
        <v>18000</v>
      </c>
      <c r="BC38" s="1">
        <v>20100</v>
      </c>
      <c r="BD38" s="1">
        <v>23500</v>
      </c>
      <c r="BE38" s="1">
        <v>26400</v>
      </c>
      <c r="BF38" s="1">
        <v>28800</v>
      </c>
      <c r="BG38" s="1">
        <v>22900</v>
      </c>
      <c r="BH38" s="1">
        <v>22500</v>
      </c>
      <c r="BI38" s="1">
        <v>21200</v>
      </c>
      <c r="BJ38" s="1">
        <v>20400</v>
      </c>
      <c r="BK38" s="1">
        <v>21900</v>
      </c>
      <c r="BL38" s="1">
        <v>20700</v>
      </c>
      <c r="BM38" s="1">
        <v>21000</v>
      </c>
      <c r="BN38" s="1">
        <v>19000</v>
      </c>
      <c r="BO38" s="1">
        <v>21100</v>
      </c>
      <c r="BP38" s="1">
        <v>19400</v>
      </c>
      <c r="BQ38" s="1">
        <v>26400</v>
      </c>
      <c r="BR38" s="1">
        <v>26100</v>
      </c>
      <c r="BS38" s="1">
        <v>25900</v>
      </c>
      <c r="BT38" s="1">
        <v>24400</v>
      </c>
      <c r="BU38" s="1">
        <v>21600</v>
      </c>
      <c r="BV38" s="1">
        <v>16200</v>
      </c>
      <c r="BW38" s="1">
        <v>14600</v>
      </c>
      <c r="BX38" s="1">
        <v>15900</v>
      </c>
      <c r="BY38" s="1">
        <v>18100</v>
      </c>
      <c r="BZ38" s="1">
        <v>17800</v>
      </c>
      <c r="CA38" s="1">
        <v>18500</v>
      </c>
      <c r="CB38" s="1">
        <v>22200</v>
      </c>
      <c r="CC38" s="1">
        <v>25500</v>
      </c>
      <c r="CD38" s="1">
        <v>24800</v>
      </c>
      <c r="CE38" s="1">
        <v>19600</v>
      </c>
      <c r="CF38" s="1">
        <v>20000</v>
      </c>
      <c r="CG38" s="1">
        <v>18200</v>
      </c>
      <c r="CH38" s="1">
        <v>19100</v>
      </c>
      <c r="CI38" s="1">
        <v>16700</v>
      </c>
      <c r="CJ38" s="1">
        <v>16500</v>
      </c>
      <c r="CK38" s="1">
        <v>17900</v>
      </c>
      <c r="CL38" s="1">
        <v>19500</v>
      </c>
      <c r="CM38" s="1">
        <v>21500</v>
      </c>
      <c r="CN38" s="1">
        <v>24900</v>
      </c>
      <c r="CO38" s="1">
        <v>30900</v>
      </c>
      <c r="CP38" s="1">
        <v>29800</v>
      </c>
      <c r="CQ38" s="1">
        <v>27700</v>
      </c>
      <c r="CR38" s="1">
        <v>21600</v>
      </c>
      <c r="CS38" s="1">
        <v>23300</v>
      </c>
      <c r="CT38" s="1">
        <v>20300</v>
      </c>
      <c r="CU38" s="1">
        <v>19500</v>
      </c>
      <c r="CV38" s="1">
        <v>20700</v>
      </c>
      <c r="CW38" s="1">
        <v>19200</v>
      </c>
      <c r="CX38" s="1">
        <v>18700</v>
      </c>
      <c r="CY38" s="1">
        <v>18100</v>
      </c>
      <c r="CZ38" s="1">
        <v>23600</v>
      </c>
      <c r="DA38" s="1">
        <v>27900</v>
      </c>
      <c r="DB38" s="1">
        <v>27400</v>
      </c>
      <c r="DC38" s="1">
        <v>22200</v>
      </c>
      <c r="DD38" s="1">
        <v>21400</v>
      </c>
      <c r="DE38" s="1">
        <v>23800</v>
      </c>
      <c r="DF38" s="1">
        <v>18400</v>
      </c>
      <c r="DG38" s="1">
        <v>16800</v>
      </c>
      <c r="DH38" s="1">
        <v>21000</v>
      </c>
      <c r="DI38" s="1">
        <v>22900</v>
      </c>
      <c r="DJ38" s="1">
        <v>20400</v>
      </c>
      <c r="DK38" s="1">
        <v>19200</v>
      </c>
      <c r="DL38" s="1">
        <v>25200</v>
      </c>
      <c r="DM38" s="1">
        <v>28900</v>
      </c>
      <c r="DN38" s="1">
        <v>28900</v>
      </c>
      <c r="DO38" s="1">
        <v>23200</v>
      </c>
      <c r="DP38" s="1">
        <v>22400</v>
      </c>
      <c r="DQ38" s="1">
        <v>22300</v>
      </c>
      <c r="DR38" s="1">
        <v>21500</v>
      </c>
      <c r="DS38" s="1">
        <v>23400</v>
      </c>
      <c r="DT38" s="1">
        <v>24200</v>
      </c>
      <c r="DU38" s="1">
        <v>23000</v>
      </c>
      <c r="DV38" s="1">
        <v>21200</v>
      </c>
      <c r="DW38" s="1">
        <v>22100</v>
      </c>
      <c r="DX38" s="1">
        <v>22000</v>
      </c>
      <c r="DY38" s="1">
        <v>28700</v>
      </c>
      <c r="DZ38" s="1">
        <v>27600</v>
      </c>
      <c r="EA38" s="1">
        <v>25200</v>
      </c>
      <c r="EB38" s="1">
        <v>22400</v>
      </c>
      <c r="EC38" s="1">
        <v>22900</v>
      </c>
      <c r="ED38" s="1">
        <v>20100</v>
      </c>
      <c r="EE38" s="1">
        <v>22000</v>
      </c>
      <c r="EF38" s="1">
        <v>22100</v>
      </c>
      <c r="EG38" s="1">
        <v>22700</v>
      </c>
      <c r="EH38" s="1">
        <v>22700</v>
      </c>
    </row>
    <row r="39" spans="1:138" x14ac:dyDescent="0.45">
      <c r="D39" t="s">
        <v>210</v>
      </c>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v>1500</v>
      </c>
      <c r="CO39" s="1"/>
      <c r="CP39" s="1"/>
      <c r="CQ39" s="1"/>
      <c r="CR39" s="1">
        <v>1700</v>
      </c>
      <c r="CS39" s="1"/>
      <c r="CT39" s="1"/>
      <c r="CU39" s="1"/>
      <c r="CV39" s="1"/>
      <c r="CW39" s="1"/>
      <c r="CX39" s="1"/>
      <c r="CY39" s="1"/>
      <c r="CZ39" s="1"/>
      <c r="DA39" s="1"/>
      <c r="DB39" s="1"/>
      <c r="DC39" s="1"/>
      <c r="DD39" s="1"/>
      <c r="DE39" s="1"/>
      <c r="DF39" s="1"/>
      <c r="DG39" s="1"/>
      <c r="DH39" s="1"/>
      <c r="DI39" s="1"/>
      <c r="DJ39" s="1">
        <v>1500</v>
      </c>
      <c r="DK39" s="1">
        <v>2500</v>
      </c>
      <c r="DL39" s="1"/>
      <c r="DM39" s="1"/>
      <c r="DN39" s="1"/>
      <c r="DO39" s="1"/>
      <c r="DP39" s="1"/>
      <c r="DQ39" s="1"/>
      <c r="DR39" s="1"/>
      <c r="DS39" s="1"/>
      <c r="DT39" s="1"/>
      <c r="DU39" s="1"/>
      <c r="DV39" s="1"/>
      <c r="DW39" s="1"/>
      <c r="DX39" s="1"/>
      <c r="DY39" s="1"/>
      <c r="DZ39" s="1"/>
      <c r="EA39" s="1"/>
      <c r="EB39" s="1"/>
      <c r="EC39" s="1"/>
      <c r="ED39" s="1"/>
      <c r="EE39" s="1"/>
      <c r="EF39" s="1"/>
      <c r="EG39" s="1"/>
      <c r="EH39" s="1"/>
    </row>
    <row r="40" spans="1:138" x14ac:dyDescent="0.45">
      <c r="B40" t="s">
        <v>421</v>
      </c>
      <c r="C40" t="s">
        <v>41</v>
      </c>
      <c r="D40" t="s">
        <v>211</v>
      </c>
      <c r="E40" s="1">
        <v>3600</v>
      </c>
      <c r="F40" s="1">
        <v>4500</v>
      </c>
      <c r="G40" s="1">
        <v>4400</v>
      </c>
      <c r="H40" s="1">
        <v>5100</v>
      </c>
      <c r="I40" s="1">
        <v>4400</v>
      </c>
      <c r="J40" s="1">
        <v>4600</v>
      </c>
      <c r="K40" s="1">
        <v>7000</v>
      </c>
      <c r="L40" s="1">
        <v>3300</v>
      </c>
      <c r="M40" s="1">
        <v>3700</v>
      </c>
      <c r="N40" s="1">
        <v>5600</v>
      </c>
      <c r="O40" s="1">
        <v>4800</v>
      </c>
      <c r="P40" s="1">
        <v>5100</v>
      </c>
      <c r="Q40" s="1">
        <v>5100</v>
      </c>
      <c r="R40" s="1">
        <v>5400</v>
      </c>
      <c r="S40" s="1">
        <v>6300</v>
      </c>
      <c r="T40" s="1">
        <v>4200</v>
      </c>
      <c r="U40" s="1">
        <v>3500</v>
      </c>
      <c r="V40" s="1">
        <v>3100</v>
      </c>
      <c r="W40" s="1">
        <v>4600</v>
      </c>
      <c r="X40" s="1">
        <v>4900</v>
      </c>
      <c r="Y40" s="1">
        <v>4100</v>
      </c>
      <c r="Z40" s="1">
        <v>4800</v>
      </c>
      <c r="AA40" s="1">
        <v>4200</v>
      </c>
      <c r="AB40" s="1">
        <v>4600</v>
      </c>
      <c r="AC40" s="1">
        <v>5300</v>
      </c>
      <c r="AD40" s="1">
        <v>5800</v>
      </c>
      <c r="AE40" s="1">
        <v>5900</v>
      </c>
      <c r="AF40" s="1">
        <v>7200</v>
      </c>
      <c r="AG40" s="1">
        <v>6700</v>
      </c>
      <c r="AH40" s="1">
        <v>5900</v>
      </c>
      <c r="AI40" s="1">
        <v>8700</v>
      </c>
      <c r="AJ40" s="1">
        <v>8000</v>
      </c>
      <c r="AK40" s="1">
        <v>7400</v>
      </c>
      <c r="AL40" s="1">
        <v>8200</v>
      </c>
      <c r="AM40" s="1">
        <v>10100</v>
      </c>
      <c r="AN40" s="1">
        <v>6900</v>
      </c>
      <c r="AO40" s="1">
        <v>6200</v>
      </c>
      <c r="AP40" s="1">
        <v>4500</v>
      </c>
      <c r="AQ40" s="1">
        <v>5500</v>
      </c>
      <c r="AR40" s="1">
        <v>7500</v>
      </c>
      <c r="AS40" s="1">
        <v>7200</v>
      </c>
      <c r="AT40" s="1">
        <v>11300</v>
      </c>
      <c r="AU40" s="1">
        <v>9900</v>
      </c>
      <c r="AV40" s="1">
        <v>7100</v>
      </c>
      <c r="AW40" s="1">
        <v>7600</v>
      </c>
      <c r="AX40" s="1">
        <v>6900</v>
      </c>
      <c r="AY40" s="1">
        <v>7400</v>
      </c>
      <c r="AZ40" s="1">
        <v>7200</v>
      </c>
      <c r="BA40" s="1">
        <v>6300</v>
      </c>
      <c r="BB40" s="1">
        <v>6300</v>
      </c>
      <c r="BC40" s="1">
        <v>5700</v>
      </c>
      <c r="BD40" s="1">
        <v>5900</v>
      </c>
      <c r="BE40" s="1">
        <v>6600</v>
      </c>
      <c r="BF40" s="1">
        <v>4300</v>
      </c>
      <c r="BG40" s="1">
        <v>6200</v>
      </c>
      <c r="BH40" s="1">
        <v>6800</v>
      </c>
      <c r="BI40" s="1">
        <v>7800</v>
      </c>
      <c r="BJ40" s="1">
        <v>5700</v>
      </c>
      <c r="BK40" s="1">
        <v>7500</v>
      </c>
      <c r="BL40" s="1">
        <v>7500</v>
      </c>
      <c r="BM40" s="1">
        <v>8000</v>
      </c>
      <c r="BN40" s="1">
        <v>8800</v>
      </c>
      <c r="BO40" s="1">
        <v>8200</v>
      </c>
      <c r="BP40" s="1">
        <v>7200</v>
      </c>
      <c r="BQ40" s="1">
        <v>5800</v>
      </c>
      <c r="BR40" s="1">
        <v>4400</v>
      </c>
      <c r="BS40" s="1">
        <v>6300</v>
      </c>
      <c r="BT40" s="1">
        <v>6000</v>
      </c>
      <c r="BU40" s="1">
        <v>5600</v>
      </c>
      <c r="BV40" s="1">
        <v>7500</v>
      </c>
      <c r="BW40" s="1">
        <v>6300</v>
      </c>
      <c r="BX40" s="1">
        <v>8700</v>
      </c>
      <c r="BY40" s="1">
        <v>8700</v>
      </c>
      <c r="BZ40" s="1">
        <v>5300</v>
      </c>
      <c r="CA40" s="1">
        <v>5600</v>
      </c>
      <c r="CB40" s="1">
        <v>6100</v>
      </c>
      <c r="CC40" s="1">
        <v>6500</v>
      </c>
      <c r="CD40" s="1">
        <v>6200</v>
      </c>
      <c r="CE40" s="1">
        <v>4600</v>
      </c>
      <c r="CF40" s="1">
        <v>4600</v>
      </c>
      <c r="CG40" s="1">
        <v>5600</v>
      </c>
      <c r="CH40" s="1">
        <v>4300</v>
      </c>
      <c r="CI40" s="1">
        <v>5000</v>
      </c>
      <c r="CJ40" s="1">
        <v>5600</v>
      </c>
      <c r="CK40" s="1">
        <v>6000</v>
      </c>
      <c r="CL40" s="1">
        <v>6500</v>
      </c>
      <c r="CM40" s="1">
        <v>7100</v>
      </c>
      <c r="CN40" s="1">
        <v>6300</v>
      </c>
      <c r="CO40" s="1">
        <v>6300</v>
      </c>
      <c r="CP40" s="1">
        <v>7100</v>
      </c>
      <c r="CQ40" s="1">
        <v>9600</v>
      </c>
      <c r="CR40" s="1">
        <v>7600</v>
      </c>
      <c r="CS40" s="1">
        <v>6600</v>
      </c>
      <c r="CT40" s="1">
        <v>7500</v>
      </c>
      <c r="CU40" s="1">
        <v>7200</v>
      </c>
      <c r="CV40" s="1">
        <v>6600</v>
      </c>
      <c r="CW40" s="1">
        <v>6100</v>
      </c>
      <c r="CX40" s="1">
        <v>5800</v>
      </c>
      <c r="CY40" s="1">
        <v>4700</v>
      </c>
      <c r="CZ40" s="1">
        <v>4600</v>
      </c>
      <c r="DA40" s="1">
        <v>5200</v>
      </c>
      <c r="DB40" s="1">
        <v>5900</v>
      </c>
      <c r="DC40" s="1">
        <v>5400</v>
      </c>
      <c r="DD40" s="1">
        <v>8400</v>
      </c>
      <c r="DE40" s="1">
        <v>8900</v>
      </c>
      <c r="DF40" s="1">
        <v>8700</v>
      </c>
      <c r="DG40" s="1">
        <v>8600</v>
      </c>
      <c r="DH40" s="1">
        <v>7100</v>
      </c>
      <c r="DI40" s="1">
        <v>6400</v>
      </c>
      <c r="DJ40" s="1">
        <v>5200</v>
      </c>
      <c r="DK40" s="1">
        <v>5300</v>
      </c>
      <c r="DL40" s="1">
        <v>3800</v>
      </c>
      <c r="DM40" s="1">
        <v>4400</v>
      </c>
      <c r="DN40" s="1">
        <v>4700</v>
      </c>
      <c r="DO40" s="1">
        <v>4300</v>
      </c>
      <c r="DP40" s="1">
        <v>6100</v>
      </c>
      <c r="DQ40" s="1">
        <v>4600</v>
      </c>
      <c r="DR40" s="1">
        <v>4300</v>
      </c>
      <c r="DS40" s="1">
        <v>4200</v>
      </c>
      <c r="DT40" s="1">
        <v>5300</v>
      </c>
      <c r="DU40" s="1">
        <v>5500</v>
      </c>
      <c r="DV40" s="1">
        <v>4000</v>
      </c>
      <c r="DW40" s="1">
        <v>4500</v>
      </c>
      <c r="DX40" s="1">
        <v>4900</v>
      </c>
      <c r="DY40" s="1">
        <v>4600</v>
      </c>
      <c r="DZ40" s="1">
        <v>6100</v>
      </c>
      <c r="EA40" s="1">
        <v>6200</v>
      </c>
      <c r="EB40" s="1">
        <v>5300</v>
      </c>
      <c r="EC40" s="1">
        <v>5100</v>
      </c>
      <c r="ED40" s="1">
        <v>5800</v>
      </c>
      <c r="EE40" s="1">
        <v>9100</v>
      </c>
      <c r="EF40" s="1">
        <v>5100</v>
      </c>
      <c r="EG40" s="1">
        <v>8400</v>
      </c>
      <c r="EH40" s="1">
        <v>3400</v>
      </c>
    </row>
    <row r="41" spans="1:138" x14ac:dyDescent="0.45">
      <c r="D41" t="s">
        <v>212</v>
      </c>
      <c r="E41" s="1">
        <v>5400</v>
      </c>
      <c r="F41" s="1">
        <v>5800</v>
      </c>
      <c r="G41" s="1">
        <v>7600</v>
      </c>
      <c r="H41" s="1">
        <v>9400</v>
      </c>
      <c r="I41" s="1">
        <v>9400</v>
      </c>
      <c r="J41" s="1">
        <v>5800</v>
      </c>
      <c r="K41" s="1">
        <v>7000</v>
      </c>
      <c r="L41" s="1">
        <v>6600</v>
      </c>
      <c r="M41" s="1">
        <v>6500</v>
      </c>
      <c r="N41" s="1">
        <v>9900</v>
      </c>
      <c r="O41" s="1">
        <v>9800</v>
      </c>
      <c r="P41" s="1">
        <v>11800</v>
      </c>
      <c r="Q41" s="1">
        <v>11200</v>
      </c>
      <c r="R41" s="1">
        <v>6400</v>
      </c>
      <c r="S41" s="1">
        <v>7400</v>
      </c>
      <c r="T41" s="1">
        <v>7300</v>
      </c>
      <c r="U41" s="1">
        <v>8700</v>
      </c>
      <c r="V41" s="1">
        <v>6700</v>
      </c>
      <c r="W41" s="1">
        <v>6000</v>
      </c>
      <c r="X41" s="1">
        <v>7000</v>
      </c>
      <c r="Y41" s="1">
        <v>6900</v>
      </c>
      <c r="Z41" s="1">
        <v>7600</v>
      </c>
      <c r="AA41" s="1">
        <v>6300</v>
      </c>
      <c r="AB41" s="1">
        <v>7800</v>
      </c>
      <c r="AC41" s="1">
        <v>9200</v>
      </c>
      <c r="AD41" s="1">
        <v>8400</v>
      </c>
      <c r="AE41" s="1">
        <v>7700</v>
      </c>
      <c r="AF41" s="1">
        <v>8800</v>
      </c>
      <c r="AG41" s="1">
        <v>7500</v>
      </c>
      <c r="AH41" s="1">
        <v>6700</v>
      </c>
      <c r="AI41" s="1">
        <v>7000</v>
      </c>
      <c r="AJ41" s="1">
        <v>7000</v>
      </c>
      <c r="AK41" s="1">
        <v>7700</v>
      </c>
      <c r="AL41" s="1">
        <v>5800</v>
      </c>
      <c r="AM41" s="1">
        <v>9600</v>
      </c>
      <c r="AN41" s="1">
        <v>10600</v>
      </c>
      <c r="AO41" s="1">
        <v>9900</v>
      </c>
      <c r="AP41" s="1">
        <v>9200</v>
      </c>
      <c r="AQ41" s="1">
        <v>8400</v>
      </c>
      <c r="AR41" s="1">
        <v>8900</v>
      </c>
      <c r="AS41" s="1">
        <v>7300</v>
      </c>
      <c r="AT41" s="1">
        <v>5200</v>
      </c>
      <c r="AU41" s="1">
        <v>6500</v>
      </c>
      <c r="AV41" s="1">
        <v>6400</v>
      </c>
      <c r="AW41" s="1">
        <v>4800</v>
      </c>
      <c r="AX41" s="1">
        <v>5000</v>
      </c>
      <c r="AY41" s="1">
        <v>5500</v>
      </c>
      <c r="AZ41" s="1">
        <v>10100</v>
      </c>
      <c r="BA41" s="1">
        <v>8400</v>
      </c>
      <c r="BB41" s="1">
        <v>8400</v>
      </c>
      <c r="BC41" s="1">
        <v>8400</v>
      </c>
      <c r="BD41" s="1">
        <v>10700</v>
      </c>
      <c r="BE41" s="1">
        <v>9700</v>
      </c>
      <c r="BF41" s="1">
        <v>7200</v>
      </c>
      <c r="BG41" s="1">
        <v>5900</v>
      </c>
      <c r="BH41" s="1">
        <v>7800</v>
      </c>
      <c r="BI41" s="1">
        <v>8900</v>
      </c>
      <c r="BJ41" s="1">
        <v>7400</v>
      </c>
      <c r="BK41" s="1">
        <v>6600</v>
      </c>
      <c r="BL41" s="1">
        <v>5900</v>
      </c>
      <c r="BM41" s="1">
        <v>5800</v>
      </c>
      <c r="BN41" s="1">
        <v>6300</v>
      </c>
      <c r="BO41" s="1">
        <v>6800</v>
      </c>
      <c r="BP41" s="1">
        <v>7800</v>
      </c>
      <c r="BQ41" s="1">
        <v>6900</v>
      </c>
      <c r="BR41" s="1">
        <v>7400</v>
      </c>
      <c r="BS41" s="1">
        <v>7600</v>
      </c>
      <c r="BT41" s="1">
        <v>7500</v>
      </c>
      <c r="BU41" s="1">
        <v>9500</v>
      </c>
      <c r="BV41" s="1">
        <v>7500</v>
      </c>
      <c r="BW41" s="1">
        <v>7400</v>
      </c>
      <c r="BX41" s="1">
        <v>5700</v>
      </c>
      <c r="BY41" s="1">
        <v>5900</v>
      </c>
      <c r="BZ41" s="1">
        <v>7800</v>
      </c>
      <c r="CA41" s="1">
        <v>8000</v>
      </c>
      <c r="CB41" s="1">
        <v>9000</v>
      </c>
      <c r="CC41" s="1">
        <v>8700</v>
      </c>
      <c r="CD41" s="1">
        <v>10900</v>
      </c>
      <c r="CE41" s="1">
        <v>9000</v>
      </c>
      <c r="CF41" s="1">
        <v>7800</v>
      </c>
      <c r="CG41" s="1">
        <v>7600</v>
      </c>
      <c r="CH41" s="1">
        <v>8200</v>
      </c>
      <c r="CI41" s="1">
        <v>8500</v>
      </c>
      <c r="CJ41" s="1">
        <v>9500</v>
      </c>
      <c r="CK41" s="1">
        <v>8500</v>
      </c>
      <c r="CL41" s="1">
        <v>7200</v>
      </c>
      <c r="CM41" s="1">
        <v>8400</v>
      </c>
      <c r="CN41" s="1">
        <v>8100</v>
      </c>
      <c r="CO41" s="1">
        <v>13000</v>
      </c>
      <c r="CP41" s="1">
        <v>11800</v>
      </c>
      <c r="CQ41" s="1">
        <v>5900</v>
      </c>
      <c r="CR41" s="1">
        <v>7600</v>
      </c>
      <c r="CS41" s="1">
        <v>5100</v>
      </c>
      <c r="CT41" s="1">
        <v>5700</v>
      </c>
      <c r="CU41" s="1">
        <v>4800</v>
      </c>
      <c r="CV41" s="1">
        <v>4400</v>
      </c>
      <c r="CW41" s="1">
        <v>4400</v>
      </c>
      <c r="CX41" s="1">
        <v>4600</v>
      </c>
      <c r="CY41" s="1">
        <v>6200</v>
      </c>
      <c r="CZ41" s="1">
        <v>5400</v>
      </c>
      <c r="DA41" s="1">
        <v>6700</v>
      </c>
      <c r="DB41" s="1">
        <v>8000</v>
      </c>
      <c r="DC41" s="1">
        <v>7200</v>
      </c>
      <c r="DD41" s="1">
        <v>8000</v>
      </c>
      <c r="DE41" s="1">
        <v>5200</v>
      </c>
      <c r="DF41" s="1">
        <v>3800</v>
      </c>
      <c r="DG41" s="1">
        <v>5600</v>
      </c>
      <c r="DH41" s="1">
        <v>5200</v>
      </c>
      <c r="DI41" s="1">
        <v>6900</v>
      </c>
      <c r="DJ41" s="1">
        <v>4300</v>
      </c>
      <c r="DK41" s="1">
        <v>5000</v>
      </c>
      <c r="DL41" s="1">
        <v>8100</v>
      </c>
      <c r="DM41" s="1">
        <v>5700</v>
      </c>
      <c r="DN41" s="1">
        <v>6200</v>
      </c>
      <c r="DO41" s="1">
        <v>6600</v>
      </c>
      <c r="DP41" s="1">
        <v>4300</v>
      </c>
      <c r="DQ41" s="1">
        <v>5300</v>
      </c>
      <c r="DR41" s="1">
        <v>6900</v>
      </c>
      <c r="DS41" s="1">
        <v>7300</v>
      </c>
      <c r="DT41" s="1">
        <v>5300</v>
      </c>
      <c r="DU41" s="1">
        <v>5600</v>
      </c>
      <c r="DV41" s="1">
        <v>5200</v>
      </c>
      <c r="DW41" s="1">
        <v>7000</v>
      </c>
      <c r="DX41" s="1">
        <v>5400</v>
      </c>
      <c r="DY41" s="1">
        <v>5200</v>
      </c>
      <c r="DZ41" s="1">
        <v>3500</v>
      </c>
      <c r="EA41" s="1">
        <v>4700</v>
      </c>
      <c r="EB41" s="1">
        <v>4300</v>
      </c>
      <c r="EC41" s="1">
        <v>3900</v>
      </c>
      <c r="ED41" s="1">
        <v>6200</v>
      </c>
      <c r="EE41" s="1">
        <v>5400</v>
      </c>
      <c r="EF41" s="1">
        <v>4800</v>
      </c>
      <c r="EG41" s="1">
        <v>5600</v>
      </c>
      <c r="EH41" s="1">
        <v>8700</v>
      </c>
    </row>
    <row r="42" spans="1:138" x14ac:dyDescent="0.45">
      <c r="D42" t="s">
        <v>46</v>
      </c>
      <c r="E42" s="1">
        <v>19200</v>
      </c>
      <c r="F42" s="1">
        <v>22000</v>
      </c>
      <c r="G42" s="1">
        <v>21500</v>
      </c>
      <c r="H42" s="1">
        <v>25000</v>
      </c>
      <c r="I42" s="1">
        <v>29600</v>
      </c>
      <c r="J42" s="1">
        <v>29900</v>
      </c>
      <c r="K42" s="1">
        <v>30800</v>
      </c>
      <c r="L42" s="1">
        <v>27900</v>
      </c>
      <c r="M42" s="1">
        <v>25600</v>
      </c>
      <c r="N42" s="1">
        <v>23200</v>
      </c>
      <c r="O42" s="1">
        <v>16300</v>
      </c>
      <c r="P42" s="1">
        <v>18900</v>
      </c>
      <c r="Q42" s="1">
        <v>17400</v>
      </c>
      <c r="R42" s="1">
        <v>17400</v>
      </c>
      <c r="S42" s="1">
        <v>16200</v>
      </c>
      <c r="T42" s="1">
        <v>18800</v>
      </c>
      <c r="U42" s="1">
        <v>26400</v>
      </c>
      <c r="V42" s="1">
        <v>28000</v>
      </c>
      <c r="W42" s="1">
        <v>26500</v>
      </c>
      <c r="X42" s="1">
        <v>29500</v>
      </c>
      <c r="Y42" s="1">
        <v>29100</v>
      </c>
      <c r="Z42" s="1">
        <v>27200</v>
      </c>
      <c r="AA42" s="1">
        <v>28500</v>
      </c>
      <c r="AB42" s="1">
        <v>23300</v>
      </c>
      <c r="AC42" s="1">
        <v>22500</v>
      </c>
      <c r="AD42" s="1">
        <v>25900</v>
      </c>
      <c r="AE42" s="1">
        <v>25300</v>
      </c>
      <c r="AF42" s="1">
        <v>28100</v>
      </c>
      <c r="AG42" s="1">
        <v>32000</v>
      </c>
      <c r="AH42" s="1">
        <v>37000</v>
      </c>
      <c r="AI42" s="1">
        <v>38700</v>
      </c>
      <c r="AJ42" s="1">
        <v>36800</v>
      </c>
      <c r="AK42" s="1">
        <v>29700</v>
      </c>
      <c r="AL42" s="1">
        <v>26700</v>
      </c>
      <c r="AM42" s="1">
        <v>27900</v>
      </c>
      <c r="AN42" s="1">
        <v>27400</v>
      </c>
      <c r="AO42" s="1">
        <v>27400</v>
      </c>
      <c r="AP42" s="1">
        <v>23400</v>
      </c>
      <c r="AQ42" s="1">
        <v>25600</v>
      </c>
      <c r="AR42" s="1">
        <v>27500</v>
      </c>
      <c r="AS42" s="1">
        <v>32400</v>
      </c>
      <c r="AT42" s="1">
        <v>31500</v>
      </c>
      <c r="AU42" s="1">
        <v>33000</v>
      </c>
      <c r="AV42" s="1">
        <v>27500</v>
      </c>
      <c r="AW42" s="1">
        <v>22500</v>
      </c>
      <c r="AX42" s="1">
        <v>23000</v>
      </c>
      <c r="AY42" s="1">
        <v>23000</v>
      </c>
      <c r="AZ42" s="1">
        <v>22400</v>
      </c>
      <c r="BA42" s="1">
        <v>21400</v>
      </c>
      <c r="BB42" s="1">
        <v>19000</v>
      </c>
      <c r="BC42" s="1">
        <v>23700</v>
      </c>
      <c r="BD42" s="1">
        <v>19700</v>
      </c>
      <c r="BE42" s="1">
        <v>22100</v>
      </c>
      <c r="BF42" s="1">
        <v>26100</v>
      </c>
      <c r="BG42" s="1">
        <v>26700</v>
      </c>
      <c r="BH42" s="1">
        <v>27800</v>
      </c>
      <c r="BI42" s="1">
        <v>24000</v>
      </c>
      <c r="BJ42" s="1">
        <v>26200</v>
      </c>
      <c r="BK42" s="1">
        <v>23400</v>
      </c>
      <c r="BL42" s="1">
        <v>20800</v>
      </c>
      <c r="BM42" s="1">
        <v>21700</v>
      </c>
      <c r="BN42" s="1">
        <v>23600</v>
      </c>
      <c r="BO42" s="1">
        <v>23500</v>
      </c>
      <c r="BP42" s="1">
        <v>23500</v>
      </c>
      <c r="BQ42" s="1">
        <v>29500</v>
      </c>
      <c r="BR42" s="1">
        <v>30500</v>
      </c>
      <c r="BS42" s="1">
        <v>30700</v>
      </c>
      <c r="BT42" s="1">
        <v>25300</v>
      </c>
      <c r="BU42" s="1">
        <v>25200</v>
      </c>
      <c r="BV42" s="1">
        <v>23900</v>
      </c>
      <c r="BW42" s="1">
        <v>26500</v>
      </c>
      <c r="BX42" s="1">
        <v>24500</v>
      </c>
      <c r="BY42" s="1">
        <v>27300</v>
      </c>
      <c r="BZ42" s="1">
        <v>24300</v>
      </c>
      <c r="CA42" s="1">
        <v>23500</v>
      </c>
      <c r="CB42" s="1">
        <v>24400</v>
      </c>
      <c r="CC42" s="1">
        <v>22800</v>
      </c>
      <c r="CD42" s="1">
        <v>30600</v>
      </c>
      <c r="CE42" s="1">
        <v>30200</v>
      </c>
      <c r="CF42" s="1">
        <v>28100</v>
      </c>
      <c r="CG42" s="1">
        <v>25100</v>
      </c>
      <c r="CH42" s="1">
        <v>26500</v>
      </c>
      <c r="CI42" s="1">
        <v>28000</v>
      </c>
      <c r="CJ42" s="1">
        <v>23200</v>
      </c>
      <c r="CK42" s="1">
        <v>24300</v>
      </c>
      <c r="CL42" s="1">
        <v>23200</v>
      </c>
      <c r="CM42" s="1">
        <v>20300</v>
      </c>
      <c r="CN42" s="1">
        <v>21200</v>
      </c>
      <c r="CO42" s="1">
        <v>23700</v>
      </c>
      <c r="CP42" s="1">
        <v>28800</v>
      </c>
      <c r="CQ42" s="1">
        <v>36500</v>
      </c>
      <c r="CR42" s="1">
        <v>35200</v>
      </c>
      <c r="CS42" s="1">
        <v>31200</v>
      </c>
      <c r="CT42" s="1">
        <v>27800</v>
      </c>
      <c r="CU42" s="1">
        <v>30800</v>
      </c>
      <c r="CV42" s="1">
        <v>26500</v>
      </c>
      <c r="CW42" s="1">
        <v>24500</v>
      </c>
      <c r="CX42" s="1">
        <v>28200</v>
      </c>
      <c r="CY42" s="1">
        <v>27700</v>
      </c>
      <c r="CZ42" s="1">
        <v>28300</v>
      </c>
      <c r="DA42" s="1">
        <v>32200.000000000004</v>
      </c>
      <c r="DB42" s="1">
        <v>35900</v>
      </c>
      <c r="DC42" s="1">
        <v>34800</v>
      </c>
      <c r="DD42" s="1">
        <v>36300</v>
      </c>
      <c r="DE42" s="1">
        <v>33500</v>
      </c>
      <c r="DF42" s="1">
        <v>27400</v>
      </c>
      <c r="DG42" s="1">
        <v>28000</v>
      </c>
      <c r="DH42" s="1">
        <v>32700.000000000004</v>
      </c>
      <c r="DI42" s="1">
        <v>33900</v>
      </c>
      <c r="DJ42" s="1">
        <v>31600</v>
      </c>
      <c r="DK42" s="1">
        <v>31800</v>
      </c>
      <c r="DL42" s="1">
        <v>32700.000000000004</v>
      </c>
      <c r="DM42" s="1">
        <v>34600</v>
      </c>
      <c r="DN42" s="1">
        <v>33800</v>
      </c>
      <c r="DO42" s="1">
        <v>29600</v>
      </c>
      <c r="DP42" s="1">
        <v>30100</v>
      </c>
      <c r="DQ42" s="1">
        <v>26700</v>
      </c>
      <c r="DR42" s="1">
        <v>26200</v>
      </c>
      <c r="DS42" s="1">
        <v>24600</v>
      </c>
      <c r="DT42" s="1">
        <v>27600</v>
      </c>
      <c r="DU42" s="1">
        <v>25500</v>
      </c>
      <c r="DV42" s="1">
        <v>23900</v>
      </c>
      <c r="DW42" s="1">
        <v>22400</v>
      </c>
      <c r="DX42" s="1">
        <v>27900</v>
      </c>
      <c r="DY42" s="1">
        <v>35300</v>
      </c>
      <c r="DZ42" s="1">
        <v>32900</v>
      </c>
      <c r="EA42" s="1">
        <v>41900</v>
      </c>
      <c r="EB42" s="1">
        <v>33500</v>
      </c>
      <c r="EC42" s="1">
        <v>34400</v>
      </c>
      <c r="ED42" s="1">
        <v>24400</v>
      </c>
      <c r="EE42" s="1">
        <v>26100</v>
      </c>
      <c r="EF42" s="1">
        <v>26500</v>
      </c>
      <c r="EG42" s="1">
        <v>22800</v>
      </c>
      <c r="EH42" s="1">
        <v>23400</v>
      </c>
    </row>
    <row r="43" spans="1:138" x14ac:dyDescent="0.45">
      <c r="B43" t="s">
        <v>422</v>
      </c>
      <c r="C43" t="s">
        <v>41</v>
      </c>
      <c r="D43" t="s">
        <v>213</v>
      </c>
      <c r="E43" s="1">
        <v>15400</v>
      </c>
      <c r="F43" s="1">
        <v>12800</v>
      </c>
      <c r="G43" s="1">
        <v>14000</v>
      </c>
      <c r="H43" s="1">
        <v>11800</v>
      </c>
      <c r="I43" s="1">
        <v>11700</v>
      </c>
      <c r="J43" s="1">
        <v>11700</v>
      </c>
      <c r="K43" s="1">
        <v>12900</v>
      </c>
      <c r="L43" s="1">
        <v>15400</v>
      </c>
      <c r="M43" s="1">
        <v>11800</v>
      </c>
      <c r="N43" s="1">
        <v>13200</v>
      </c>
      <c r="O43" s="1">
        <v>14300</v>
      </c>
      <c r="P43" s="1">
        <v>11600</v>
      </c>
      <c r="Q43" s="1">
        <v>11400</v>
      </c>
      <c r="R43" s="1">
        <v>10800</v>
      </c>
      <c r="S43" s="1">
        <v>12300</v>
      </c>
      <c r="T43" s="1">
        <v>8000</v>
      </c>
      <c r="U43" s="1">
        <v>12200</v>
      </c>
      <c r="V43" s="1">
        <v>16000</v>
      </c>
      <c r="W43" s="1">
        <v>19800</v>
      </c>
      <c r="X43" s="1">
        <v>26700</v>
      </c>
      <c r="Y43" s="1">
        <v>21500</v>
      </c>
      <c r="Z43" s="1">
        <v>18000</v>
      </c>
      <c r="AA43" s="1">
        <v>16300</v>
      </c>
      <c r="AB43" s="1">
        <v>16200</v>
      </c>
      <c r="AC43" s="1">
        <v>11800</v>
      </c>
      <c r="AD43" s="1">
        <v>8800</v>
      </c>
      <c r="AE43" s="1">
        <v>11200</v>
      </c>
      <c r="AF43" s="1">
        <v>13500</v>
      </c>
      <c r="AG43" s="1">
        <v>14200</v>
      </c>
      <c r="AH43" s="1">
        <v>12900</v>
      </c>
      <c r="AI43" s="1">
        <v>14000</v>
      </c>
      <c r="AJ43" s="1">
        <v>14000</v>
      </c>
      <c r="AK43" s="1">
        <v>14700</v>
      </c>
      <c r="AL43" s="1">
        <v>15700</v>
      </c>
      <c r="AM43" s="1">
        <v>15100</v>
      </c>
      <c r="AN43" s="1">
        <v>16700</v>
      </c>
      <c r="AO43" s="1">
        <v>19100</v>
      </c>
      <c r="AP43" s="1">
        <v>15900</v>
      </c>
      <c r="AQ43" s="1">
        <v>14600</v>
      </c>
      <c r="AR43" s="1">
        <v>12700</v>
      </c>
      <c r="AS43" s="1">
        <v>18300</v>
      </c>
      <c r="AT43" s="1">
        <v>16500</v>
      </c>
      <c r="AU43" s="1">
        <v>16200</v>
      </c>
      <c r="AV43" s="1">
        <v>17300</v>
      </c>
      <c r="AW43" s="1">
        <v>18900</v>
      </c>
      <c r="AX43" s="1">
        <v>20200</v>
      </c>
      <c r="AY43" s="1">
        <v>16100.000000000002</v>
      </c>
      <c r="AZ43" s="1">
        <v>12900</v>
      </c>
      <c r="BA43" s="1">
        <v>17700</v>
      </c>
      <c r="BB43" s="1">
        <v>18800</v>
      </c>
      <c r="BC43" s="1">
        <v>15400</v>
      </c>
      <c r="BD43" s="1">
        <v>13900</v>
      </c>
      <c r="BE43" s="1">
        <v>16100.000000000002</v>
      </c>
      <c r="BF43" s="1">
        <v>22900</v>
      </c>
      <c r="BG43" s="1">
        <v>19300</v>
      </c>
      <c r="BH43" s="1">
        <v>23700</v>
      </c>
      <c r="BI43" s="1">
        <v>15700</v>
      </c>
      <c r="BJ43" s="1">
        <v>14900</v>
      </c>
      <c r="BK43" s="1">
        <v>15800</v>
      </c>
      <c r="BL43" s="1">
        <v>11600</v>
      </c>
      <c r="BM43" s="1">
        <v>15300</v>
      </c>
      <c r="BN43" s="1">
        <v>16700</v>
      </c>
      <c r="BO43" s="1">
        <v>12500</v>
      </c>
      <c r="BP43" s="1">
        <v>16700</v>
      </c>
      <c r="BQ43" s="1">
        <v>21500</v>
      </c>
      <c r="BR43" s="1">
        <v>20200</v>
      </c>
      <c r="BS43" s="1">
        <v>22700</v>
      </c>
      <c r="BT43" s="1">
        <v>24500</v>
      </c>
      <c r="BU43" s="1">
        <v>22100</v>
      </c>
      <c r="BV43" s="1">
        <v>22000</v>
      </c>
      <c r="BW43" s="1">
        <v>17300</v>
      </c>
      <c r="BX43" s="1">
        <v>12400</v>
      </c>
      <c r="BY43" s="1">
        <v>10000</v>
      </c>
      <c r="BZ43" s="1">
        <v>7400</v>
      </c>
      <c r="CA43" s="1">
        <v>5900</v>
      </c>
      <c r="CB43" s="1">
        <v>5900</v>
      </c>
      <c r="CC43" s="1">
        <v>12800</v>
      </c>
      <c r="CD43" s="1">
        <v>11200</v>
      </c>
      <c r="CE43" s="1">
        <v>11200</v>
      </c>
      <c r="CF43" s="1">
        <v>10400</v>
      </c>
      <c r="CG43" s="1">
        <v>11100</v>
      </c>
      <c r="CH43" s="1">
        <v>13500</v>
      </c>
      <c r="CI43" s="1">
        <v>10200</v>
      </c>
      <c r="CJ43" s="1">
        <v>9000</v>
      </c>
      <c r="CK43" s="1">
        <v>11400</v>
      </c>
      <c r="CL43" s="1">
        <v>12600</v>
      </c>
      <c r="CM43" s="1">
        <v>13800</v>
      </c>
      <c r="CN43" s="1">
        <v>11200</v>
      </c>
      <c r="CO43" s="1">
        <v>16000</v>
      </c>
      <c r="CP43" s="1">
        <v>13500</v>
      </c>
      <c r="CQ43" s="1">
        <v>13200</v>
      </c>
      <c r="CR43" s="1">
        <v>14200</v>
      </c>
      <c r="CS43" s="1">
        <v>20200</v>
      </c>
      <c r="CT43" s="1">
        <v>14600</v>
      </c>
      <c r="CU43" s="1">
        <v>14000</v>
      </c>
      <c r="CV43" s="1">
        <v>13900</v>
      </c>
      <c r="CW43" s="1">
        <v>13600</v>
      </c>
      <c r="CX43" s="1">
        <v>13100</v>
      </c>
      <c r="CY43" s="1">
        <v>12600</v>
      </c>
      <c r="CZ43" s="1">
        <v>12300</v>
      </c>
      <c r="DA43" s="1">
        <v>13000</v>
      </c>
      <c r="DB43" s="1">
        <v>10900</v>
      </c>
      <c r="DC43" s="1">
        <v>11500</v>
      </c>
      <c r="DD43" s="1">
        <v>12800</v>
      </c>
      <c r="DE43" s="1">
        <v>11500</v>
      </c>
      <c r="DF43" s="1">
        <v>8800</v>
      </c>
      <c r="DG43" s="1">
        <v>12600</v>
      </c>
      <c r="DH43" s="1">
        <v>6800</v>
      </c>
      <c r="DI43" s="1">
        <v>7000</v>
      </c>
      <c r="DJ43" s="1">
        <v>7800</v>
      </c>
      <c r="DK43" s="1">
        <v>13400</v>
      </c>
      <c r="DL43" s="1">
        <v>14000</v>
      </c>
      <c r="DM43" s="1">
        <v>12900</v>
      </c>
      <c r="DN43" s="1">
        <v>13800</v>
      </c>
      <c r="DO43" s="1">
        <v>16000</v>
      </c>
      <c r="DP43" s="1">
        <v>14200</v>
      </c>
      <c r="DQ43" s="1">
        <v>16400</v>
      </c>
      <c r="DR43" s="1">
        <v>15000</v>
      </c>
      <c r="DS43" s="1">
        <v>11800</v>
      </c>
      <c r="DT43" s="1">
        <v>12500</v>
      </c>
      <c r="DU43" s="1">
        <v>9200</v>
      </c>
      <c r="DV43" s="1">
        <v>9800</v>
      </c>
      <c r="DW43" s="1">
        <v>9900</v>
      </c>
      <c r="DX43" s="1">
        <v>10000</v>
      </c>
      <c r="DY43" s="1">
        <v>12000</v>
      </c>
      <c r="DZ43" s="1">
        <v>15200</v>
      </c>
      <c r="EA43" s="1">
        <v>14100</v>
      </c>
      <c r="EB43" s="1">
        <v>14800</v>
      </c>
      <c r="EC43" s="1">
        <v>16400</v>
      </c>
      <c r="ED43" s="1">
        <v>15200</v>
      </c>
      <c r="EE43" s="1">
        <v>12700</v>
      </c>
      <c r="EF43" s="1">
        <v>10300</v>
      </c>
      <c r="EG43" s="1">
        <v>12800</v>
      </c>
      <c r="EH43" s="1">
        <v>10600</v>
      </c>
    </row>
    <row r="44" spans="1:138" x14ac:dyDescent="0.45">
      <c r="A44" t="s">
        <v>606</v>
      </c>
      <c r="B44" t="s">
        <v>468</v>
      </c>
      <c r="C44" t="s">
        <v>482</v>
      </c>
      <c r="D44" t="s">
        <v>189</v>
      </c>
      <c r="E44" s="1">
        <v>27400</v>
      </c>
      <c r="F44" s="1">
        <v>24600</v>
      </c>
      <c r="G44" s="1">
        <v>29900</v>
      </c>
      <c r="H44" s="1">
        <v>34700</v>
      </c>
      <c r="I44" s="1">
        <v>32000</v>
      </c>
      <c r="J44" s="1">
        <v>30700</v>
      </c>
      <c r="K44" s="1">
        <v>39400</v>
      </c>
      <c r="L44" s="1">
        <v>41900</v>
      </c>
      <c r="M44" s="1">
        <v>42100</v>
      </c>
      <c r="N44" s="1">
        <v>39100</v>
      </c>
      <c r="O44" s="1">
        <v>40900</v>
      </c>
      <c r="P44" s="1">
        <v>44100</v>
      </c>
      <c r="Q44" s="1">
        <v>39800</v>
      </c>
      <c r="R44" s="1">
        <v>37100</v>
      </c>
      <c r="S44" s="1">
        <v>35300</v>
      </c>
      <c r="T44" s="1">
        <v>40400</v>
      </c>
      <c r="U44" s="1">
        <v>39900</v>
      </c>
      <c r="V44" s="1">
        <v>40000</v>
      </c>
      <c r="W44" s="1">
        <v>38100</v>
      </c>
      <c r="X44" s="1">
        <v>32800</v>
      </c>
      <c r="Y44" s="1">
        <v>41800</v>
      </c>
      <c r="Z44" s="1">
        <v>41800</v>
      </c>
      <c r="AA44" s="1">
        <v>41500</v>
      </c>
      <c r="AB44" s="1">
        <v>39400</v>
      </c>
      <c r="AC44" s="1">
        <v>35100</v>
      </c>
      <c r="AD44" s="1">
        <v>32900</v>
      </c>
      <c r="AE44" s="1">
        <v>38800</v>
      </c>
      <c r="AF44" s="1">
        <v>30800</v>
      </c>
      <c r="AG44" s="1">
        <v>32100</v>
      </c>
      <c r="AH44" s="1">
        <v>31800</v>
      </c>
      <c r="AI44" s="1">
        <v>39300</v>
      </c>
      <c r="AJ44" s="1">
        <v>42000</v>
      </c>
      <c r="AK44" s="1">
        <v>30400</v>
      </c>
      <c r="AL44" s="1">
        <v>28000</v>
      </c>
      <c r="AM44" s="1">
        <v>34800</v>
      </c>
      <c r="AN44" s="1">
        <v>25900</v>
      </c>
      <c r="AO44" s="1">
        <v>28600</v>
      </c>
      <c r="AP44" s="1">
        <v>25600</v>
      </c>
      <c r="AQ44" s="1">
        <v>29900</v>
      </c>
      <c r="AR44" s="1">
        <v>39300</v>
      </c>
      <c r="AS44" s="1">
        <v>38000</v>
      </c>
      <c r="AT44" s="1">
        <v>37900</v>
      </c>
      <c r="AU44" s="1">
        <v>37200</v>
      </c>
      <c r="AV44" s="1">
        <v>39000</v>
      </c>
      <c r="AW44" s="1">
        <v>36700</v>
      </c>
      <c r="AX44" s="1">
        <v>27500</v>
      </c>
      <c r="AY44" s="1">
        <v>32400</v>
      </c>
      <c r="AZ44" s="1">
        <v>31300</v>
      </c>
      <c r="BA44" s="1">
        <v>28300</v>
      </c>
      <c r="BB44" s="1">
        <v>31300</v>
      </c>
      <c r="BC44" s="1">
        <v>37200</v>
      </c>
      <c r="BD44" s="1">
        <v>29300</v>
      </c>
      <c r="BE44" s="1">
        <v>32500</v>
      </c>
      <c r="BF44" s="1">
        <v>32500</v>
      </c>
      <c r="BG44" s="1">
        <v>35400</v>
      </c>
      <c r="BH44" s="1">
        <v>39000</v>
      </c>
      <c r="BI44" s="1">
        <v>35100</v>
      </c>
      <c r="BJ44" s="1">
        <v>30600</v>
      </c>
      <c r="BK44" s="1">
        <v>35500</v>
      </c>
      <c r="BL44" s="1">
        <v>35600</v>
      </c>
      <c r="BM44" s="1">
        <v>35300</v>
      </c>
      <c r="BN44" s="1">
        <v>32400</v>
      </c>
      <c r="BO44" s="1">
        <v>36500</v>
      </c>
      <c r="BP44" s="1">
        <v>39900</v>
      </c>
      <c r="BQ44" s="1">
        <v>41900</v>
      </c>
      <c r="BR44" s="1">
        <v>29700</v>
      </c>
      <c r="BS44" s="1">
        <v>25300</v>
      </c>
      <c r="BT44" s="1">
        <v>28200</v>
      </c>
      <c r="BU44" s="1">
        <v>32100</v>
      </c>
      <c r="BV44" s="1">
        <v>35900</v>
      </c>
      <c r="BW44" s="1">
        <v>34300</v>
      </c>
      <c r="BX44" s="1">
        <v>35300</v>
      </c>
      <c r="BY44" s="1">
        <v>33800</v>
      </c>
      <c r="BZ44" s="1">
        <v>30000</v>
      </c>
      <c r="CA44" s="1">
        <v>25800</v>
      </c>
      <c r="CB44" s="1">
        <v>25800</v>
      </c>
      <c r="CC44" s="1">
        <v>24400</v>
      </c>
      <c r="CD44" s="1">
        <v>23600</v>
      </c>
      <c r="CE44" s="1">
        <v>28200</v>
      </c>
      <c r="CF44" s="1">
        <v>29800</v>
      </c>
      <c r="CG44" s="1">
        <v>32400</v>
      </c>
      <c r="CH44" s="1">
        <v>37800</v>
      </c>
      <c r="CI44" s="1">
        <v>32800</v>
      </c>
      <c r="CJ44" s="1">
        <v>35700</v>
      </c>
      <c r="CK44" s="1">
        <v>30200</v>
      </c>
      <c r="CL44" s="1">
        <v>29200</v>
      </c>
      <c r="CM44" s="1">
        <v>26900</v>
      </c>
      <c r="CN44" s="1">
        <v>28900</v>
      </c>
      <c r="CO44" s="1">
        <v>27500</v>
      </c>
      <c r="CP44" s="1">
        <v>22800</v>
      </c>
      <c r="CQ44" s="1">
        <v>42200</v>
      </c>
      <c r="CR44" s="1">
        <v>47900</v>
      </c>
      <c r="CS44" s="1">
        <v>45200</v>
      </c>
      <c r="CT44" s="1">
        <v>51600</v>
      </c>
      <c r="CU44" s="1">
        <v>53800</v>
      </c>
      <c r="CV44" s="1">
        <v>51100</v>
      </c>
      <c r="CW44" s="1">
        <v>43400</v>
      </c>
      <c r="CX44" s="1">
        <v>39100</v>
      </c>
      <c r="CY44" s="1">
        <v>38600</v>
      </c>
      <c r="CZ44" s="1">
        <v>36200</v>
      </c>
      <c r="DA44" s="1">
        <v>37300</v>
      </c>
      <c r="DB44" s="1">
        <v>31000</v>
      </c>
      <c r="DC44" s="1">
        <v>32700.000000000004</v>
      </c>
      <c r="DD44" s="1">
        <v>29100</v>
      </c>
      <c r="DE44" s="1">
        <v>39500</v>
      </c>
      <c r="DF44" s="1">
        <v>40000</v>
      </c>
      <c r="DG44" s="1">
        <v>38300</v>
      </c>
      <c r="DH44" s="1">
        <v>41300</v>
      </c>
      <c r="DI44" s="1">
        <v>41200</v>
      </c>
      <c r="DJ44" s="1">
        <v>38100</v>
      </c>
      <c r="DK44" s="1">
        <v>37100</v>
      </c>
      <c r="DL44" s="1">
        <v>33800</v>
      </c>
      <c r="DM44" s="1">
        <v>34000</v>
      </c>
      <c r="DN44" s="1">
        <v>37100</v>
      </c>
      <c r="DO44" s="1">
        <v>38400</v>
      </c>
      <c r="DP44" s="1">
        <v>37200</v>
      </c>
      <c r="DQ44" s="1">
        <v>45800</v>
      </c>
      <c r="DR44" s="1">
        <v>38800</v>
      </c>
      <c r="DS44" s="1">
        <v>43600</v>
      </c>
      <c r="DT44" s="1">
        <v>38800</v>
      </c>
      <c r="DU44" s="1">
        <v>40400</v>
      </c>
      <c r="DV44" s="1">
        <v>42600</v>
      </c>
      <c r="DW44" s="1">
        <v>28900</v>
      </c>
      <c r="DX44" s="1">
        <v>26300</v>
      </c>
      <c r="DY44" s="1">
        <v>32500</v>
      </c>
      <c r="DZ44" s="1">
        <v>29000</v>
      </c>
      <c r="EA44" s="1">
        <v>27500</v>
      </c>
      <c r="EB44" s="1">
        <v>23200</v>
      </c>
      <c r="EC44" s="1">
        <v>26900</v>
      </c>
      <c r="ED44" s="1">
        <v>15300</v>
      </c>
      <c r="EE44" s="1">
        <v>13800</v>
      </c>
      <c r="EF44" s="1">
        <v>19300</v>
      </c>
      <c r="EG44" s="1">
        <v>23500</v>
      </c>
      <c r="EH44" s="1">
        <v>21700</v>
      </c>
    </row>
    <row r="45" spans="1:138" x14ac:dyDescent="0.45">
      <c r="D45" t="s">
        <v>190</v>
      </c>
      <c r="E45" s="1">
        <v>15500</v>
      </c>
      <c r="F45" s="1">
        <v>18000</v>
      </c>
      <c r="G45" s="1">
        <v>16400</v>
      </c>
      <c r="H45" s="1">
        <v>16700</v>
      </c>
      <c r="I45" s="1">
        <v>16600</v>
      </c>
      <c r="J45" s="1">
        <v>17800</v>
      </c>
      <c r="K45" s="1">
        <v>18900</v>
      </c>
      <c r="L45" s="1">
        <v>15700</v>
      </c>
      <c r="M45" s="1">
        <v>17700</v>
      </c>
      <c r="N45" s="1">
        <v>13700</v>
      </c>
      <c r="O45" s="1">
        <v>10300</v>
      </c>
      <c r="P45" s="1">
        <v>11200</v>
      </c>
      <c r="Q45" s="1">
        <v>13500</v>
      </c>
      <c r="R45" s="1">
        <v>10500</v>
      </c>
      <c r="S45" s="1">
        <v>13000</v>
      </c>
      <c r="T45" s="1">
        <v>13200</v>
      </c>
      <c r="U45" s="1">
        <v>13800</v>
      </c>
      <c r="V45" s="1">
        <v>14200</v>
      </c>
      <c r="W45" s="1">
        <v>18700</v>
      </c>
      <c r="X45" s="1">
        <v>13800</v>
      </c>
      <c r="Y45" s="1">
        <v>11200</v>
      </c>
      <c r="Z45" s="1">
        <v>17000</v>
      </c>
      <c r="AA45" s="1">
        <v>15700</v>
      </c>
      <c r="AB45" s="1">
        <v>16100.000000000002</v>
      </c>
      <c r="AC45" s="1">
        <v>13300</v>
      </c>
      <c r="AD45" s="1">
        <v>15200</v>
      </c>
      <c r="AE45" s="1">
        <v>14700</v>
      </c>
      <c r="AF45" s="1">
        <v>10800</v>
      </c>
      <c r="AG45" s="1">
        <v>12100</v>
      </c>
      <c r="AH45" s="1">
        <v>14100</v>
      </c>
      <c r="AI45" s="1">
        <v>16200</v>
      </c>
      <c r="AJ45" s="1">
        <v>18500</v>
      </c>
      <c r="AK45" s="1">
        <v>12200</v>
      </c>
      <c r="AL45" s="1">
        <v>13200</v>
      </c>
      <c r="AM45" s="1">
        <v>10400</v>
      </c>
      <c r="AN45" s="1">
        <v>13200</v>
      </c>
      <c r="AO45" s="1">
        <v>9600</v>
      </c>
      <c r="AP45" s="1">
        <v>11600</v>
      </c>
      <c r="AQ45" s="1">
        <v>8700</v>
      </c>
      <c r="AR45" s="1">
        <v>12000</v>
      </c>
      <c r="AS45" s="1">
        <v>13000</v>
      </c>
      <c r="AT45" s="1">
        <v>13300</v>
      </c>
      <c r="AU45" s="1">
        <v>11500</v>
      </c>
      <c r="AV45" s="1">
        <v>10200</v>
      </c>
      <c r="AW45" s="1">
        <v>11000</v>
      </c>
      <c r="AX45" s="1">
        <v>14000</v>
      </c>
      <c r="AY45" s="1">
        <v>14500</v>
      </c>
      <c r="AZ45" s="1">
        <v>13600</v>
      </c>
      <c r="BA45" s="1">
        <v>13000</v>
      </c>
      <c r="BB45" s="1">
        <v>12900</v>
      </c>
      <c r="BC45" s="1">
        <v>12700</v>
      </c>
      <c r="BD45" s="1">
        <v>11400</v>
      </c>
      <c r="BE45" s="1">
        <v>11400</v>
      </c>
      <c r="BF45" s="1">
        <v>7900</v>
      </c>
      <c r="BG45" s="1">
        <v>12200</v>
      </c>
      <c r="BH45" s="1">
        <v>6600</v>
      </c>
      <c r="BI45" s="1">
        <v>9300</v>
      </c>
      <c r="BJ45" s="1">
        <v>13700</v>
      </c>
      <c r="BK45" s="1">
        <v>13100</v>
      </c>
      <c r="BL45" s="1">
        <v>12300</v>
      </c>
      <c r="BM45" s="1">
        <v>16100.000000000002</v>
      </c>
      <c r="BN45" s="1">
        <v>17000</v>
      </c>
      <c r="BO45" s="1">
        <v>16500</v>
      </c>
      <c r="BP45" s="1">
        <v>11900</v>
      </c>
      <c r="BQ45" s="1">
        <v>12500</v>
      </c>
      <c r="BR45" s="1">
        <v>17900</v>
      </c>
      <c r="BS45" s="1">
        <v>17800</v>
      </c>
      <c r="BT45" s="1">
        <v>13300</v>
      </c>
      <c r="BU45" s="1">
        <v>12600</v>
      </c>
      <c r="BV45" s="1">
        <v>9300</v>
      </c>
      <c r="BW45" s="1">
        <v>8300</v>
      </c>
      <c r="BX45" s="1">
        <v>10800</v>
      </c>
      <c r="BY45" s="1">
        <v>7300</v>
      </c>
      <c r="BZ45" s="1">
        <v>9500</v>
      </c>
      <c r="CA45" s="1">
        <v>10500</v>
      </c>
      <c r="CB45" s="1">
        <v>10300</v>
      </c>
      <c r="CC45" s="1">
        <v>12900</v>
      </c>
      <c r="CD45" s="1">
        <v>14300</v>
      </c>
      <c r="CE45" s="1">
        <v>18300</v>
      </c>
      <c r="CF45" s="1">
        <v>14500</v>
      </c>
      <c r="CG45" s="1">
        <v>12500</v>
      </c>
      <c r="CH45" s="1">
        <v>10400</v>
      </c>
      <c r="CI45" s="1">
        <v>8600</v>
      </c>
      <c r="CJ45" s="1">
        <v>10400</v>
      </c>
      <c r="CK45" s="1">
        <v>10700</v>
      </c>
      <c r="CL45" s="1">
        <v>13000</v>
      </c>
      <c r="CM45" s="1">
        <v>10300</v>
      </c>
      <c r="CN45" s="1">
        <v>14100</v>
      </c>
      <c r="CO45" s="1">
        <v>19200</v>
      </c>
      <c r="CP45" s="1">
        <v>16700</v>
      </c>
      <c r="CQ45" s="1">
        <v>16100.000000000002</v>
      </c>
      <c r="CR45" s="1">
        <v>12700</v>
      </c>
      <c r="CS45" s="1">
        <v>15500</v>
      </c>
      <c r="CT45" s="1">
        <v>13300</v>
      </c>
      <c r="CU45" s="1">
        <v>9500</v>
      </c>
      <c r="CV45" s="1">
        <v>10800</v>
      </c>
      <c r="CW45" s="1">
        <v>7800</v>
      </c>
      <c r="CX45" s="1">
        <v>6100</v>
      </c>
      <c r="CY45" s="1">
        <v>8500</v>
      </c>
      <c r="CZ45" s="1">
        <v>6700</v>
      </c>
      <c r="DA45" s="1">
        <v>10000</v>
      </c>
      <c r="DB45" s="1">
        <v>12500</v>
      </c>
      <c r="DC45" s="1">
        <v>14800</v>
      </c>
      <c r="DD45" s="1">
        <v>18000</v>
      </c>
      <c r="DE45" s="1">
        <v>11800</v>
      </c>
      <c r="DF45" s="1">
        <v>11400</v>
      </c>
      <c r="DG45" s="1">
        <v>9200</v>
      </c>
      <c r="DH45" s="1">
        <v>7100</v>
      </c>
      <c r="DI45" s="1">
        <v>10000</v>
      </c>
      <c r="DJ45" s="1">
        <v>11400</v>
      </c>
      <c r="DK45" s="1">
        <v>13000</v>
      </c>
      <c r="DL45" s="1">
        <v>13000</v>
      </c>
      <c r="DM45" s="1">
        <v>10800</v>
      </c>
      <c r="DN45" s="1">
        <v>12700</v>
      </c>
      <c r="DO45" s="1">
        <v>15300</v>
      </c>
      <c r="DP45" s="1">
        <v>21400</v>
      </c>
      <c r="DQ45" s="1">
        <v>9500</v>
      </c>
      <c r="DR45" s="1">
        <v>8900</v>
      </c>
      <c r="DS45" s="1">
        <v>11300</v>
      </c>
      <c r="DT45" s="1">
        <v>12300</v>
      </c>
      <c r="DU45" s="1">
        <v>11400</v>
      </c>
      <c r="DV45" s="1">
        <v>11900</v>
      </c>
      <c r="DW45" s="1">
        <v>9400</v>
      </c>
      <c r="DX45" s="1">
        <v>14400</v>
      </c>
      <c r="DY45" s="1">
        <v>11500</v>
      </c>
      <c r="DZ45" s="1">
        <v>13200</v>
      </c>
      <c r="EA45" s="1">
        <v>15100</v>
      </c>
      <c r="EB45" s="1">
        <v>14300</v>
      </c>
      <c r="EC45" s="1">
        <v>12600</v>
      </c>
      <c r="ED45" s="1">
        <v>11300</v>
      </c>
      <c r="EE45" s="1">
        <v>10600</v>
      </c>
      <c r="EF45" s="1">
        <v>10000</v>
      </c>
      <c r="EG45" s="1">
        <v>13000</v>
      </c>
      <c r="EH45" s="1">
        <v>9900</v>
      </c>
    </row>
    <row r="46" spans="1:138" x14ac:dyDescent="0.45">
      <c r="C46" t="s">
        <v>41</v>
      </c>
      <c r="D46" t="s">
        <v>372</v>
      </c>
      <c r="E46" s="1">
        <v>24000</v>
      </c>
      <c r="F46" s="1">
        <v>20000</v>
      </c>
      <c r="G46" s="1">
        <v>22400</v>
      </c>
      <c r="H46" s="1">
        <v>22100</v>
      </c>
      <c r="I46" s="1">
        <v>22600</v>
      </c>
      <c r="J46" s="1">
        <v>19000</v>
      </c>
      <c r="K46" s="1">
        <v>19600</v>
      </c>
      <c r="L46" s="1">
        <v>17000</v>
      </c>
      <c r="M46" s="1">
        <v>20500</v>
      </c>
      <c r="N46" s="1">
        <v>22000</v>
      </c>
      <c r="O46" s="1">
        <v>21400</v>
      </c>
      <c r="P46" s="1">
        <v>22300</v>
      </c>
      <c r="Q46" s="1">
        <v>20200</v>
      </c>
      <c r="R46" s="1">
        <v>16200</v>
      </c>
      <c r="S46" s="1">
        <v>16200</v>
      </c>
      <c r="T46" s="1">
        <v>16200</v>
      </c>
      <c r="U46" s="1">
        <v>16700</v>
      </c>
      <c r="V46" s="1">
        <v>20100</v>
      </c>
      <c r="W46" s="1">
        <v>24300</v>
      </c>
      <c r="X46" s="1">
        <v>23800</v>
      </c>
      <c r="Y46" s="1">
        <v>24400</v>
      </c>
      <c r="Z46" s="1">
        <v>23900</v>
      </c>
      <c r="AA46" s="1">
        <v>24300</v>
      </c>
      <c r="AB46" s="1">
        <v>22300</v>
      </c>
      <c r="AC46" s="1">
        <v>17800</v>
      </c>
      <c r="AD46" s="1">
        <v>21300</v>
      </c>
      <c r="AE46" s="1">
        <v>21500</v>
      </c>
      <c r="AF46" s="1">
        <v>22200</v>
      </c>
      <c r="AG46" s="1">
        <v>21800</v>
      </c>
      <c r="AH46" s="1">
        <v>22700</v>
      </c>
      <c r="AI46" s="1">
        <v>18500</v>
      </c>
      <c r="AJ46" s="1">
        <v>16400</v>
      </c>
      <c r="AK46" s="1">
        <v>14800</v>
      </c>
      <c r="AL46" s="1">
        <v>16000</v>
      </c>
      <c r="AM46" s="1">
        <v>17900</v>
      </c>
      <c r="AN46" s="1">
        <v>16400</v>
      </c>
      <c r="AO46" s="1">
        <v>17100</v>
      </c>
      <c r="AP46" s="1">
        <v>15600</v>
      </c>
      <c r="AQ46" s="1">
        <v>21400</v>
      </c>
      <c r="AR46" s="1">
        <v>17900</v>
      </c>
      <c r="AS46" s="1">
        <v>18500</v>
      </c>
      <c r="AT46" s="1">
        <v>19500</v>
      </c>
      <c r="AU46" s="1">
        <v>20900</v>
      </c>
      <c r="AV46" s="1">
        <v>22100</v>
      </c>
      <c r="AW46" s="1">
        <v>19800</v>
      </c>
      <c r="AX46" s="1">
        <v>16800</v>
      </c>
      <c r="AY46" s="1">
        <v>20400</v>
      </c>
      <c r="AZ46" s="1">
        <v>19200</v>
      </c>
      <c r="BA46" s="1">
        <v>18400</v>
      </c>
      <c r="BB46" s="1">
        <v>17800</v>
      </c>
      <c r="BC46" s="1">
        <v>20200</v>
      </c>
      <c r="BD46" s="1">
        <v>25300</v>
      </c>
      <c r="BE46" s="1">
        <v>23900</v>
      </c>
      <c r="BF46" s="1">
        <v>22300</v>
      </c>
      <c r="BG46" s="1">
        <v>18800</v>
      </c>
      <c r="BH46" s="1">
        <v>20000</v>
      </c>
      <c r="BI46" s="1">
        <v>18000</v>
      </c>
      <c r="BJ46" s="1">
        <v>13900</v>
      </c>
      <c r="BK46" s="1">
        <v>16000</v>
      </c>
      <c r="BL46" s="1">
        <v>18100</v>
      </c>
      <c r="BM46" s="1">
        <v>13500</v>
      </c>
      <c r="BN46" s="1">
        <v>18400</v>
      </c>
      <c r="BO46" s="1">
        <v>16100.000000000002</v>
      </c>
      <c r="BP46" s="1">
        <v>17200</v>
      </c>
      <c r="BQ46" s="1">
        <v>16000</v>
      </c>
      <c r="BR46" s="1">
        <v>17800</v>
      </c>
      <c r="BS46" s="1">
        <v>24400</v>
      </c>
      <c r="BT46" s="1">
        <v>21900</v>
      </c>
      <c r="BU46" s="1">
        <v>20000</v>
      </c>
      <c r="BV46" s="1">
        <v>18900</v>
      </c>
      <c r="BW46" s="1">
        <v>21400</v>
      </c>
      <c r="BX46" s="1">
        <v>18000</v>
      </c>
      <c r="BY46" s="1">
        <v>21600</v>
      </c>
      <c r="BZ46" s="1">
        <v>22300</v>
      </c>
      <c r="CA46" s="1">
        <v>23100</v>
      </c>
      <c r="CB46" s="1">
        <v>24100</v>
      </c>
      <c r="CC46" s="1">
        <v>26300</v>
      </c>
      <c r="CD46" s="1">
        <v>18900</v>
      </c>
      <c r="CE46" s="1">
        <v>18600</v>
      </c>
      <c r="CF46" s="1">
        <v>16500</v>
      </c>
      <c r="CG46" s="1">
        <v>20000</v>
      </c>
      <c r="CH46" s="1">
        <v>21700</v>
      </c>
      <c r="CI46" s="1">
        <v>18300</v>
      </c>
      <c r="CJ46" s="1">
        <v>20600</v>
      </c>
      <c r="CK46" s="1">
        <v>21900</v>
      </c>
      <c r="CL46" s="1">
        <v>19700</v>
      </c>
      <c r="CM46" s="1">
        <v>14600</v>
      </c>
      <c r="CN46" s="1">
        <v>17600</v>
      </c>
      <c r="CO46" s="1">
        <v>15700</v>
      </c>
      <c r="CP46" s="1">
        <v>15700</v>
      </c>
      <c r="CQ46" s="1">
        <v>13800</v>
      </c>
      <c r="CR46" s="1">
        <v>19200</v>
      </c>
      <c r="CS46" s="1">
        <v>23200</v>
      </c>
      <c r="CT46" s="1">
        <v>27200</v>
      </c>
      <c r="CU46" s="1">
        <v>23400</v>
      </c>
      <c r="CV46" s="1">
        <v>22800</v>
      </c>
      <c r="CW46" s="1">
        <v>26900</v>
      </c>
      <c r="CX46" s="1">
        <v>19000</v>
      </c>
      <c r="CY46" s="1">
        <v>20100</v>
      </c>
      <c r="CZ46" s="1">
        <v>20300</v>
      </c>
      <c r="DA46" s="1">
        <v>21400</v>
      </c>
      <c r="DB46" s="1">
        <v>13700</v>
      </c>
      <c r="DC46" s="1">
        <v>17100</v>
      </c>
      <c r="DD46" s="1">
        <v>19500</v>
      </c>
      <c r="DE46" s="1">
        <v>20100</v>
      </c>
      <c r="DF46" s="1">
        <v>19200</v>
      </c>
      <c r="DG46" s="1">
        <v>19300</v>
      </c>
      <c r="DH46" s="1">
        <v>21200</v>
      </c>
      <c r="DI46" s="1">
        <v>21500</v>
      </c>
      <c r="DJ46" s="1">
        <v>19400</v>
      </c>
      <c r="DK46" s="1">
        <v>28700</v>
      </c>
      <c r="DL46" s="1">
        <v>21300</v>
      </c>
      <c r="DM46" s="1">
        <v>28200</v>
      </c>
      <c r="DN46" s="1">
        <v>25100</v>
      </c>
      <c r="DO46" s="1">
        <v>25500</v>
      </c>
      <c r="DP46" s="1">
        <v>22100</v>
      </c>
      <c r="DQ46" s="1">
        <v>17800</v>
      </c>
      <c r="DR46" s="1">
        <v>19100</v>
      </c>
      <c r="DS46" s="1">
        <v>18200</v>
      </c>
      <c r="DT46" s="1">
        <v>13900</v>
      </c>
      <c r="DU46" s="1">
        <v>12800</v>
      </c>
      <c r="DV46" s="1">
        <v>14600</v>
      </c>
      <c r="DW46" s="1">
        <v>17100</v>
      </c>
      <c r="DX46" s="1">
        <v>13500</v>
      </c>
      <c r="DY46" s="1">
        <v>11800</v>
      </c>
      <c r="DZ46" s="1">
        <v>15600</v>
      </c>
      <c r="EA46" s="1">
        <v>7500</v>
      </c>
      <c r="EB46" s="1">
        <v>9100</v>
      </c>
      <c r="EC46" s="1">
        <v>5600</v>
      </c>
      <c r="ED46" s="1">
        <v>8700</v>
      </c>
      <c r="EE46" s="1">
        <v>6400</v>
      </c>
      <c r="EF46" s="1">
        <v>6700</v>
      </c>
      <c r="EG46" s="1">
        <v>8100</v>
      </c>
      <c r="EH46" s="1">
        <v>6700</v>
      </c>
    </row>
    <row r="47" spans="1:138" x14ac:dyDescent="0.45">
      <c r="D47" t="s">
        <v>373</v>
      </c>
      <c r="E47" s="1"/>
      <c r="F47" s="1"/>
      <c r="G47" s="1">
        <v>1700</v>
      </c>
      <c r="H47" s="1">
        <v>3200</v>
      </c>
      <c r="I47" s="1">
        <v>2900</v>
      </c>
      <c r="J47" s="1">
        <v>1700</v>
      </c>
      <c r="K47" s="1">
        <v>2300</v>
      </c>
      <c r="L47" s="1">
        <v>4700</v>
      </c>
      <c r="M47" s="1">
        <v>1500</v>
      </c>
      <c r="N47" s="1"/>
      <c r="O47" s="1">
        <v>2200</v>
      </c>
      <c r="P47" s="1">
        <v>2400</v>
      </c>
      <c r="Q47" s="1">
        <v>1700</v>
      </c>
      <c r="R47" s="1">
        <v>2400</v>
      </c>
      <c r="S47" s="1">
        <v>2000</v>
      </c>
      <c r="T47" s="1">
        <v>1600</v>
      </c>
      <c r="U47" s="1">
        <v>1900</v>
      </c>
      <c r="V47" s="1">
        <v>1500</v>
      </c>
      <c r="W47" s="1">
        <v>2000</v>
      </c>
      <c r="X47" s="1">
        <v>3400</v>
      </c>
      <c r="Y47" s="1">
        <v>4600</v>
      </c>
      <c r="Z47" s="1">
        <v>6100</v>
      </c>
      <c r="AA47" s="1">
        <v>6600</v>
      </c>
      <c r="AB47" s="1">
        <v>3900</v>
      </c>
      <c r="AC47" s="1">
        <v>3400</v>
      </c>
      <c r="AD47" s="1">
        <v>4400</v>
      </c>
      <c r="AE47" s="1">
        <v>4000</v>
      </c>
      <c r="AF47" s="1">
        <v>4800</v>
      </c>
      <c r="AG47" s="1">
        <v>5600</v>
      </c>
      <c r="AH47" s="1"/>
      <c r="AI47" s="1">
        <v>2100</v>
      </c>
      <c r="AJ47" s="1">
        <v>5900</v>
      </c>
      <c r="AK47" s="1">
        <v>5500</v>
      </c>
      <c r="AL47" s="1">
        <v>2500</v>
      </c>
      <c r="AM47" s="1">
        <v>2400</v>
      </c>
      <c r="AN47" s="1">
        <v>3700</v>
      </c>
      <c r="AO47" s="1">
        <v>2500</v>
      </c>
      <c r="AP47" s="1">
        <v>2100</v>
      </c>
      <c r="AQ47" s="1">
        <v>2400</v>
      </c>
      <c r="AR47" s="1">
        <v>2300</v>
      </c>
      <c r="AS47" s="1">
        <v>1600</v>
      </c>
      <c r="AT47" s="1"/>
      <c r="AU47" s="1">
        <v>2400</v>
      </c>
      <c r="AV47" s="1"/>
      <c r="AW47" s="1">
        <v>2300</v>
      </c>
      <c r="AX47" s="1">
        <v>1800</v>
      </c>
      <c r="AY47" s="1">
        <v>2500</v>
      </c>
      <c r="AZ47" s="1">
        <v>2300</v>
      </c>
      <c r="BA47" s="1"/>
      <c r="BB47" s="1"/>
      <c r="BC47" s="1">
        <v>2000</v>
      </c>
      <c r="BD47" s="1">
        <v>2800</v>
      </c>
      <c r="BE47" s="1">
        <v>2300</v>
      </c>
      <c r="BF47" s="1"/>
      <c r="BG47" s="1">
        <v>1700</v>
      </c>
      <c r="BH47" s="1">
        <v>3500</v>
      </c>
      <c r="BI47" s="1">
        <v>4700</v>
      </c>
      <c r="BJ47" s="1">
        <v>4500</v>
      </c>
      <c r="BK47" s="1">
        <v>3400</v>
      </c>
      <c r="BL47" s="1">
        <v>4100</v>
      </c>
      <c r="BM47" s="1">
        <v>5600</v>
      </c>
      <c r="BN47" s="1">
        <v>5600</v>
      </c>
      <c r="BO47" s="1">
        <v>3600</v>
      </c>
      <c r="BP47" s="1">
        <v>3900</v>
      </c>
      <c r="BQ47" s="1">
        <v>3400</v>
      </c>
      <c r="BR47" s="1">
        <v>2300</v>
      </c>
      <c r="BS47" s="1">
        <v>3600</v>
      </c>
      <c r="BT47" s="1">
        <v>2100</v>
      </c>
      <c r="BU47" s="1">
        <v>2500</v>
      </c>
      <c r="BV47" s="1"/>
      <c r="BW47" s="1">
        <v>1500</v>
      </c>
      <c r="BX47" s="1">
        <v>2500</v>
      </c>
      <c r="BY47" s="1">
        <v>1900</v>
      </c>
      <c r="BZ47" s="1">
        <v>2200</v>
      </c>
      <c r="CA47" s="1">
        <v>4100</v>
      </c>
      <c r="CB47" s="1">
        <v>4000</v>
      </c>
      <c r="CC47" s="1">
        <v>6100</v>
      </c>
      <c r="CD47" s="1">
        <v>3600</v>
      </c>
      <c r="CE47" s="1">
        <v>5700</v>
      </c>
      <c r="CF47" s="1">
        <v>3400</v>
      </c>
      <c r="CG47" s="1">
        <v>6800</v>
      </c>
      <c r="CH47" s="1">
        <v>4800</v>
      </c>
      <c r="CI47" s="1">
        <v>6300</v>
      </c>
      <c r="CJ47" s="1">
        <v>7900</v>
      </c>
      <c r="CK47" s="1">
        <v>3400</v>
      </c>
      <c r="CL47" s="1">
        <v>4100</v>
      </c>
      <c r="CM47" s="1">
        <v>1700</v>
      </c>
      <c r="CN47" s="1">
        <v>1600</v>
      </c>
      <c r="CO47" s="1"/>
      <c r="CP47" s="1">
        <v>1800</v>
      </c>
      <c r="CQ47" s="1">
        <v>2000</v>
      </c>
      <c r="CR47" s="1">
        <v>1500</v>
      </c>
      <c r="CS47" s="1">
        <v>2600</v>
      </c>
      <c r="CT47" s="1">
        <v>3900</v>
      </c>
      <c r="CU47" s="1">
        <v>3800</v>
      </c>
      <c r="CV47" s="1">
        <v>5100</v>
      </c>
      <c r="CW47" s="1">
        <v>4200</v>
      </c>
      <c r="CX47" s="1">
        <v>5300</v>
      </c>
      <c r="CY47" s="1">
        <v>4900</v>
      </c>
      <c r="CZ47" s="1">
        <v>3700</v>
      </c>
      <c r="DA47" s="1">
        <v>4200</v>
      </c>
      <c r="DB47" s="1">
        <v>3000</v>
      </c>
      <c r="DC47" s="1">
        <v>4600</v>
      </c>
      <c r="DD47" s="1">
        <v>3200</v>
      </c>
      <c r="DE47" s="1">
        <v>3200</v>
      </c>
      <c r="DF47" s="1">
        <v>2800</v>
      </c>
      <c r="DG47" s="1">
        <v>2000</v>
      </c>
      <c r="DH47" s="1">
        <v>4800</v>
      </c>
      <c r="DI47" s="1">
        <v>6000</v>
      </c>
      <c r="DJ47" s="1">
        <v>3800</v>
      </c>
      <c r="DK47" s="1">
        <v>5000</v>
      </c>
      <c r="DL47" s="1">
        <v>7900</v>
      </c>
      <c r="DM47" s="1">
        <v>4100</v>
      </c>
      <c r="DN47" s="1">
        <v>3800</v>
      </c>
      <c r="DO47" s="1">
        <v>4600</v>
      </c>
      <c r="DP47" s="1">
        <v>3300</v>
      </c>
      <c r="DQ47" s="1">
        <v>3800</v>
      </c>
      <c r="DR47" s="1">
        <v>3600</v>
      </c>
      <c r="DS47" s="1">
        <v>3400</v>
      </c>
      <c r="DT47" s="1">
        <v>4800</v>
      </c>
      <c r="DU47" s="1">
        <v>3700</v>
      </c>
      <c r="DV47" s="1">
        <v>4800</v>
      </c>
      <c r="DW47" s="1">
        <v>3200</v>
      </c>
      <c r="DX47" s="1">
        <v>2400</v>
      </c>
      <c r="DY47" s="1">
        <v>9000</v>
      </c>
      <c r="DZ47" s="1">
        <v>6100</v>
      </c>
      <c r="EA47" s="1">
        <v>2700</v>
      </c>
      <c r="EB47" s="1"/>
      <c r="EC47" s="1">
        <v>1700</v>
      </c>
      <c r="ED47" s="1">
        <v>2400</v>
      </c>
      <c r="EE47" s="1">
        <v>3300</v>
      </c>
      <c r="EF47" s="1">
        <v>7000</v>
      </c>
      <c r="EG47" s="1">
        <v>4500</v>
      </c>
      <c r="EH47" s="1">
        <v>3900</v>
      </c>
    </row>
    <row r="48" spans="1:138" x14ac:dyDescent="0.45">
      <c r="C48" t="s">
        <v>4</v>
      </c>
      <c r="D48" t="s">
        <v>191</v>
      </c>
      <c r="E48" s="1">
        <v>65400.000000000007</v>
      </c>
      <c r="F48" s="1">
        <v>69600</v>
      </c>
      <c r="G48" s="1">
        <v>73700</v>
      </c>
      <c r="H48" s="1">
        <v>66600</v>
      </c>
      <c r="I48" s="1">
        <v>59200</v>
      </c>
      <c r="J48" s="1">
        <v>63400</v>
      </c>
      <c r="K48" s="1">
        <v>59500</v>
      </c>
      <c r="L48" s="1">
        <v>53700</v>
      </c>
      <c r="M48" s="1">
        <v>54300</v>
      </c>
      <c r="N48" s="1">
        <v>53200</v>
      </c>
      <c r="O48" s="1">
        <v>60000</v>
      </c>
      <c r="P48" s="1">
        <v>59300</v>
      </c>
      <c r="Q48" s="1">
        <v>65400.000000000007</v>
      </c>
      <c r="R48" s="1">
        <v>65500</v>
      </c>
      <c r="S48" s="1">
        <v>63000</v>
      </c>
      <c r="T48" s="1">
        <v>63500</v>
      </c>
      <c r="U48" s="1">
        <v>58800</v>
      </c>
      <c r="V48" s="1">
        <v>57700</v>
      </c>
      <c r="W48" s="1">
        <v>61500</v>
      </c>
      <c r="X48" s="1">
        <v>60000</v>
      </c>
      <c r="Y48" s="1">
        <v>56900</v>
      </c>
      <c r="Z48" s="1">
        <v>61900</v>
      </c>
      <c r="AA48" s="1">
        <v>50200</v>
      </c>
      <c r="AB48" s="1">
        <v>52000</v>
      </c>
      <c r="AC48" s="1">
        <v>55000</v>
      </c>
      <c r="AD48" s="1">
        <v>54800</v>
      </c>
      <c r="AE48" s="1">
        <v>58300</v>
      </c>
      <c r="AF48" s="1">
        <v>57600</v>
      </c>
      <c r="AG48" s="1">
        <v>60100</v>
      </c>
      <c r="AH48" s="1">
        <v>65300</v>
      </c>
      <c r="AI48" s="1">
        <v>60300</v>
      </c>
      <c r="AJ48" s="1">
        <v>56600</v>
      </c>
      <c r="AK48" s="1">
        <v>56900</v>
      </c>
      <c r="AL48" s="1">
        <v>59700</v>
      </c>
      <c r="AM48" s="1">
        <v>63300</v>
      </c>
      <c r="AN48" s="1">
        <v>57600</v>
      </c>
      <c r="AO48" s="1">
        <v>56700</v>
      </c>
      <c r="AP48" s="1">
        <v>59000</v>
      </c>
      <c r="AQ48" s="1">
        <v>65300</v>
      </c>
      <c r="AR48" s="1">
        <v>61700</v>
      </c>
      <c r="AS48" s="1">
        <v>63200</v>
      </c>
      <c r="AT48" s="1">
        <v>59700</v>
      </c>
      <c r="AU48" s="1">
        <v>58200</v>
      </c>
      <c r="AV48" s="1">
        <v>62100</v>
      </c>
      <c r="AW48" s="1">
        <v>53600</v>
      </c>
      <c r="AX48" s="1">
        <v>52800</v>
      </c>
      <c r="AY48" s="1">
        <v>55400</v>
      </c>
      <c r="AZ48" s="1">
        <v>53400</v>
      </c>
      <c r="BA48" s="1">
        <v>49800</v>
      </c>
      <c r="BB48" s="1">
        <v>59500</v>
      </c>
      <c r="BC48" s="1">
        <v>53400</v>
      </c>
      <c r="BD48" s="1">
        <v>56400</v>
      </c>
      <c r="BE48" s="1">
        <v>67500</v>
      </c>
      <c r="BF48" s="1">
        <v>65200</v>
      </c>
      <c r="BG48" s="1">
        <v>59800</v>
      </c>
      <c r="BH48" s="1">
        <v>63700</v>
      </c>
      <c r="BI48" s="1">
        <v>62100</v>
      </c>
      <c r="BJ48" s="1">
        <v>71900</v>
      </c>
      <c r="BK48" s="1">
        <v>69300</v>
      </c>
      <c r="BL48" s="1">
        <v>66000</v>
      </c>
      <c r="BM48" s="1">
        <v>65099.999999999993</v>
      </c>
      <c r="BN48" s="1">
        <v>67400</v>
      </c>
      <c r="BO48" s="1">
        <v>66900</v>
      </c>
      <c r="BP48" s="1">
        <v>59200</v>
      </c>
      <c r="BQ48" s="1">
        <v>63200</v>
      </c>
      <c r="BR48" s="1">
        <v>55700</v>
      </c>
      <c r="BS48" s="1">
        <v>48100</v>
      </c>
      <c r="BT48" s="1">
        <v>56200</v>
      </c>
      <c r="BU48" s="1">
        <v>51000</v>
      </c>
      <c r="BV48" s="1">
        <v>47500</v>
      </c>
      <c r="BW48" s="1">
        <v>48800</v>
      </c>
      <c r="BX48" s="1">
        <v>48800</v>
      </c>
      <c r="BY48" s="1">
        <v>54800</v>
      </c>
      <c r="BZ48" s="1">
        <v>60000</v>
      </c>
      <c r="CA48" s="1">
        <v>69900</v>
      </c>
      <c r="CB48" s="1">
        <v>64500</v>
      </c>
      <c r="CC48" s="1">
        <v>76600</v>
      </c>
      <c r="CD48" s="1">
        <v>74700</v>
      </c>
      <c r="CE48" s="1">
        <v>72400</v>
      </c>
      <c r="CF48" s="1">
        <v>77800</v>
      </c>
      <c r="CG48" s="1">
        <v>76100</v>
      </c>
      <c r="CH48" s="1">
        <v>60800</v>
      </c>
      <c r="CI48" s="1">
        <v>60200</v>
      </c>
      <c r="CJ48" s="1">
        <v>59800</v>
      </c>
      <c r="CK48" s="1">
        <v>53000</v>
      </c>
      <c r="CL48" s="1">
        <v>59000</v>
      </c>
      <c r="CM48" s="1">
        <v>61900</v>
      </c>
      <c r="CN48" s="1">
        <v>58200</v>
      </c>
      <c r="CO48" s="1">
        <v>64700</v>
      </c>
      <c r="CP48" s="1">
        <v>67500</v>
      </c>
      <c r="CQ48" s="1">
        <v>65800</v>
      </c>
      <c r="CR48" s="1">
        <v>71000</v>
      </c>
      <c r="CS48" s="1">
        <v>71500</v>
      </c>
      <c r="CT48" s="1">
        <v>62300</v>
      </c>
      <c r="CU48" s="1">
        <v>68700</v>
      </c>
      <c r="CV48" s="1">
        <v>66500</v>
      </c>
      <c r="CW48" s="1">
        <v>71700</v>
      </c>
      <c r="CX48" s="1">
        <v>60200</v>
      </c>
      <c r="CY48" s="1">
        <v>66400</v>
      </c>
      <c r="CZ48" s="1">
        <v>65300</v>
      </c>
      <c r="DA48" s="1">
        <v>51300</v>
      </c>
      <c r="DB48" s="1">
        <v>52400</v>
      </c>
      <c r="DC48" s="1">
        <v>67800</v>
      </c>
      <c r="DD48" s="1">
        <v>65500</v>
      </c>
      <c r="DE48" s="1">
        <v>66500</v>
      </c>
      <c r="DF48" s="1">
        <v>61200</v>
      </c>
      <c r="DG48" s="1">
        <v>58300</v>
      </c>
      <c r="DH48" s="1">
        <v>67600</v>
      </c>
      <c r="DI48" s="1">
        <v>59300</v>
      </c>
      <c r="DJ48" s="1">
        <v>71100</v>
      </c>
      <c r="DK48" s="1">
        <v>64900.000000000007</v>
      </c>
      <c r="DL48" s="1">
        <v>67600</v>
      </c>
      <c r="DM48" s="1">
        <v>74500</v>
      </c>
      <c r="DN48" s="1">
        <v>72200</v>
      </c>
      <c r="DO48" s="1">
        <v>74300</v>
      </c>
      <c r="DP48" s="1">
        <v>70300</v>
      </c>
      <c r="DQ48" s="1">
        <v>73100</v>
      </c>
      <c r="DR48" s="1">
        <v>79800</v>
      </c>
      <c r="DS48" s="1">
        <v>71100</v>
      </c>
      <c r="DT48" s="1">
        <v>74300</v>
      </c>
      <c r="DU48" s="1">
        <v>67000</v>
      </c>
      <c r="DV48" s="1">
        <v>65900</v>
      </c>
      <c r="DW48" s="1">
        <v>74800</v>
      </c>
      <c r="DX48" s="1">
        <v>69500</v>
      </c>
      <c r="DY48" s="1">
        <v>69200</v>
      </c>
      <c r="DZ48" s="1">
        <v>76300</v>
      </c>
      <c r="EA48" s="1">
        <v>79800</v>
      </c>
      <c r="EB48" s="1">
        <v>80800</v>
      </c>
      <c r="EC48" s="1">
        <v>76600</v>
      </c>
      <c r="ED48" s="1">
        <v>81200</v>
      </c>
      <c r="EE48" s="1">
        <v>74600</v>
      </c>
      <c r="EF48" s="1">
        <v>72800</v>
      </c>
      <c r="EG48" s="1">
        <v>70500</v>
      </c>
      <c r="EH48" s="1">
        <v>56200</v>
      </c>
    </row>
    <row r="49" spans="1:138" x14ac:dyDescent="0.45">
      <c r="B49" t="s">
        <v>469</v>
      </c>
      <c r="C49" t="s">
        <v>4</v>
      </c>
      <c r="D49" t="s">
        <v>192</v>
      </c>
      <c r="E49" s="1">
        <v>17700</v>
      </c>
      <c r="F49" s="1">
        <v>16600</v>
      </c>
      <c r="G49" s="1">
        <v>20700</v>
      </c>
      <c r="H49" s="1">
        <v>26200</v>
      </c>
      <c r="I49" s="1">
        <v>32299.999999999996</v>
      </c>
      <c r="J49" s="1">
        <v>41900</v>
      </c>
      <c r="K49" s="1">
        <v>49900</v>
      </c>
      <c r="L49" s="1">
        <v>47600</v>
      </c>
      <c r="M49" s="1">
        <v>32100</v>
      </c>
      <c r="N49" s="1">
        <v>23000</v>
      </c>
      <c r="O49" s="1">
        <v>20500</v>
      </c>
      <c r="P49" s="1">
        <v>21900</v>
      </c>
      <c r="Q49" s="1">
        <v>21100</v>
      </c>
      <c r="R49" s="1">
        <v>25400</v>
      </c>
      <c r="S49" s="1">
        <v>25700</v>
      </c>
      <c r="T49" s="1">
        <v>25500</v>
      </c>
      <c r="U49" s="1">
        <v>38600</v>
      </c>
      <c r="V49" s="1">
        <v>41000</v>
      </c>
      <c r="W49" s="1">
        <v>40200</v>
      </c>
      <c r="X49" s="1">
        <v>40100</v>
      </c>
      <c r="Y49" s="1">
        <v>34900</v>
      </c>
      <c r="Z49" s="1">
        <v>29400</v>
      </c>
      <c r="AA49" s="1">
        <v>23900</v>
      </c>
      <c r="AB49" s="1">
        <v>23300</v>
      </c>
      <c r="AC49" s="1">
        <v>20800</v>
      </c>
      <c r="AD49" s="1">
        <v>23500</v>
      </c>
      <c r="AE49" s="1">
        <v>21600</v>
      </c>
      <c r="AF49" s="1">
        <v>26500</v>
      </c>
      <c r="AG49" s="1">
        <v>27700</v>
      </c>
      <c r="AH49" s="1">
        <v>29700</v>
      </c>
      <c r="AI49" s="1">
        <v>37700</v>
      </c>
      <c r="AJ49" s="1">
        <v>35800</v>
      </c>
      <c r="AK49" s="1">
        <v>27400</v>
      </c>
      <c r="AL49" s="1">
        <v>21500</v>
      </c>
      <c r="AM49" s="1">
        <v>23100</v>
      </c>
      <c r="AN49" s="1">
        <v>28600</v>
      </c>
      <c r="AO49" s="1">
        <v>27700</v>
      </c>
      <c r="AP49" s="1">
        <v>25200</v>
      </c>
      <c r="AQ49" s="1">
        <v>26400</v>
      </c>
      <c r="AR49" s="1">
        <v>26500</v>
      </c>
      <c r="AS49" s="1">
        <v>34600</v>
      </c>
      <c r="AT49" s="1">
        <v>40900</v>
      </c>
      <c r="AU49" s="1">
        <v>43100</v>
      </c>
      <c r="AV49" s="1">
        <v>41100</v>
      </c>
      <c r="AW49" s="1">
        <v>29300</v>
      </c>
      <c r="AX49" s="1">
        <v>32100</v>
      </c>
      <c r="AY49" s="1">
        <v>30700</v>
      </c>
      <c r="AZ49" s="1">
        <v>25800</v>
      </c>
      <c r="BA49" s="1">
        <v>24600</v>
      </c>
      <c r="BB49" s="1">
        <v>27400</v>
      </c>
      <c r="BC49" s="1">
        <v>25600</v>
      </c>
      <c r="BD49" s="1">
        <v>24900</v>
      </c>
      <c r="BE49" s="1">
        <v>30600</v>
      </c>
      <c r="BF49" s="1">
        <v>36700</v>
      </c>
      <c r="BG49" s="1">
        <v>43100</v>
      </c>
      <c r="BH49" s="1">
        <v>44700</v>
      </c>
      <c r="BI49" s="1">
        <v>29000</v>
      </c>
      <c r="BJ49" s="1">
        <v>25600</v>
      </c>
      <c r="BK49" s="1">
        <v>24800</v>
      </c>
      <c r="BL49" s="1">
        <v>22200</v>
      </c>
      <c r="BM49" s="1">
        <v>18800</v>
      </c>
      <c r="BN49" s="1">
        <v>20000</v>
      </c>
      <c r="BO49" s="1">
        <v>21500</v>
      </c>
      <c r="BP49" s="1">
        <v>18900</v>
      </c>
      <c r="BQ49" s="1">
        <v>24500</v>
      </c>
      <c r="BR49" s="1">
        <v>33200</v>
      </c>
      <c r="BS49" s="1">
        <v>45000</v>
      </c>
      <c r="BT49" s="1">
        <v>40100</v>
      </c>
      <c r="BU49" s="1">
        <v>31000</v>
      </c>
      <c r="BV49" s="1">
        <v>27800</v>
      </c>
      <c r="BW49" s="1">
        <v>30000</v>
      </c>
      <c r="BX49" s="1">
        <v>27700</v>
      </c>
      <c r="BY49" s="1">
        <v>25700</v>
      </c>
      <c r="BZ49" s="1">
        <v>32400</v>
      </c>
      <c r="CA49" s="1">
        <v>31700</v>
      </c>
      <c r="CB49" s="1">
        <v>33500</v>
      </c>
      <c r="CC49" s="1">
        <v>35300</v>
      </c>
      <c r="CD49" s="1">
        <v>36900</v>
      </c>
      <c r="CE49" s="1">
        <v>41100</v>
      </c>
      <c r="CF49" s="1">
        <v>41200</v>
      </c>
      <c r="CG49" s="1">
        <v>38600</v>
      </c>
      <c r="CH49" s="1">
        <v>30900</v>
      </c>
      <c r="CI49" s="1">
        <v>32900</v>
      </c>
      <c r="CJ49" s="1">
        <v>31500</v>
      </c>
      <c r="CK49" s="1">
        <v>25200</v>
      </c>
      <c r="CL49" s="1">
        <v>21800</v>
      </c>
      <c r="CM49" s="1">
        <v>32100</v>
      </c>
      <c r="CN49" s="1">
        <v>27000</v>
      </c>
      <c r="CO49" s="1">
        <v>37100</v>
      </c>
      <c r="CP49" s="1">
        <v>34000</v>
      </c>
      <c r="CQ49" s="1">
        <v>39500</v>
      </c>
      <c r="CR49" s="1">
        <v>39500</v>
      </c>
      <c r="CS49" s="1">
        <v>30400</v>
      </c>
      <c r="CT49" s="1">
        <v>29500</v>
      </c>
      <c r="CU49" s="1">
        <v>25700</v>
      </c>
      <c r="CV49" s="1">
        <v>26000</v>
      </c>
      <c r="CW49" s="1">
        <v>27900</v>
      </c>
      <c r="CX49" s="1">
        <v>25400</v>
      </c>
      <c r="CY49" s="1">
        <v>28700</v>
      </c>
      <c r="CZ49" s="1">
        <v>29300</v>
      </c>
      <c r="DA49" s="1">
        <v>40100</v>
      </c>
      <c r="DB49" s="1">
        <v>54600</v>
      </c>
      <c r="DC49" s="1">
        <v>63400</v>
      </c>
      <c r="DD49" s="1">
        <v>62200</v>
      </c>
      <c r="DE49" s="1">
        <v>39800</v>
      </c>
      <c r="DF49" s="1">
        <v>38400</v>
      </c>
      <c r="DG49" s="1">
        <v>36000</v>
      </c>
      <c r="DH49" s="1">
        <v>31000</v>
      </c>
      <c r="DI49" s="1">
        <v>32200.000000000004</v>
      </c>
      <c r="DJ49" s="1">
        <v>36200</v>
      </c>
      <c r="DK49" s="1">
        <v>35700</v>
      </c>
      <c r="DL49" s="1">
        <v>30600</v>
      </c>
      <c r="DM49" s="1">
        <v>40000</v>
      </c>
      <c r="DN49" s="1">
        <v>46700</v>
      </c>
      <c r="DO49" s="1">
        <v>53100</v>
      </c>
      <c r="DP49" s="1">
        <v>52400</v>
      </c>
      <c r="DQ49" s="1">
        <v>33400</v>
      </c>
      <c r="DR49" s="1">
        <v>34000</v>
      </c>
      <c r="DS49" s="1">
        <v>27700</v>
      </c>
      <c r="DT49" s="1">
        <v>30600</v>
      </c>
      <c r="DU49" s="1">
        <v>29400</v>
      </c>
      <c r="DV49" s="1">
        <v>30300</v>
      </c>
      <c r="DW49" s="1">
        <v>33400</v>
      </c>
      <c r="DX49" s="1">
        <v>30200</v>
      </c>
      <c r="DY49" s="1">
        <v>37900</v>
      </c>
      <c r="DZ49" s="1">
        <v>41500</v>
      </c>
      <c r="EA49" s="1">
        <v>44900</v>
      </c>
      <c r="EB49" s="1">
        <v>43900</v>
      </c>
      <c r="EC49" s="1">
        <v>35900</v>
      </c>
      <c r="ED49" s="1">
        <v>31900</v>
      </c>
      <c r="EE49" s="1">
        <v>30500</v>
      </c>
      <c r="EF49" s="1">
        <v>33600</v>
      </c>
      <c r="EG49" s="1">
        <v>25000</v>
      </c>
      <c r="EH49" s="1">
        <v>26600</v>
      </c>
    </row>
    <row r="50" spans="1:138" x14ac:dyDescent="0.45">
      <c r="B50" t="s">
        <v>470</v>
      </c>
      <c r="C50" t="s">
        <v>41</v>
      </c>
      <c r="D50" t="s">
        <v>374</v>
      </c>
      <c r="E50" s="1">
        <v>6100</v>
      </c>
      <c r="F50" s="1">
        <v>3800</v>
      </c>
      <c r="G50" s="1">
        <v>3600</v>
      </c>
      <c r="H50" s="1">
        <v>3600</v>
      </c>
      <c r="I50" s="1">
        <v>3800</v>
      </c>
      <c r="J50" s="1">
        <v>5400</v>
      </c>
      <c r="K50" s="1">
        <v>9200</v>
      </c>
      <c r="L50" s="1">
        <v>13600</v>
      </c>
      <c r="M50" s="1">
        <v>10300</v>
      </c>
      <c r="N50" s="1">
        <v>3900</v>
      </c>
      <c r="O50" s="1"/>
      <c r="P50" s="1">
        <v>3800</v>
      </c>
      <c r="Q50" s="1">
        <v>3000</v>
      </c>
      <c r="R50" s="1">
        <v>4800</v>
      </c>
      <c r="S50" s="1">
        <v>3400</v>
      </c>
      <c r="T50" s="1">
        <v>3300</v>
      </c>
      <c r="U50" s="1">
        <v>6800</v>
      </c>
      <c r="V50" s="1">
        <v>10100</v>
      </c>
      <c r="W50" s="1">
        <v>13500</v>
      </c>
      <c r="X50" s="1">
        <v>11400</v>
      </c>
      <c r="Y50" s="1">
        <v>8500</v>
      </c>
      <c r="Z50" s="1">
        <v>7500</v>
      </c>
      <c r="AA50" s="1">
        <v>7200</v>
      </c>
      <c r="AB50" s="1">
        <v>4700</v>
      </c>
      <c r="AC50" s="1">
        <v>4400</v>
      </c>
      <c r="AD50" s="1">
        <v>3700</v>
      </c>
      <c r="AE50" s="1">
        <v>4400</v>
      </c>
      <c r="AF50" s="1">
        <v>2900</v>
      </c>
      <c r="AG50" s="1">
        <v>5500</v>
      </c>
      <c r="AH50" s="1">
        <v>4500</v>
      </c>
      <c r="AI50" s="1">
        <v>8500</v>
      </c>
      <c r="AJ50" s="1">
        <v>8900</v>
      </c>
      <c r="AK50" s="1">
        <v>6000</v>
      </c>
      <c r="AL50" s="1">
        <v>5700</v>
      </c>
      <c r="AM50" s="1">
        <v>5400</v>
      </c>
      <c r="AN50" s="1">
        <v>4800</v>
      </c>
      <c r="AO50" s="1">
        <v>2900</v>
      </c>
      <c r="AP50" s="1">
        <v>3700</v>
      </c>
      <c r="AQ50" s="1">
        <v>3100</v>
      </c>
      <c r="AR50" s="1">
        <v>5800</v>
      </c>
      <c r="AS50" s="1">
        <v>3700</v>
      </c>
      <c r="AT50" s="1">
        <v>3800</v>
      </c>
      <c r="AU50" s="1">
        <v>6300</v>
      </c>
      <c r="AV50" s="1">
        <v>8500</v>
      </c>
      <c r="AW50" s="1">
        <v>7100</v>
      </c>
      <c r="AX50" s="1">
        <v>4400</v>
      </c>
      <c r="AY50" s="1">
        <v>3100</v>
      </c>
      <c r="AZ50" s="1">
        <v>2700</v>
      </c>
      <c r="BA50" s="1">
        <v>4800</v>
      </c>
      <c r="BB50" s="1">
        <v>4000</v>
      </c>
      <c r="BC50" s="1">
        <v>4000</v>
      </c>
      <c r="BD50" s="1">
        <v>6800</v>
      </c>
      <c r="BE50" s="1">
        <v>8600</v>
      </c>
      <c r="BF50" s="1">
        <v>8300</v>
      </c>
      <c r="BG50" s="1">
        <v>9600</v>
      </c>
      <c r="BH50" s="1">
        <v>12500</v>
      </c>
      <c r="BI50" s="1">
        <v>5700</v>
      </c>
      <c r="BJ50" s="1">
        <v>4800</v>
      </c>
      <c r="BK50" s="1">
        <v>6500</v>
      </c>
      <c r="BL50" s="1">
        <v>5400</v>
      </c>
      <c r="BM50" s="1">
        <v>4300</v>
      </c>
      <c r="BN50" s="1">
        <v>7800</v>
      </c>
      <c r="BO50" s="1">
        <v>6500</v>
      </c>
      <c r="BP50" s="1">
        <v>8900</v>
      </c>
      <c r="BQ50" s="1">
        <v>10100</v>
      </c>
      <c r="BR50" s="1">
        <v>10800</v>
      </c>
      <c r="BS50" s="1">
        <v>12400</v>
      </c>
      <c r="BT50" s="1">
        <v>13100</v>
      </c>
      <c r="BU50" s="1">
        <v>10500</v>
      </c>
      <c r="BV50" s="1">
        <v>6800</v>
      </c>
      <c r="BW50" s="1">
        <v>2200</v>
      </c>
      <c r="BX50" s="1">
        <v>3700</v>
      </c>
      <c r="BY50" s="1">
        <v>5400</v>
      </c>
      <c r="BZ50" s="1">
        <v>5800</v>
      </c>
      <c r="CA50" s="1">
        <v>4200</v>
      </c>
      <c r="CB50" s="1">
        <v>4600</v>
      </c>
      <c r="CC50" s="1">
        <v>8800</v>
      </c>
      <c r="CD50" s="1">
        <v>8200</v>
      </c>
      <c r="CE50" s="1">
        <v>11400</v>
      </c>
      <c r="CF50" s="1">
        <v>7900</v>
      </c>
      <c r="CG50" s="1">
        <v>4500</v>
      </c>
      <c r="CH50" s="1">
        <v>5300</v>
      </c>
      <c r="CI50" s="1">
        <v>5900</v>
      </c>
      <c r="CJ50" s="1">
        <v>6200</v>
      </c>
      <c r="CK50" s="1">
        <v>6300</v>
      </c>
      <c r="CL50" s="1">
        <v>8400</v>
      </c>
      <c r="CM50" s="1">
        <v>5600</v>
      </c>
      <c r="CN50" s="1">
        <v>4300</v>
      </c>
      <c r="CO50" s="1">
        <v>4400</v>
      </c>
      <c r="CP50" s="1">
        <v>8500</v>
      </c>
      <c r="CQ50" s="1">
        <v>17200</v>
      </c>
      <c r="CR50" s="1">
        <v>14100</v>
      </c>
      <c r="CS50" s="1">
        <v>7800</v>
      </c>
      <c r="CT50" s="1">
        <v>7100</v>
      </c>
      <c r="CU50" s="1">
        <v>2600</v>
      </c>
      <c r="CV50" s="1">
        <v>5700</v>
      </c>
      <c r="CW50" s="1">
        <v>4300</v>
      </c>
      <c r="CX50" s="1">
        <v>7700</v>
      </c>
      <c r="CY50" s="1">
        <v>6200</v>
      </c>
      <c r="CZ50" s="1">
        <v>7400</v>
      </c>
      <c r="DA50" s="1">
        <v>10000</v>
      </c>
      <c r="DB50" s="1">
        <v>12400</v>
      </c>
      <c r="DC50" s="1">
        <v>12000</v>
      </c>
      <c r="DD50" s="1">
        <v>10800</v>
      </c>
      <c r="DE50" s="1">
        <v>5200</v>
      </c>
      <c r="DF50" s="1">
        <v>5100</v>
      </c>
      <c r="DG50" s="1">
        <v>2400</v>
      </c>
      <c r="DH50" s="1"/>
      <c r="DI50" s="1">
        <v>4700</v>
      </c>
      <c r="DJ50" s="1">
        <v>2700</v>
      </c>
      <c r="DK50" s="1">
        <v>4600</v>
      </c>
      <c r="DL50" s="1">
        <v>7000</v>
      </c>
      <c r="DM50" s="1">
        <v>6500</v>
      </c>
      <c r="DN50" s="1">
        <v>10300</v>
      </c>
      <c r="DO50" s="1">
        <v>14700</v>
      </c>
      <c r="DP50" s="1">
        <v>14200</v>
      </c>
      <c r="DQ50" s="1">
        <v>7800</v>
      </c>
      <c r="DR50" s="1">
        <v>8900</v>
      </c>
      <c r="DS50" s="1">
        <v>3500</v>
      </c>
      <c r="DT50" s="1">
        <v>3700</v>
      </c>
      <c r="DU50" s="1">
        <v>5300</v>
      </c>
      <c r="DV50" s="1">
        <v>5300</v>
      </c>
      <c r="DW50" s="1">
        <v>1700</v>
      </c>
      <c r="DX50" s="1"/>
      <c r="DY50" s="1"/>
      <c r="DZ50" s="1">
        <v>5100</v>
      </c>
      <c r="EA50" s="1">
        <v>10700</v>
      </c>
      <c r="EB50" s="1">
        <v>9300</v>
      </c>
      <c r="EC50" s="1">
        <v>5000</v>
      </c>
      <c r="ED50" s="1">
        <v>4500</v>
      </c>
      <c r="EE50" s="1">
        <v>5700</v>
      </c>
      <c r="EF50" s="1"/>
      <c r="EG50" s="1">
        <v>1500</v>
      </c>
      <c r="EH50" s="1"/>
    </row>
    <row r="51" spans="1:138" x14ac:dyDescent="0.45">
      <c r="D51" t="s">
        <v>177</v>
      </c>
      <c r="E51" s="1">
        <v>46000</v>
      </c>
      <c r="F51" s="1">
        <v>44500</v>
      </c>
      <c r="G51" s="1">
        <v>38100</v>
      </c>
      <c r="H51" s="1">
        <v>36300</v>
      </c>
      <c r="I51" s="1">
        <v>42000</v>
      </c>
      <c r="J51" s="1">
        <v>37000</v>
      </c>
      <c r="K51" s="1">
        <v>41500</v>
      </c>
      <c r="L51" s="1">
        <v>39700</v>
      </c>
      <c r="M51" s="1">
        <v>44600</v>
      </c>
      <c r="N51" s="1">
        <v>45400</v>
      </c>
      <c r="O51" s="1">
        <v>46400</v>
      </c>
      <c r="P51" s="1">
        <v>45200</v>
      </c>
      <c r="Q51" s="1">
        <v>44000</v>
      </c>
      <c r="R51" s="1">
        <v>37500</v>
      </c>
      <c r="S51" s="1">
        <v>37100</v>
      </c>
      <c r="T51" s="1">
        <v>40600</v>
      </c>
      <c r="U51" s="1">
        <v>38300</v>
      </c>
      <c r="V51" s="1">
        <v>39400</v>
      </c>
      <c r="W51" s="1">
        <v>41400</v>
      </c>
      <c r="X51" s="1">
        <v>52800</v>
      </c>
      <c r="Y51" s="1">
        <v>51500</v>
      </c>
      <c r="Z51" s="1">
        <v>49300</v>
      </c>
      <c r="AA51" s="1">
        <v>47500</v>
      </c>
      <c r="AB51" s="1">
        <v>46400</v>
      </c>
      <c r="AC51" s="1">
        <v>46900</v>
      </c>
      <c r="AD51" s="1">
        <v>49400</v>
      </c>
      <c r="AE51" s="1">
        <v>45000</v>
      </c>
      <c r="AF51" s="1">
        <v>42400</v>
      </c>
      <c r="AG51" s="1">
        <v>51000</v>
      </c>
      <c r="AH51" s="1">
        <v>48700</v>
      </c>
      <c r="AI51" s="1">
        <v>49500</v>
      </c>
      <c r="AJ51" s="1">
        <v>50800</v>
      </c>
      <c r="AK51" s="1">
        <v>50000</v>
      </c>
      <c r="AL51" s="1">
        <v>48000</v>
      </c>
      <c r="AM51" s="1">
        <v>45000</v>
      </c>
      <c r="AN51" s="1">
        <v>49900</v>
      </c>
      <c r="AO51" s="1">
        <v>42600</v>
      </c>
      <c r="AP51" s="1">
        <v>40100</v>
      </c>
      <c r="AQ51" s="1">
        <v>42900</v>
      </c>
      <c r="AR51" s="1">
        <v>40000</v>
      </c>
      <c r="AS51" s="1">
        <v>39200</v>
      </c>
      <c r="AT51" s="1">
        <v>37000</v>
      </c>
      <c r="AU51" s="1">
        <v>36700</v>
      </c>
      <c r="AV51" s="1">
        <v>39600</v>
      </c>
      <c r="AW51" s="1">
        <v>43500</v>
      </c>
      <c r="AX51" s="1">
        <v>43300</v>
      </c>
      <c r="AY51" s="1">
        <v>49500</v>
      </c>
      <c r="AZ51" s="1">
        <v>45000</v>
      </c>
      <c r="BA51" s="1">
        <v>46700</v>
      </c>
      <c r="BB51" s="1">
        <v>47600</v>
      </c>
      <c r="BC51" s="1">
        <v>44900</v>
      </c>
      <c r="BD51" s="1">
        <v>42300</v>
      </c>
      <c r="BE51" s="1">
        <v>41300</v>
      </c>
      <c r="BF51" s="1">
        <v>42600</v>
      </c>
      <c r="BG51" s="1">
        <v>48000</v>
      </c>
      <c r="BH51" s="1">
        <v>53600</v>
      </c>
      <c r="BI51" s="1">
        <v>51200</v>
      </c>
      <c r="BJ51" s="1">
        <v>52000</v>
      </c>
      <c r="BK51" s="1">
        <v>48700</v>
      </c>
      <c r="BL51" s="1">
        <v>46300</v>
      </c>
      <c r="BM51" s="1">
        <v>39000</v>
      </c>
      <c r="BN51" s="1">
        <v>38800</v>
      </c>
      <c r="BO51" s="1">
        <v>35300</v>
      </c>
      <c r="BP51" s="1">
        <v>35000</v>
      </c>
      <c r="BQ51" s="1">
        <v>37900</v>
      </c>
      <c r="BR51" s="1">
        <v>38900</v>
      </c>
      <c r="BS51" s="1">
        <v>41100</v>
      </c>
      <c r="BT51" s="1">
        <v>42700</v>
      </c>
      <c r="BU51" s="1">
        <v>43900</v>
      </c>
      <c r="BV51" s="1">
        <v>40700</v>
      </c>
      <c r="BW51" s="1">
        <v>37200</v>
      </c>
      <c r="BX51" s="1">
        <v>37800</v>
      </c>
      <c r="BY51" s="1">
        <v>38800</v>
      </c>
      <c r="BZ51" s="1">
        <v>39100</v>
      </c>
      <c r="CA51" s="1">
        <v>41000</v>
      </c>
      <c r="CB51" s="1">
        <v>40300</v>
      </c>
      <c r="CC51" s="1">
        <v>39400</v>
      </c>
      <c r="CD51" s="1">
        <v>41900</v>
      </c>
      <c r="CE51" s="1">
        <v>36700</v>
      </c>
      <c r="CF51" s="1">
        <v>40800</v>
      </c>
      <c r="CG51" s="1">
        <v>39400</v>
      </c>
      <c r="CH51" s="1">
        <v>40300</v>
      </c>
      <c r="CI51" s="1">
        <v>43300</v>
      </c>
      <c r="CJ51" s="1">
        <v>42300</v>
      </c>
      <c r="CK51" s="1">
        <v>40200</v>
      </c>
      <c r="CL51" s="1">
        <v>38200</v>
      </c>
      <c r="CM51" s="1">
        <v>43100</v>
      </c>
      <c r="CN51" s="1">
        <v>40900</v>
      </c>
      <c r="CO51" s="1">
        <v>42600</v>
      </c>
      <c r="CP51" s="1">
        <v>44300</v>
      </c>
      <c r="CQ51" s="1">
        <v>49700</v>
      </c>
      <c r="CR51" s="1">
        <v>46700</v>
      </c>
      <c r="CS51" s="1">
        <v>48600</v>
      </c>
      <c r="CT51" s="1">
        <v>51300</v>
      </c>
      <c r="CU51" s="1">
        <v>46300</v>
      </c>
      <c r="CV51" s="1">
        <v>44000</v>
      </c>
      <c r="CW51" s="1">
        <v>46400</v>
      </c>
      <c r="CX51" s="1">
        <v>43400</v>
      </c>
      <c r="CY51" s="1">
        <v>45700</v>
      </c>
      <c r="CZ51" s="1">
        <v>43900</v>
      </c>
      <c r="DA51" s="1">
        <v>41300</v>
      </c>
      <c r="DB51" s="1">
        <v>41000</v>
      </c>
      <c r="DC51" s="1">
        <v>40700</v>
      </c>
      <c r="DD51" s="1">
        <v>48400</v>
      </c>
      <c r="DE51" s="1">
        <v>38500</v>
      </c>
      <c r="DF51" s="1">
        <v>39600</v>
      </c>
      <c r="DG51" s="1">
        <v>41300</v>
      </c>
      <c r="DH51" s="1">
        <v>35900</v>
      </c>
      <c r="DI51" s="1">
        <v>33600</v>
      </c>
      <c r="DJ51" s="1">
        <v>34700</v>
      </c>
      <c r="DK51" s="1">
        <v>36900</v>
      </c>
      <c r="DL51" s="1">
        <v>38200</v>
      </c>
      <c r="DM51" s="1">
        <v>39100</v>
      </c>
      <c r="DN51" s="1">
        <v>36800</v>
      </c>
      <c r="DO51" s="1">
        <v>37400</v>
      </c>
      <c r="DP51" s="1">
        <v>40700</v>
      </c>
      <c r="DQ51" s="1">
        <v>37500</v>
      </c>
      <c r="DR51" s="1">
        <v>30200</v>
      </c>
      <c r="DS51" s="1">
        <v>32100</v>
      </c>
      <c r="DT51" s="1">
        <v>35700</v>
      </c>
      <c r="DU51" s="1">
        <v>32500</v>
      </c>
      <c r="DV51" s="1">
        <v>30500</v>
      </c>
      <c r="DW51" s="1">
        <v>31700</v>
      </c>
      <c r="DX51" s="1">
        <v>21200</v>
      </c>
      <c r="DY51" s="1">
        <v>27000</v>
      </c>
      <c r="DZ51" s="1">
        <v>31000</v>
      </c>
      <c r="EA51" s="1">
        <v>25800</v>
      </c>
      <c r="EB51" s="1">
        <v>35900</v>
      </c>
      <c r="EC51" s="1">
        <v>33200</v>
      </c>
      <c r="ED51" s="1">
        <v>28500</v>
      </c>
      <c r="EE51" s="1">
        <v>25200</v>
      </c>
      <c r="EF51" s="1">
        <v>28100</v>
      </c>
      <c r="EG51" s="1">
        <v>25000</v>
      </c>
      <c r="EH51" s="1">
        <v>24700</v>
      </c>
    </row>
    <row r="52" spans="1:138" x14ac:dyDescent="0.45">
      <c r="D52" t="s">
        <v>375</v>
      </c>
      <c r="E52" s="1">
        <v>196700</v>
      </c>
      <c r="F52" s="1">
        <v>196100</v>
      </c>
      <c r="G52" s="1">
        <v>183100</v>
      </c>
      <c r="H52" s="1">
        <v>193500</v>
      </c>
      <c r="I52" s="1">
        <v>210700</v>
      </c>
      <c r="J52" s="1">
        <v>218800</v>
      </c>
      <c r="K52" s="1">
        <v>239500</v>
      </c>
      <c r="L52" s="1">
        <v>238300</v>
      </c>
      <c r="M52" s="1">
        <v>192600</v>
      </c>
      <c r="N52" s="1">
        <v>194900</v>
      </c>
      <c r="O52" s="1">
        <v>175900</v>
      </c>
      <c r="P52" s="1">
        <v>183300</v>
      </c>
      <c r="Q52" s="1">
        <v>197400</v>
      </c>
      <c r="R52" s="1">
        <v>201300</v>
      </c>
      <c r="S52" s="1">
        <v>198500</v>
      </c>
      <c r="T52" s="1">
        <v>194700</v>
      </c>
      <c r="U52" s="1">
        <v>233600</v>
      </c>
      <c r="V52" s="1">
        <v>233200</v>
      </c>
      <c r="W52" s="1">
        <v>261399.99999999997</v>
      </c>
      <c r="X52" s="1">
        <v>238500</v>
      </c>
      <c r="Y52" s="1">
        <v>189900</v>
      </c>
      <c r="Z52" s="1">
        <v>178800</v>
      </c>
      <c r="AA52" s="1">
        <v>172600</v>
      </c>
      <c r="AB52" s="1">
        <v>176200</v>
      </c>
      <c r="AC52" s="1">
        <v>184100</v>
      </c>
      <c r="AD52" s="1">
        <v>191200</v>
      </c>
      <c r="AE52" s="1">
        <v>183200</v>
      </c>
      <c r="AF52" s="1">
        <v>187500</v>
      </c>
      <c r="AG52" s="1">
        <v>193200</v>
      </c>
      <c r="AH52" s="1">
        <v>215900</v>
      </c>
      <c r="AI52" s="1">
        <v>234800</v>
      </c>
      <c r="AJ52" s="1">
        <v>222700</v>
      </c>
      <c r="AK52" s="1">
        <v>187800</v>
      </c>
      <c r="AL52" s="1">
        <v>199800</v>
      </c>
      <c r="AM52" s="1">
        <v>198300</v>
      </c>
      <c r="AN52" s="1">
        <v>196700</v>
      </c>
      <c r="AO52" s="1">
        <v>222400</v>
      </c>
      <c r="AP52" s="1">
        <v>219700</v>
      </c>
      <c r="AQ52" s="1">
        <v>203900</v>
      </c>
      <c r="AR52" s="1">
        <v>189900</v>
      </c>
      <c r="AS52" s="1">
        <v>222300</v>
      </c>
      <c r="AT52" s="1">
        <v>238000</v>
      </c>
      <c r="AU52" s="1">
        <v>252700</v>
      </c>
      <c r="AV52" s="1">
        <v>252500</v>
      </c>
      <c r="AW52" s="1">
        <v>217700</v>
      </c>
      <c r="AX52" s="1">
        <v>202900</v>
      </c>
      <c r="AY52" s="1">
        <v>184400</v>
      </c>
      <c r="AZ52" s="1">
        <v>196800</v>
      </c>
      <c r="BA52" s="1">
        <v>200100</v>
      </c>
      <c r="BB52" s="1">
        <v>202100</v>
      </c>
      <c r="BC52" s="1">
        <v>208000</v>
      </c>
      <c r="BD52" s="1">
        <v>195700</v>
      </c>
      <c r="BE52" s="1">
        <v>221300</v>
      </c>
      <c r="BF52" s="1">
        <v>235400</v>
      </c>
      <c r="BG52" s="1">
        <v>272300</v>
      </c>
      <c r="BH52" s="1">
        <v>243500</v>
      </c>
      <c r="BI52" s="1">
        <v>193900</v>
      </c>
      <c r="BJ52" s="1">
        <v>210100</v>
      </c>
      <c r="BK52" s="1">
        <v>204100</v>
      </c>
      <c r="BL52" s="1">
        <v>203500</v>
      </c>
      <c r="BM52" s="1">
        <v>209400</v>
      </c>
      <c r="BN52" s="1">
        <v>205100</v>
      </c>
      <c r="BO52" s="1">
        <v>193400</v>
      </c>
      <c r="BP52" s="1">
        <v>198600</v>
      </c>
      <c r="BQ52" s="1">
        <v>221600</v>
      </c>
      <c r="BR52" s="1">
        <v>242100</v>
      </c>
      <c r="BS52" s="1">
        <v>279900</v>
      </c>
      <c r="BT52" s="1">
        <v>245800</v>
      </c>
      <c r="BU52" s="1">
        <v>209000</v>
      </c>
      <c r="BV52" s="1">
        <v>209100</v>
      </c>
      <c r="BW52" s="1">
        <v>180400</v>
      </c>
      <c r="BX52" s="1">
        <v>191900</v>
      </c>
      <c r="BY52" s="1">
        <v>209700</v>
      </c>
      <c r="BZ52" s="1">
        <v>215900</v>
      </c>
      <c r="CA52" s="1">
        <v>210300</v>
      </c>
      <c r="CB52" s="1">
        <v>211900</v>
      </c>
      <c r="CC52" s="1">
        <v>246200</v>
      </c>
      <c r="CD52" s="1">
        <v>264900</v>
      </c>
      <c r="CE52" s="1">
        <v>281900</v>
      </c>
      <c r="CF52" s="1">
        <v>286000</v>
      </c>
      <c r="CG52" s="1">
        <v>232500</v>
      </c>
      <c r="CH52" s="1">
        <v>208700</v>
      </c>
      <c r="CI52" s="1">
        <v>206700</v>
      </c>
      <c r="CJ52" s="1">
        <v>211900</v>
      </c>
      <c r="CK52" s="1">
        <v>233900</v>
      </c>
      <c r="CL52" s="1">
        <v>234400</v>
      </c>
      <c r="CM52" s="1">
        <v>225100</v>
      </c>
      <c r="CN52" s="1">
        <v>224400</v>
      </c>
      <c r="CO52" s="1">
        <v>247500</v>
      </c>
      <c r="CP52" s="1">
        <v>269500</v>
      </c>
      <c r="CQ52" s="1">
        <v>294300</v>
      </c>
      <c r="CR52" s="1">
        <v>302600</v>
      </c>
      <c r="CS52" s="1">
        <v>235100</v>
      </c>
      <c r="CT52" s="1">
        <v>235500</v>
      </c>
      <c r="CU52" s="1">
        <v>226000</v>
      </c>
      <c r="CV52" s="1">
        <v>232100</v>
      </c>
      <c r="CW52" s="1">
        <v>227400</v>
      </c>
      <c r="CX52" s="1">
        <v>219700</v>
      </c>
      <c r="CY52" s="1">
        <v>221300</v>
      </c>
      <c r="CZ52" s="1">
        <v>208700</v>
      </c>
      <c r="DA52" s="1">
        <v>235300</v>
      </c>
      <c r="DB52" s="1">
        <v>270500</v>
      </c>
      <c r="DC52" s="1">
        <v>306500</v>
      </c>
      <c r="DD52" s="1">
        <v>290500</v>
      </c>
      <c r="DE52" s="1">
        <v>240000</v>
      </c>
      <c r="DF52" s="1">
        <v>241000</v>
      </c>
      <c r="DG52" s="1">
        <v>228800</v>
      </c>
      <c r="DH52" s="1">
        <v>207100</v>
      </c>
      <c r="DI52" s="1">
        <v>233900</v>
      </c>
      <c r="DJ52" s="1">
        <v>238400</v>
      </c>
      <c r="DK52" s="1">
        <v>227100</v>
      </c>
      <c r="DL52" s="1">
        <v>238700</v>
      </c>
      <c r="DM52" s="1">
        <v>257700</v>
      </c>
      <c r="DN52" s="1">
        <v>274600</v>
      </c>
      <c r="DO52" s="1">
        <v>311400</v>
      </c>
      <c r="DP52" s="1">
        <v>297700</v>
      </c>
      <c r="DQ52" s="1">
        <v>221300</v>
      </c>
      <c r="DR52" s="1">
        <v>216300</v>
      </c>
      <c r="DS52" s="1">
        <v>221400</v>
      </c>
      <c r="DT52" s="1">
        <v>224400</v>
      </c>
      <c r="DU52" s="1">
        <v>234700</v>
      </c>
      <c r="DV52" s="1">
        <v>238200</v>
      </c>
      <c r="DW52" s="1">
        <v>181800</v>
      </c>
      <c r="DX52" s="1">
        <v>167400</v>
      </c>
      <c r="DY52" s="1">
        <v>194500</v>
      </c>
      <c r="DZ52" s="1">
        <v>257600.00000000003</v>
      </c>
      <c r="EA52" s="1">
        <v>288800</v>
      </c>
      <c r="EB52" s="1">
        <v>279800</v>
      </c>
      <c r="EC52" s="1">
        <v>231300</v>
      </c>
      <c r="ED52" s="1">
        <v>213900</v>
      </c>
      <c r="EE52" s="1">
        <v>172900</v>
      </c>
      <c r="EF52" s="1">
        <v>163700</v>
      </c>
      <c r="EG52" s="1">
        <v>160400</v>
      </c>
      <c r="EH52" s="1">
        <v>178500</v>
      </c>
    </row>
    <row r="53" spans="1:138" x14ac:dyDescent="0.45">
      <c r="A53" t="s">
        <v>607</v>
      </c>
      <c r="B53" t="s">
        <v>426</v>
      </c>
      <c r="C53" t="s">
        <v>41</v>
      </c>
      <c r="D53" t="s">
        <v>217</v>
      </c>
      <c r="E53" s="1">
        <v>290000</v>
      </c>
      <c r="F53" s="1">
        <v>298200</v>
      </c>
      <c r="G53" s="1">
        <v>304800</v>
      </c>
      <c r="H53" s="1">
        <v>325800</v>
      </c>
      <c r="I53" s="1">
        <v>310200</v>
      </c>
      <c r="J53" s="1">
        <v>321600</v>
      </c>
      <c r="K53" s="1">
        <v>328000</v>
      </c>
      <c r="L53" s="1">
        <v>328000</v>
      </c>
      <c r="M53" s="1">
        <v>327100</v>
      </c>
      <c r="N53" s="1">
        <v>319100</v>
      </c>
      <c r="O53" s="1">
        <v>307700</v>
      </c>
      <c r="P53" s="1">
        <v>306800</v>
      </c>
      <c r="Q53" s="1">
        <v>300100</v>
      </c>
      <c r="R53" s="1">
        <v>298100</v>
      </c>
      <c r="S53" s="1">
        <v>287600</v>
      </c>
      <c r="T53" s="1">
        <v>290100</v>
      </c>
      <c r="U53" s="1">
        <v>303300</v>
      </c>
      <c r="V53" s="1">
        <v>311000</v>
      </c>
      <c r="W53" s="1">
        <v>321400</v>
      </c>
      <c r="X53" s="1">
        <v>318600</v>
      </c>
      <c r="Y53" s="1">
        <v>332200</v>
      </c>
      <c r="Z53" s="1">
        <v>340900</v>
      </c>
      <c r="AA53" s="1">
        <v>333500</v>
      </c>
      <c r="AB53" s="1">
        <v>334200</v>
      </c>
      <c r="AC53" s="1">
        <v>328000</v>
      </c>
      <c r="AD53" s="1">
        <v>317700</v>
      </c>
      <c r="AE53" s="1">
        <v>306500</v>
      </c>
      <c r="AF53" s="1">
        <v>332200</v>
      </c>
      <c r="AG53" s="1">
        <v>345900</v>
      </c>
      <c r="AH53" s="1">
        <v>348700</v>
      </c>
      <c r="AI53" s="1">
        <v>353300</v>
      </c>
      <c r="AJ53" s="1">
        <v>355900</v>
      </c>
      <c r="AK53" s="1">
        <v>350400</v>
      </c>
      <c r="AL53" s="1">
        <v>344100</v>
      </c>
      <c r="AM53" s="1">
        <v>331300</v>
      </c>
      <c r="AN53" s="1">
        <v>319600</v>
      </c>
      <c r="AO53" s="1">
        <v>303300</v>
      </c>
      <c r="AP53" s="1">
        <v>300400</v>
      </c>
      <c r="AQ53" s="1">
        <v>306800</v>
      </c>
      <c r="AR53" s="1">
        <v>313100</v>
      </c>
      <c r="AS53" s="1">
        <v>323800</v>
      </c>
      <c r="AT53" s="1">
        <v>360000</v>
      </c>
      <c r="AU53" s="1">
        <v>358500</v>
      </c>
      <c r="AV53" s="1">
        <v>381200</v>
      </c>
      <c r="AW53" s="1">
        <v>378400</v>
      </c>
      <c r="AX53" s="1">
        <v>391700</v>
      </c>
      <c r="AY53" s="1">
        <v>400700</v>
      </c>
      <c r="AZ53" s="1">
        <v>366000</v>
      </c>
      <c r="BA53" s="1">
        <v>373500</v>
      </c>
      <c r="BB53" s="1">
        <v>352000</v>
      </c>
      <c r="BC53" s="1">
        <v>347600</v>
      </c>
      <c r="BD53" s="1">
        <v>350600</v>
      </c>
      <c r="BE53" s="1">
        <v>362600</v>
      </c>
      <c r="BF53" s="1">
        <v>391900</v>
      </c>
      <c r="BG53" s="1">
        <v>403100</v>
      </c>
      <c r="BH53" s="1">
        <v>398300</v>
      </c>
      <c r="BI53" s="1">
        <v>383200</v>
      </c>
      <c r="BJ53" s="1">
        <v>375300</v>
      </c>
      <c r="BK53" s="1">
        <v>367000</v>
      </c>
      <c r="BL53" s="1">
        <v>367900</v>
      </c>
      <c r="BM53" s="1">
        <v>369300</v>
      </c>
      <c r="BN53" s="1">
        <v>351000</v>
      </c>
      <c r="BO53" s="1">
        <v>355200</v>
      </c>
      <c r="BP53" s="1">
        <v>359300</v>
      </c>
      <c r="BQ53" s="1">
        <v>353300</v>
      </c>
      <c r="BR53" s="1">
        <v>372800</v>
      </c>
      <c r="BS53" s="1">
        <v>384100</v>
      </c>
      <c r="BT53" s="1">
        <v>394600</v>
      </c>
      <c r="BU53" s="1">
        <v>393300</v>
      </c>
      <c r="BV53" s="1">
        <v>387700</v>
      </c>
      <c r="BW53" s="1">
        <v>387700</v>
      </c>
      <c r="BX53" s="1">
        <v>384500</v>
      </c>
      <c r="BY53" s="1">
        <v>384900</v>
      </c>
      <c r="BZ53" s="1">
        <v>370800</v>
      </c>
      <c r="CA53" s="1">
        <v>345600</v>
      </c>
      <c r="CB53" s="1">
        <v>334400</v>
      </c>
      <c r="CC53" s="1">
        <v>368500</v>
      </c>
      <c r="CD53" s="1">
        <v>385500</v>
      </c>
      <c r="CE53" s="1">
        <v>392400</v>
      </c>
      <c r="CF53" s="1">
        <v>394700</v>
      </c>
      <c r="CG53" s="1">
        <v>390800</v>
      </c>
      <c r="CH53" s="1">
        <v>377400</v>
      </c>
      <c r="CI53" s="1">
        <v>377400</v>
      </c>
      <c r="CJ53" s="1">
        <v>361600</v>
      </c>
      <c r="CK53" s="1">
        <v>356300</v>
      </c>
      <c r="CL53" s="1">
        <v>364200</v>
      </c>
      <c r="CM53" s="1">
        <v>371900</v>
      </c>
      <c r="CN53" s="1">
        <v>390900</v>
      </c>
      <c r="CO53" s="1">
        <v>382100</v>
      </c>
      <c r="CP53" s="1">
        <v>411800</v>
      </c>
      <c r="CQ53" s="1">
        <v>418700</v>
      </c>
      <c r="CR53" s="1">
        <v>412600</v>
      </c>
      <c r="CS53" s="1">
        <v>423900</v>
      </c>
      <c r="CT53" s="1">
        <v>415900</v>
      </c>
      <c r="CU53" s="1">
        <v>437500</v>
      </c>
      <c r="CV53" s="1">
        <v>439800</v>
      </c>
      <c r="CW53" s="1">
        <v>404400</v>
      </c>
      <c r="CX53" s="1">
        <v>417400</v>
      </c>
      <c r="CY53" s="1">
        <v>425300</v>
      </c>
      <c r="CZ53" s="1">
        <v>409400</v>
      </c>
      <c r="DA53" s="1">
        <v>395700</v>
      </c>
      <c r="DB53" s="1">
        <v>405800</v>
      </c>
      <c r="DC53" s="1">
        <v>400800</v>
      </c>
      <c r="DD53" s="1">
        <v>379800</v>
      </c>
      <c r="DE53" s="1">
        <v>409500</v>
      </c>
      <c r="DF53" s="1">
        <v>417800</v>
      </c>
      <c r="DG53" s="1">
        <v>413300</v>
      </c>
      <c r="DH53" s="1">
        <v>411300</v>
      </c>
      <c r="DI53" s="1">
        <v>392800</v>
      </c>
      <c r="DJ53" s="1">
        <v>410100</v>
      </c>
      <c r="DK53" s="1">
        <v>404300</v>
      </c>
      <c r="DL53" s="1">
        <v>405100</v>
      </c>
      <c r="DM53" s="1">
        <v>415000</v>
      </c>
      <c r="DN53" s="1">
        <v>409300</v>
      </c>
      <c r="DO53" s="1">
        <v>407000</v>
      </c>
      <c r="DP53" s="1">
        <v>405900</v>
      </c>
      <c r="DQ53" s="1">
        <v>424200</v>
      </c>
      <c r="DR53" s="1">
        <v>405400</v>
      </c>
      <c r="DS53" s="1">
        <v>396400</v>
      </c>
      <c r="DT53" s="1">
        <v>404300</v>
      </c>
      <c r="DU53" s="1">
        <v>390200</v>
      </c>
      <c r="DV53" s="1">
        <v>394200</v>
      </c>
      <c r="DW53" s="1">
        <v>426800</v>
      </c>
      <c r="DX53" s="1">
        <v>388800</v>
      </c>
      <c r="DY53" s="1">
        <v>425400</v>
      </c>
      <c r="DZ53" s="1">
        <v>418100</v>
      </c>
      <c r="EA53" s="1">
        <v>418800</v>
      </c>
      <c r="EB53" s="1">
        <v>406100</v>
      </c>
      <c r="EC53" s="1">
        <v>388100</v>
      </c>
      <c r="ED53" s="1">
        <v>366600</v>
      </c>
      <c r="EE53" s="1">
        <v>392900</v>
      </c>
      <c r="EF53" s="1">
        <v>388400</v>
      </c>
      <c r="EG53" s="1">
        <v>378100</v>
      </c>
      <c r="EH53" s="1">
        <v>382800</v>
      </c>
    </row>
    <row r="54" spans="1:138" x14ac:dyDescent="0.45">
      <c r="D54" t="s">
        <v>218</v>
      </c>
      <c r="E54" s="1">
        <v>79600</v>
      </c>
      <c r="F54" s="1">
        <v>81100</v>
      </c>
      <c r="G54" s="1">
        <v>78800</v>
      </c>
      <c r="H54" s="1">
        <v>82100</v>
      </c>
      <c r="I54" s="1">
        <v>75900</v>
      </c>
      <c r="J54" s="1">
        <v>74600</v>
      </c>
      <c r="K54" s="1">
        <v>73000</v>
      </c>
      <c r="L54" s="1">
        <v>77000</v>
      </c>
      <c r="M54" s="1">
        <v>78300</v>
      </c>
      <c r="N54" s="1">
        <v>80500</v>
      </c>
      <c r="O54" s="1">
        <v>72500</v>
      </c>
      <c r="P54" s="1">
        <v>83000</v>
      </c>
      <c r="Q54" s="1">
        <v>85300</v>
      </c>
      <c r="R54" s="1">
        <v>89300</v>
      </c>
      <c r="S54" s="1">
        <v>93000</v>
      </c>
      <c r="T54" s="1">
        <v>94800</v>
      </c>
      <c r="U54" s="1">
        <v>94700</v>
      </c>
      <c r="V54" s="1">
        <v>85900</v>
      </c>
      <c r="W54" s="1">
        <v>84900</v>
      </c>
      <c r="X54" s="1">
        <v>79500</v>
      </c>
      <c r="Y54" s="1">
        <v>75200</v>
      </c>
      <c r="Z54" s="1">
        <v>81300</v>
      </c>
      <c r="AA54" s="1">
        <v>82100</v>
      </c>
      <c r="AB54" s="1">
        <v>87700</v>
      </c>
      <c r="AC54" s="1">
        <v>90400</v>
      </c>
      <c r="AD54" s="1">
        <v>98300</v>
      </c>
      <c r="AE54" s="1">
        <v>95700</v>
      </c>
      <c r="AF54" s="1">
        <v>95700</v>
      </c>
      <c r="AG54" s="1">
        <v>94100</v>
      </c>
      <c r="AH54" s="1">
        <v>89600</v>
      </c>
      <c r="AI54" s="1">
        <v>83800</v>
      </c>
      <c r="AJ54" s="1">
        <v>83700</v>
      </c>
      <c r="AK54" s="1">
        <v>90100</v>
      </c>
      <c r="AL54" s="1">
        <v>89400</v>
      </c>
      <c r="AM54" s="1">
        <v>92100</v>
      </c>
      <c r="AN54" s="1">
        <v>98200</v>
      </c>
      <c r="AO54" s="1">
        <v>99500</v>
      </c>
      <c r="AP54" s="1">
        <v>98300</v>
      </c>
      <c r="AQ54" s="1">
        <v>97300</v>
      </c>
      <c r="AR54" s="1">
        <v>99400</v>
      </c>
      <c r="AS54" s="1">
        <v>103100</v>
      </c>
      <c r="AT54" s="1">
        <v>101100</v>
      </c>
      <c r="AU54" s="1">
        <v>107100</v>
      </c>
      <c r="AV54" s="1">
        <v>106700</v>
      </c>
      <c r="AW54" s="1">
        <v>106300</v>
      </c>
      <c r="AX54" s="1">
        <v>107800</v>
      </c>
      <c r="AY54" s="1">
        <v>101900</v>
      </c>
      <c r="AZ54" s="1">
        <v>108400</v>
      </c>
      <c r="BA54" s="1">
        <v>103900</v>
      </c>
      <c r="BB54" s="1">
        <v>106000</v>
      </c>
      <c r="BC54" s="1">
        <v>109800</v>
      </c>
      <c r="BD54" s="1">
        <v>101500</v>
      </c>
      <c r="BE54" s="1">
        <v>111300</v>
      </c>
      <c r="BF54" s="1">
        <v>96000</v>
      </c>
      <c r="BG54" s="1">
        <v>88600</v>
      </c>
      <c r="BH54" s="1">
        <v>81200</v>
      </c>
      <c r="BI54" s="1">
        <v>85600</v>
      </c>
      <c r="BJ54" s="1">
        <v>94700</v>
      </c>
      <c r="BK54" s="1">
        <v>89900</v>
      </c>
      <c r="BL54" s="1">
        <v>92600</v>
      </c>
      <c r="BM54" s="1">
        <v>88300</v>
      </c>
      <c r="BN54" s="1">
        <v>100100</v>
      </c>
      <c r="BO54" s="1">
        <v>96000</v>
      </c>
      <c r="BP54" s="1">
        <v>103000</v>
      </c>
      <c r="BQ54" s="1">
        <v>106800</v>
      </c>
      <c r="BR54" s="1">
        <v>105100</v>
      </c>
      <c r="BS54" s="1">
        <v>99600</v>
      </c>
      <c r="BT54" s="1">
        <v>103100</v>
      </c>
      <c r="BU54" s="1">
        <v>96400</v>
      </c>
      <c r="BV54" s="1">
        <v>97300</v>
      </c>
      <c r="BW54" s="1">
        <v>95800</v>
      </c>
      <c r="BX54" s="1">
        <v>99400</v>
      </c>
      <c r="BY54" s="1">
        <v>97000</v>
      </c>
      <c r="BZ54" s="1">
        <v>93100</v>
      </c>
      <c r="CA54" s="1">
        <v>96100</v>
      </c>
      <c r="CB54" s="1">
        <v>91700</v>
      </c>
      <c r="CC54" s="1">
        <v>91000</v>
      </c>
      <c r="CD54" s="1">
        <v>91200</v>
      </c>
      <c r="CE54" s="1">
        <v>91500</v>
      </c>
      <c r="CF54" s="1">
        <v>95700</v>
      </c>
      <c r="CG54" s="1">
        <v>96400</v>
      </c>
      <c r="CH54" s="1">
        <v>109500</v>
      </c>
      <c r="CI54" s="1">
        <v>105100</v>
      </c>
      <c r="CJ54" s="1">
        <v>99500</v>
      </c>
      <c r="CK54" s="1">
        <v>99300</v>
      </c>
      <c r="CL54" s="1">
        <v>108000</v>
      </c>
      <c r="CM54" s="1">
        <v>104500</v>
      </c>
      <c r="CN54" s="1">
        <v>103200</v>
      </c>
      <c r="CO54" s="1">
        <v>97900</v>
      </c>
      <c r="CP54" s="1">
        <v>93500</v>
      </c>
      <c r="CQ54" s="1">
        <v>105400</v>
      </c>
      <c r="CR54" s="1">
        <v>103400</v>
      </c>
      <c r="CS54" s="1">
        <v>111500</v>
      </c>
      <c r="CT54" s="1">
        <v>115700</v>
      </c>
      <c r="CU54" s="1">
        <v>110800</v>
      </c>
      <c r="CV54" s="1">
        <v>101700</v>
      </c>
      <c r="CW54" s="1">
        <v>89300</v>
      </c>
      <c r="CX54" s="1">
        <v>101100</v>
      </c>
      <c r="CY54" s="1">
        <v>87000</v>
      </c>
      <c r="CZ54" s="1">
        <v>90900</v>
      </c>
      <c r="DA54" s="1">
        <v>86800</v>
      </c>
      <c r="DB54" s="1">
        <v>86200</v>
      </c>
      <c r="DC54" s="1">
        <v>80500</v>
      </c>
      <c r="DD54" s="1">
        <v>81900</v>
      </c>
      <c r="DE54" s="1">
        <v>86800</v>
      </c>
      <c r="DF54" s="1">
        <v>85900</v>
      </c>
      <c r="DG54" s="1">
        <v>92300</v>
      </c>
      <c r="DH54" s="1">
        <v>92300</v>
      </c>
      <c r="DI54" s="1">
        <v>91400</v>
      </c>
      <c r="DJ54" s="1">
        <v>92800</v>
      </c>
      <c r="DK54" s="1">
        <v>93400</v>
      </c>
      <c r="DL54" s="1">
        <v>89000</v>
      </c>
      <c r="DM54" s="1">
        <v>102000</v>
      </c>
      <c r="DN54" s="1">
        <v>109200</v>
      </c>
      <c r="DO54" s="1">
        <v>95200</v>
      </c>
      <c r="DP54" s="1">
        <v>95400</v>
      </c>
      <c r="DQ54" s="1">
        <v>86500</v>
      </c>
      <c r="DR54" s="1">
        <v>99500</v>
      </c>
      <c r="DS54" s="1">
        <v>102100</v>
      </c>
      <c r="DT54" s="1">
        <v>100700</v>
      </c>
      <c r="DU54" s="1">
        <v>106500</v>
      </c>
      <c r="DV54" s="1">
        <v>113500</v>
      </c>
      <c r="DW54" s="1">
        <v>112400</v>
      </c>
      <c r="DX54" s="1">
        <v>115900</v>
      </c>
      <c r="DY54" s="1">
        <v>112500</v>
      </c>
      <c r="DZ54" s="1">
        <v>106000</v>
      </c>
      <c r="EA54" s="1">
        <v>97600</v>
      </c>
      <c r="EB54" s="1">
        <v>117200</v>
      </c>
      <c r="EC54" s="1">
        <v>104400</v>
      </c>
      <c r="ED54" s="1">
        <v>115300</v>
      </c>
      <c r="EE54" s="1">
        <v>104900</v>
      </c>
      <c r="EF54" s="1">
        <v>108400</v>
      </c>
      <c r="EG54" s="1">
        <v>103700</v>
      </c>
      <c r="EH54" s="1">
        <v>97000</v>
      </c>
    </row>
    <row r="55" spans="1:138" x14ac:dyDescent="0.45">
      <c r="B55" t="s">
        <v>427</v>
      </c>
      <c r="C55" t="s">
        <v>41</v>
      </c>
      <c r="D55" t="s">
        <v>219</v>
      </c>
      <c r="E55" s="1">
        <v>51400</v>
      </c>
      <c r="F55" s="1">
        <v>47600</v>
      </c>
      <c r="G55" s="1">
        <v>52100</v>
      </c>
      <c r="H55" s="1">
        <v>44000</v>
      </c>
      <c r="I55" s="1">
        <v>52300</v>
      </c>
      <c r="J55" s="1">
        <v>46600</v>
      </c>
      <c r="K55" s="1">
        <v>44300</v>
      </c>
      <c r="L55" s="1">
        <v>45500</v>
      </c>
      <c r="M55" s="1">
        <v>40000</v>
      </c>
      <c r="N55" s="1">
        <v>41000</v>
      </c>
      <c r="O55" s="1">
        <v>44400</v>
      </c>
      <c r="P55" s="1">
        <v>48400</v>
      </c>
      <c r="Q55" s="1">
        <v>52400</v>
      </c>
      <c r="R55" s="1">
        <v>53800</v>
      </c>
      <c r="S55" s="1">
        <v>51600</v>
      </c>
      <c r="T55" s="1">
        <v>57200</v>
      </c>
      <c r="U55" s="1">
        <v>55700</v>
      </c>
      <c r="V55" s="1">
        <v>55100</v>
      </c>
      <c r="W55" s="1">
        <v>56700</v>
      </c>
      <c r="X55" s="1">
        <v>55500</v>
      </c>
      <c r="Y55" s="1">
        <v>54500</v>
      </c>
      <c r="Z55" s="1">
        <v>58000</v>
      </c>
      <c r="AA55" s="1">
        <v>50200</v>
      </c>
      <c r="AB55" s="1">
        <v>44900</v>
      </c>
      <c r="AC55" s="1">
        <v>50200</v>
      </c>
      <c r="AD55" s="1">
        <v>51600</v>
      </c>
      <c r="AE55" s="1">
        <v>56100</v>
      </c>
      <c r="AF55" s="1">
        <v>51600</v>
      </c>
      <c r="AG55" s="1">
        <v>54100</v>
      </c>
      <c r="AH55" s="1">
        <v>60100</v>
      </c>
      <c r="AI55" s="1">
        <v>61600</v>
      </c>
      <c r="AJ55" s="1">
        <v>67100</v>
      </c>
      <c r="AK55" s="1">
        <v>62100</v>
      </c>
      <c r="AL55" s="1">
        <v>58200</v>
      </c>
      <c r="AM55" s="1">
        <v>61800</v>
      </c>
      <c r="AN55" s="1">
        <v>63600</v>
      </c>
      <c r="AO55" s="1">
        <v>65900</v>
      </c>
      <c r="AP55" s="1">
        <v>66400</v>
      </c>
      <c r="AQ55" s="1">
        <v>65800</v>
      </c>
      <c r="AR55" s="1">
        <v>61400</v>
      </c>
      <c r="AS55" s="1">
        <v>61500</v>
      </c>
      <c r="AT55" s="1">
        <v>67300</v>
      </c>
      <c r="AU55" s="1">
        <v>65600</v>
      </c>
      <c r="AV55" s="1">
        <v>67600</v>
      </c>
      <c r="AW55" s="1">
        <v>63900</v>
      </c>
      <c r="AX55" s="1">
        <v>65900</v>
      </c>
      <c r="AY55" s="1">
        <v>61500</v>
      </c>
      <c r="AZ55" s="1">
        <v>67200</v>
      </c>
      <c r="BA55" s="1">
        <v>63200</v>
      </c>
      <c r="BB55" s="1">
        <v>69200</v>
      </c>
      <c r="BC55" s="1">
        <v>64900.000000000007</v>
      </c>
      <c r="BD55" s="1">
        <v>65000</v>
      </c>
      <c r="BE55" s="1">
        <v>58000</v>
      </c>
      <c r="BF55" s="1">
        <v>60200</v>
      </c>
      <c r="BG55" s="1">
        <v>62300</v>
      </c>
      <c r="BH55" s="1">
        <v>64599.999999999993</v>
      </c>
      <c r="BI55" s="1">
        <v>72200</v>
      </c>
      <c r="BJ55" s="1">
        <v>65900</v>
      </c>
      <c r="BK55" s="1">
        <v>66600</v>
      </c>
      <c r="BL55" s="1">
        <v>68500</v>
      </c>
      <c r="BM55" s="1">
        <v>67200</v>
      </c>
      <c r="BN55" s="1">
        <v>65300</v>
      </c>
      <c r="BO55" s="1">
        <v>64500</v>
      </c>
      <c r="BP55" s="1">
        <v>62900</v>
      </c>
      <c r="BQ55" s="1">
        <v>64200</v>
      </c>
      <c r="BR55" s="1">
        <v>67400</v>
      </c>
      <c r="BS55" s="1">
        <v>70100</v>
      </c>
      <c r="BT55" s="1">
        <v>59600</v>
      </c>
      <c r="BU55" s="1">
        <v>50700</v>
      </c>
      <c r="BV55" s="1">
        <v>51000</v>
      </c>
      <c r="BW55" s="1">
        <v>61000</v>
      </c>
      <c r="BX55" s="1">
        <v>57600</v>
      </c>
      <c r="BY55" s="1">
        <v>56600</v>
      </c>
      <c r="BZ55" s="1">
        <v>59000</v>
      </c>
      <c r="CA55" s="1">
        <v>66000</v>
      </c>
      <c r="CB55" s="1">
        <v>73300</v>
      </c>
      <c r="CC55" s="1">
        <v>67700</v>
      </c>
      <c r="CD55" s="1">
        <v>62300</v>
      </c>
      <c r="CE55" s="1">
        <v>70000</v>
      </c>
      <c r="CF55" s="1">
        <v>68100</v>
      </c>
      <c r="CG55" s="1">
        <v>67200</v>
      </c>
      <c r="CH55" s="1">
        <v>63000</v>
      </c>
      <c r="CI55" s="1">
        <v>63100</v>
      </c>
      <c r="CJ55" s="1">
        <v>57400</v>
      </c>
      <c r="CK55" s="1">
        <v>65099.999999999993</v>
      </c>
      <c r="CL55" s="1">
        <v>58000</v>
      </c>
      <c r="CM55" s="1">
        <v>52900</v>
      </c>
      <c r="CN55" s="1">
        <v>61700</v>
      </c>
      <c r="CO55" s="1">
        <v>62100</v>
      </c>
      <c r="CP55" s="1">
        <v>63800</v>
      </c>
      <c r="CQ55" s="1">
        <v>60900</v>
      </c>
      <c r="CR55" s="1">
        <v>61400</v>
      </c>
      <c r="CS55" s="1">
        <v>58900</v>
      </c>
      <c r="CT55" s="1">
        <v>61200</v>
      </c>
      <c r="CU55" s="1">
        <v>60200</v>
      </c>
      <c r="CV55" s="1">
        <v>57000</v>
      </c>
      <c r="CW55" s="1">
        <v>55000</v>
      </c>
      <c r="CX55" s="1">
        <v>55300</v>
      </c>
      <c r="CY55" s="1">
        <v>52600</v>
      </c>
      <c r="CZ55" s="1">
        <v>56700</v>
      </c>
      <c r="DA55" s="1">
        <v>62600</v>
      </c>
      <c r="DB55" s="1">
        <v>67800</v>
      </c>
      <c r="DC55" s="1">
        <v>64200</v>
      </c>
      <c r="DD55" s="1">
        <v>59700</v>
      </c>
      <c r="DE55" s="1">
        <v>64400.000000000007</v>
      </c>
      <c r="DF55" s="1">
        <v>55200</v>
      </c>
      <c r="DG55" s="1">
        <v>60200</v>
      </c>
      <c r="DH55" s="1">
        <v>68000</v>
      </c>
      <c r="DI55" s="1">
        <v>65800</v>
      </c>
      <c r="DJ55" s="1">
        <v>64900.000000000007</v>
      </c>
      <c r="DK55" s="1">
        <v>67900</v>
      </c>
      <c r="DL55" s="1">
        <v>65000</v>
      </c>
      <c r="DM55" s="1">
        <v>63500</v>
      </c>
      <c r="DN55" s="1">
        <v>50900</v>
      </c>
      <c r="DO55" s="1">
        <v>61400</v>
      </c>
      <c r="DP55" s="1">
        <v>61100</v>
      </c>
      <c r="DQ55" s="1">
        <v>60200</v>
      </c>
      <c r="DR55" s="1">
        <v>57000</v>
      </c>
      <c r="DS55" s="1">
        <v>52400</v>
      </c>
      <c r="DT55" s="1">
        <v>48300</v>
      </c>
      <c r="DU55" s="1">
        <v>60300</v>
      </c>
      <c r="DV55" s="1">
        <v>56600</v>
      </c>
      <c r="DW55" s="1">
        <v>60100</v>
      </c>
      <c r="DX55" s="1">
        <v>61200</v>
      </c>
      <c r="DY55" s="1">
        <v>72800</v>
      </c>
      <c r="DZ55" s="1">
        <v>76200</v>
      </c>
      <c r="EA55" s="1">
        <v>75800</v>
      </c>
      <c r="EB55" s="1">
        <v>67100</v>
      </c>
      <c r="EC55" s="1">
        <v>67200</v>
      </c>
      <c r="ED55" s="1">
        <v>63900</v>
      </c>
      <c r="EE55" s="1">
        <v>66000</v>
      </c>
      <c r="EF55" s="1">
        <v>56100</v>
      </c>
      <c r="EG55" s="1">
        <v>60900</v>
      </c>
      <c r="EH55" s="1">
        <v>75200</v>
      </c>
    </row>
    <row r="56" spans="1:138" x14ac:dyDescent="0.45">
      <c r="D56" t="s">
        <v>220</v>
      </c>
      <c r="E56" s="1">
        <v>12700</v>
      </c>
      <c r="F56" s="1">
        <v>12300</v>
      </c>
      <c r="G56" s="1">
        <v>9600</v>
      </c>
      <c r="H56" s="1">
        <v>12200</v>
      </c>
      <c r="I56" s="1">
        <v>8700</v>
      </c>
      <c r="J56" s="1">
        <v>8000</v>
      </c>
      <c r="K56" s="1">
        <v>8100</v>
      </c>
      <c r="L56" s="1">
        <v>7200</v>
      </c>
      <c r="M56" s="1">
        <v>9600</v>
      </c>
      <c r="N56" s="1">
        <v>11000</v>
      </c>
      <c r="O56" s="1">
        <v>13100</v>
      </c>
      <c r="P56" s="1">
        <v>11900</v>
      </c>
      <c r="Q56" s="1">
        <v>15200</v>
      </c>
      <c r="R56" s="1">
        <v>14100</v>
      </c>
      <c r="S56" s="1">
        <v>11700</v>
      </c>
      <c r="T56" s="1">
        <v>9900</v>
      </c>
      <c r="U56" s="1">
        <v>10100</v>
      </c>
      <c r="V56" s="1">
        <v>8000</v>
      </c>
      <c r="W56" s="1">
        <v>7500</v>
      </c>
      <c r="X56" s="1">
        <v>8400</v>
      </c>
      <c r="Y56" s="1">
        <v>8800</v>
      </c>
      <c r="Z56" s="1">
        <v>10700</v>
      </c>
      <c r="AA56" s="1">
        <v>12100</v>
      </c>
      <c r="AB56" s="1">
        <v>13600</v>
      </c>
      <c r="AC56" s="1">
        <v>15100</v>
      </c>
      <c r="AD56" s="1">
        <v>12500</v>
      </c>
      <c r="AE56" s="1">
        <v>10000</v>
      </c>
      <c r="AF56" s="1">
        <v>11600</v>
      </c>
      <c r="AG56" s="1">
        <v>13100</v>
      </c>
      <c r="AH56" s="1">
        <v>11900</v>
      </c>
      <c r="AI56" s="1">
        <v>9700</v>
      </c>
      <c r="AJ56" s="1">
        <v>10400</v>
      </c>
      <c r="AK56" s="1">
        <v>9800</v>
      </c>
      <c r="AL56" s="1">
        <v>8600</v>
      </c>
      <c r="AM56" s="1">
        <v>11400</v>
      </c>
      <c r="AN56" s="1">
        <v>11200</v>
      </c>
      <c r="AO56" s="1">
        <v>10600</v>
      </c>
      <c r="AP56" s="1">
        <v>9400</v>
      </c>
      <c r="AQ56" s="1">
        <v>6500</v>
      </c>
      <c r="AR56" s="1">
        <v>8800</v>
      </c>
      <c r="AS56" s="1">
        <v>10500</v>
      </c>
      <c r="AT56" s="1">
        <v>12000</v>
      </c>
      <c r="AU56" s="1">
        <v>12300</v>
      </c>
      <c r="AV56" s="1">
        <v>11900</v>
      </c>
      <c r="AW56" s="1">
        <v>9700</v>
      </c>
      <c r="AX56" s="1">
        <v>10700</v>
      </c>
      <c r="AY56" s="1">
        <v>9900</v>
      </c>
      <c r="AZ56" s="1">
        <v>8100</v>
      </c>
      <c r="BA56" s="1">
        <v>9900</v>
      </c>
      <c r="BB56" s="1">
        <v>12300</v>
      </c>
      <c r="BC56" s="1">
        <v>14100</v>
      </c>
      <c r="BD56" s="1">
        <v>11800</v>
      </c>
      <c r="BE56" s="1">
        <v>10800</v>
      </c>
      <c r="BF56" s="1">
        <v>10500</v>
      </c>
      <c r="BG56" s="1">
        <v>12300</v>
      </c>
      <c r="BH56" s="1">
        <v>9300</v>
      </c>
      <c r="BI56" s="1">
        <v>11800</v>
      </c>
      <c r="BJ56" s="1">
        <v>7600</v>
      </c>
      <c r="BK56" s="1">
        <v>9600</v>
      </c>
      <c r="BL56" s="1">
        <v>7600</v>
      </c>
      <c r="BM56" s="1">
        <v>9600</v>
      </c>
      <c r="BN56" s="1">
        <v>7900</v>
      </c>
      <c r="BO56" s="1">
        <v>8300</v>
      </c>
      <c r="BP56" s="1">
        <v>8100</v>
      </c>
      <c r="BQ56" s="1">
        <v>8700</v>
      </c>
      <c r="BR56" s="1">
        <v>8300</v>
      </c>
      <c r="BS56" s="1">
        <v>9300</v>
      </c>
      <c r="BT56" s="1">
        <v>10100</v>
      </c>
      <c r="BU56" s="1">
        <v>12500</v>
      </c>
      <c r="BV56" s="1">
        <v>13400</v>
      </c>
      <c r="BW56" s="1">
        <v>13000</v>
      </c>
      <c r="BX56" s="1">
        <v>17400</v>
      </c>
      <c r="BY56" s="1">
        <v>16000</v>
      </c>
      <c r="BZ56" s="1">
        <v>19400</v>
      </c>
      <c r="CA56" s="1">
        <v>20800</v>
      </c>
      <c r="CB56" s="1">
        <v>15600</v>
      </c>
      <c r="CC56" s="1">
        <v>15700</v>
      </c>
      <c r="CD56" s="1">
        <v>13500</v>
      </c>
      <c r="CE56" s="1">
        <v>15700</v>
      </c>
      <c r="CF56" s="1">
        <v>9400</v>
      </c>
      <c r="CG56" s="1">
        <v>8500</v>
      </c>
      <c r="CH56" s="1">
        <v>10400</v>
      </c>
      <c r="CI56" s="1">
        <v>12500</v>
      </c>
      <c r="CJ56" s="1">
        <v>12500</v>
      </c>
      <c r="CK56" s="1">
        <v>13900</v>
      </c>
      <c r="CL56" s="1">
        <v>11600</v>
      </c>
      <c r="CM56" s="1">
        <v>13400</v>
      </c>
      <c r="CN56" s="1">
        <v>12000</v>
      </c>
      <c r="CO56" s="1">
        <v>10700</v>
      </c>
      <c r="CP56" s="1">
        <v>8300</v>
      </c>
      <c r="CQ56" s="1">
        <v>8500</v>
      </c>
      <c r="CR56" s="1">
        <v>13000</v>
      </c>
      <c r="CS56" s="1">
        <v>14800</v>
      </c>
      <c r="CT56" s="1">
        <v>13400</v>
      </c>
      <c r="CU56" s="1">
        <v>14700</v>
      </c>
      <c r="CV56" s="1">
        <v>15900</v>
      </c>
      <c r="CW56" s="1">
        <v>15100</v>
      </c>
      <c r="CX56" s="1">
        <v>17400</v>
      </c>
      <c r="CY56" s="1">
        <v>18300</v>
      </c>
      <c r="CZ56" s="1">
        <v>19200</v>
      </c>
      <c r="DA56" s="1">
        <v>20000</v>
      </c>
      <c r="DB56" s="1">
        <v>18400</v>
      </c>
      <c r="DC56" s="1">
        <v>14500</v>
      </c>
      <c r="DD56" s="1">
        <v>16300</v>
      </c>
      <c r="DE56" s="1">
        <v>17800</v>
      </c>
      <c r="DF56" s="1">
        <v>13800</v>
      </c>
      <c r="DG56" s="1">
        <v>20800</v>
      </c>
      <c r="DH56" s="1">
        <v>15900</v>
      </c>
      <c r="DI56" s="1">
        <v>17600</v>
      </c>
      <c r="DJ56" s="1">
        <v>17800</v>
      </c>
      <c r="DK56" s="1">
        <v>20700</v>
      </c>
      <c r="DL56" s="1">
        <v>18500</v>
      </c>
      <c r="DM56" s="1">
        <v>14000</v>
      </c>
      <c r="DN56" s="1">
        <v>16700</v>
      </c>
      <c r="DO56" s="1">
        <v>15100</v>
      </c>
      <c r="DP56" s="1">
        <v>17900</v>
      </c>
      <c r="DQ56" s="1">
        <v>15800</v>
      </c>
      <c r="DR56" s="1">
        <v>18400</v>
      </c>
      <c r="DS56" s="1">
        <v>17600</v>
      </c>
      <c r="DT56" s="1">
        <v>18400</v>
      </c>
      <c r="DU56" s="1">
        <v>19900</v>
      </c>
      <c r="DV56" s="1">
        <v>17000</v>
      </c>
      <c r="DW56" s="1">
        <v>16900</v>
      </c>
      <c r="DX56" s="1">
        <v>11900</v>
      </c>
      <c r="DY56" s="1">
        <v>11400</v>
      </c>
      <c r="DZ56" s="1">
        <v>14100</v>
      </c>
      <c r="EA56" s="1">
        <v>15900</v>
      </c>
      <c r="EB56" s="1">
        <v>18300</v>
      </c>
      <c r="EC56" s="1">
        <v>17400</v>
      </c>
      <c r="ED56" s="1">
        <v>17100</v>
      </c>
      <c r="EE56" s="1">
        <v>15100</v>
      </c>
      <c r="EF56" s="1">
        <v>23100</v>
      </c>
      <c r="EG56" s="1">
        <v>17900</v>
      </c>
      <c r="EH56" s="1">
        <v>20600</v>
      </c>
    </row>
    <row r="57" spans="1:138" x14ac:dyDescent="0.45">
      <c r="D57" t="s">
        <v>221</v>
      </c>
      <c r="E57" s="1">
        <v>71600</v>
      </c>
      <c r="F57" s="1">
        <v>68900</v>
      </c>
      <c r="G57" s="1">
        <v>66800</v>
      </c>
      <c r="H57" s="1">
        <v>77900</v>
      </c>
      <c r="I57" s="1">
        <v>94400</v>
      </c>
      <c r="J57" s="1">
        <v>97600</v>
      </c>
      <c r="K57" s="1">
        <v>113200</v>
      </c>
      <c r="L57" s="1">
        <v>112800</v>
      </c>
      <c r="M57" s="1">
        <v>104200</v>
      </c>
      <c r="N57" s="1">
        <v>110600</v>
      </c>
      <c r="O57" s="1">
        <v>102900</v>
      </c>
      <c r="P57" s="1">
        <v>94800</v>
      </c>
      <c r="Q57" s="1">
        <v>88900</v>
      </c>
      <c r="R57" s="1">
        <v>85000</v>
      </c>
      <c r="S57" s="1">
        <v>76000</v>
      </c>
      <c r="T57" s="1">
        <v>78900</v>
      </c>
      <c r="U57" s="1">
        <v>88900</v>
      </c>
      <c r="V57" s="1">
        <v>93600</v>
      </c>
      <c r="W57" s="1">
        <v>103500</v>
      </c>
      <c r="X57" s="1">
        <v>104200</v>
      </c>
      <c r="Y57" s="1">
        <v>110800</v>
      </c>
      <c r="Z57" s="1">
        <v>108100</v>
      </c>
      <c r="AA57" s="1">
        <v>105700</v>
      </c>
      <c r="AB57" s="1">
        <v>95000</v>
      </c>
      <c r="AC57" s="1">
        <v>87900</v>
      </c>
      <c r="AD57" s="1">
        <v>83900</v>
      </c>
      <c r="AE57" s="1">
        <v>85100</v>
      </c>
      <c r="AF57" s="1">
        <v>90800</v>
      </c>
      <c r="AG57" s="1">
        <v>96200</v>
      </c>
      <c r="AH57" s="1">
        <v>102400</v>
      </c>
      <c r="AI57" s="1">
        <v>104400</v>
      </c>
      <c r="AJ57" s="1">
        <v>105300</v>
      </c>
      <c r="AK57" s="1">
        <v>105300</v>
      </c>
      <c r="AL57" s="1">
        <v>95700</v>
      </c>
      <c r="AM57" s="1">
        <v>89400</v>
      </c>
      <c r="AN57" s="1">
        <v>85100</v>
      </c>
      <c r="AO57" s="1">
        <v>72400</v>
      </c>
      <c r="AP57" s="1">
        <v>70100</v>
      </c>
      <c r="AQ57" s="1">
        <v>68200</v>
      </c>
      <c r="AR57" s="1">
        <v>69500</v>
      </c>
      <c r="AS57" s="1">
        <v>78400</v>
      </c>
      <c r="AT57" s="1">
        <v>84400</v>
      </c>
      <c r="AU57" s="1">
        <v>92800</v>
      </c>
      <c r="AV57" s="1">
        <v>89000</v>
      </c>
      <c r="AW57" s="1">
        <v>88900</v>
      </c>
      <c r="AX57" s="1">
        <v>88600</v>
      </c>
      <c r="AY57" s="1">
        <v>86100</v>
      </c>
      <c r="AZ57" s="1">
        <v>82100</v>
      </c>
      <c r="BA57" s="1">
        <v>75700</v>
      </c>
      <c r="BB57" s="1">
        <v>75800</v>
      </c>
      <c r="BC57" s="1">
        <v>76100</v>
      </c>
      <c r="BD57" s="1">
        <v>82800</v>
      </c>
      <c r="BE57" s="1">
        <v>90200</v>
      </c>
      <c r="BF57" s="1">
        <v>90100</v>
      </c>
      <c r="BG57" s="1">
        <v>105900</v>
      </c>
      <c r="BH57" s="1">
        <v>105300</v>
      </c>
      <c r="BI57" s="1">
        <v>100900</v>
      </c>
      <c r="BJ57" s="1">
        <v>100400</v>
      </c>
      <c r="BK57" s="1">
        <v>99600</v>
      </c>
      <c r="BL57" s="1">
        <v>87400</v>
      </c>
      <c r="BM57" s="1">
        <v>84000</v>
      </c>
      <c r="BN57" s="1">
        <v>75300</v>
      </c>
      <c r="BO57" s="1">
        <v>71900</v>
      </c>
      <c r="BP57" s="1">
        <v>69700</v>
      </c>
      <c r="BQ57" s="1">
        <v>85900</v>
      </c>
      <c r="BR57" s="1">
        <v>88900</v>
      </c>
      <c r="BS57" s="1">
        <v>88300</v>
      </c>
      <c r="BT57" s="1">
        <v>95800</v>
      </c>
      <c r="BU57" s="1">
        <v>92100</v>
      </c>
      <c r="BV57" s="1">
        <v>87000</v>
      </c>
      <c r="BW57" s="1">
        <v>90900</v>
      </c>
      <c r="BX57" s="1">
        <v>87900</v>
      </c>
      <c r="BY57" s="1">
        <v>78600</v>
      </c>
      <c r="BZ57" s="1">
        <v>75500</v>
      </c>
      <c r="CA57" s="1">
        <v>71900</v>
      </c>
      <c r="CB57" s="1">
        <v>80700</v>
      </c>
      <c r="CC57" s="1">
        <v>86600</v>
      </c>
      <c r="CD57" s="1">
        <v>86300</v>
      </c>
      <c r="CE57" s="1">
        <v>88300</v>
      </c>
      <c r="CF57" s="1">
        <v>89700</v>
      </c>
      <c r="CG57" s="1">
        <v>82200</v>
      </c>
      <c r="CH57" s="1">
        <v>78400</v>
      </c>
      <c r="CI57" s="1">
        <v>73300</v>
      </c>
      <c r="CJ57" s="1">
        <v>71100</v>
      </c>
      <c r="CK57" s="1">
        <v>65400.000000000007</v>
      </c>
      <c r="CL57" s="1">
        <v>57800</v>
      </c>
      <c r="CM57" s="1">
        <v>55100</v>
      </c>
      <c r="CN57" s="1">
        <v>59800</v>
      </c>
      <c r="CO57" s="1">
        <v>67300</v>
      </c>
      <c r="CP57" s="1">
        <v>73200</v>
      </c>
      <c r="CQ57" s="1">
        <v>79000</v>
      </c>
      <c r="CR57" s="1">
        <v>78200</v>
      </c>
      <c r="CS57" s="1">
        <v>84700</v>
      </c>
      <c r="CT57" s="1">
        <v>90500</v>
      </c>
      <c r="CU57" s="1">
        <v>87000</v>
      </c>
      <c r="CV57" s="1">
        <v>87500</v>
      </c>
      <c r="CW57" s="1">
        <v>83500</v>
      </c>
      <c r="CX57" s="1">
        <v>77800</v>
      </c>
      <c r="CY57" s="1">
        <v>71500</v>
      </c>
      <c r="CZ57" s="1">
        <v>76700</v>
      </c>
      <c r="DA57" s="1">
        <v>93900</v>
      </c>
      <c r="DB57" s="1">
        <v>89800</v>
      </c>
      <c r="DC57" s="1">
        <v>93400</v>
      </c>
      <c r="DD57" s="1">
        <v>91900</v>
      </c>
      <c r="DE57" s="1">
        <v>89200</v>
      </c>
      <c r="DF57" s="1">
        <v>93500</v>
      </c>
      <c r="DG57" s="1">
        <v>85700</v>
      </c>
      <c r="DH57" s="1">
        <v>83100</v>
      </c>
      <c r="DI57" s="1">
        <v>90500</v>
      </c>
      <c r="DJ57" s="1">
        <v>83300</v>
      </c>
      <c r="DK57" s="1">
        <v>80400</v>
      </c>
      <c r="DL57" s="1">
        <v>83200</v>
      </c>
      <c r="DM57" s="1">
        <v>85100</v>
      </c>
      <c r="DN57" s="1">
        <v>92500</v>
      </c>
      <c r="DO57" s="1">
        <v>101400</v>
      </c>
      <c r="DP57" s="1">
        <v>107900</v>
      </c>
      <c r="DQ57" s="1">
        <v>94500</v>
      </c>
      <c r="DR57" s="1">
        <v>87300</v>
      </c>
      <c r="DS57" s="1">
        <v>81400</v>
      </c>
      <c r="DT57" s="1">
        <v>72500</v>
      </c>
      <c r="DU57" s="1">
        <v>61000</v>
      </c>
      <c r="DV57" s="1">
        <v>64700</v>
      </c>
      <c r="DW57" s="1">
        <v>65400.000000000007</v>
      </c>
      <c r="DX57" s="1">
        <v>65500</v>
      </c>
      <c r="DY57" s="1">
        <v>65300</v>
      </c>
      <c r="DZ57" s="1">
        <v>80200</v>
      </c>
      <c r="EA57" s="1">
        <v>79700</v>
      </c>
      <c r="EB57" s="1">
        <v>80900</v>
      </c>
      <c r="EC57" s="1">
        <v>87400</v>
      </c>
      <c r="ED57" s="1">
        <v>83100</v>
      </c>
      <c r="EE57" s="1">
        <v>71900</v>
      </c>
      <c r="EF57" s="1">
        <v>78200</v>
      </c>
      <c r="EG57" s="1">
        <v>78100</v>
      </c>
      <c r="EH57" s="1">
        <v>75800</v>
      </c>
    </row>
    <row r="58" spans="1:138" x14ac:dyDescent="0.45">
      <c r="D58" t="s">
        <v>222</v>
      </c>
      <c r="E58" s="1">
        <v>7800</v>
      </c>
      <c r="F58" s="1">
        <v>11500</v>
      </c>
      <c r="G58" s="1">
        <v>9600</v>
      </c>
      <c r="H58" s="1">
        <v>11100</v>
      </c>
      <c r="I58" s="1">
        <v>10400</v>
      </c>
      <c r="J58" s="1">
        <v>11800</v>
      </c>
      <c r="K58" s="1">
        <v>10800</v>
      </c>
      <c r="L58" s="1">
        <v>10300</v>
      </c>
      <c r="M58" s="1">
        <v>9800</v>
      </c>
      <c r="N58" s="1">
        <v>12400</v>
      </c>
      <c r="O58" s="1">
        <v>12700</v>
      </c>
      <c r="P58" s="1">
        <v>10600</v>
      </c>
      <c r="Q58" s="1">
        <v>9600</v>
      </c>
      <c r="R58" s="1">
        <v>11300</v>
      </c>
      <c r="S58" s="1">
        <v>9900</v>
      </c>
      <c r="T58" s="1">
        <v>11200</v>
      </c>
      <c r="U58" s="1">
        <v>13300</v>
      </c>
      <c r="V58" s="1">
        <v>10100</v>
      </c>
      <c r="W58" s="1">
        <v>12400</v>
      </c>
      <c r="X58" s="1">
        <v>7900</v>
      </c>
      <c r="Y58" s="1">
        <v>10300</v>
      </c>
      <c r="Z58" s="1">
        <v>10200</v>
      </c>
      <c r="AA58" s="1">
        <v>8500</v>
      </c>
      <c r="AB58" s="1">
        <v>11700</v>
      </c>
      <c r="AC58" s="1">
        <v>11100</v>
      </c>
      <c r="AD58" s="1">
        <v>12000</v>
      </c>
      <c r="AE58" s="1">
        <v>10200</v>
      </c>
      <c r="AF58" s="1">
        <v>10400</v>
      </c>
      <c r="AG58" s="1">
        <v>12100</v>
      </c>
      <c r="AH58" s="1">
        <v>10200</v>
      </c>
      <c r="AI58" s="1">
        <v>9900</v>
      </c>
      <c r="AJ58" s="1">
        <v>11700</v>
      </c>
      <c r="AK58" s="1">
        <v>14000</v>
      </c>
      <c r="AL58" s="1">
        <v>16300</v>
      </c>
      <c r="AM58" s="1">
        <v>14600</v>
      </c>
      <c r="AN58" s="1">
        <v>13600</v>
      </c>
      <c r="AO58" s="1">
        <v>14200</v>
      </c>
      <c r="AP58" s="1">
        <v>11400</v>
      </c>
      <c r="AQ58" s="1">
        <v>12800</v>
      </c>
      <c r="AR58" s="1">
        <v>11900</v>
      </c>
      <c r="AS58" s="1">
        <v>10400</v>
      </c>
      <c r="AT58" s="1">
        <v>10600</v>
      </c>
      <c r="AU58" s="1">
        <v>11000</v>
      </c>
      <c r="AV58" s="1">
        <v>14800</v>
      </c>
      <c r="AW58" s="1">
        <v>13100</v>
      </c>
      <c r="AX58" s="1">
        <v>14800</v>
      </c>
      <c r="AY58" s="1">
        <v>16700</v>
      </c>
      <c r="AZ58" s="1">
        <v>16000</v>
      </c>
      <c r="BA58" s="1">
        <v>13700</v>
      </c>
      <c r="BB58" s="1">
        <v>10700</v>
      </c>
      <c r="BC58" s="1">
        <v>14500</v>
      </c>
      <c r="BD58" s="1">
        <v>18900</v>
      </c>
      <c r="BE58" s="1">
        <v>15400</v>
      </c>
      <c r="BF58" s="1">
        <v>14600</v>
      </c>
      <c r="BG58" s="1">
        <v>18600</v>
      </c>
      <c r="BH58" s="1">
        <v>16500</v>
      </c>
      <c r="BI58" s="1">
        <v>18700</v>
      </c>
      <c r="BJ58" s="1">
        <v>18400</v>
      </c>
      <c r="BK58" s="1">
        <v>19000</v>
      </c>
      <c r="BL58" s="1">
        <v>16900</v>
      </c>
      <c r="BM58" s="1">
        <v>17300</v>
      </c>
      <c r="BN58" s="1">
        <v>18500</v>
      </c>
      <c r="BO58" s="1">
        <v>17200</v>
      </c>
      <c r="BP58" s="1">
        <v>13500</v>
      </c>
      <c r="BQ58" s="1">
        <v>13500</v>
      </c>
      <c r="BR58" s="1">
        <v>16800</v>
      </c>
      <c r="BS58" s="1">
        <v>17700</v>
      </c>
      <c r="BT58" s="1">
        <v>15700</v>
      </c>
      <c r="BU58" s="1">
        <v>15700</v>
      </c>
      <c r="BV58" s="1">
        <v>15000</v>
      </c>
      <c r="BW58" s="1">
        <v>9900</v>
      </c>
      <c r="BX58" s="1">
        <v>12300</v>
      </c>
      <c r="BY58" s="1">
        <v>11500</v>
      </c>
      <c r="BZ58" s="1">
        <v>12000</v>
      </c>
      <c r="CA58" s="1">
        <v>13200</v>
      </c>
      <c r="CB58" s="1">
        <v>12000</v>
      </c>
      <c r="CC58" s="1">
        <v>16800</v>
      </c>
      <c r="CD58" s="1">
        <v>13000</v>
      </c>
      <c r="CE58" s="1">
        <v>11800</v>
      </c>
      <c r="CF58" s="1">
        <v>11300</v>
      </c>
      <c r="CG58" s="1">
        <v>14400</v>
      </c>
      <c r="CH58" s="1">
        <v>13300</v>
      </c>
      <c r="CI58" s="1">
        <v>11900</v>
      </c>
      <c r="CJ58" s="1">
        <v>10500</v>
      </c>
      <c r="CK58" s="1">
        <v>11700</v>
      </c>
      <c r="CL58" s="1">
        <v>13600</v>
      </c>
      <c r="CM58" s="1">
        <v>9700</v>
      </c>
      <c r="CN58" s="1">
        <v>11700</v>
      </c>
      <c r="CO58" s="1">
        <v>11800</v>
      </c>
      <c r="CP58" s="1">
        <v>10200</v>
      </c>
      <c r="CQ58" s="1">
        <v>11200</v>
      </c>
      <c r="CR58" s="1">
        <v>14900</v>
      </c>
      <c r="CS58" s="1">
        <v>16300</v>
      </c>
      <c r="CT58" s="1">
        <v>15900</v>
      </c>
      <c r="CU58" s="1">
        <v>17600</v>
      </c>
      <c r="CV58" s="1">
        <v>13400</v>
      </c>
      <c r="CW58" s="1">
        <v>12400</v>
      </c>
      <c r="CX58" s="1">
        <v>11600</v>
      </c>
      <c r="CY58" s="1">
        <v>13100</v>
      </c>
      <c r="CZ58" s="1">
        <v>11200</v>
      </c>
      <c r="DA58" s="1">
        <v>11200</v>
      </c>
      <c r="DB58" s="1">
        <v>10700</v>
      </c>
      <c r="DC58" s="1">
        <v>11100</v>
      </c>
      <c r="DD58" s="1">
        <v>15000</v>
      </c>
      <c r="DE58" s="1">
        <v>13900</v>
      </c>
      <c r="DF58" s="1">
        <v>16600</v>
      </c>
      <c r="DG58" s="1">
        <v>15700</v>
      </c>
      <c r="DH58" s="1">
        <v>14500</v>
      </c>
      <c r="DI58" s="1">
        <v>13700</v>
      </c>
      <c r="DJ58" s="1">
        <v>17000</v>
      </c>
      <c r="DK58" s="1">
        <v>12500</v>
      </c>
      <c r="DL58" s="1">
        <v>11900</v>
      </c>
      <c r="DM58" s="1">
        <v>11800</v>
      </c>
      <c r="DN58" s="1">
        <v>15700</v>
      </c>
      <c r="DO58" s="1">
        <v>17700</v>
      </c>
      <c r="DP58" s="1">
        <v>17600</v>
      </c>
      <c r="DQ58" s="1">
        <v>15900</v>
      </c>
      <c r="DR58" s="1">
        <v>18500</v>
      </c>
      <c r="DS58" s="1">
        <v>16200</v>
      </c>
      <c r="DT58" s="1">
        <v>13100</v>
      </c>
      <c r="DU58" s="1">
        <v>11500</v>
      </c>
      <c r="DV58" s="1">
        <v>13200</v>
      </c>
      <c r="DW58" s="1">
        <v>14100</v>
      </c>
      <c r="DX58" s="1">
        <v>12700</v>
      </c>
      <c r="DY58" s="1">
        <v>16300</v>
      </c>
      <c r="DZ58" s="1">
        <v>11500</v>
      </c>
      <c r="EA58" s="1">
        <v>11700</v>
      </c>
      <c r="EB58" s="1">
        <v>9100</v>
      </c>
      <c r="EC58" s="1">
        <v>9800</v>
      </c>
      <c r="ED58" s="1">
        <v>13800</v>
      </c>
      <c r="EE58" s="1">
        <v>16100.000000000002</v>
      </c>
      <c r="EF58" s="1">
        <v>15200</v>
      </c>
      <c r="EG58" s="1">
        <v>14400</v>
      </c>
      <c r="EH58" s="1">
        <v>16100.000000000002</v>
      </c>
    </row>
    <row r="59" spans="1:138" x14ac:dyDescent="0.45">
      <c r="B59" t="s">
        <v>428</v>
      </c>
      <c r="C59" t="s">
        <v>41</v>
      </c>
      <c r="D59" t="s">
        <v>223</v>
      </c>
      <c r="E59" s="1">
        <v>173400</v>
      </c>
      <c r="F59" s="1">
        <v>163300</v>
      </c>
      <c r="G59" s="1">
        <v>167700</v>
      </c>
      <c r="H59" s="1">
        <v>181000</v>
      </c>
      <c r="I59" s="1">
        <v>176900</v>
      </c>
      <c r="J59" s="1">
        <v>176000</v>
      </c>
      <c r="K59" s="1">
        <v>176000</v>
      </c>
      <c r="L59" s="1">
        <v>188300</v>
      </c>
      <c r="M59" s="1">
        <v>179200</v>
      </c>
      <c r="N59" s="1">
        <v>181700</v>
      </c>
      <c r="O59" s="1">
        <v>201900</v>
      </c>
      <c r="P59" s="1">
        <v>174500</v>
      </c>
      <c r="Q59" s="1">
        <v>165300</v>
      </c>
      <c r="R59" s="1">
        <v>156200</v>
      </c>
      <c r="S59" s="1">
        <v>162700</v>
      </c>
      <c r="T59" s="1">
        <v>191800</v>
      </c>
      <c r="U59" s="1">
        <v>201700</v>
      </c>
      <c r="V59" s="1">
        <v>197000</v>
      </c>
      <c r="W59" s="1">
        <v>191500</v>
      </c>
      <c r="X59" s="1">
        <v>201600</v>
      </c>
      <c r="Y59" s="1">
        <v>187000</v>
      </c>
      <c r="Z59" s="1">
        <v>189200</v>
      </c>
      <c r="AA59" s="1">
        <v>198300</v>
      </c>
      <c r="AB59" s="1">
        <v>180000</v>
      </c>
      <c r="AC59" s="1">
        <v>166300</v>
      </c>
      <c r="AD59" s="1">
        <v>163600</v>
      </c>
      <c r="AE59" s="1">
        <v>165700</v>
      </c>
      <c r="AF59" s="1">
        <v>175400</v>
      </c>
      <c r="AG59" s="1">
        <v>168900</v>
      </c>
      <c r="AH59" s="1">
        <v>174200</v>
      </c>
      <c r="AI59" s="1">
        <v>181700</v>
      </c>
      <c r="AJ59" s="1">
        <v>185800</v>
      </c>
      <c r="AK59" s="1">
        <v>198100</v>
      </c>
      <c r="AL59" s="1">
        <v>189500</v>
      </c>
      <c r="AM59" s="1">
        <v>186400</v>
      </c>
      <c r="AN59" s="1">
        <v>175200</v>
      </c>
      <c r="AO59" s="1">
        <v>164100</v>
      </c>
      <c r="AP59" s="1">
        <v>148100</v>
      </c>
      <c r="AQ59" s="1">
        <v>149900</v>
      </c>
      <c r="AR59" s="1">
        <v>176400</v>
      </c>
      <c r="AS59" s="1">
        <v>183600</v>
      </c>
      <c r="AT59" s="1">
        <v>180700</v>
      </c>
      <c r="AU59" s="1">
        <v>203200</v>
      </c>
      <c r="AV59" s="1">
        <v>187100</v>
      </c>
      <c r="AW59" s="1">
        <v>202300</v>
      </c>
      <c r="AX59" s="1">
        <v>195600</v>
      </c>
      <c r="AY59" s="1">
        <v>183600</v>
      </c>
      <c r="AZ59" s="1">
        <v>175900</v>
      </c>
      <c r="BA59" s="1">
        <v>170700</v>
      </c>
      <c r="BB59" s="1">
        <v>161400</v>
      </c>
      <c r="BC59" s="1">
        <v>169800</v>
      </c>
      <c r="BD59" s="1">
        <v>181900</v>
      </c>
      <c r="BE59" s="1">
        <v>185900</v>
      </c>
      <c r="BF59" s="1">
        <v>194800</v>
      </c>
      <c r="BG59" s="1">
        <v>188600</v>
      </c>
      <c r="BH59" s="1">
        <v>194000</v>
      </c>
      <c r="BI59" s="1">
        <v>189400</v>
      </c>
      <c r="BJ59" s="1">
        <v>191800</v>
      </c>
      <c r="BK59" s="1">
        <v>187900</v>
      </c>
      <c r="BL59" s="1">
        <v>183400</v>
      </c>
      <c r="BM59" s="1">
        <v>172100</v>
      </c>
      <c r="BN59" s="1">
        <v>194000</v>
      </c>
      <c r="BO59" s="1">
        <v>179300</v>
      </c>
      <c r="BP59" s="1">
        <v>193000</v>
      </c>
      <c r="BQ59" s="1">
        <v>215300</v>
      </c>
      <c r="BR59" s="1">
        <v>227400</v>
      </c>
      <c r="BS59" s="1">
        <v>216800</v>
      </c>
      <c r="BT59" s="1">
        <v>205100</v>
      </c>
      <c r="BU59" s="1">
        <v>198100</v>
      </c>
      <c r="BV59" s="1">
        <v>190300</v>
      </c>
      <c r="BW59" s="1">
        <v>176000</v>
      </c>
      <c r="BX59" s="1">
        <v>161200</v>
      </c>
      <c r="BY59" s="1">
        <v>154400</v>
      </c>
      <c r="BZ59" s="1">
        <v>157000</v>
      </c>
      <c r="CA59" s="1">
        <v>148800</v>
      </c>
      <c r="CB59" s="1">
        <v>158200</v>
      </c>
      <c r="CC59" s="1">
        <v>167000</v>
      </c>
      <c r="CD59" s="1">
        <v>170400</v>
      </c>
      <c r="CE59" s="1">
        <v>176900</v>
      </c>
      <c r="CF59" s="1">
        <v>166800</v>
      </c>
      <c r="CG59" s="1">
        <v>169800</v>
      </c>
      <c r="CH59" s="1">
        <v>193400</v>
      </c>
      <c r="CI59" s="1">
        <v>176200</v>
      </c>
      <c r="CJ59" s="1">
        <v>172200</v>
      </c>
      <c r="CK59" s="1">
        <v>164700</v>
      </c>
      <c r="CL59" s="1">
        <v>162500</v>
      </c>
      <c r="CM59" s="1">
        <v>170800</v>
      </c>
      <c r="CN59" s="1">
        <v>174700</v>
      </c>
      <c r="CO59" s="1">
        <v>192000</v>
      </c>
      <c r="CP59" s="1">
        <v>180000</v>
      </c>
      <c r="CQ59" s="1">
        <v>178600</v>
      </c>
      <c r="CR59" s="1">
        <v>184700</v>
      </c>
      <c r="CS59" s="1">
        <v>166400</v>
      </c>
      <c r="CT59" s="1">
        <v>165000</v>
      </c>
      <c r="CU59" s="1">
        <v>161000</v>
      </c>
      <c r="CV59" s="1">
        <v>148900</v>
      </c>
      <c r="CW59" s="1">
        <v>150100</v>
      </c>
      <c r="CX59" s="1">
        <v>156000</v>
      </c>
      <c r="CY59" s="1">
        <v>162800</v>
      </c>
      <c r="CZ59" s="1">
        <v>183900</v>
      </c>
      <c r="DA59" s="1">
        <v>189200</v>
      </c>
      <c r="DB59" s="1">
        <v>211500</v>
      </c>
      <c r="DC59" s="1">
        <v>200900</v>
      </c>
      <c r="DD59" s="1">
        <v>216100</v>
      </c>
      <c r="DE59" s="1">
        <v>204600</v>
      </c>
      <c r="DF59" s="1">
        <v>209000</v>
      </c>
      <c r="DG59" s="1">
        <v>189600</v>
      </c>
      <c r="DH59" s="1">
        <v>165500</v>
      </c>
      <c r="DI59" s="1">
        <v>169600</v>
      </c>
      <c r="DJ59" s="1">
        <v>151500</v>
      </c>
      <c r="DK59" s="1">
        <v>146100</v>
      </c>
      <c r="DL59" s="1">
        <v>169500</v>
      </c>
      <c r="DM59" s="1">
        <v>180600</v>
      </c>
      <c r="DN59" s="1">
        <v>190800</v>
      </c>
      <c r="DO59" s="1">
        <v>205800</v>
      </c>
      <c r="DP59" s="1">
        <v>201100</v>
      </c>
      <c r="DQ59" s="1">
        <v>219800</v>
      </c>
      <c r="DR59" s="1">
        <v>224500</v>
      </c>
      <c r="DS59" s="1">
        <v>212500</v>
      </c>
      <c r="DT59" s="1">
        <v>202700</v>
      </c>
      <c r="DU59" s="1">
        <v>200400</v>
      </c>
      <c r="DV59" s="1">
        <v>183200</v>
      </c>
      <c r="DW59" s="1">
        <v>171500</v>
      </c>
      <c r="DX59" s="1">
        <v>158300</v>
      </c>
      <c r="DY59" s="1">
        <v>149400</v>
      </c>
      <c r="DZ59" s="1">
        <v>171200</v>
      </c>
      <c r="EA59" s="1">
        <v>185800</v>
      </c>
      <c r="EB59" s="1">
        <v>188700</v>
      </c>
      <c r="EC59" s="1">
        <v>175500</v>
      </c>
      <c r="ED59" s="1">
        <v>188000</v>
      </c>
      <c r="EE59" s="1">
        <v>160000</v>
      </c>
      <c r="EF59" s="1">
        <v>152800</v>
      </c>
      <c r="EG59" s="1">
        <v>140100</v>
      </c>
      <c r="EH59" s="1">
        <v>124400</v>
      </c>
    </row>
    <row r="60" spans="1:138" x14ac:dyDescent="0.45">
      <c r="D60" t="s">
        <v>224</v>
      </c>
      <c r="E60" s="1">
        <v>313900</v>
      </c>
      <c r="F60" s="1">
        <v>312000</v>
      </c>
      <c r="G60" s="1">
        <v>320200</v>
      </c>
      <c r="H60" s="1">
        <v>320500</v>
      </c>
      <c r="I60" s="1">
        <v>330800</v>
      </c>
      <c r="J60" s="1">
        <v>343900</v>
      </c>
      <c r="K60" s="1">
        <v>344400</v>
      </c>
      <c r="L60" s="1">
        <v>353500</v>
      </c>
      <c r="M60" s="1">
        <v>345100</v>
      </c>
      <c r="N60" s="1">
        <v>345800</v>
      </c>
      <c r="O60" s="1">
        <v>342500</v>
      </c>
      <c r="P60" s="1">
        <v>340700</v>
      </c>
      <c r="Q60" s="1">
        <v>342800</v>
      </c>
      <c r="R60" s="1">
        <v>325800</v>
      </c>
      <c r="S60" s="1">
        <v>338100</v>
      </c>
      <c r="T60" s="1">
        <v>319100</v>
      </c>
      <c r="U60" s="1">
        <v>331600</v>
      </c>
      <c r="V60" s="1">
        <v>333200</v>
      </c>
      <c r="W60" s="1">
        <v>338400</v>
      </c>
      <c r="X60" s="1">
        <v>352700</v>
      </c>
      <c r="Y60" s="1">
        <v>336100</v>
      </c>
      <c r="Z60" s="1">
        <v>332800</v>
      </c>
      <c r="AA60" s="1">
        <v>332100</v>
      </c>
      <c r="AB60" s="1">
        <v>315700</v>
      </c>
      <c r="AC60" s="1">
        <v>320600</v>
      </c>
      <c r="AD60" s="1">
        <v>299000</v>
      </c>
      <c r="AE60" s="1">
        <v>297500</v>
      </c>
      <c r="AF60" s="1">
        <v>299300</v>
      </c>
      <c r="AG60" s="1">
        <v>321700</v>
      </c>
      <c r="AH60" s="1">
        <v>329100</v>
      </c>
      <c r="AI60" s="1">
        <v>348800</v>
      </c>
      <c r="AJ60" s="1">
        <v>346200</v>
      </c>
      <c r="AK60" s="1">
        <v>325500</v>
      </c>
      <c r="AL60" s="1">
        <v>322200</v>
      </c>
      <c r="AM60" s="1">
        <v>332200</v>
      </c>
      <c r="AN60" s="1">
        <v>336700</v>
      </c>
      <c r="AO60" s="1">
        <v>341100</v>
      </c>
      <c r="AP60" s="1">
        <v>356300</v>
      </c>
      <c r="AQ60" s="1">
        <v>365300</v>
      </c>
      <c r="AR60" s="1">
        <v>371400</v>
      </c>
      <c r="AS60" s="1">
        <v>378300</v>
      </c>
      <c r="AT60" s="1">
        <v>375400</v>
      </c>
      <c r="AU60" s="1">
        <v>351100</v>
      </c>
      <c r="AV60" s="1">
        <v>357800</v>
      </c>
      <c r="AW60" s="1">
        <v>351500</v>
      </c>
      <c r="AX60" s="1">
        <v>347900</v>
      </c>
      <c r="AY60" s="1">
        <v>347700</v>
      </c>
      <c r="AZ60" s="1">
        <v>352000</v>
      </c>
      <c r="BA60" s="1">
        <v>359200</v>
      </c>
      <c r="BB60" s="1">
        <v>348400</v>
      </c>
      <c r="BC60" s="1">
        <v>338100</v>
      </c>
      <c r="BD60" s="1">
        <v>342100</v>
      </c>
      <c r="BE60" s="1">
        <v>355900</v>
      </c>
      <c r="BF60" s="1">
        <v>354800</v>
      </c>
      <c r="BG60" s="1">
        <v>348500</v>
      </c>
      <c r="BH60" s="1">
        <v>354100</v>
      </c>
      <c r="BI60" s="1">
        <v>353200</v>
      </c>
      <c r="BJ60" s="1">
        <v>351400</v>
      </c>
      <c r="BK60" s="1">
        <v>346000</v>
      </c>
      <c r="BL60" s="1">
        <v>349000</v>
      </c>
      <c r="BM60" s="1">
        <v>337900</v>
      </c>
      <c r="BN60" s="1">
        <v>340700</v>
      </c>
      <c r="BO60" s="1">
        <v>342700</v>
      </c>
      <c r="BP60" s="1">
        <v>336300</v>
      </c>
      <c r="BQ60" s="1">
        <v>334800</v>
      </c>
      <c r="BR60" s="1">
        <v>333800</v>
      </c>
      <c r="BS60" s="1">
        <v>353600</v>
      </c>
      <c r="BT60" s="1">
        <v>355200</v>
      </c>
      <c r="BU60" s="1">
        <v>353000</v>
      </c>
      <c r="BV60" s="1">
        <v>359300</v>
      </c>
      <c r="BW60" s="1">
        <v>363000</v>
      </c>
      <c r="BX60" s="1">
        <v>357300</v>
      </c>
      <c r="BY60" s="1">
        <v>356500</v>
      </c>
      <c r="BZ60" s="1">
        <v>384500</v>
      </c>
      <c r="CA60" s="1">
        <v>386200</v>
      </c>
      <c r="CB60" s="1">
        <v>391700</v>
      </c>
      <c r="CC60" s="1">
        <v>383900</v>
      </c>
      <c r="CD60" s="1">
        <v>380200</v>
      </c>
      <c r="CE60" s="1">
        <v>377500</v>
      </c>
      <c r="CF60" s="1">
        <v>391600</v>
      </c>
      <c r="CG60" s="1">
        <v>385600</v>
      </c>
      <c r="CH60" s="1">
        <v>370500</v>
      </c>
      <c r="CI60" s="1">
        <v>393300</v>
      </c>
      <c r="CJ60" s="1">
        <v>384400</v>
      </c>
      <c r="CK60" s="1">
        <v>383600</v>
      </c>
      <c r="CL60" s="1">
        <v>368700</v>
      </c>
      <c r="CM60" s="1">
        <v>366700</v>
      </c>
      <c r="CN60" s="1">
        <v>362400</v>
      </c>
      <c r="CO60" s="1">
        <v>372400</v>
      </c>
      <c r="CP60" s="1">
        <v>381700</v>
      </c>
      <c r="CQ60" s="1">
        <v>378400</v>
      </c>
      <c r="CR60" s="1">
        <v>381100</v>
      </c>
      <c r="CS60" s="1">
        <v>374800</v>
      </c>
      <c r="CT60" s="1">
        <v>378200</v>
      </c>
      <c r="CU60" s="1">
        <v>387100</v>
      </c>
      <c r="CV60" s="1">
        <v>372300</v>
      </c>
      <c r="CW60" s="1">
        <v>373300</v>
      </c>
      <c r="CX60" s="1">
        <v>364200</v>
      </c>
      <c r="CY60" s="1">
        <v>378400</v>
      </c>
      <c r="CZ60" s="1">
        <v>360800</v>
      </c>
      <c r="DA60" s="1">
        <v>371300</v>
      </c>
      <c r="DB60" s="1">
        <v>380900</v>
      </c>
      <c r="DC60" s="1">
        <v>403100</v>
      </c>
      <c r="DD60" s="1">
        <v>403500</v>
      </c>
      <c r="DE60" s="1">
        <v>406000</v>
      </c>
      <c r="DF60" s="1">
        <v>395600</v>
      </c>
      <c r="DG60" s="1">
        <v>394100</v>
      </c>
      <c r="DH60" s="1">
        <v>389200</v>
      </c>
      <c r="DI60" s="1">
        <v>394100</v>
      </c>
      <c r="DJ60" s="1">
        <v>390600</v>
      </c>
      <c r="DK60" s="1">
        <v>387600</v>
      </c>
      <c r="DL60" s="1">
        <v>390700</v>
      </c>
      <c r="DM60" s="1">
        <v>400000</v>
      </c>
      <c r="DN60" s="1">
        <v>402900</v>
      </c>
      <c r="DO60" s="1">
        <v>397300</v>
      </c>
      <c r="DP60" s="1">
        <v>389600</v>
      </c>
      <c r="DQ60" s="1">
        <v>390200</v>
      </c>
      <c r="DR60" s="1">
        <v>390100</v>
      </c>
      <c r="DS60" s="1">
        <v>408700</v>
      </c>
      <c r="DT60" s="1">
        <v>395800</v>
      </c>
      <c r="DU60" s="1">
        <v>380700</v>
      </c>
      <c r="DV60" s="1">
        <v>387100</v>
      </c>
      <c r="DW60" s="1">
        <v>389500</v>
      </c>
      <c r="DX60" s="1">
        <v>335600</v>
      </c>
      <c r="DY60" s="1">
        <v>351300</v>
      </c>
      <c r="DZ60" s="1">
        <v>375200</v>
      </c>
      <c r="EA60" s="1">
        <v>386300</v>
      </c>
      <c r="EB60" s="1">
        <v>381500</v>
      </c>
      <c r="EC60" s="1">
        <v>389500</v>
      </c>
      <c r="ED60" s="1">
        <v>390500</v>
      </c>
      <c r="EE60" s="1">
        <v>400000</v>
      </c>
      <c r="EF60" s="1">
        <v>419200</v>
      </c>
      <c r="EG60" s="1">
        <v>424600</v>
      </c>
      <c r="EH60" s="1">
        <v>409700</v>
      </c>
    </row>
    <row r="61" spans="1:138" x14ac:dyDescent="0.45">
      <c r="D61" t="s">
        <v>225</v>
      </c>
      <c r="E61" s="1">
        <v>192800</v>
      </c>
      <c r="F61" s="1">
        <v>182700</v>
      </c>
      <c r="G61" s="1">
        <v>183700</v>
      </c>
      <c r="H61" s="1">
        <v>188400</v>
      </c>
      <c r="I61" s="1">
        <v>197700</v>
      </c>
      <c r="J61" s="1">
        <v>205000</v>
      </c>
      <c r="K61" s="1">
        <v>208100</v>
      </c>
      <c r="L61" s="1">
        <v>210000</v>
      </c>
      <c r="M61" s="1">
        <v>199200</v>
      </c>
      <c r="N61" s="1">
        <v>197700</v>
      </c>
      <c r="O61" s="1">
        <v>192700</v>
      </c>
      <c r="P61" s="1">
        <v>178100</v>
      </c>
      <c r="Q61" s="1">
        <v>163100</v>
      </c>
      <c r="R61" s="1">
        <v>184200</v>
      </c>
      <c r="S61" s="1">
        <v>185300</v>
      </c>
      <c r="T61" s="1">
        <v>191500</v>
      </c>
      <c r="U61" s="1">
        <v>193900</v>
      </c>
      <c r="V61" s="1">
        <v>202100</v>
      </c>
      <c r="W61" s="1">
        <v>218700</v>
      </c>
      <c r="X61" s="1">
        <v>216600</v>
      </c>
      <c r="Y61" s="1">
        <v>199000</v>
      </c>
      <c r="Z61" s="1">
        <v>185300</v>
      </c>
      <c r="AA61" s="1">
        <v>202000</v>
      </c>
      <c r="AB61" s="1">
        <v>191600</v>
      </c>
      <c r="AC61" s="1">
        <v>186800</v>
      </c>
      <c r="AD61" s="1">
        <v>193100</v>
      </c>
      <c r="AE61" s="1">
        <v>199600</v>
      </c>
      <c r="AF61" s="1">
        <v>191000</v>
      </c>
      <c r="AG61" s="1">
        <v>183400</v>
      </c>
      <c r="AH61" s="1">
        <v>190300</v>
      </c>
      <c r="AI61" s="1">
        <v>196500</v>
      </c>
      <c r="AJ61" s="1">
        <v>202100</v>
      </c>
      <c r="AK61" s="1">
        <v>194100</v>
      </c>
      <c r="AL61" s="1">
        <v>198900</v>
      </c>
      <c r="AM61" s="1">
        <v>194600</v>
      </c>
      <c r="AN61" s="1">
        <v>194300</v>
      </c>
      <c r="AO61" s="1">
        <v>194900</v>
      </c>
      <c r="AP61" s="1">
        <v>191900</v>
      </c>
      <c r="AQ61" s="1">
        <v>195300</v>
      </c>
      <c r="AR61" s="1">
        <v>198800</v>
      </c>
      <c r="AS61" s="1">
        <v>205600</v>
      </c>
      <c r="AT61" s="1">
        <v>207700</v>
      </c>
      <c r="AU61" s="1">
        <v>223900</v>
      </c>
      <c r="AV61" s="1">
        <v>213600</v>
      </c>
      <c r="AW61" s="1">
        <v>186000</v>
      </c>
      <c r="AX61" s="1">
        <v>184900</v>
      </c>
      <c r="AY61" s="1">
        <v>186200</v>
      </c>
      <c r="AZ61" s="1">
        <v>191100</v>
      </c>
      <c r="BA61" s="1">
        <v>184800</v>
      </c>
      <c r="BB61" s="1">
        <v>188100</v>
      </c>
      <c r="BC61" s="1">
        <v>188700</v>
      </c>
      <c r="BD61" s="1">
        <v>181800</v>
      </c>
      <c r="BE61" s="1">
        <v>170500</v>
      </c>
      <c r="BF61" s="1">
        <v>197900</v>
      </c>
      <c r="BG61" s="1">
        <v>186600</v>
      </c>
      <c r="BH61" s="1">
        <v>191000</v>
      </c>
      <c r="BI61" s="1">
        <v>179200</v>
      </c>
      <c r="BJ61" s="1">
        <v>179300</v>
      </c>
      <c r="BK61" s="1">
        <v>190500</v>
      </c>
      <c r="BL61" s="1">
        <v>191400</v>
      </c>
      <c r="BM61" s="1">
        <v>202900</v>
      </c>
      <c r="BN61" s="1">
        <v>196200</v>
      </c>
      <c r="BO61" s="1">
        <v>190200</v>
      </c>
      <c r="BP61" s="1">
        <v>194400</v>
      </c>
      <c r="BQ61" s="1">
        <v>195400</v>
      </c>
      <c r="BR61" s="1">
        <v>191100</v>
      </c>
      <c r="BS61" s="1">
        <v>197400</v>
      </c>
      <c r="BT61" s="1">
        <v>208300</v>
      </c>
      <c r="BU61" s="1">
        <v>196100</v>
      </c>
      <c r="BV61" s="1">
        <v>185900</v>
      </c>
      <c r="BW61" s="1">
        <v>190900</v>
      </c>
      <c r="BX61" s="1">
        <v>178700</v>
      </c>
      <c r="BY61" s="1">
        <v>177400</v>
      </c>
      <c r="BZ61" s="1">
        <v>189600</v>
      </c>
      <c r="CA61" s="1">
        <v>201400</v>
      </c>
      <c r="CB61" s="1">
        <v>201600</v>
      </c>
      <c r="CC61" s="1">
        <v>207600</v>
      </c>
      <c r="CD61" s="1">
        <v>208700</v>
      </c>
      <c r="CE61" s="1">
        <v>208600</v>
      </c>
      <c r="CF61" s="1">
        <v>205900</v>
      </c>
      <c r="CG61" s="1">
        <v>200600</v>
      </c>
      <c r="CH61" s="1">
        <v>205500</v>
      </c>
      <c r="CI61" s="1">
        <v>188700</v>
      </c>
      <c r="CJ61" s="1">
        <v>193200</v>
      </c>
      <c r="CK61" s="1">
        <v>190500</v>
      </c>
      <c r="CL61" s="1">
        <v>194800</v>
      </c>
      <c r="CM61" s="1">
        <v>201000</v>
      </c>
      <c r="CN61" s="1">
        <v>208000</v>
      </c>
      <c r="CO61" s="1">
        <v>215600</v>
      </c>
      <c r="CP61" s="1">
        <v>214300</v>
      </c>
      <c r="CQ61" s="1">
        <v>208500</v>
      </c>
      <c r="CR61" s="1">
        <v>194800</v>
      </c>
      <c r="CS61" s="1">
        <v>176600</v>
      </c>
      <c r="CT61" s="1">
        <v>180900</v>
      </c>
      <c r="CU61" s="1">
        <v>175100</v>
      </c>
      <c r="CV61" s="1">
        <v>168000</v>
      </c>
      <c r="CW61" s="1">
        <v>185000</v>
      </c>
      <c r="CX61" s="1">
        <v>177500</v>
      </c>
      <c r="CY61" s="1">
        <v>184400</v>
      </c>
      <c r="CZ61" s="1">
        <v>180000</v>
      </c>
      <c r="DA61" s="1">
        <v>169500</v>
      </c>
      <c r="DB61" s="1">
        <v>172700</v>
      </c>
      <c r="DC61" s="1">
        <v>178400</v>
      </c>
      <c r="DD61" s="1">
        <v>184800</v>
      </c>
      <c r="DE61" s="1">
        <v>172800</v>
      </c>
      <c r="DF61" s="1">
        <v>164400</v>
      </c>
      <c r="DG61" s="1">
        <v>168800</v>
      </c>
      <c r="DH61" s="1">
        <v>167900</v>
      </c>
      <c r="DI61" s="1">
        <v>159900</v>
      </c>
      <c r="DJ61" s="1">
        <v>164900</v>
      </c>
      <c r="DK61" s="1">
        <v>176700</v>
      </c>
      <c r="DL61" s="1">
        <v>190100</v>
      </c>
      <c r="DM61" s="1">
        <v>177600</v>
      </c>
      <c r="DN61" s="1">
        <v>169100</v>
      </c>
      <c r="DO61" s="1">
        <v>194200</v>
      </c>
      <c r="DP61" s="1">
        <v>207500</v>
      </c>
      <c r="DQ61" s="1">
        <v>181700</v>
      </c>
      <c r="DR61" s="1">
        <v>176300</v>
      </c>
      <c r="DS61" s="1">
        <v>191100</v>
      </c>
      <c r="DT61" s="1">
        <v>191700</v>
      </c>
      <c r="DU61" s="1">
        <v>169000</v>
      </c>
      <c r="DV61" s="1">
        <v>166300</v>
      </c>
      <c r="DW61" s="1">
        <v>163600</v>
      </c>
      <c r="DX61" s="1">
        <v>156100</v>
      </c>
      <c r="DY61" s="1">
        <v>148600</v>
      </c>
      <c r="DZ61" s="1">
        <v>173200</v>
      </c>
      <c r="EA61" s="1">
        <v>181100</v>
      </c>
      <c r="EB61" s="1">
        <v>177200</v>
      </c>
      <c r="EC61" s="1">
        <v>172300</v>
      </c>
      <c r="ED61" s="1">
        <v>172300</v>
      </c>
      <c r="EE61" s="1">
        <v>196200</v>
      </c>
      <c r="EF61" s="1">
        <v>173800</v>
      </c>
      <c r="EG61" s="1">
        <v>175200</v>
      </c>
      <c r="EH61" s="1">
        <v>174600</v>
      </c>
    </row>
    <row r="62" spans="1:138" x14ac:dyDescent="0.45">
      <c r="D62" t="s">
        <v>226</v>
      </c>
      <c r="E62" s="1">
        <v>106700</v>
      </c>
      <c r="F62" s="1">
        <v>102700</v>
      </c>
      <c r="G62" s="1">
        <v>102400</v>
      </c>
      <c r="H62" s="1">
        <v>95600</v>
      </c>
      <c r="I62" s="1">
        <v>113700</v>
      </c>
      <c r="J62" s="1">
        <v>121300</v>
      </c>
      <c r="K62" s="1">
        <v>121500</v>
      </c>
      <c r="L62" s="1">
        <v>111600</v>
      </c>
      <c r="M62" s="1">
        <v>105900</v>
      </c>
      <c r="N62" s="1">
        <v>102000</v>
      </c>
      <c r="O62" s="1">
        <v>103800</v>
      </c>
      <c r="P62" s="1">
        <v>109300</v>
      </c>
      <c r="Q62" s="1">
        <v>105200</v>
      </c>
      <c r="R62" s="1">
        <v>105600</v>
      </c>
      <c r="S62" s="1">
        <v>112300</v>
      </c>
      <c r="T62" s="1">
        <v>111700</v>
      </c>
      <c r="U62" s="1">
        <v>111300</v>
      </c>
      <c r="V62" s="1">
        <v>130900</v>
      </c>
      <c r="W62" s="1">
        <v>142000</v>
      </c>
      <c r="X62" s="1">
        <v>136500</v>
      </c>
      <c r="Y62" s="1">
        <v>129699.99999999999</v>
      </c>
      <c r="Z62" s="1">
        <v>121800</v>
      </c>
      <c r="AA62" s="1">
        <v>114000</v>
      </c>
      <c r="AB62" s="1">
        <v>115500</v>
      </c>
      <c r="AC62" s="1">
        <v>99700</v>
      </c>
      <c r="AD62" s="1">
        <v>107500</v>
      </c>
      <c r="AE62" s="1">
        <v>115900</v>
      </c>
      <c r="AF62" s="1">
        <v>133100</v>
      </c>
      <c r="AG62" s="1">
        <v>142100</v>
      </c>
      <c r="AH62" s="1">
        <v>135900</v>
      </c>
      <c r="AI62" s="1">
        <v>139900</v>
      </c>
      <c r="AJ62" s="1">
        <v>125500</v>
      </c>
      <c r="AK62" s="1">
        <v>122100</v>
      </c>
      <c r="AL62" s="1">
        <v>124500</v>
      </c>
      <c r="AM62" s="1">
        <v>122500</v>
      </c>
      <c r="AN62" s="1">
        <v>120600</v>
      </c>
      <c r="AO62" s="1">
        <v>124700</v>
      </c>
      <c r="AP62" s="1">
        <v>130900</v>
      </c>
      <c r="AQ62" s="1">
        <v>125100</v>
      </c>
      <c r="AR62" s="1">
        <v>118300</v>
      </c>
      <c r="AS62" s="1">
        <v>126200</v>
      </c>
      <c r="AT62" s="1">
        <v>116700</v>
      </c>
      <c r="AU62" s="1">
        <v>115500</v>
      </c>
      <c r="AV62" s="1">
        <v>118800</v>
      </c>
      <c r="AW62" s="1">
        <v>113400</v>
      </c>
      <c r="AX62" s="1">
        <v>102800</v>
      </c>
      <c r="AY62" s="1">
        <v>101800</v>
      </c>
      <c r="AZ62" s="1">
        <v>99600</v>
      </c>
      <c r="BA62" s="1">
        <v>90100</v>
      </c>
      <c r="BB62" s="1">
        <v>89400</v>
      </c>
      <c r="BC62" s="1">
        <v>89900</v>
      </c>
      <c r="BD62" s="1">
        <v>93200</v>
      </c>
      <c r="BE62" s="1">
        <v>113200</v>
      </c>
      <c r="BF62" s="1">
        <v>108900</v>
      </c>
      <c r="BG62" s="1">
        <v>113200</v>
      </c>
      <c r="BH62" s="1">
        <v>121300</v>
      </c>
      <c r="BI62" s="1">
        <v>122500</v>
      </c>
      <c r="BJ62" s="1">
        <v>116700</v>
      </c>
      <c r="BK62" s="1">
        <v>113500</v>
      </c>
      <c r="BL62" s="1">
        <v>115200</v>
      </c>
      <c r="BM62" s="1">
        <v>106200</v>
      </c>
      <c r="BN62" s="1">
        <v>105400</v>
      </c>
      <c r="BO62" s="1">
        <v>105400</v>
      </c>
      <c r="BP62" s="1">
        <v>113100</v>
      </c>
      <c r="BQ62" s="1">
        <v>121400</v>
      </c>
      <c r="BR62" s="1">
        <v>123900</v>
      </c>
      <c r="BS62" s="1">
        <v>120400</v>
      </c>
      <c r="BT62" s="1">
        <v>117700</v>
      </c>
      <c r="BU62" s="1">
        <v>123600</v>
      </c>
      <c r="BV62" s="1">
        <v>120200</v>
      </c>
      <c r="BW62" s="1">
        <v>122900</v>
      </c>
      <c r="BX62" s="1">
        <v>116100</v>
      </c>
      <c r="BY62" s="1">
        <v>102800</v>
      </c>
      <c r="BZ62" s="1">
        <v>119500</v>
      </c>
      <c r="CA62" s="1">
        <v>109500</v>
      </c>
      <c r="CB62" s="1">
        <v>116800</v>
      </c>
      <c r="CC62" s="1">
        <v>128100</v>
      </c>
      <c r="CD62" s="1">
        <v>122500</v>
      </c>
      <c r="CE62" s="1">
        <v>127100</v>
      </c>
      <c r="CF62" s="1">
        <v>124900</v>
      </c>
      <c r="CG62" s="1">
        <v>114400</v>
      </c>
      <c r="CH62" s="1">
        <v>128199.99999999999</v>
      </c>
      <c r="CI62" s="1">
        <v>121300</v>
      </c>
      <c r="CJ62" s="1">
        <v>121200</v>
      </c>
      <c r="CK62" s="1">
        <v>117000</v>
      </c>
      <c r="CL62" s="1">
        <v>115700</v>
      </c>
      <c r="CM62" s="1">
        <v>119100</v>
      </c>
      <c r="CN62" s="1">
        <v>106500</v>
      </c>
      <c r="CO62" s="1">
        <v>118500</v>
      </c>
      <c r="CP62" s="1">
        <v>116900</v>
      </c>
      <c r="CQ62" s="1">
        <v>121500</v>
      </c>
      <c r="CR62" s="1">
        <v>125200</v>
      </c>
      <c r="CS62" s="1">
        <v>125000</v>
      </c>
      <c r="CT62" s="1">
        <v>129600</v>
      </c>
      <c r="CU62" s="1">
        <v>114600</v>
      </c>
      <c r="CV62" s="1">
        <v>120300</v>
      </c>
      <c r="CW62" s="1">
        <v>115100</v>
      </c>
      <c r="CX62" s="1">
        <v>109800</v>
      </c>
      <c r="CY62" s="1">
        <v>115000</v>
      </c>
      <c r="CZ62" s="1">
        <v>122600</v>
      </c>
      <c r="DA62" s="1">
        <v>135100</v>
      </c>
      <c r="DB62" s="1">
        <v>129600</v>
      </c>
      <c r="DC62" s="1">
        <v>133700</v>
      </c>
      <c r="DD62" s="1">
        <v>130900</v>
      </c>
      <c r="DE62" s="1">
        <v>124200</v>
      </c>
      <c r="DF62" s="1">
        <v>124800</v>
      </c>
      <c r="DG62" s="1">
        <v>131600</v>
      </c>
      <c r="DH62" s="1">
        <v>128699.99999999999</v>
      </c>
      <c r="DI62" s="1">
        <v>101700</v>
      </c>
      <c r="DJ62" s="1">
        <v>111900</v>
      </c>
      <c r="DK62" s="1">
        <v>111700</v>
      </c>
      <c r="DL62" s="1">
        <v>119400</v>
      </c>
      <c r="DM62" s="1">
        <v>124200</v>
      </c>
      <c r="DN62" s="1">
        <v>132900</v>
      </c>
      <c r="DO62" s="1">
        <v>139700</v>
      </c>
      <c r="DP62" s="1">
        <v>137400</v>
      </c>
      <c r="DQ62" s="1">
        <v>137200</v>
      </c>
      <c r="DR62" s="1">
        <v>134300</v>
      </c>
      <c r="DS62" s="1">
        <v>131700</v>
      </c>
      <c r="DT62" s="1">
        <v>128900</v>
      </c>
      <c r="DU62" s="1">
        <v>118900</v>
      </c>
      <c r="DV62" s="1">
        <v>113000</v>
      </c>
      <c r="DW62" s="1">
        <v>106200</v>
      </c>
      <c r="DX62" s="1">
        <v>99800</v>
      </c>
      <c r="DY62" s="1">
        <v>111100</v>
      </c>
      <c r="DZ62" s="1">
        <v>126100</v>
      </c>
      <c r="EA62" s="1">
        <v>124200</v>
      </c>
      <c r="EB62" s="1">
        <v>119400</v>
      </c>
      <c r="EC62" s="1">
        <v>126700</v>
      </c>
      <c r="ED62" s="1">
        <v>128500</v>
      </c>
      <c r="EE62" s="1">
        <v>123800</v>
      </c>
      <c r="EF62" s="1">
        <v>101900</v>
      </c>
      <c r="EG62" s="1">
        <v>93600</v>
      </c>
      <c r="EH62" s="1">
        <v>96200</v>
      </c>
    </row>
    <row r="63" spans="1:138" x14ac:dyDescent="0.45">
      <c r="A63" t="s">
        <v>608</v>
      </c>
      <c r="B63" t="s">
        <v>466</v>
      </c>
      <c r="C63" t="s">
        <v>482</v>
      </c>
      <c r="D63" t="s">
        <v>188</v>
      </c>
      <c r="E63" s="1">
        <v>108600</v>
      </c>
      <c r="F63" s="1">
        <v>111100</v>
      </c>
      <c r="G63" s="1">
        <v>123700</v>
      </c>
      <c r="H63" s="1">
        <v>113600</v>
      </c>
      <c r="I63" s="1">
        <v>110300</v>
      </c>
      <c r="J63" s="1">
        <v>104800</v>
      </c>
      <c r="K63" s="1">
        <v>99600</v>
      </c>
      <c r="L63" s="1">
        <v>88400</v>
      </c>
      <c r="M63" s="1">
        <v>92100</v>
      </c>
      <c r="N63" s="1">
        <v>88200</v>
      </c>
      <c r="O63" s="1">
        <v>93300</v>
      </c>
      <c r="P63" s="1">
        <v>88100</v>
      </c>
      <c r="Q63" s="1">
        <v>91700</v>
      </c>
      <c r="R63" s="1">
        <v>93900</v>
      </c>
      <c r="S63" s="1">
        <v>96600</v>
      </c>
      <c r="T63" s="1">
        <v>115000</v>
      </c>
      <c r="U63" s="1">
        <v>106800</v>
      </c>
      <c r="V63" s="1">
        <v>101300</v>
      </c>
      <c r="W63" s="1">
        <v>103100</v>
      </c>
      <c r="X63" s="1">
        <v>106400</v>
      </c>
      <c r="Y63" s="1">
        <v>93000</v>
      </c>
      <c r="Z63" s="1">
        <v>90900</v>
      </c>
      <c r="AA63" s="1">
        <v>105000</v>
      </c>
      <c r="AB63" s="1">
        <v>104000</v>
      </c>
      <c r="AC63" s="1">
        <v>112300</v>
      </c>
      <c r="AD63" s="1">
        <v>108200</v>
      </c>
      <c r="AE63" s="1">
        <v>111300</v>
      </c>
      <c r="AF63" s="1">
        <v>111200</v>
      </c>
      <c r="AG63" s="1">
        <v>104800</v>
      </c>
      <c r="AH63" s="1">
        <v>99700</v>
      </c>
      <c r="AI63" s="1">
        <v>103200</v>
      </c>
      <c r="AJ63" s="1">
        <v>108000</v>
      </c>
      <c r="AK63" s="1">
        <v>111900</v>
      </c>
      <c r="AL63" s="1">
        <v>105900</v>
      </c>
      <c r="AM63" s="1">
        <v>109900</v>
      </c>
      <c r="AN63" s="1">
        <v>116800</v>
      </c>
      <c r="AO63" s="1">
        <v>124200</v>
      </c>
      <c r="AP63" s="1">
        <v>120900</v>
      </c>
      <c r="AQ63" s="1">
        <v>118600</v>
      </c>
      <c r="AR63" s="1">
        <v>120500</v>
      </c>
      <c r="AS63" s="1">
        <v>123100</v>
      </c>
      <c r="AT63" s="1">
        <v>123400</v>
      </c>
      <c r="AU63" s="1">
        <v>107200</v>
      </c>
      <c r="AV63" s="1">
        <v>109200</v>
      </c>
      <c r="AW63" s="1">
        <v>118300</v>
      </c>
      <c r="AX63" s="1">
        <v>106000</v>
      </c>
      <c r="AY63" s="1">
        <v>122600</v>
      </c>
      <c r="AZ63" s="1">
        <v>123600</v>
      </c>
      <c r="BA63" s="1">
        <v>116800</v>
      </c>
      <c r="BB63" s="1">
        <v>123200</v>
      </c>
      <c r="BC63" s="1">
        <v>122200</v>
      </c>
      <c r="BD63" s="1">
        <v>128199.99999999999</v>
      </c>
      <c r="BE63" s="1">
        <v>134300</v>
      </c>
      <c r="BF63" s="1">
        <v>130900</v>
      </c>
      <c r="BG63" s="1">
        <v>127600</v>
      </c>
      <c r="BH63" s="1">
        <v>118900</v>
      </c>
      <c r="BI63" s="1">
        <v>125400</v>
      </c>
      <c r="BJ63" s="1">
        <v>128500</v>
      </c>
      <c r="BK63" s="1">
        <v>118900</v>
      </c>
      <c r="BL63" s="1">
        <v>114800</v>
      </c>
      <c r="BM63" s="1">
        <v>121900</v>
      </c>
      <c r="BN63" s="1">
        <v>130500</v>
      </c>
      <c r="BO63" s="1">
        <v>131700</v>
      </c>
      <c r="BP63" s="1">
        <v>133700</v>
      </c>
      <c r="BQ63" s="1">
        <v>129199.99999999999</v>
      </c>
      <c r="BR63" s="1">
        <v>117700</v>
      </c>
      <c r="BS63" s="1">
        <v>119700</v>
      </c>
      <c r="BT63" s="1">
        <v>125200</v>
      </c>
      <c r="BU63" s="1">
        <v>112400</v>
      </c>
      <c r="BV63" s="1">
        <v>116700</v>
      </c>
      <c r="BW63" s="1">
        <v>111300</v>
      </c>
      <c r="BX63" s="1">
        <v>113100</v>
      </c>
      <c r="BY63" s="1">
        <v>118000</v>
      </c>
      <c r="BZ63" s="1">
        <v>108800</v>
      </c>
      <c r="CA63" s="1">
        <v>119400</v>
      </c>
      <c r="CB63" s="1">
        <v>121000</v>
      </c>
      <c r="CC63" s="1">
        <v>119100</v>
      </c>
      <c r="CD63" s="1">
        <v>113900</v>
      </c>
      <c r="CE63" s="1">
        <v>131000</v>
      </c>
      <c r="CF63" s="1">
        <v>136800</v>
      </c>
      <c r="CG63" s="1">
        <v>134300</v>
      </c>
      <c r="CH63" s="1">
        <v>127300</v>
      </c>
      <c r="CI63" s="1">
        <v>142500</v>
      </c>
      <c r="CJ63" s="1">
        <v>152700</v>
      </c>
      <c r="CK63" s="1">
        <v>141400</v>
      </c>
      <c r="CL63" s="1">
        <v>138400</v>
      </c>
      <c r="CM63" s="1">
        <v>135500</v>
      </c>
      <c r="CN63" s="1">
        <v>147100</v>
      </c>
      <c r="CO63" s="1">
        <v>135100</v>
      </c>
      <c r="CP63" s="1">
        <v>133000</v>
      </c>
      <c r="CQ63" s="1">
        <v>130600</v>
      </c>
      <c r="CR63" s="1">
        <v>119500</v>
      </c>
      <c r="CS63" s="1">
        <v>133000</v>
      </c>
      <c r="CT63" s="1">
        <v>136200</v>
      </c>
      <c r="CU63" s="1">
        <v>135500</v>
      </c>
      <c r="CV63" s="1">
        <v>139000</v>
      </c>
      <c r="CW63" s="1">
        <v>136000</v>
      </c>
      <c r="CX63" s="1">
        <v>143400</v>
      </c>
      <c r="CY63" s="1">
        <v>148200</v>
      </c>
      <c r="CZ63" s="1">
        <v>153600</v>
      </c>
      <c r="DA63" s="1">
        <v>145900</v>
      </c>
      <c r="DB63" s="1">
        <v>141300</v>
      </c>
      <c r="DC63" s="1">
        <v>136200</v>
      </c>
      <c r="DD63" s="1">
        <v>143000</v>
      </c>
      <c r="DE63" s="1">
        <v>147400</v>
      </c>
      <c r="DF63" s="1">
        <v>153200</v>
      </c>
      <c r="DG63" s="1">
        <v>157100</v>
      </c>
      <c r="DH63" s="1">
        <v>156000</v>
      </c>
      <c r="DI63" s="1">
        <v>157900</v>
      </c>
      <c r="DJ63" s="1">
        <v>155800</v>
      </c>
      <c r="DK63" s="1">
        <v>153800</v>
      </c>
      <c r="DL63" s="1">
        <v>143600</v>
      </c>
      <c r="DM63" s="1">
        <v>160600</v>
      </c>
      <c r="DN63" s="1">
        <v>156900</v>
      </c>
      <c r="DO63" s="1">
        <v>143400</v>
      </c>
      <c r="DP63" s="1">
        <v>143700</v>
      </c>
      <c r="DQ63" s="1">
        <v>130699.99999999999</v>
      </c>
      <c r="DR63" s="1">
        <v>158300</v>
      </c>
      <c r="DS63" s="1">
        <v>148500</v>
      </c>
      <c r="DT63" s="1">
        <v>143700</v>
      </c>
      <c r="DU63" s="1">
        <v>139500</v>
      </c>
      <c r="DV63" s="1">
        <v>147300</v>
      </c>
      <c r="DW63" s="1">
        <v>131700</v>
      </c>
      <c r="DX63" s="1">
        <v>127700</v>
      </c>
      <c r="DY63" s="1">
        <v>133800</v>
      </c>
      <c r="DZ63" s="1">
        <v>136300</v>
      </c>
      <c r="EA63" s="1">
        <v>131200</v>
      </c>
      <c r="EB63" s="1">
        <v>152300</v>
      </c>
      <c r="EC63" s="1">
        <v>150700</v>
      </c>
      <c r="ED63" s="1">
        <v>167600</v>
      </c>
      <c r="EE63" s="1">
        <v>156800</v>
      </c>
      <c r="EF63" s="1">
        <v>168200</v>
      </c>
      <c r="EG63" s="1">
        <v>154500</v>
      </c>
      <c r="EH63" s="1">
        <v>133000</v>
      </c>
    </row>
    <row r="64" spans="1:138" x14ac:dyDescent="0.45">
      <c r="C64" t="s">
        <v>41</v>
      </c>
      <c r="D64" t="s">
        <v>169</v>
      </c>
      <c r="E64" s="1">
        <v>763500</v>
      </c>
      <c r="F64" s="1">
        <v>755300</v>
      </c>
      <c r="G64" s="1">
        <v>760000</v>
      </c>
      <c r="H64" s="1">
        <v>761300</v>
      </c>
      <c r="I64" s="1">
        <v>769700</v>
      </c>
      <c r="J64" s="1">
        <v>778700</v>
      </c>
      <c r="K64" s="1">
        <v>626200</v>
      </c>
      <c r="L64" s="1">
        <v>706700</v>
      </c>
      <c r="M64" s="1">
        <v>742900</v>
      </c>
      <c r="N64" s="1">
        <v>757300</v>
      </c>
      <c r="O64" s="1">
        <v>760000</v>
      </c>
      <c r="P64" s="1">
        <v>753500</v>
      </c>
      <c r="Q64" s="1">
        <v>747100</v>
      </c>
      <c r="R64" s="1">
        <v>761400</v>
      </c>
      <c r="S64" s="1">
        <v>749000</v>
      </c>
      <c r="T64" s="1">
        <v>750400</v>
      </c>
      <c r="U64" s="1">
        <v>762700</v>
      </c>
      <c r="V64" s="1">
        <v>749900</v>
      </c>
      <c r="W64" s="1">
        <v>562400</v>
      </c>
      <c r="X64" s="1">
        <v>642600</v>
      </c>
      <c r="Y64" s="1">
        <v>711800</v>
      </c>
      <c r="Z64" s="1">
        <v>743800</v>
      </c>
      <c r="AA64" s="1">
        <v>738300</v>
      </c>
      <c r="AB64" s="1">
        <v>733100</v>
      </c>
      <c r="AC64" s="1">
        <v>742800</v>
      </c>
      <c r="AD64" s="1">
        <v>763600</v>
      </c>
      <c r="AE64" s="1">
        <v>751300</v>
      </c>
      <c r="AF64" s="1">
        <v>758800</v>
      </c>
      <c r="AG64" s="1">
        <v>769000</v>
      </c>
      <c r="AH64" s="1">
        <v>789800</v>
      </c>
      <c r="AI64" s="1">
        <v>621000</v>
      </c>
      <c r="AJ64" s="1">
        <v>698400</v>
      </c>
      <c r="AK64" s="1">
        <v>752800</v>
      </c>
      <c r="AL64" s="1">
        <v>787600</v>
      </c>
      <c r="AM64" s="1">
        <v>768500</v>
      </c>
      <c r="AN64" s="1">
        <v>776400</v>
      </c>
      <c r="AO64" s="1">
        <v>769800</v>
      </c>
      <c r="AP64" s="1">
        <v>778500</v>
      </c>
      <c r="AQ64" s="1">
        <v>775400</v>
      </c>
      <c r="AR64" s="1">
        <v>794500</v>
      </c>
      <c r="AS64" s="1">
        <v>789500</v>
      </c>
      <c r="AT64" s="1">
        <v>788200</v>
      </c>
      <c r="AU64" s="1">
        <v>623100</v>
      </c>
      <c r="AV64" s="1">
        <v>686800</v>
      </c>
      <c r="AW64" s="1">
        <v>757300</v>
      </c>
      <c r="AX64" s="1">
        <v>785400</v>
      </c>
      <c r="AY64" s="1">
        <v>788900</v>
      </c>
      <c r="AZ64" s="1">
        <v>790700</v>
      </c>
      <c r="BA64" s="1">
        <v>781600</v>
      </c>
      <c r="BB64" s="1">
        <v>777600</v>
      </c>
      <c r="BC64" s="1">
        <v>772100</v>
      </c>
      <c r="BD64" s="1">
        <v>763100</v>
      </c>
      <c r="BE64" s="1">
        <v>775000</v>
      </c>
      <c r="BF64" s="1">
        <v>778800</v>
      </c>
      <c r="BG64" s="1">
        <v>636600</v>
      </c>
      <c r="BH64" s="1">
        <v>717700</v>
      </c>
      <c r="BI64" s="1">
        <v>772900</v>
      </c>
      <c r="BJ64" s="1">
        <v>784900</v>
      </c>
      <c r="BK64" s="1">
        <v>781800</v>
      </c>
      <c r="BL64" s="1">
        <v>776600</v>
      </c>
      <c r="BM64" s="1">
        <v>760200</v>
      </c>
      <c r="BN64" s="1">
        <v>778800</v>
      </c>
      <c r="BO64" s="1">
        <v>772600</v>
      </c>
      <c r="BP64" s="1">
        <v>798300</v>
      </c>
      <c r="BQ64" s="1">
        <v>809800</v>
      </c>
      <c r="BR64" s="1">
        <v>823900</v>
      </c>
      <c r="BS64" s="1">
        <v>655800</v>
      </c>
      <c r="BT64" s="1">
        <v>723100</v>
      </c>
      <c r="BU64" s="1">
        <v>774700</v>
      </c>
      <c r="BV64" s="1">
        <v>795900</v>
      </c>
      <c r="BW64" s="1">
        <v>811000</v>
      </c>
      <c r="BX64" s="1">
        <v>821500</v>
      </c>
      <c r="BY64" s="1">
        <v>806200</v>
      </c>
      <c r="BZ64" s="1">
        <v>798400</v>
      </c>
      <c r="CA64" s="1">
        <v>800700</v>
      </c>
      <c r="CB64" s="1">
        <v>805900</v>
      </c>
      <c r="CC64" s="1">
        <v>824900</v>
      </c>
      <c r="CD64" s="1">
        <v>805700</v>
      </c>
      <c r="CE64" s="1">
        <v>618600</v>
      </c>
      <c r="CF64" s="1">
        <v>697400</v>
      </c>
      <c r="CG64" s="1">
        <v>774800</v>
      </c>
      <c r="CH64" s="1">
        <v>787900</v>
      </c>
      <c r="CI64" s="1">
        <v>764900</v>
      </c>
      <c r="CJ64" s="1">
        <v>781800</v>
      </c>
      <c r="CK64" s="1">
        <v>794700</v>
      </c>
      <c r="CL64" s="1">
        <v>780700</v>
      </c>
      <c r="CM64" s="1">
        <v>750500</v>
      </c>
      <c r="CN64" s="1">
        <v>777100</v>
      </c>
      <c r="CO64" s="1">
        <v>804700</v>
      </c>
      <c r="CP64" s="1">
        <v>817700</v>
      </c>
      <c r="CQ64" s="1">
        <v>609100</v>
      </c>
      <c r="CR64" s="1">
        <v>698600</v>
      </c>
      <c r="CS64" s="1">
        <v>805300</v>
      </c>
      <c r="CT64" s="1">
        <v>804600</v>
      </c>
      <c r="CU64" s="1">
        <v>818100</v>
      </c>
      <c r="CV64" s="1">
        <v>825700</v>
      </c>
      <c r="CW64" s="1">
        <v>820100</v>
      </c>
      <c r="CX64" s="1">
        <v>807400</v>
      </c>
      <c r="CY64" s="1">
        <v>793300</v>
      </c>
      <c r="CZ64" s="1">
        <v>815800</v>
      </c>
      <c r="DA64" s="1">
        <v>836300</v>
      </c>
      <c r="DB64" s="1">
        <v>833300</v>
      </c>
      <c r="DC64" s="1">
        <v>657600</v>
      </c>
      <c r="DD64" s="1">
        <v>743000</v>
      </c>
      <c r="DE64" s="1">
        <v>796300</v>
      </c>
      <c r="DF64" s="1">
        <v>812700</v>
      </c>
      <c r="DG64" s="1">
        <v>830900</v>
      </c>
      <c r="DH64" s="1">
        <v>833000</v>
      </c>
      <c r="DI64" s="1">
        <v>843800</v>
      </c>
      <c r="DJ64" s="1">
        <v>866900</v>
      </c>
      <c r="DK64" s="1">
        <v>844300</v>
      </c>
      <c r="DL64" s="1">
        <v>881600</v>
      </c>
      <c r="DM64" s="1">
        <v>847900</v>
      </c>
      <c r="DN64" s="1">
        <v>862300</v>
      </c>
      <c r="DO64" s="1">
        <v>673100</v>
      </c>
      <c r="DP64" s="1">
        <v>763400</v>
      </c>
      <c r="DQ64" s="1">
        <v>853200</v>
      </c>
      <c r="DR64" s="1">
        <v>833000</v>
      </c>
      <c r="DS64" s="1">
        <v>872700</v>
      </c>
      <c r="DT64" s="1">
        <v>864300</v>
      </c>
      <c r="DU64" s="1">
        <v>869300</v>
      </c>
      <c r="DV64" s="1">
        <v>877500</v>
      </c>
      <c r="DW64" s="1">
        <v>837400</v>
      </c>
      <c r="DX64" s="1">
        <v>851300</v>
      </c>
      <c r="DY64" s="1">
        <v>849700</v>
      </c>
      <c r="DZ64" s="1">
        <v>874300</v>
      </c>
      <c r="EA64" s="1">
        <v>701600</v>
      </c>
      <c r="EB64" s="1">
        <v>814500</v>
      </c>
      <c r="EC64" s="1">
        <v>896800</v>
      </c>
      <c r="ED64" s="1">
        <v>916700</v>
      </c>
      <c r="EE64" s="1">
        <v>915300</v>
      </c>
      <c r="EF64" s="1">
        <v>939200</v>
      </c>
      <c r="EG64" s="1">
        <v>903500</v>
      </c>
      <c r="EH64" s="1">
        <v>947100</v>
      </c>
    </row>
    <row r="65" spans="1:138" x14ac:dyDescent="0.45">
      <c r="D65" t="s">
        <v>170</v>
      </c>
      <c r="E65" s="1">
        <v>110900</v>
      </c>
      <c r="F65" s="1">
        <v>110900</v>
      </c>
      <c r="G65" s="1">
        <v>105900</v>
      </c>
      <c r="H65" s="1">
        <v>104600</v>
      </c>
      <c r="I65" s="1">
        <v>103100</v>
      </c>
      <c r="J65" s="1">
        <v>98000</v>
      </c>
      <c r="K65" s="1">
        <v>97600</v>
      </c>
      <c r="L65" s="1">
        <v>101800</v>
      </c>
      <c r="M65" s="1">
        <v>106400</v>
      </c>
      <c r="N65" s="1">
        <v>105900</v>
      </c>
      <c r="O65" s="1">
        <v>103400</v>
      </c>
      <c r="P65" s="1">
        <v>112000</v>
      </c>
      <c r="Q65" s="1">
        <v>105300</v>
      </c>
      <c r="R65" s="1">
        <v>105900</v>
      </c>
      <c r="S65" s="1">
        <v>103400</v>
      </c>
      <c r="T65" s="1">
        <v>109600</v>
      </c>
      <c r="U65" s="1">
        <v>110600</v>
      </c>
      <c r="V65" s="1">
        <v>108300</v>
      </c>
      <c r="W65" s="1">
        <v>105000</v>
      </c>
      <c r="X65" s="1">
        <v>116500</v>
      </c>
      <c r="Y65" s="1">
        <v>115000</v>
      </c>
      <c r="Z65" s="1">
        <v>109400</v>
      </c>
      <c r="AA65" s="1">
        <v>104500</v>
      </c>
      <c r="AB65" s="1">
        <v>100000</v>
      </c>
      <c r="AC65" s="1">
        <v>94700</v>
      </c>
      <c r="AD65" s="1">
        <v>101500</v>
      </c>
      <c r="AE65" s="1">
        <v>110700</v>
      </c>
      <c r="AF65" s="1">
        <v>113700</v>
      </c>
      <c r="AG65" s="1">
        <v>104000</v>
      </c>
      <c r="AH65" s="1">
        <v>109800</v>
      </c>
      <c r="AI65" s="1">
        <v>110500</v>
      </c>
      <c r="AJ65" s="1">
        <v>121500</v>
      </c>
      <c r="AK65" s="1">
        <v>116600</v>
      </c>
      <c r="AL65" s="1">
        <v>117000</v>
      </c>
      <c r="AM65" s="1">
        <v>124900</v>
      </c>
      <c r="AN65" s="1">
        <v>112500</v>
      </c>
      <c r="AO65" s="1">
        <v>128300.00000000001</v>
      </c>
      <c r="AP65" s="1">
        <v>105200</v>
      </c>
      <c r="AQ65" s="1">
        <v>106100</v>
      </c>
      <c r="AR65" s="1">
        <v>95800</v>
      </c>
      <c r="AS65" s="1">
        <v>92200</v>
      </c>
      <c r="AT65" s="1">
        <v>97300</v>
      </c>
      <c r="AU65" s="1">
        <v>89800</v>
      </c>
      <c r="AV65" s="1">
        <v>89500</v>
      </c>
      <c r="AW65" s="1">
        <v>98800</v>
      </c>
      <c r="AX65" s="1">
        <v>116200</v>
      </c>
      <c r="AY65" s="1">
        <v>112100</v>
      </c>
      <c r="AZ65" s="1">
        <v>110200</v>
      </c>
      <c r="BA65" s="1">
        <v>107200</v>
      </c>
      <c r="BB65" s="1">
        <v>119600</v>
      </c>
      <c r="BC65" s="1">
        <v>115100</v>
      </c>
      <c r="BD65" s="1">
        <v>110000</v>
      </c>
      <c r="BE65" s="1">
        <v>108700</v>
      </c>
      <c r="BF65" s="1">
        <v>104400</v>
      </c>
      <c r="BG65" s="1">
        <v>105000</v>
      </c>
      <c r="BH65" s="1">
        <v>103100</v>
      </c>
      <c r="BI65" s="1">
        <v>116000</v>
      </c>
      <c r="BJ65" s="1">
        <v>119900</v>
      </c>
      <c r="BK65" s="1">
        <v>128400</v>
      </c>
      <c r="BL65" s="1">
        <v>130600</v>
      </c>
      <c r="BM65" s="1">
        <v>139400</v>
      </c>
      <c r="BN65" s="1">
        <v>137100</v>
      </c>
      <c r="BO65" s="1">
        <v>137200</v>
      </c>
      <c r="BP65" s="1">
        <v>129199.99999999999</v>
      </c>
      <c r="BQ65" s="1">
        <v>119300</v>
      </c>
      <c r="BR65" s="1">
        <v>118200</v>
      </c>
      <c r="BS65" s="1">
        <v>106000</v>
      </c>
      <c r="BT65" s="1">
        <v>110200</v>
      </c>
      <c r="BU65" s="1">
        <v>120900</v>
      </c>
      <c r="BV65" s="1">
        <v>111800</v>
      </c>
      <c r="BW65" s="1">
        <v>114900</v>
      </c>
      <c r="BX65" s="1">
        <v>106900</v>
      </c>
      <c r="BY65" s="1">
        <v>103800</v>
      </c>
      <c r="BZ65" s="1">
        <v>111800</v>
      </c>
      <c r="CA65" s="1">
        <v>102800</v>
      </c>
      <c r="CB65" s="1">
        <v>96800</v>
      </c>
      <c r="CC65" s="1">
        <v>94800</v>
      </c>
      <c r="CD65" s="1">
        <v>86400</v>
      </c>
      <c r="CE65" s="1">
        <v>89000</v>
      </c>
      <c r="CF65" s="1">
        <v>89100</v>
      </c>
      <c r="CG65" s="1">
        <v>108600</v>
      </c>
      <c r="CH65" s="1">
        <v>112500</v>
      </c>
      <c r="CI65" s="1">
        <v>115000</v>
      </c>
      <c r="CJ65" s="1">
        <v>108700</v>
      </c>
      <c r="CK65" s="1">
        <v>117100</v>
      </c>
      <c r="CL65" s="1">
        <v>120200</v>
      </c>
      <c r="CM65" s="1">
        <v>130400</v>
      </c>
      <c r="CN65" s="1">
        <v>126000</v>
      </c>
      <c r="CO65" s="1">
        <v>114900</v>
      </c>
      <c r="CP65" s="1">
        <v>103900</v>
      </c>
      <c r="CQ65" s="1">
        <v>102800</v>
      </c>
      <c r="CR65" s="1">
        <v>98900</v>
      </c>
      <c r="CS65" s="1">
        <v>100400</v>
      </c>
      <c r="CT65" s="1">
        <v>103200</v>
      </c>
      <c r="CU65" s="1">
        <v>111300</v>
      </c>
      <c r="CV65" s="1">
        <v>113400</v>
      </c>
      <c r="CW65" s="1">
        <v>115500</v>
      </c>
      <c r="CX65" s="1">
        <v>114000</v>
      </c>
      <c r="CY65" s="1">
        <v>125500</v>
      </c>
      <c r="CZ65" s="1">
        <v>127300</v>
      </c>
      <c r="DA65" s="1">
        <v>117800</v>
      </c>
      <c r="DB65" s="1">
        <v>115000</v>
      </c>
      <c r="DC65" s="1">
        <v>120000</v>
      </c>
      <c r="DD65" s="1">
        <v>109600</v>
      </c>
      <c r="DE65" s="1">
        <v>106800</v>
      </c>
      <c r="DF65" s="1">
        <v>115000</v>
      </c>
      <c r="DG65" s="1">
        <v>111800</v>
      </c>
      <c r="DH65" s="1">
        <v>118700</v>
      </c>
      <c r="DI65" s="1">
        <v>108000</v>
      </c>
      <c r="DJ65" s="1">
        <v>109300</v>
      </c>
      <c r="DK65" s="1">
        <v>107700</v>
      </c>
      <c r="DL65" s="1">
        <v>110700</v>
      </c>
      <c r="DM65" s="1">
        <v>115600</v>
      </c>
      <c r="DN65" s="1">
        <v>107500</v>
      </c>
      <c r="DO65" s="1">
        <v>112100</v>
      </c>
      <c r="DP65" s="1">
        <v>119000</v>
      </c>
      <c r="DQ65" s="1">
        <v>128900</v>
      </c>
      <c r="DR65" s="1">
        <v>128100</v>
      </c>
      <c r="DS65" s="1">
        <v>123600</v>
      </c>
      <c r="DT65" s="1">
        <v>118400</v>
      </c>
      <c r="DU65" s="1">
        <v>127800</v>
      </c>
      <c r="DV65" s="1">
        <v>125300</v>
      </c>
      <c r="DW65" s="1">
        <v>114700</v>
      </c>
      <c r="DX65" s="1">
        <v>108600</v>
      </c>
      <c r="DY65" s="1">
        <v>103400</v>
      </c>
      <c r="DZ65" s="1">
        <v>98800</v>
      </c>
      <c r="EA65" s="1">
        <v>98700</v>
      </c>
      <c r="EB65" s="1">
        <v>111800</v>
      </c>
      <c r="EC65" s="1">
        <v>127700</v>
      </c>
      <c r="ED65" s="1">
        <v>127100</v>
      </c>
      <c r="EE65" s="1">
        <v>130699.99999999999</v>
      </c>
      <c r="EF65" s="1">
        <v>124600</v>
      </c>
      <c r="EG65" s="1">
        <v>138100</v>
      </c>
      <c r="EH65" s="1">
        <v>143500</v>
      </c>
    </row>
    <row r="66" spans="1:138" x14ac:dyDescent="0.45">
      <c r="D66" t="s">
        <v>171</v>
      </c>
      <c r="E66" s="1">
        <v>254500</v>
      </c>
      <c r="F66" s="1">
        <v>260700</v>
      </c>
      <c r="G66" s="1">
        <v>249800</v>
      </c>
      <c r="H66" s="1">
        <v>253000</v>
      </c>
      <c r="I66" s="1">
        <v>226900</v>
      </c>
      <c r="J66" s="1">
        <v>217300</v>
      </c>
      <c r="K66" s="1">
        <v>229700</v>
      </c>
      <c r="L66" s="1">
        <v>247900</v>
      </c>
      <c r="M66" s="1">
        <v>241100</v>
      </c>
      <c r="N66" s="1">
        <v>255100</v>
      </c>
      <c r="O66" s="1">
        <v>265700</v>
      </c>
      <c r="P66" s="1">
        <v>265600</v>
      </c>
      <c r="Q66" s="1">
        <v>262000</v>
      </c>
      <c r="R66" s="1">
        <v>272000</v>
      </c>
      <c r="S66" s="1">
        <v>281300</v>
      </c>
      <c r="T66" s="1">
        <v>267000</v>
      </c>
      <c r="U66" s="1">
        <v>236600</v>
      </c>
      <c r="V66" s="1">
        <v>249900</v>
      </c>
      <c r="W66" s="1">
        <v>246500</v>
      </c>
      <c r="X66" s="1">
        <v>253600</v>
      </c>
      <c r="Y66" s="1">
        <v>273300</v>
      </c>
      <c r="Z66" s="1">
        <v>271000</v>
      </c>
      <c r="AA66" s="1">
        <v>282900</v>
      </c>
      <c r="AB66" s="1">
        <v>287200</v>
      </c>
      <c r="AC66" s="1">
        <v>286300</v>
      </c>
      <c r="AD66" s="1">
        <v>283700</v>
      </c>
      <c r="AE66" s="1">
        <v>279200</v>
      </c>
      <c r="AF66" s="1">
        <v>265200</v>
      </c>
      <c r="AG66" s="1">
        <v>262700</v>
      </c>
      <c r="AH66" s="1">
        <v>247400</v>
      </c>
      <c r="AI66" s="1">
        <v>241000</v>
      </c>
      <c r="AJ66" s="1">
        <v>238900</v>
      </c>
      <c r="AK66" s="1">
        <v>252900</v>
      </c>
      <c r="AL66" s="1">
        <v>273300</v>
      </c>
      <c r="AM66" s="1">
        <v>286900</v>
      </c>
      <c r="AN66" s="1">
        <v>280000</v>
      </c>
      <c r="AO66" s="1">
        <v>269500</v>
      </c>
      <c r="AP66" s="1">
        <v>279500</v>
      </c>
      <c r="AQ66" s="1">
        <v>294100</v>
      </c>
      <c r="AR66" s="1">
        <v>272500</v>
      </c>
      <c r="AS66" s="1">
        <v>262800</v>
      </c>
      <c r="AT66" s="1">
        <v>268400</v>
      </c>
      <c r="AU66" s="1">
        <v>257399.99999999997</v>
      </c>
      <c r="AV66" s="1">
        <v>267700</v>
      </c>
      <c r="AW66" s="1">
        <v>263700</v>
      </c>
      <c r="AX66" s="1">
        <v>267100</v>
      </c>
      <c r="AY66" s="1">
        <v>259399.99999999997</v>
      </c>
      <c r="AZ66" s="1">
        <v>240900</v>
      </c>
      <c r="BA66" s="1">
        <v>260600.00000000003</v>
      </c>
      <c r="BB66" s="1">
        <v>251200</v>
      </c>
      <c r="BC66" s="1">
        <v>263400</v>
      </c>
      <c r="BD66" s="1">
        <v>262400</v>
      </c>
      <c r="BE66" s="1">
        <v>256899.99999999997</v>
      </c>
      <c r="BF66" s="1">
        <v>255200</v>
      </c>
      <c r="BG66" s="1">
        <v>248900</v>
      </c>
      <c r="BH66" s="1">
        <v>235400</v>
      </c>
      <c r="BI66" s="1">
        <v>247000</v>
      </c>
      <c r="BJ66" s="1">
        <v>254300</v>
      </c>
      <c r="BK66" s="1">
        <v>276000</v>
      </c>
      <c r="BL66" s="1">
        <v>283300</v>
      </c>
      <c r="BM66" s="1">
        <v>294100</v>
      </c>
      <c r="BN66" s="1">
        <v>307000</v>
      </c>
      <c r="BO66" s="1">
        <v>301700</v>
      </c>
      <c r="BP66" s="1">
        <v>273300</v>
      </c>
      <c r="BQ66" s="1">
        <v>268100</v>
      </c>
      <c r="BR66" s="1">
        <v>257800</v>
      </c>
      <c r="BS66" s="1">
        <v>250500</v>
      </c>
      <c r="BT66" s="1">
        <v>257700</v>
      </c>
      <c r="BU66" s="1">
        <v>249900</v>
      </c>
      <c r="BV66" s="1">
        <v>252300</v>
      </c>
      <c r="BW66" s="1">
        <v>255700</v>
      </c>
      <c r="BX66" s="1">
        <v>261899.99999999997</v>
      </c>
      <c r="BY66" s="1">
        <v>277100</v>
      </c>
      <c r="BZ66" s="1">
        <v>278500</v>
      </c>
      <c r="CA66" s="1">
        <v>283300</v>
      </c>
      <c r="CB66" s="1">
        <v>266600</v>
      </c>
      <c r="CC66" s="1">
        <v>256899.99999999997</v>
      </c>
      <c r="CD66" s="1">
        <v>267500</v>
      </c>
      <c r="CE66" s="1">
        <v>261899.99999999997</v>
      </c>
      <c r="CF66" s="1">
        <v>270300</v>
      </c>
      <c r="CG66" s="1">
        <v>261700</v>
      </c>
      <c r="CH66" s="1">
        <v>286800</v>
      </c>
      <c r="CI66" s="1">
        <v>291200</v>
      </c>
      <c r="CJ66" s="1">
        <v>277600</v>
      </c>
      <c r="CK66" s="1">
        <v>279300</v>
      </c>
      <c r="CL66" s="1">
        <v>288400</v>
      </c>
      <c r="CM66" s="1">
        <v>296400</v>
      </c>
      <c r="CN66" s="1">
        <v>280300</v>
      </c>
      <c r="CO66" s="1">
        <v>271400</v>
      </c>
      <c r="CP66" s="1">
        <v>267100</v>
      </c>
      <c r="CQ66" s="1">
        <v>266800</v>
      </c>
      <c r="CR66" s="1">
        <v>259100.00000000003</v>
      </c>
      <c r="CS66" s="1">
        <v>251300</v>
      </c>
      <c r="CT66" s="1">
        <v>266300</v>
      </c>
      <c r="CU66" s="1">
        <v>272100</v>
      </c>
      <c r="CV66" s="1">
        <v>277900</v>
      </c>
      <c r="CW66" s="1">
        <v>260300</v>
      </c>
      <c r="CX66" s="1">
        <v>283100</v>
      </c>
      <c r="CY66" s="1">
        <v>287300</v>
      </c>
      <c r="CZ66" s="1">
        <v>254300</v>
      </c>
      <c r="DA66" s="1">
        <v>243800</v>
      </c>
      <c r="DB66" s="1">
        <v>249700</v>
      </c>
      <c r="DC66" s="1">
        <v>273600</v>
      </c>
      <c r="DD66" s="1">
        <v>268900</v>
      </c>
      <c r="DE66" s="1">
        <v>291300</v>
      </c>
      <c r="DF66" s="1">
        <v>294700</v>
      </c>
      <c r="DG66" s="1">
        <v>283400</v>
      </c>
      <c r="DH66" s="1">
        <v>281200</v>
      </c>
      <c r="DI66" s="1">
        <v>281500</v>
      </c>
      <c r="DJ66" s="1">
        <v>276400</v>
      </c>
      <c r="DK66" s="1">
        <v>293000</v>
      </c>
      <c r="DL66" s="1">
        <v>275100</v>
      </c>
      <c r="DM66" s="1">
        <v>278800</v>
      </c>
      <c r="DN66" s="1">
        <v>287400</v>
      </c>
      <c r="DO66" s="1">
        <v>281800</v>
      </c>
      <c r="DP66" s="1">
        <v>279600</v>
      </c>
      <c r="DQ66" s="1">
        <v>287100</v>
      </c>
      <c r="DR66" s="1">
        <v>306900</v>
      </c>
      <c r="DS66" s="1">
        <v>296500</v>
      </c>
      <c r="DT66" s="1">
        <v>312100</v>
      </c>
      <c r="DU66" s="1">
        <v>298200</v>
      </c>
      <c r="DV66" s="1">
        <v>298700</v>
      </c>
      <c r="DW66" s="1">
        <v>296600</v>
      </c>
      <c r="DX66" s="1">
        <v>272500</v>
      </c>
      <c r="DY66" s="1">
        <v>284300</v>
      </c>
      <c r="DZ66" s="1">
        <v>273400</v>
      </c>
      <c r="EA66" s="1">
        <v>284900</v>
      </c>
      <c r="EB66" s="1">
        <v>281200</v>
      </c>
      <c r="EC66" s="1">
        <v>287100</v>
      </c>
      <c r="ED66" s="1">
        <v>279200</v>
      </c>
      <c r="EE66" s="1">
        <v>297700</v>
      </c>
      <c r="EF66" s="1">
        <v>283200</v>
      </c>
      <c r="EG66" s="1">
        <v>293300</v>
      </c>
      <c r="EH66" s="1">
        <v>309800</v>
      </c>
    </row>
    <row r="67" spans="1:138" x14ac:dyDescent="0.45">
      <c r="D67" t="s">
        <v>358</v>
      </c>
      <c r="E67" s="1">
        <v>3200</v>
      </c>
      <c r="F67" s="1">
        <v>5200</v>
      </c>
      <c r="G67" s="1">
        <v>3200</v>
      </c>
      <c r="H67" s="1">
        <v>4000</v>
      </c>
      <c r="I67" s="1">
        <v>2500</v>
      </c>
      <c r="J67" s="1">
        <v>3900</v>
      </c>
      <c r="K67" s="1">
        <v>3000</v>
      </c>
      <c r="L67" s="1">
        <v>7400</v>
      </c>
      <c r="M67" s="1">
        <v>6500</v>
      </c>
      <c r="N67" s="1">
        <v>6500</v>
      </c>
      <c r="O67" s="1">
        <v>6100</v>
      </c>
      <c r="P67" s="1">
        <v>10200</v>
      </c>
      <c r="Q67" s="1">
        <v>7000</v>
      </c>
      <c r="R67" s="1">
        <v>4500</v>
      </c>
      <c r="S67" s="1">
        <v>7300</v>
      </c>
      <c r="T67" s="1">
        <v>6000</v>
      </c>
      <c r="U67" s="1">
        <v>6700</v>
      </c>
      <c r="V67" s="1">
        <v>6700</v>
      </c>
      <c r="W67" s="1">
        <v>6000</v>
      </c>
      <c r="X67" s="1">
        <v>3500</v>
      </c>
      <c r="Y67" s="1">
        <v>4400</v>
      </c>
      <c r="Z67" s="1">
        <v>4800</v>
      </c>
      <c r="AA67" s="1">
        <v>5500</v>
      </c>
      <c r="AB67" s="1">
        <v>1800</v>
      </c>
      <c r="AC67" s="1">
        <v>2600</v>
      </c>
      <c r="AD67" s="1">
        <v>4100</v>
      </c>
      <c r="AE67" s="1">
        <v>5400</v>
      </c>
      <c r="AF67" s="1">
        <v>5400</v>
      </c>
      <c r="AG67" s="1">
        <v>4400</v>
      </c>
      <c r="AH67" s="1">
        <v>4200</v>
      </c>
      <c r="AI67" s="1">
        <v>3400</v>
      </c>
      <c r="AJ67" s="1">
        <v>4200</v>
      </c>
      <c r="AK67" s="1">
        <v>3700</v>
      </c>
      <c r="AL67" s="1"/>
      <c r="AM67" s="1">
        <v>2600</v>
      </c>
      <c r="AN67" s="1">
        <v>4400</v>
      </c>
      <c r="AO67" s="1">
        <v>3900</v>
      </c>
      <c r="AP67" s="1">
        <v>4100</v>
      </c>
      <c r="AQ67" s="1">
        <v>4300</v>
      </c>
      <c r="AR67" s="1">
        <v>4800</v>
      </c>
      <c r="AS67" s="1">
        <v>4900</v>
      </c>
      <c r="AT67" s="1">
        <v>4200</v>
      </c>
      <c r="AU67" s="1">
        <v>3700</v>
      </c>
      <c r="AV67" s="1">
        <v>5700</v>
      </c>
      <c r="AW67" s="1">
        <v>4500</v>
      </c>
      <c r="AX67" s="1">
        <v>4600</v>
      </c>
      <c r="AY67" s="1">
        <v>3500</v>
      </c>
      <c r="AZ67" s="1">
        <v>5100</v>
      </c>
      <c r="BA67" s="1">
        <v>4400</v>
      </c>
      <c r="BB67" s="1">
        <v>4600</v>
      </c>
      <c r="BC67" s="1">
        <v>4200</v>
      </c>
      <c r="BD67" s="1">
        <v>2900</v>
      </c>
      <c r="BE67" s="1">
        <v>3100</v>
      </c>
      <c r="BF67" s="1">
        <v>2000</v>
      </c>
      <c r="BG67" s="1">
        <v>2600</v>
      </c>
      <c r="BH67" s="1">
        <v>5300</v>
      </c>
      <c r="BI67" s="1">
        <v>11700</v>
      </c>
      <c r="BJ67" s="1">
        <v>7500</v>
      </c>
      <c r="BK67" s="1">
        <v>5100</v>
      </c>
      <c r="BL67" s="1">
        <v>6600</v>
      </c>
      <c r="BM67" s="1">
        <v>6400</v>
      </c>
      <c r="BN67" s="1">
        <v>4700</v>
      </c>
      <c r="BO67" s="1">
        <v>7700</v>
      </c>
      <c r="BP67" s="1">
        <v>6700</v>
      </c>
      <c r="BQ67" s="1">
        <v>6000</v>
      </c>
      <c r="BR67" s="1">
        <v>5300</v>
      </c>
      <c r="BS67" s="1">
        <v>4600</v>
      </c>
      <c r="BT67" s="1">
        <v>6300</v>
      </c>
      <c r="BU67" s="1">
        <v>4500</v>
      </c>
      <c r="BV67" s="1">
        <v>4700</v>
      </c>
      <c r="BW67" s="1">
        <v>4600</v>
      </c>
      <c r="BX67" s="1">
        <v>5000</v>
      </c>
      <c r="BY67" s="1">
        <v>4400</v>
      </c>
      <c r="BZ67" s="1">
        <v>5700</v>
      </c>
      <c r="CA67" s="1">
        <v>6300</v>
      </c>
      <c r="CB67" s="1">
        <v>4700</v>
      </c>
      <c r="CC67" s="1">
        <v>8900</v>
      </c>
      <c r="CD67" s="1">
        <v>7700</v>
      </c>
      <c r="CE67" s="1">
        <v>6900</v>
      </c>
      <c r="CF67" s="1">
        <v>4500</v>
      </c>
      <c r="CG67" s="1">
        <v>5300</v>
      </c>
      <c r="CH67" s="1">
        <v>2700</v>
      </c>
      <c r="CI67" s="1">
        <v>3100</v>
      </c>
      <c r="CJ67" s="1">
        <v>3000</v>
      </c>
      <c r="CK67" s="1">
        <v>2500</v>
      </c>
      <c r="CL67" s="1">
        <v>2200</v>
      </c>
      <c r="CM67" s="1">
        <v>4300</v>
      </c>
      <c r="CN67" s="1">
        <v>4200</v>
      </c>
      <c r="CO67" s="1">
        <v>3100</v>
      </c>
      <c r="CP67" s="1">
        <v>3200</v>
      </c>
      <c r="CQ67" s="1">
        <v>5400</v>
      </c>
      <c r="CR67" s="1">
        <v>6300</v>
      </c>
      <c r="CS67" s="1">
        <v>5900</v>
      </c>
      <c r="CT67" s="1">
        <v>4700</v>
      </c>
      <c r="CU67" s="1">
        <v>6100</v>
      </c>
      <c r="CV67" s="1">
        <v>9000</v>
      </c>
      <c r="CW67" s="1">
        <v>5600</v>
      </c>
      <c r="CX67" s="1">
        <v>5000</v>
      </c>
      <c r="CY67" s="1">
        <v>3500</v>
      </c>
      <c r="CZ67" s="1">
        <v>3300</v>
      </c>
      <c r="DA67" s="1">
        <v>4000</v>
      </c>
      <c r="DB67" s="1">
        <v>3700</v>
      </c>
      <c r="DC67" s="1">
        <v>3500</v>
      </c>
      <c r="DD67" s="1">
        <v>2600</v>
      </c>
      <c r="DE67" s="1"/>
      <c r="DF67" s="1">
        <v>2500</v>
      </c>
      <c r="DG67" s="1">
        <v>2900</v>
      </c>
      <c r="DH67" s="1">
        <v>1700</v>
      </c>
      <c r="DI67" s="1"/>
      <c r="DJ67" s="1">
        <v>2000</v>
      </c>
      <c r="DK67" s="1">
        <v>3300</v>
      </c>
      <c r="DL67" s="1">
        <v>2700</v>
      </c>
      <c r="DM67" s="1"/>
      <c r="DN67" s="1"/>
      <c r="DO67" s="1">
        <v>3700</v>
      </c>
      <c r="DP67" s="1">
        <v>3000</v>
      </c>
      <c r="DQ67" s="1">
        <v>5000</v>
      </c>
      <c r="DR67" s="1">
        <v>4800</v>
      </c>
      <c r="DS67" s="1">
        <v>3900</v>
      </c>
      <c r="DT67" s="1">
        <v>4800</v>
      </c>
      <c r="DU67" s="1">
        <v>3400</v>
      </c>
      <c r="DV67" s="1">
        <v>2900</v>
      </c>
      <c r="DW67" s="1"/>
      <c r="DX67" s="1">
        <v>2600</v>
      </c>
      <c r="DY67" s="1">
        <v>2200</v>
      </c>
      <c r="DZ67" s="1">
        <v>1500</v>
      </c>
      <c r="EA67" s="1"/>
      <c r="EB67" s="1">
        <v>2700</v>
      </c>
      <c r="EC67" s="1">
        <v>1600</v>
      </c>
      <c r="ED67" s="1">
        <v>1900</v>
      </c>
      <c r="EE67" s="1">
        <v>3100</v>
      </c>
      <c r="EF67" s="1">
        <v>2400</v>
      </c>
      <c r="EG67" s="1">
        <v>2700</v>
      </c>
      <c r="EH67" s="1">
        <v>1600</v>
      </c>
    </row>
    <row r="68" spans="1:138" x14ac:dyDescent="0.45">
      <c r="D68" t="s">
        <v>359</v>
      </c>
      <c r="E68" s="1">
        <v>9000</v>
      </c>
      <c r="F68" s="1">
        <v>11800</v>
      </c>
      <c r="G68" s="1">
        <v>11300</v>
      </c>
      <c r="H68" s="1">
        <v>12700</v>
      </c>
      <c r="I68" s="1">
        <v>9900</v>
      </c>
      <c r="J68" s="1">
        <v>11700</v>
      </c>
      <c r="K68" s="1">
        <v>11200</v>
      </c>
      <c r="L68" s="1">
        <v>11900</v>
      </c>
      <c r="M68" s="1">
        <v>9100</v>
      </c>
      <c r="N68" s="1">
        <v>10200</v>
      </c>
      <c r="O68" s="1">
        <v>9700</v>
      </c>
      <c r="P68" s="1">
        <v>10100</v>
      </c>
      <c r="Q68" s="1">
        <v>9400</v>
      </c>
      <c r="R68" s="1">
        <v>10800</v>
      </c>
      <c r="S68" s="1">
        <v>10400</v>
      </c>
      <c r="T68" s="1">
        <v>10400</v>
      </c>
      <c r="U68" s="1">
        <v>10700</v>
      </c>
      <c r="V68" s="1">
        <v>14100</v>
      </c>
      <c r="W68" s="1">
        <v>14000</v>
      </c>
      <c r="X68" s="1">
        <v>7600</v>
      </c>
      <c r="Y68" s="1">
        <v>7500</v>
      </c>
      <c r="Z68" s="1">
        <v>8300</v>
      </c>
      <c r="AA68" s="1">
        <v>6800</v>
      </c>
      <c r="AB68" s="1">
        <v>8300</v>
      </c>
      <c r="AC68" s="1">
        <v>8600</v>
      </c>
      <c r="AD68" s="1">
        <v>9300</v>
      </c>
      <c r="AE68" s="1">
        <v>9900</v>
      </c>
      <c r="AF68" s="1">
        <v>10400</v>
      </c>
      <c r="AG68" s="1">
        <v>10600</v>
      </c>
      <c r="AH68" s="1">
        <v>8400</v>
      </c>
      <c r="AI68" s="1">
        <v>12000</v>
      </c>
      <c r="AJ68" s="1">
        <v>11800</v>
      </c>
      <c r="AK68" s="1">
        <v>10200</v>
      </c>
      <c r="AL68" s="1">
        <v>9500</v>
      </c>
      <c r="AM68" s="1">
        <v>9900</v>
      </c>
      <c r="AN68" s="1">
        <v>7900</v>
      </c>
      <c r="AO68" s="1">
        <v>7400</v>
      </c>
      <c r="AP68" s="1">
        <v>11200</v>
      </c>
      <c r="AQ68" s="1">
        <v>7700</v>
      </c>
      <c r="AR68" s="1">
        <v>10900</v>
      </c>
      <c r="AS68" s="1">
        <v>8700</v>
      </c>
      <c r="AT68" s="1">
        <v>7200</v>
      </c>
      <c r="AU68" s="1">
        <v>7400</v>
      </c>
      <c r="AV68" s="1">
        <v>8300</v>
      </c>
      <c r="AW68" s="1">
        <v>8800</v>
      </c>
      <c r="AX68" s="1">
        <v>7300</v>
      </c>
      <c r="AY68" s="1">
        <v>6700</v>
      </c>
      <c r="AZ68" s="1">
        <v>7400</v>
      </c>
      <c r="BA68" s="1">
        <v>6800</v>
      </c>
      <c r="BB68" s="1">
        <v>9300</v>
      </c>
      <c r="BC68" s="1">
        <v>8500</v>
      </c>
      <c r="BD68" s="1">
        <v>7900</v>
      </c>
      <c r="BE68" s="1">
        <v>8500</v>
      </c>
      <c r="BF68" s="1">
        <v>8600</v>
      </c>
      <c r="BG68" s="1">
        <v>12700</v>
      </c>
      <c r="BH68" s="1">
        <v>11600</v>
      </c>
      <c r="BI68" s="1">
        <v>11100</v>
      </c>
      <c r="BJ68" s="1">
        <v>10800</v>
      </c>
      <c r="BK68" s="1">
        <v>13400</v>
      </c>
      <c r="BL68" s="1">
        <v>15200</v>
      </c>
      <c r="BM68" s="1">
        <v>15300</v>
      </c>
      <c r="BN68" s="1">
        <v>11000</v>
      </c>
      <c r="BO68" s="1">
        <v>10300</v>
      </c>
      <c r="BP68" s="1">
        <v>11400</v>
      </c>
      <c r="BQ68" s="1">
        <v>12100</v>
      </c>
      <c r="BR68" s="1">
        <v>8500</v>
      </c>
      <c r="BS68" s="1">
        <v>12200</v>
      </c>
      <c r="BT68" s="1">
        <v>9900</v>
      </c>
      <c r="BU68" s="1">
        <v>8200</v>
      </c>
      <c r="BV68" s="1">
        <v>8000</v>
      </c>
      <c r="BW68" s="1">
        <v>9600</v>
      </c>
      <c r="BX68" s="1">
        <v>10200</v>
      </c>
      <c r="BY68" s="1">
        <v>11300</v>
      </c>
      <c r="BZ68" s="1">
        <v>11500</v>
      </c>
      <c r="CA68" s="1">
        <v>12900</v>
      </c>
      <c r="CB68" s="1">
        <v>10100</v>
      </c>
      <c r="CC68" s="1">
        <v>11100</v>
      </c>
      <c r="CD68" s="1">
        <v>9200</v>
      </c>
      <c r="CE68" s="1">
        <v>8400</v>
      </c>
      <c r="CF68" s="1">
        <v>9500</v>
      </c>
      <c r="CG68" s="1">
        <v>11400</v>
      </c>
      <c r="CH68" s="1">
        <v>13800</v>
      </c>
      <c r="CI68" s="1">
        <v>14200</v>
      </c>
      <c r="CJ68" s="1">
        <v>12400</v>
      </c>
      <c r="CK68" s="1">
        <v>12300</v>
      </c>
      <c r="CL68" s="1">
        <v>9800</v>
      </c>
      <c r="CM68" s="1">
        <v>10600</v>
      </c>
      <c r="CN68" s="1">
        <v>8500</v>
      </c>
      <c r="CO68" s="1">
        <v>6400</v>
      </c>
      <c r="CP68" s="1">
        <v>4500</v>
      </c>
      <c r="CQ68" s="1">
        <v>3200</v>
      </c>
      <c r="CR68" s="1">
        <v>5500</v>
      </c>
      <c r="CS68" s="1">
        <v>7200</v>
      </c>
      <c r="CT68" s="1">
        <v>9000</v>
      </c>
      <c r="CU68" s="1">
        <v>11200</v>
      </c>
      <c r="CV68" s="1">
        <v>8800</v>
      </c>
      <c r="CW68" s="1">
        <v>7000</v>
      </c>
      <c r="CX68" s="1">
        <v>9800</v>
      </c>
      <c r="CY68" s="1">
        <v>10200</v>
      </c>
      <c r="CZ68" s="1">
        <v>9100</v>
      </c>
      <c r="DA68" s="1">
        <v>9600</v>
      </c>
      <c r="DB68" s="1">
        <v>7600</v>
      </c>
      <c r="DC68" s="1">
        <v>11400</v>
      </c>
      <c r="DD68" s="1">
        <v>11200</v>
      </c>
      <c r="DE68" s="1">
        <v>12700</v>
      </c>
      <c r="DF68" s="1">
        <v>16400</v>
      </c>
      <c r="DG68" s="1">
        <v>15800</v>
      </c>
      <c r="DH68" s="1">
        <v>19700</v>
      </c>
      <c r="DI68" s="1">
        <v>14100</v>
      </c>
      <c r="DJ68" s="1">
        <v>12000</v>
      </c>
      <c r="DK68" s="1">
        <v>10800</v>
      </c>
      <c r="DL68" s="1">
        <v>6600</v>
      </c>
      <c r="DM68" s="1">
        <v>9100</v>
      </c>
      <c r="DN68" s="1">
        <v>10100</v>
      </c>
      <c r="DO68" s="1">
        <v>11900</v>
      </c>
      <c r="DP68" s="1">
        <v>11500</v>
      </c>
      <c r="DQ68" s="1">
        <v>13800</v>
      </c>
      <c r="DR68" s="1">
        <v>12500</v>
      </c>
      <c r="DS68" s="1">
        <v>11900</v>
      </c>
      <c r="DT68" s="1">
        <v>12100</v>
      </c>
      <c r="DU68" s="1">
        <v>11800</v>
      </c>
      <c r="DV68" s="1">
        <v>15300</v>
      </c>
      <c r="DW68" s="1">
        <v>10900</v>
      </c>
      <c r="DX68" s="1">
        <v>7400</v>
      </c>
      <c r="DY68" s="1">
        <v>7900</v>
      </c>
      <c r="DZ68" s="1">
        <v>12300</v>
      </c>
      <c r="EA68" s="1">
        <v>9400</v>
      </c>
      <c r="EB68" s="1">
        <v>9300</v>
      </c>
      <c r="EC68" s="1">
        <v>12300</v>
      </c>
      <c r="ED68" s="1">
        <v>15200</v>
      </c>
      <c r="EE68" s="1">
        <v>11100</v>
      </c>
      <c r="EF68" s="1">
        <v>8600</v>
      </c>
      <c r="EG68" s="1">
        <v>5600</v>
      </c>
      <c r="EH68" s="1">
        <v>11500</v>
      </c>
    </row>
    <row r="69" spans="1:138" x14ac:dyDescent="0.45">
      <c r="D69" t="s">
        <v>360</v>
      </c>
      <c r="E69" s="1">
        <v>4700</v>
      </c>
      <c r="F69" s="1">
        <v>3400</v>
      </c>
      <c r="G69" s="1">
        <v>2300</v>
      </c>
      <c r="H69" s="1">
        <v>4300</v>
      </c>
      <c r="I69" s="1">
        <v>3900</v>
      </c>
      <c r="J69" s="1">
        <v>4300</v>
      </c>
      <c r="K69" s="1">
        <v>5300</v>
      </c>
      <c r="L69" s="1">
        <v>4600</v>
      </c>
      <c r="M69" s="1">
        <v>7900</v>
      </c>
      <c r="N69" s="1">
        <v>9100</v>
      </c>
      <c r="O69" s="1">
        <v>6400</v>
      </c>
      <c r="P69" s="1">
        <v>4500</v>
      </c>
      <c r="Q69" s="1">
        <v>3700</v>
      </c>
      <c r="R69" s="1">
        <v>5300</v>
      </c>
      <c r="S69" s="1">
        <v>6000</v>
      </c>
      <c r="T69" s="1">
        <v>6100</v>
      </c>
      <c r="U69" s="1">
        <v>7300</v>
      </c>
      <c r="V69" s="1">
        <v>8700</v>
      </c>
      <c r="W69" s="1">
        <v>8800</v>
      </c>
      <c r="X69" s="1">
        <v>7900</v>
      </c>
      <c r="Y69" s="1">
        <v>10200</v>
      </c>
      <c r="Z69" s="1">
        <v>9400</v>
      </c>
      <c r="AA69" s="1">
        <v>8300</v>
      </c>
      <c r="AB69" s="1">
        <v>4500</v>
      </c>
      <c r="AC69" s="1">
        <v>6700</v>
      </c>
      <c r="AD69" s="1">
        <v>12100</v>
      </c>
      <c r="AE69" s="1">
        <v>6600</v>
      </c>
      <c r="AF69" s="1">
        <v>12000</v>
      </c>
      <c r="AG69" s="1">
        <v>13700</v>
      </c>
      <c r="AH69" s="1">
        <v>12600</v>
      </c>
      <c r="AI69" s="1">
        <v>9100</v>
      </c>
      <c r="AJ69" s="1">
        <v>8500</v>
      </c>
      <c r="AK69" s="1">
        <v>6300</v>
      </c>
      <c r="AL69" s="1">
        <v>5200</v>
      </c>
      <c r="AM69" s="1">
        <v>5200</v>
      </c>
      <c r="AN69" s="1">
        <v>4200</v>
      </c>
      <c r="AO69" s="1">
        <v>3700</v>
      </c>
      <c r="AP69" s="1">
        <v>5700</v>
      </c>
      <c r="AQ69" s="1">
        <v>6200</v>
      </c>
      <c r="AR69" s="1">
        <v>6800</v>
      </c>
      <c r="AS69" s="1">
        <v>7500</v>
      </c>
      <c r="AT69" s="1">
        <v>5400</v>
      </c>
      <c r="AU69" s="1">
        <v>6800</v>
      </c>
      <c r="AV69" s="1">
        <v>6900</v>
      </c>
      <c r="AW69" s="1">
        <v>4900</v>
      </c>
      <c r="AX69" s="1">
        <v>7100</v>
      </c>
      <c r="AY69" s="1">
        <v>6700</v>
      </c>
      <c r="AZ69" s="1">
        <v>3800</v>
      </c>
      <c r="BA69" s="1">
        <v>3100</v>
      </c>
      <c r="BB69" s="1">
        <v>6700</v>
      </c>
      <c r="BC69" s="1">
        <v>7800</v>
      </c>
      <c r="BD69" s="1">
        <v>6600</v>
      </c>
      <c r="BE69" s="1">
        <v>6500</v>
      </c>
      <c r="BF69" s="1">
        <v>7100</v>
      </c>
      <c r="BG69" s="1">
        <v>6100</v>
      </c>
      <c r="BH69" s="1">
        <v>7800</v>
      </c>
      <c r="BI69" s="1">
        <v>6900</v>
      </c>
      <c r="BJ69" s="1">
        <v>5700</v>
      </c>
      <c r="BK69" s="1">
        <v>4300</v>
      </c>
      <c r="BL69" s="1">
        <v>4900</v>
      </c>
      <c r="BM69" s="1">
        <v>7400</v>
      </c>
      <c r="BN69" s="1">
        <v>7300</v>
      </c>
      <c r="BO69" s="1">
        <v>6800</v>
      </c>
      <c r="BP69" s="1">
        <v>7600</v>
      </c>
      <c r="BQ69" s="1">
        <v>8900</v>
      </c>
      <c r="BR69" s="1">
        <v>14900</v>
      </c>
      <c r="BS69" s="1">
        <v>13600</v>
      </c>
      <c r="BT69" s="1">
        <v>12900</v>
      </c>
      <c r="BU69" s="1">
        <v>11000</v>
      </c>
      <c r="BV69" s="1">
        <v>12100</v>
      </c>
      <c r="BW69" s="1">
        <v>12900</v>
      </c>
      <c r="BX69" s="1">
        <v>9500</v>
      </c>
      <c r="BY69" s="1">
        <v>7900</v>
      </c>
      <c r="BZ69" s="1">
        <v>7300</v>
      </c>
      <c r="CA69" s="1">
        <v>8400</v>
      </c>
      <c r="CB69" s="1">
        <v>6600</v>
      </c>
      <c r="CC69" s="1">
        <v>8000</v>
      </c>
      <c r="CD69" s="1">
        <v>9500</v>
      </c>
      <c r="CE69" s="1">
        <v>8700</v>
      </c>
      <c r="CF69" s="1">
        <v>8500</v>
      </c>
      <c r="CG69" s="1">
        <v>7500</v>
      </c>
      <c r="CH69" s="1">
        <v>10800</v>
      </c>
      <c r="CI69" s="1">
        <v>7700</v>
      </c>
      <c r="CJ69" s="1">
        <v>6800</v>
      </c>
      <c r="CK69" s="1">
        <v>6700</v>
      </c>
      <c r="CL69" s="1">
        <v>6800</v>
      </c>
      <c r="CM69" s="1">
        <v>7400</v>
      </c>
      <c r="CN69" s="1">
        <v>7800</v>
      </c>
      <c r="CO69" s="1">
        <v>5900</v>
      </c>
      <c r="CP69" s="1">
        <v>7800</v>
      </c>
      <c r="CQ69" s="1">
        <v>5800</v>
      </c>
      <c r="CR69" s="1">
        <v>7700</v>
      </c>
      <c r="CS69" s="1">
        <v>5000</v>
      </c>
      <c r="CT69" s="1">
        <v>7600</v>
      </c>
      <c r="CU69" s="1">
        <v>5100</v>
      </c>
      <c r="CV69" s="1">
        <v>5800</v>
      </c>
      <c r="CW69" s="1">
        <v>7200</v>
      </c>
      <c r="CX69" s="1">
        <v>9800</v>
      </c>
      <c r="CY69" s="1">
        <v>12600</v>
      </c>
      <c r="CZ69" s="1">
        <v>10200</v>
      </c>
      <c r="DA69" s="1">
        <v>10200</v>
      </c>
      <c r="DB69" s="1">
        <v>7900</v>
      </c>
      <c r="DC69" s="1">
        <v>10700</v>
      </c>
      <c r="DD69" s="1">
        <v>10400</v>
      </c>
      <c r="DE69" s="1">
        <v>9100</v>
      </c>
      <c r="DF69" s="1">
        <v>8400</v>
      </c>
      <c r="DG69" s="1">
        <v>7000</v>
      </c>
      <c r="DH69" s="1">
        <v>9500</v>
      </c>
      <c r="DI69" s="1">
        <v>9700</v>
      </c>
      <c r="DJ69" s="1">
        <v>12800</v>
      </c>
      <c r="DK69" s="1">
        <v>12200</v>
      </c>
      <c r="DL69" s="1">
        <v>10300</v>
      </c>
      <c r="DM69" s="1">
        <v>9300</v>
      </c>
      <c r="DN69" s="1">
        <v>7400</v>
      </c>
      <c r="DO69" s="1">
        <v>6200</v>
      </c>
      <c r="DP69" s="1">
        <v>5900</v>
      </c>
      <c r="DQ69" s="1">
        <v>8000</v>
      </c>
      <c r="DR69" s="1">
        <v>8000</v>
      </c>
      <c r="DS69" s="1">
        <v>8700</v>
      </c>
      <c r="DT69" s="1">
        <v>15600</v>
      </c>
      <c r="DU69" s="1">
        <v>12600</v>
      </c>
      <c r="DV69" s="1">
        <v>8700</v>
      </c>
      <c r="DW69" s="1">
        <v>9900</v>
      </c>
      <c r="DX69" s="1">
        <v>10700</v>
      </c>
      <c r="DY69" s="1">
        <v>8500</v>
      </c>
      <c r="DZ69" s="1">
        <v>17300</v>
      </c>
      <c r="EA69" s="1">
        <v>13600</v>
      </c>
      <c r="EB69" s="1">
        <v>9900</v>
      </c>
      <c r="EC69" s="1">
        <v>10600</v>
      </c>
      <c r="ED69" s="1">
        <v>8900</v>
      </c>
      <c r="EE69" s="1">
        <v>6200</v>
      </c>
      <c r="EF69" s="1">
        <v>5300</v>
      </c>
      <c r="EG69" s="1">
        <v>9400</v>
      </c>
      <c r="EH69" s="1">
        <v>7700</v>
      </c>
    </row>
    <row r="70" spans="1:138" x14ac:dyDescent="0.45">
      <c r="A70" t="s">
        <v>622</v>
      </c>
      <c r="B70" t="s">
        <v>151</v>
      </c>
      <c r="C70" t="s">
        <v>41</v>
      </c>
      <c r="D70" t="s">
        <v>338</v>
      </c>
      <c r="E70" s="1"/>
      <c r="F70" s="1"/>
      <c r="G70" s="1"/>
      <c r="H70" s="1"/>
      <c r="I70" s="1"/>
      <c r="J70" s="1"/>
      <c r="K70" s="1"/>
      <c r="L70" s="1"/>
      <c r="M70" s="1"/>
      <c r="N70" s="1"/>
      <c r="O70" s="1"/>
      <c r="P70" s="1"/>
      <c r="Q70" s="1"/>
      <c r="R70" s="1"/>
      <c r="S70" s="1"/>
      <c r="T70" s="1">
        <v>1600</v>
      </c>
      <c r="U70" s="1"/>
      <c r="V70" s="1"/>
      <c r="W70" s="1"/>
      <c r="X70" s="1">
        <v>1900</v>
      </c>
      <c r="Y70" s="1">
        <v>1500</v>
      </c>
      <c r="Z70" s="1"/>
      <c r="AA70" s="1">
        <v>3000</v>
      </c>
      <c r="AB70" s="1">
        <v>4100</v>
      </c>
      <c r="AC70" s="1"/>
      <c r="AD70" s="1">
        <v>1500</v>
      </c>
      <c r="AE70" s="1">
        <v>2500</v>
      </c>
      <c r="AF70" s="1">
        <v>2100</v>
      </c>
      <c r="AG70" s="1">
        <v>1900</v>
      </c>
      <c r="AH70" s="1"/>
      <c r="AI70" s="1"/>
      <c r="AJ70" s="1"/>
      <c r="AK70" s="1"/>
      <c r="AL70" s="1"/>
      <c r="AM70" s="1"/>
      <c r="AN70" s="1"/>
      <c r="AO70" s="1"/>
      <c r="AP70" s="1"/>
      <c r="AQ70" s="1">
        <v>1500</v>
      </c>
      <c r="AR70" s="1"/>
      <c r="AS70" s="1">
        <v>1600</v>
      </c>
      <c r="AT70" s="1"/>
      <c r="AU70" s="1"/>
      <c r="AV70" s="1">
        <v>1700</v>
      </c>
      <c r="AW70" s="1"/>
      <c r="AX70" s="1">
        <v>2200</v>
      </c>
      <c r="AY70" s="1">
        <v>1900</v>
      </c>
      <c r="AZ70" s="1">
        <v>1500</v>
      </c>
      <c r="BA70" s="1"/>
      <c r="BB70" s="1"/>
      <c r="BC70" s="1">
        <v>1700</v>
      </c>
      <c r="BD70" s="1">
        <v>1900</v>
      </c>
      <c r="BE70" s="1">
        <v>2400</v>
      </c>
      <c r="BF70" s="1">
        <v>3200</v>
      </c>
      <c r="BG70" s="1">
        <v>2700</v>
      </c>
      <c r="BH70" s="1">
        <v>2200</v>
      </c>
      <c r="BI70" s="1">
        <v>2000</v>
      </c>
      <c r="BJ70" s="1">
        <v>2300</v>
      </c>
      <c r="BK70" s="1"/>
      <c r="BL70" s="1"/>
      <c r="BM70" s="1">
        <v>2400</v>
      </c>
      <c r="BN70" s="1">
        <v>2400</v>
      </c>
      <c r="BO70" s="1">
        <v>2300</v>
      </c>
      <c r="BP70" s="1">
        <v>1800</v>
      </c>
      <c r="BQ70" s="1">
        <v>2800</v>
      </c>
      <c r="BR70" s="1">
        <v>2600</v>
      </c>
      <c r="BS70" s="1">
        <v>2700</v>
      </c>
      <c r="BT70" s="1">
        <v>2700</v>
      </c>
      <c r="BU70" s="1">
        <v>2900</v>
      </c>
      <c r="BV70" s="1">
        <v>2400</v>
      </c>
      <c r="BW70" s="1">
        <v>3100</v>
      </c>
      <c r="BX70" s="1">
        <v>2100</v>
      </c>
      <c r="BY70" s="1">
        <v>2300</v>
      </c>
      <c r="BZ70" s="1">
        <v>2500</v>
      </c>
      <c r="CA70" s="1"/>
      <c r="CB70" s="1">
        <v>1800</v>
      </c>
      <c r="CC70" s="1">
        <v>2500</v>
      </c>
      <c r="CD70" s="1">
        <v>2900</v>
      </c>
      <c r="CE70" s="1">
        <v>3100</v>
      </c>
      <c r="CF70" s="1">
        <v>4000</v>
      </c>
      <c r="CG70" s="1">
        <v>2900</v>
      </c>
      <c r="CH70" s="1"/>
      <c r="CI70" s="1">
        <v>1600</v>
      </c>
      <c r="CJ70" s="1"/>
      <c r="CK70" s="1"/>
      <c r="CL70" s="1"/>
      <c r="CM70" s="1"/>
      <c r="CN70" s="1"/>
      <c r="CO70" s="1"/>
      <c r="CP70" s="1">
        <v>1900</v>
      </c>
      <c r="CQ70" s="1">
        <v>2500</v>
      </c>
      <c r="CR70" s="1">
        <v>3100</v>
      </c>
      <c r="CS70" s="1">
        <v>2600</v>
      </c>
      <c r="CT70" s="1">
        <v>2700</v>
      </c>
      <c r="CU70" s="1">
        <v>2900</v>
      </c>
      <c r="CV70" s="1">
        <v>2800</v>
      </c>
      <c r="CW70" s="1"/>
      <c r="CX70" s="1">
        <v>1800</v>
      </c>
      <c r="CY70" s="1">
        <v>1900</v>
      </c>
      <c r="CZ70" s="1"/>
      <c r="DA70" s="1"/>
      <c r="DB70" s="1"/>
      <c r="DC70" s="1"/>
      <c r="DD70" s="1"/>
      <c r="DE70" s="1"/>
      <c r="DF70" s="1"/>
      <c r="DG70" s="1"/>
      <c r="DH70" s="1">
        <v>1800</v>
      </c>
      <c r="DI70" s="1">
        <v>1600</v>
      </c>
      <c r="DJ70" s="1">
        <v>1700</v>
      </c>
      <c r="DK70" s="1">
        <v>4000</v>
      </c>
      <c r="DL70" s="1">
        <v>5000</v>
      </c>
      <c r="DM70" s="1">
        <v>3700</v>
      </c>
      <c r="DN70" s="1">
        <v>5000</v>
      </c>
      <c r="DO70" s="1">
        <v>2400</v>
      </c>
      <c r="DP70" s="1">
        <v>2400</v>
      </c>
      <c r="DQ70" s="1">
        <v>2400</v>
      </c>
      <c r="DR70" s="1"/>
      <c r="DS70" s="1"/>
      <c r="DT70" s="1">
        <v>2100</v>
      </c>
      <c r="DU70" s="1">
        <v>3100</v>
      </c>
      <c r="DV70" s="1">
        <v>2100</v>
      </c>
      <c r="DW70" s="1">
        <v>2900</v>
      </c>
      <c r="DX70" s="1">
        <v>2200</v>
      </c>
      <c r="DY70" s="1">
        <v>1800</v>
      </c>
      <c r="DZ70" s="1">
        <v>3100</v>
      </c>
      <c r="EA70" s="1">
        <v>1600</v>
      </c>
      <c r="EB70" s="1">
        <v>3000</v>
      </c>
      <c r="EC70" s="1">
        <v>1800</v>
      </c>
      <c r="ED70" s="1"/>
      <c r="EE70" s="1">
        <v>3400</v>
      </c>
      <c r="EF70" s="1">
        <v>2400</v>
      </c>
      <c r="EG70" s="1">
        <v>2200</v>
      </c>
      <c r="EH70" s="1">
        <v>2500</v>
      </c>
    </row>
    <row r="71" spans="1:138" x14ac:dyDescent="0.45">
      <c r="B71" t="s">
        <v>458</v>
      </c>
      <c r="C71" t="s">
        <v>41</v>
      </c>
      <c r="D71" t="s">
        <v>339</v>
      </c>
      <c r="E71" s="1">
        <v>332700</v>
      </c>
      <c r="F71" s="1">
        <v>348500</v>
      </c>
      <c r="G71" s="1">
        <v>364100</v>
      </c>
      <c r="H71" s="1">
        <v>360400</v>
      </c>
      <c r="I71" s="1">
        <v>367900</v>
      </c>
      <c r="J71" s="1">
        <v>388200</v>
      </c>
      <c r="K71" s="1">
        <v>366400</v>
      </c>
      <c r="L71" s="1">
        <v>355200</v>
      </c>
      <c r="M71" s="1">
        <v>363700</v>
      </c>
      <c r="N71" s="1">
        <v>364700</v>
      </c>
      <c r="O71" s="1">
        <v>345800</v>
      </c>
      <c r="P71" s="1">
        <v>345300</v>
      </c>
      <c r="Q71" s="1">
        <v>330600</v>
      </c>
      <c r="R71" s="1">
        <v>329100</v>
      </c>
      <c r="S71" s="1">
        <v>306500</v>
      </c>
      <c r="T71" s="1">
        <v>321200</v>
      </c>
      <c r="U71" s="1">
        <v>324800</v>
      </c>
      <c r="V71" s="1">
        <v>320500</v>
      </c>
      <c r="W71" s="1">
        <v>332000</v>
      </c>
      <c r="X71" s="1">
        <v>334400</v>
      </c>
      <c r="Y71" s="1">
        <v>317200</v>
      </c>
      <c r="Z71" s="1">
        <v>315700</v>
      </c>
      <c r="AA71" s="1">
        <v>309600</v>
      </c>
      <c r="AB71" s="1">
        <v>312100</v>
      </c>
      <c r="AC71" s="1">
        <v>319200</v>
      </c>
      <c r="AD71" s="1">
        <v>339800</v>
      </c>
      <c r="AE71" s="1">
        <v>350800</v>
      </c>
      <c r="AF71" s="1">
        <v>343800</v>
      </c>
      <c r="AG71" s="1">
        <v>345600</v>
      </c>
      <c r="AH71" s="1">
        <v>347400</v>
      </c>
      <c r="AI71" s="1">
        <v>341000</v>
      </c>
      <c r="AJ71" s="1">
        <v>350000</v>
      </c>
      <c r="AK71" s="1">
        <v>342800</v>
      </c>
      <c r="AL71" s="1">
        <v>328500</v>
      </c>
      <c r="AM71" s="1">
        <v>333900</v>
      </c>
      <c r="AN71" s="1">
        <v>332200</v>
      </c>
      <c r="AO71" s="1">
        <v>330600</v>
      </c>
      <c r="AP71" s="1">
        <v>322800</v>
      </c>
      <c r="AQ71" s="1">
        <v>318700</v>
      </c>
      <c r="AR71" s="1">
        <v>323800</v>
      </c>
      <c r="AS71" s="1">
        <v>327500</v>
      </c>
      <c r="AT71" s="1">
        <v>331200</v>
      </c>
      <c r="AU71" s="1">
        <v>358900</v>
      </c>
      <c r="AV71" s="1">
        <v>348900</v>
      </c>
      <c r="AW71" s="1">
        <v>340200</v>
      </c>
      <c r="AX71" s="1">
        <v>331200</v>
      </c>
      <c r="AY71" s="1">
        <v>333900</v>
      </c>
      <c r="AZ71" s="1">
        <v>349300</v>
      </c>
      <c r="BA71" s="1">
        <v>351900</v>
      </c>
      <c r="BB71" s="1">
        <v>350200</v>
      </c>
      <c r="BC71" s="1">
        <v>351800</v>
      </c>
      <c r="BD71" s="1">
        <v>345100</v>
      </c>
      <c r="BE71" s="1">
        <v>337200</v>
      </c>
      <c r="BF71" s="1">
        <v>348100</v>
      </c>
      <c r="BG71" s="1">
        <v>346500</v>
      </c>
      <c r="BH71" s="1">
        <v>337000</v>
      </c>
      <c r="BI71" s="1">
        <v>334800</v>
      </c>
      <c r="BJ71" s="1">
        <v>352400</v>
      </c>
      <c r="BK71" s="1">
        <v>356300</v>
      </c>
      <c r="BL71" s="1">
        <v>345000</v>
      </c>
      <c r="BM71" s="1">
        <v>338400</v>
      </c>
      <c r="BN71" s="1">
        <v>341200</v>
      </c>
      <c r="BO71" s="1">
        <v>349700</v>
      </c>
      <c r="BP71" s="1">
        <v>345200</v>
      </c>
      <c r="BQ71" s="1">
        <v>370100</v>
      </c>
      <c r="BR71" s="1">
        <v>359800</v>
      </c>
      <c r="BS71" s="1">
        <v>372700</v>
      </c>
      <c r="BT71" s="1">
        <v>363700</v>
      </c>
      <c r="BU71" s="1">
        <v>341100</v>
      </c>
      <c r="BV71" s="1">
        <v>327000</v>
      </c>
      <c r="BW71" s="1">
        <v>346200</v>
      </c>
      <c r="BX71" s="1">
        <v>345200</v>
      </c>
      <c r="BY71" s="1">
        <v>340100</v>
      </c>
      <c r="BZ71" s="1">
        <v>354200</v>
      </c>
      <c r="CA71" s="1">
        <v>346400</v>
      </c>
      <c r="CB71" s="1">
        <v>352100</v>
      </c>
      <c r="CC71" s="1">
        <v>345600</v>
      </c>
      <c r="CD71" s="1">
        <v>344700</v>
      </c>
      <c r="CE71" s="1">
        <v>342000</v>
      </c>
      <c r="CF71" s="1">
        <v>341900</v>
      </c>
      <c r="CG71" s="1">
        <v>341700</v>
      </c>
      <c r="CH71" s="1">
        <v>342600</v>
      </c>
      <c r="CI71" s="1">
        <v>359300</v>
      </c>
      <c r="CJ71" s="1">
        <v>353200</v>
      </c>
      <c r="CK71" s="1">
        <v>365100</v>
      </c>
      <c r="CL71" s="1">
        <v>355900</v>
      </c>
      <c r="CM71" s="1">
        <v>362600</v>
      </c>
      <c r="CN71" s="1">
        <v>345500</v>
      </c>
      <c r="CO71" s="1">
        <v>336700</v>
      </c>
      <c r="CP71" s="1">
        <v>357400</v>
      </c>
      <c r="CQ71" s="1">
        <v>367500</v>
      </c>
      <c r="CR71" s="1">
        <v>374000</v>
      </c>
      <c r="CS71" s="1">
        <v>370800</v>
      </c>
      <c r="CT71" s="1">
        <v>364600</v>
      </c>
      <c r="CU71" s="1">
        <v>359700</v>
      </c>
      <c r="CV71" s="1">
        <v>349500</v>
      </c>
      <c r="CW71" s="1">
        <v>355700</v>
      </c>
      <c r="CX71" s="1">
        <v>337000</v>
      </c>
      <c r="CY71" s="1">
        <v>324200</v>
      </c>
      <c r="CZ71" s="1">
        <v>325400</v>
      </c>
      <c r="DA71" s="1">
        <v>332200</v>
      </c>
      <c r="DB71" s="1">
        <v>360700</v>
      </c>
      <c r="DC71" s="1">
        <v>359100</v>
      </c>
      <c r="DD71" s="1">
        <v>367500</v>
      </c>
      <c r="DE71" s="1">
        <v>376200</v>
      </c>
      <c r="DF71" s="1">
        <v>386400</v>
      </c>
      <c r="DG71" s="1">
        <v>366800</v>
      </c>
      <c r="DH71" s="1">
        <v>376800</v>
      </c>
      <c r="DI71" s="1">
        <v>381200</v>
      </c>
      <c r="DJ71" s="1">
        <v>391600</v>
      </c>
      <c r="DK71" s="1">
        <v>370100</v>
      </c>
      <c r="DL71" s="1">
        <v>369300</v>
      </c>
      <c r="DM71" s="1">
        <v>380300</v>
      </c>
      <c r="DN71" s="1">
        <v>369800</v>
      </c>
      <c r="DO71" s="1">
        <v>367000</v>
      </c>
      <c r="DP71" s="1">
        <v>363300</v>
      </c>
      <c r="DQ71" s="1">
        <v>353800</v>
      </c>
      <c r="DR71" s="1">
        <v>372600</v>
      </c>
      <c r="DS71" s="1">
        <v>361400</v>
      </c>
      <c r="DT71" s="1">
        <v>365800</v>
      </c>
      <c r="DU71" s="1">
        <v>380200</v>
      </c>
      <c r="DV71" s="1">
        <v>394300</v>
      </c>
      <c r="DW71" s="1">
        <v>411500</v>
      </c>
      <c r="DX71" s="1">
        <v>385900</v>
      </c>
      <c r="DY71" s="1">
        <v>405700</v>
      </c>
      <c r="DZ71" s="1">
        <v>415100</v>
      </c>
      <c r="EA71" s="1">
        <v>430500</v>
      </c>
      <c r="EB71" s="1">
        <v>384000</v>
      </c>
      <c r="EC71" s="1">
        <v>387000</v>
      </c>
      <c r="ED71" s="1">
        <v>385100</v>
      </c>
      <c r="EE71" s="1">
        <v>400000</v>
      </c>
      <c r="EF71" s="1">
        <v>405800</v>
      </c>
      <c r="EG71" s="1">
        <v>416600</v>
      </c>
      <c r="EH71" s="1">
        <v>429300</v>
      </c>
    </row>
    <row r="72" spans="1:138" x14ac:dyDescent="0.45">
      <c r="D72" t="s">
        <v>152</v>
      </c>
      <c r="E72" s="1">
        <v>29400</v>
      </c>
      <c r="F72" s="1">
        <v>29400</v>
      </c>
      <c r="G72" s="1">
        <v>26700</v>
      </c>
      <c r="H72" s="1">
        <v>25300</v>
      </c>
      <c r="I72" s="1">
        <v>26900</v>
      </c>
      <c r="J72" s="1">
        <v>29400</v>
      </c>
      <c r="K72" s="1">
        <v>32500</v>
      </c>
      <c r="L72" s="1">
        <v>29800</v>
      </c>
      <c r="M72" s="1">
        <v>30700</v>
      </c>
      <c r="N72" s="1">
        <v>27400</v>
      </c>
      <c r="O72" s="1">
        <v>23900</v>
      </c>
      <c r="P72" s="1">
        <v>27300</v>
      </c>
      <c r="Q72" s="1">
        <v>22300</v>
      </c>
      <c r="R72" s="1">
        <v>24400</v>
      </c>
      <c r="S72" s="1">
        <v>27800</v>
      </c>
      <c r="T72" s="1">
        <v>26200</v>
      </c>
      <c r="U72" s="1">
        <v>28100</v>
      </c>
      <c r="V72" s="1">
        <v>26600</v>
      </c>
      <c r="W72" s="1">
        <v>26200</v>
      </c>
      <c r="X72" s="1">
        <v>30600</v>
      </c>
      <c r="Y72" s="1">
        <v>30300</v>
      </c>
      <c r="Z72" s="1">
        <v>27000</v>
      </c>
      <c r="AA72" s="1">
        <v>28300</v>
      </c>
      <c r="AB72" s="1">
        <v>25100</v>
      </c>
      <c r="AC72" s="1">
        <v>25200</v>
      </c>
      <c r="AD72" s="1">
        <v>24700</v>
      </c>
      <c r="AE72" s="1">
        <v>24300</v>
      </c>
      <c r="AF72" s="1">
        <v>24500</v>
      </c>
      <c r="AG72" s="1">
        <v>27600</v>
      </c>
      <c r="AH72" s="1">
        <v>30900</v>
      </c>
      <c r="AI72" s="1">
        <v>27200</v>
      </c>
      <c r="AJ72" s="1">
        <v>29600</v>
      </c>
      <c r="AK72" s="1">
        <v>30500</v>
      </c>
      <c r="AL72" s="1">
        <v>33700</v>
      </c>
      <c r="AM72" s="1">
        <v>27800</v>
      </c>
      <c r="AN72" s="1">
        <v>26400</v>
      </c>
      <c r="AO72" s="1">
        <v>25300</v>
      </c>
      <c r="AP72" s="1">
        <v>25000</v>
      </c>
      <c r="AQ72" s="1">
        <v>23100</v>
      </c>
      <c r="AR72" s="1">
        <v>24700</v>
      </c>
      <c r="AS72" s="1">
        <v>25200</v>
      </c>
      <c r="AT72" s="1">
        <v>22400</v>
      </c>
      <c r="AU72" s="1">
        <v>22900</v>
      </c>
      <c r="AV72" s="1">
        <v>26200</v>
      </c>
      <c r="AW72" s="1">
        <v>24900</v>
      </c>
      <c r="AX72" s="1">
        <v>25800</v>
      </c>
      <c r="AY72" s="1">
        <v>24400</v>
      </c>
      <c r="AZ72" s="1">
        <v>24200</v>
      </c>
      <c r="BA72" s="1">
        <v>22100</v>
      </c>
      <c r="BB72" s="1">
        <v>21300</v>
      </c>
      <c r="BC72" s="1">
        <v>19300</v>
      </c>
      <c r="BD72" s="1">
        <v>20300</v>
      </c>
      <c r="BE72" s="1">
        <v>20700</v>
      </c>
      <c r="BF72" s="1">
        <v>20500</v>
      </c>
      <c r="BG72" s="1">
        <v>25700</v>
      </c>
      <c r="BH72" s="1">
        <v>27300</v>
      </c>
      <c r="BI72" s="1">
        <v>32600</v>
      </c>
      <c r="BJ72" s="1">
        <v>31100</v>
      </c>
      <c r="BK72" s="1">
        <v>35300</v>
      </c>
      <c r="BL72" s="1">
        <v>35400</v>
      </c>
      <c r="BM72" s="1">
        <v>22900</v>
      </c>
      <c r="BN72" s="1">
        <v>20400</v>
      </c>
      <c r="BO72" s="1">
        <v>23700</v>
      </c>
      <c r="BP72" s="1">
        <v>21700</v>
      </c>
      <c r="BQ72" s="1">
        <v>25600</v>
      </c>
      <c r="BR72" s="1">
        <v>30200</v>
      </c>
      <c r="BS72" s="1">
        <v>32900</v>
      </c>
      <c r="BT72" s="1">
        <v>32900</v>
      </c>
      <c r="BU72" s="1">
        <v>31200</v>
      </c>
      <c r="BV72" s="1">
        <v>28800</v>
      </c>
      <c r="BW72" s="1">
        <v>29800</v>
      </c>
      <c r="BX72" s="1">
        <v>25900</v>
      </c>
      <c r="BY72" s="1">
        <v>26300</v>
      </c>
      <c r="BZ72" s="1">
        <v>22100</v>
      </c>
      <c r="CA72" s="1">
        <v>20700</v>
      </c>
      <c r="CB72" s="1">
        <v>25900</v>
      </c>
      <c r="CC72" s="1">
        <v>23400</v>
      </c>
      <c r="CD72" s="1">
        <v>27100</v>
      </c>
      <c r="CE72" s="1">
        <v>25700</v>
      </c>
      <c r="CF72" s="1">
        <v>30000</v>
      </c>
      <c r="CG72" s="1">
        <v>29800</v>
      </c>
      <c r="CH72" s="1">
        <v>23000</v>
      </c>
      <c r="CI72" s="1">
        <v>23100</v>
      </c>
      <c r="CJ72" s="1">
        <v>24800</v>
      </c>
      <c r="CK72" s="1">
        <v>26800</v>
      </c>
      <c r="CL72" s="1">
        <v>26200</v>
      </c>
      <c r="CM72" s="1">
        <v>25300</v>
      </c>
      <c r="CN72" s="1">
        <v>28200</v>
      </c>
      <c r="CO72" s="1">
        <v>25200</v>
      </c>
      <c r="CP72" s="1">
        <v>25000</v>
      </c>
      <c r="CQ72" s="1">
        <v>30300</v>
      </c>
      <c r="CR72" s="1">
        <v>34200</v>
      </c>
      <c r="CS72" s="1">
        <v>31200</v>
      </c>
      <c r="CT72" s="1">
        <v>24900</v>
      </c>
      <c r="CU72" s="1">
        <v>26300</v>
      </c>
      <c r="CV72" s="1">
        <v>24800</v>
      </c>
      <c r="CW72" s="1">
        <v>25800</v>
      </c>
      <c r="CX72" s="1">
        <v>27000</v>
      </c>
      <c r="CY72" s="1">
        <v>28500</v>
      </c>
      <c r="CZ72" s="1">
        <v>30200</v>
      </c>
      <c r="DA72" s="1">
        <v>28000</v>
      </c>
      <c r="DB72" s="1">
        <v>23000</v>
      </c>
      <c r="DC72" s="1">
        <v>24500</v>
      </c>
      <c r="DD72" s="1">
        <v>26700</v>
      </c>
      <c r="DE72" s="1">
        <v>22800</v>
      </c>
      <c r="DF72" s="1">
        <v>21300</v>
      </c>
      <c r="DG72" s="1">
        <v>25700</v>
      </c>
      <c r="DH72" s="1">
        <v>29000</v>
      </c>
      <c r="DI72" s="1">
        <v>26900</v>
      </c>
      <c r="DJ72" s="1">
        <v>24600</v>
      </c>
      <c r="DK72" s="1">
        <v>23800</v>
      </c>
      <c r="DL72" s="1">
        <v>25600</v>
      </c>
      <c r="DM72" s="1">
        <v>23100</v>
      </c>
      <c r="DN72" s="1">
        <v>18500</v>
      </c>
      <c r="DO72" s="1">
        <v>23400</v>
      </c>
      <c r="DP72" s="1">
        <v>21900</v>
      </c>
      <c r="DQ72" s="1">
        <v>22600</v>
      </c>
      <c r="DR72" s="1">
        <v>21200</v>
      </c>
      <c r="DS72" s="1">
        <v>22400</v>
      </c>
      <c r="DT72" s="1">
        <v>22400</v>
      </c>
      <c r="DU72" s="1">
        <v>19000</v>
      </c>
      <c r="DV72" s="1">
        <v>17900</v>
      </c>
      <c r="DW72" s="1">
        <v>13300</v>
      </c>
      <c r="DX72" s="1">
        <v>15300</v>
      </c>
      <c r="DY72" s="1">
        <v>17800</v>
      </c>
      <c r="DZ72" s="1">
        <v>20900</v>
      </c>
      <c r="EA72" s="1">
        <v>27100</v>
      </c>
      <c r="EB72" s="1">
        <v>20200</v>
      </c>
      <c r="EC72" s="1">
        <v>21900</v>
      </c>
      <c r="ED72" s="1">
        <v>18200</v>
      </c>
      <c r="EE72" s="1">
        <v>28400</v>
      </c>
      <c r="EF72" s="1">
        <v>21700</v>
      </c>
      <c r="EG72" s="1">
        <v>18800</v>
      </c>
      <c r="EH72" s="1">
        <v>20700</v>
      </c>
    </row>
    <row r="73" spans="1:138" x14ac:dyDescent="0.45">
      <c r="D73" t="s">
        <v>153</v>
      </c>
      <c r="E73" s="1">
        <v>30100</v>
      </c>
      <c r="F73" s="1">
        <v>29900</v>
      </c>
      <c r="G73" s="1">
        <v>27700</v>
      </c>
      <c r="H73" s="1">
        <v>29100</v>
      </c>
      <c r="I73" s="1">
        <v>27500</v>
      </c>
      <c r="J73" s="1">
        <v>28000</v>
      </c>
      <c r="K73" s="1">
        <v>28300</v>
      </c>
      <c r="L73" s="1">
        <v>24700</v>
      </c>
      <c r="M73" s="1">
        <v>28700</v>
      </c>
      <c r="N73" s="1">
        <v>24800</v>
      </c>
      <c r="O73" s="1">
        <v>25000</v>
      </c>
      <c r="P73" s="1">
        <v>22400</v>
      </c>
      <c r="Q73" s="1">
        <v>26000</v>
      </c>
      <c r="R73" s="1">
        <v>25900</v>
      </c>
      <c r="S73" s="1">
        <v>30200</v>
      </c>
      <c r="T73" s="1">
        <v>28700</v>
      </c>
      <c r="U73" s="1">
        <v>29600</v>
      </c>
      <c r="V73" s="1">
        <v>32000</v>
      </c>
      <c r="W73" s="1">
        <v>23500</v>
      </c>
      <c r="X73" s="1">
        <v>26800</v>
      </c>
      <c r="Y73" s="1">
        <v>25100</v>
      </c>
      <c r="Z73" s="1">
        <v>19300</v>
      </c>
      <c r="AA73" s="1">
        <v>17000</v>
      </c>
      <c r="AB73" s="1">
        <v>25500</v>
      </c>
      <c r="AC73" s="1">
        <v>20500</v>
      </c>
      <c r="AD73" s="1">
        <v>25100</v>
      </c>
      <c r="AE73" s="1">
        <v>24500</v>
      </c>
      <c r="AF73" s="1">
        <v>24400</v>
      </c>
      <c r="AG73" s="1">
        <v>21800</v>
      </c>
      <c r="AH73" s="1">
        <v>22700</v>
      </c>
      <c r="AI73" s="1">
        <v>24600</v>
      </c>
      <c r="AJ73" s="1">
        <v>27400</v>
      </c>
      <c r="AK73" s="1">
        <v>21900</v>
      </c>
      <c r="AL73" s="1">
        <v>21900</v>
      </c>
      <c r="AM73" s="1">
        <v>18000</v>
      </c>
      <c r="AN73" s="1">
        <v>16700</v>
      </c>
      <c r="AO73" s="1">
        <v>25300</v>
      </c>
      <c r="AP73" s="1">
        <v>25300</v>
      </c>
      <c r="AQ73" s="1">
        <v>28300</v>
      </c>
      <c r="AR73" s="1">
        <v>28300</v>
      </c>
      <c r="AS73" s="1">
        <v>27400</v>
      </c>
      <c r="AT73" s="1">
        <v>31600</v>
      </c>
      <c r="AU73" s="1">
        <v>29600</v>
      </c>
      <c r="AV73" s="1">
        <v>21900</v>
      </c>
      <c r="AW73" s="1">
        <v>26500</v>
      </c>
      <c r="AX73" s="1">
        <v>25700</v>
      </c>
      <c r="AY73" s="1">
        <v>23900</v>
      </c>
      <c r="AZ73" s="1">
        <v>26400</v>
      </c>
      <c r="BA73" s="1">
        <v>23100</v>
      </c>
      <c r="BB73" s="1">
        <v>23700</v>
      </c>
      <c r="BC73" s="1">
        <v>22600</v>
      </c>
      <c r="BD73" s="1">
        <v>27800</v>
      </c>
      <c r="BE73" s="1">
        <v>29600</v>
      </c>
      <c r="BF73" s="1">
        <v>35800</v>
      </c>
      <c r="BG73" s="1">
        <v>32800</v>
      </c>
      <c r="BH73" s="1">
        <v>38400</v>
      </c>
      <c r="BI73" s="1">
        <v>37300</v>
      </c>
      <c r="BJ73" s="1">
        <v>35100</v>
      </c>
      <c r="BK73" s="1">
        <v>32900</v>
      </c>
      <c r="BL73" s="1">
        <v>36400</v>
      </c>
      <c r="BM73" s="1">
        <v>31200</v>
      </c>
      <c r="BN73" s="1">
        <v>25100</v>
      </c>
      <c r="BO73" s="1">
        <v>24300</v>
      </c>
      <c r="BP73" s="1">
        <v>25500</v>
      </c>
      <c r="BQ73" s="1">
        <v>24400</v>
      </c>
      <c r="BR73" s="1">
        <v>30600</v>
      </c>
      <c r="BS73" s="1">
        <v>26800</v>
      </c>
      <c r="BT73" s="1">
        <v>29000</v>
      </c>
      <c r="BU73" s="1">
        <v>28900</v>
      </c>
      <c r="BV73" s="1">
        <v>26200</v>
      </c>
      <c r="BW73" s="1">
        <v>26500</v>
      </c>
      <c r="BX73" s="1">
        <v>26600</v>
      </c>
      <c r="BY73" s="1">
        <v>25800</v>
      </c>
      <c r="BZ73" s="1">
        <v>25900</v>
      </c>
      <c r="CA73" s="1">
        <v>25800</v>
      </c>
      <c r="CB73" s="1">
        <v>31300</v>
      </c>
      <c r="CC73" s="1">
        <v>35300</v>
      </c>
      <c r="CD73" s="1">
        <v>32299.999999999996</v>
      </c>
      <c r="CE73" s="1">
        <v>29600</v>
      </c>
      <c r="CF73" s="1">
        <v>35800</v>
      </c>
      <c r="CG73" s="1">
        <v>29300</v>
      </c>
      <c r="CH73" s="1">
        <v>34400</v>
      </c>
      <c r="CI73" s="1">
        <v>36900</v>
      </c>
      <c r="CJ73" s="1">
        <v>42400</v>
      </c>
      <c r="CK73" s="1">
        <v>41800</v>
      </c>
      <c r="CL73" s="1">
        <v>44000</v>
      </c>
      <c r="CM73" s="1">
        <v>39600</v>
      </c>
      <c r="CN73" s="1">
        <v>35100</v>
      </c>
      <c r="CO73" s="1">
        <v>28900</v>
      </c>
      <c r="CP73" s="1">
        <v>24000</v>
      </c>
      <c r="CQ73" s="1">
        <v>21700</v>
      </c>
      <c r="CR73" s="1">
        <v>31300</v>
      </c>
      <c r="CS73" s="1">
        <v>31000</v>
      </c>
      <c r="CT73" s="1">
        <v>33200</v>
      </c>
      <c r="CU73" s="1">
        <v>33100</v>
      </c>
      <c r="CV73" s="1">
        <v>32299.999999999996</v>
      </c>
      <c r="CW73" s="1">
        <v>34900</v>
      </c>
      <c r="CX73" s="1">
        <v>32100</v>
      </c>
      <c r="CY73" s="1">
        <v>27800</v>
      </c>
      <c r="CZ73" s="1">
        <v>25500</v>
      </c>
      <c r="DA73" s="1">
        <v>30800</v>
      </c>
      <c r="DB73" s="1">
        <v>24100</v>
      </c>
      <c r="DC73" s="1">
        <v>21700</v>
      </c>
      <c r="DD73" s="1">
        <v>21700</v>
      </c>
      <c r="DE73" s="1">
        <v>26000</v>
      </c>
      <c r="DF73" s="1">
        <v>28700</v>
      </c>
      <c r="DG73" s="1">
        <v>30200</v>
      </c>
      <c r="DH73" s="1">
        <v>29800</v>
      </c>
      <c r="DI73" s="1">
        <v>34700</v>
      </c>
      <c r="DJ73" s="1">
        <v>34600</v>
      </c>
      <c r="DK73" s="1">
        <v>35600</v>
      </c>
      <c r="DL73" s="1">
        <v>33600</v>
      </c>
      <c r="DM73" s="1">
        <v>32700.000000000004</v>
      </c>
      <c r="DN73" s="1">
        <v>36900</v>
      </c>
      <c r="DO73" s="1">
        <v>38800</v>
      </c>
      <c r="DP73" s="1">
        <v>39000</v>
      </c>
      <c r="DQ73" s="1">
        <v>31500</v>
      </c>
      <c r="DR73" s="1">
        <v>29200</v>
      </c>
      <c r="DS73" s="1">
        <v>32500</v>
      </c>
      <c r="DT73" s="1">
        <v>23000</v>
      </c>
      <c r="DU73" s="1">
        <v>27000</v>
      </c>
      <c r="DV73" s="1">
        <v>32200.000000000004</v>
      </c>
      <c r="DW73" s="1">
        <v>36800</v>
      </c>
      <c r="DX73" s="1">
        <v>34500</v>
      </c>
      <c r="DY73" s="1">
        <v>32299.999999999996</v>
      </c>
      <c r="DZ73" s="1">
        <v>34300</v>
      </c>
      <c r="EA73" s="1">
        <v>26200</v>
      </c>
      <c r="EB73" s="1">
        <v>31200</v>
      </c>
      <c r="EC73" s="1">
        <v>32299.999999999996</v>
      </c>
      <c r="ED73" s="1">
        <v>35600</v>
      </c>
      <c r="EE73" s="1">
        <v>36900</v>
      </c>
      <c r="EF73" s="1">
        <v>39900</v>
      </c>
      <c r="EG73" s="1">
        <v>37500</v>
      </c>
      <c r="EH73" s="1">
        <v>37400</v>
      </c>
    </row>
    <row r="74" spans="1:138" x14ac:dyDescent="0.45">
      <c r="B74" t="s">
        <v>459</v>
      </c>
      <c r="C74" t="s">
        <v>41</v>
      </c>
      <c r="D74" t="s">
        <v>340</v>
      </c>
      <c r="E74" s="1">
        <v>33200</v>
      </c>
      <c r="F74" s="1">
        <v>36100</v>
      </c>
      <c r="G74" s="1">
        <v>27800</v>
      </c>
      <c r="H74" s="1">
        <v>30600</v>
      </c>
      <c r="I74" s="1">
        <v>32400</v>
      </c>
      <c r="J74" s="1">
        <v>26200</v>
      </c>
      <c r="K74" s="1">
        <v>20800</v>
      </c>
      <c r="L74" s="1">
        <v>21800</v>
      </c>
      <c r="M74" s="1">
        <v>21100</v>
      </c>
      <c r="N74" s="1">
        <v>24400</v>
      </c>
      <c r="O74" s="1">
        <v>32100</v>
      </c>
      <c r="P74" s="1">
        <v>26600</v>
      </c>
      <c r="Q74" s="1">
        <v>26400</v>
      </c>
      <c r="R74" s="1">
        <v>26900</v>
      </c>
      <c r="S74" s="1">
        <v>26300</v>
      </c>
      <c r="T74" s="1">
        <v>34700</v>
      </c>
      <c r="U74" s="1">
        <v>25800</v>
      </c>
      <c r="V74" s="1">
        <v>25200</v>
      </c>
      <c r="W74" s="1">
        <v>28400</v>
      </c>
      <c r="X74" s="1">
        <v>21800</v>
      </c>
      <c r="Y74" s="1">
        <v>24700</v>
      </c>
      <c r="Z74" s="1">
        <v>29100</v>
      </c>
      <c r="AA74" s="1">
        <v>26000</v>
      </c>
      <c r="AB74" s="1">
        <v>30600</v>
      </c>
      <c r="AC74" s="1">
        <v>30200</v>
      </c>
      <c r="AD74" s="1">
        <v>25600</v>
      </c>
      <c r="AE74" s="1">
        <v>25600</v>
      </c>
      <c r="AF74" s="1">
        <v>25500</v>
      </c>
      <c r="AG74" s="1">
        <v>23800</v>
      </c>
      <c r="AH74" s="1">
        <v>27800</v>
      </c>
      <c r="AI74" s="1">
        <v>25700</v>
      </c>
      <c r="AJ74" s="1">
        <v>25600</v>
      </c>
      <c r="AK74" s="1">
        <v>24000</v>
      </c>
      <c r="AL74" s="1">
        <v>21000</v>
      </c>
      <c r="AM74" s="1">
        <v>19600</v>
      </c>
      <c r="AN74" s="1">
        <v>20100</v>
      </c>
      <c r="AO74" s="1">
        <v>21100</v>
      </c>
      <c r="AP74" s="1">
        <v>19700</v>
      </c>
      <c r="AQ74" s="1">
        <v>21900</v>
      </c>
      <c r="AR74" s="1">
        <v>20000</v>
      </c>
      <c r="AS74" s="1">
        <v>22800</v>
      </c>
      <c r="AT74" s="1">
        <v>27100</v>
      </c>
      <c r="AU74" s="1">
        <v>27000</v>
      </c>
      <c r="AV74" s="1">
        <v>26400</v>
      </c>
      <c r="AW74" s="1">
        <v>36700</v>
      </c>
      <c r="AX74" s="1">
        <v>33000</v>
      </c>
      <c r="AY74" s="1">
        <v>29500</v>
      </c>
      <c r="AZ74" s="1">
        <v>29400</v>
      </c>
      <c r="BA74" s="1">
        <v>26800</v>
      </c>
      <c r="BB74" s="1">
        <v>28700</v>
      </c>
      <c r="BC74" s="1">
        <v>25900</v>
      </c>
      <c r="BD74" s="1">
        <v>34100</v>
      </c>
      <c r="BE74" s="1">
        <v>27900</v>
      </c>
      <c r="BF74" s="1">
        <v>30900</v>
      </c>
      <c r="BG74" s="1">
        <v>27100</v>
      </c>
      <c r="BH74" s="1">
        <v>28900</v>
      </c>
      <c r="BI74" s="1">
        <v>24800</v>
      </c>
      <c r="BJ74" s="1">
        <v>28100</v>
      </c>
      <c r="BK74" s="1">
        <v>27500</v>
      </c>
      <c r="BL74" s="1">
        <v>28700</v>
      </c>
      <c r="BM74" s="1">
        <v>34400</v>
      </c>
      <c r="BN74" s="1">
        <v>36100</v>
      </c>
      <c r="BO74" s="1">
        <v>30700</v>
      </c>
      <c r="BP74" s="1">
        <v>28800</v>
      </c>
      <c r="BQ74" s="1">
        <v>27000</v>
      </c>
      <c r="BR74" s="1">
        <v>24400</v>
      </c>
      <c r="BS74" s="1">
        <v>30000</v>
      </c>
      <c r="BT74" s="1">
        <v>27400</v>
      </c>
      <c r="BU74" s="1">
        <v>29400</v>
      </c>
      <c r="BV74" s="1">
        <v>30700</v>
      </c>
      <c r="BW74" s="1">
        <v>26000</v>
      </c>
      <c r="BX74" s="1">
        <v>20100</v>
      </c>
      <c r="BY74" s="1">
        <v>20200</v>
      </c>
      <c r="BZ74" s="1">
        <v>19900</v>
      </c>
      <c r="CA74" s="1">
        <v>20300</v>
      </c>
      <c r="CB74" s="1">
        <v>21500</v>
      </c>
      <c r="CC74" s="1">
        <v>24300</v>
      </c>
      <c r="CD74" s="1">
        <v>28900</v>
      </c>
      <c r="CE74" s="1">
        <v>31600</v>
      </c>
      <c r="CF74" s="1">
        <v>34900</v>
      </c>
      <c r="CG74" s="1">
        <v>34200</v>
      </c>
      <c r="CH74" s="1">
        <v>34200</v>
      </c>
      <c r="CI74" s="1">
        <v>37600</v>
      </c>
      <c r="CJ74" s="1">
        <v>37900</v>
      </c>
      <c r="CK74" s="1">
        <v>30700</v>
      </c>
      <c r="CL74" s="1">
        <v>27200</v>
      </c>
      <c r="CM74" s="1">
        <v>24400</v>
      </c>
      <c r="CN74" s="1">
        <v>27000</v>
      </c>
      <c r="CO74" s="1">
        <v>21600</v>
      </c>
      <c r="CP74" s="1">
        <v>21900</v>
      </c>
      <c r="CQ74" s="1">
        <v>24700</v>
      </c>
      <c r="CR74" s="1">
        <v>27900</v>
      </c>
      <c r="CS74" s="1">
        <v>26100</v>
      </c>
      <c r="CT74" s="1">
        <v>28600</v>
      </c>
      <c r="CU74" s="1">
        <v>26100</v>
      </c>
      <c r="CV74" s="1">
        <v>21400</v>
      </c>
      <c r="CW74" s="1">
        <v>18200</v>
      </c>
      <c r="CX74" s="1">
        <v>24200</v>
      </c>
      <c r="CY74" s="1">
        <v>28400</v>
      </c>
      <c r="CZ74" s="1">
        <v>26000</v>
      </c>
      <c r="DA74" s="1">
        <v>23700</v>
      </c>
      <c r="DB74" s="1">
        <v>25600</v>
      </c>
      <c r="DC74" s="1">
        <v>38200</v>
      </c>
      <c r="DD74" s="1">
        <v>28600</v>
      </c>
      <c r="DE74" s="1">
        <v>24100</v>
      </c>
      <c r="DF74" s="1">
        <v>21000</v>
      </c>
      <c r="DG74" s="1">
        <v>17600</v>
      </c>
      <c r="DH74" s="1">
        <v>15500</v>
      </c>
      <c r="DI74" s="1">
        <v>12300</v>
      </c>
      <c r="DJ74" s="1">
        <v>11600</v>
      </c>
      <c r="DK74" s="1">
        <v>14000</v>
      </c>
      <c r="DL74" s="1">
        <v>15800</v>
      </c>
      <c r="DM74" s="1">
        <v>13500</v>
      </c>
      <c r="DN74" s="1">
        <v>18900</v>
      </c>
      <c r="DO74" s="1">
        <v>17800</v>
      </c>
      <c r="DP74" s="1">
        <v>15200</v>
      </c>
      <c r="DQ74" s="1">
        <v>19300</v>
      </c>
      <c r="DR74" s="1">
        <v>26800</v>
      </c>
      <c r="DS74" s="1">
        <v>30800</v>
      </c>
      <c r="DT74" s="1">
        <v>24900</v>
      </c>
      <c r="DU74" s="1">
        <v>27400</v>
      </c>
      <c r="DV74" s="1">
        <v>28300</v>
      </c>
      <c r="DW74" s="1">
        <v>31300</v>
      </c>
      <c r="DX74" s="1">
        <v>26900</v>
      </c>
      <c r="DY74" s="1">
        <v>28700</v>
      </c>
      <c r="DZ74" s="1">
        <v>28700</v>
      </c>
      <c r="EA74" s="1">
        <v>23200</v>
      </c>
      <c r="EB74" s="1">
        <v>20500</v>
      </c>
      <c r="EC74" s="1">
        <v>18300</v>
      </c>
      <c r="ED74" s="1">
        <v>21700</v>
      </c>
      <c r="EE74" s="1">
        <v>24000</v>
      </c>
      <c r="EF74" s="1">
        <v>18400</v>
      </c>
      <c r="EG74" s="1">
        <v>15600</v>
      </c>
      <c r="EH74" s="1">
        <v>16800</v>
      </c>
    </row>
    <row r="75" spans="1:138" x14ac:dyDescent="0.45">
      <c r="D75" t="s">
        <v>341</v>
      </c>
      <c r="E75" s="1">
        <v>1700</v>
      </c>
      <c r="F75" s="1">
        <v>1700</v>
      </c>
      <c r="G75" s="1">
        <v>1700</v>
      </c>
      <c r="H75" s="1">
        <v>2400</v>
      </c>
      <c r="I75" s="1">
        <v>2500</v>
      </c>
      <c r="J75" s="1">
        <v>1500</v>
      </c>
      <c r="K75" s="1">
        <v>2900</v>
      </c>
      <c r="L75" s="1">
        <v>1500</v>
      </c>
      <c r="M75" s="1"/>
      <c r="N75" s="1"/>
      <c r="O75" s="1"/>
      <c r="P75" s="1"/>
      <c r="Q75" s="1"/>
      <c r="R75" s="1">
        <v>1900</v>
      </c>
      <c r="S75" s="1"/>
      <c r="T75" s="1"/>
      <c r="U75" s="1">
        <v>3500</v>
      </c>
      <c r="V75" s="1">
        <v>2400</v>
      </c>
      <c r="W75" s="1">
        <v>3700</v>
      </c>
      <c r="X75" s="1">
        <v>3400</v>
      </c>
      <c r="Y75" s="1">
        <v>4400</v>
      </c>
      <c r="Z75" s="1">
        <v>4000</v>
      </c>
      <c r="AA75" s="1">
        <v>2900</v>
      </c>
      <c r="AB75" s="1">
        <v>4700</v>
      </c>
      <c r="AC75" s="1">
        <v>6100</v>
      </c>
      <c r="AD75" s="1">
        <v>4500</v>
      </c>
      <c r="AE75" s="1">
        <v>3400</v>
      </c>
      <c r="AF75" s="1">
        <v>3000</v>
      </c>
      <c r="AG75" s="1">
        <v>1900</v>
      </c>
      <c r="AH75" s="1"/>
      <c r="AI75" s="1"/>
      <c r="AJ75" s="1"/>
      <c r="AK75" s="1"/>
      <c r="AL75" s="1"/>
      <c r="AM75" s="1">
        <v>1600</v>
      </c>
      <c r="AN75" s="1"/>
      <c r="AO75" s="1">
        <v>1800</v>
      </c>
      <c r="AP75" s="1">
        <v>1600</v>
      </c>
      <c r="AQ75" s="1">
        <v>1600</v>
      </c>
      <c r="AR75" s="1">
        <v>2200</v>
      </c>
      <c r="AS75" s="1"/>
      <c r="AT75" s="1"/>
      <c r="AU75" s="1"/>
      <c r="AV75" s="1">
        <v>1500</v>
      </c>
      <c r="AW75" s="1">
        <v>2200</v>
      </c>
      <c r="AX75" s="1">
        <v>2600</v>
      </c>
      <c r="AY75" s="1">
        <v>2500</v>
      </c>
      <c r="AZ75" s="1">
        <v>3500</v>
      </c>
      <c r="BA75" s="1">
        <v>3000</v>
      </c>
      <c r="BB75" s="1">
        <v>2000</v>
      </c>
      <c r="BC75" s="1"/>
      <c r="BD75" s="1"/>
      <c r="BE75" s="1"/>
      <c r="BF75" s="1"/>
      <c r="BG75" s="1"/>
      <c r="BH75" s="1">
        <v>1700</v>
      </c>
      <c r="BI75" s="1"/>
      <c r="BJ75" s="1">
        <v>1900</v>
      </c>
      <c r="BK75" s="1">
        <v>4000</v>
      </c>
      <c r="BL75" s="1">
        <v>4000</v>
      </c>
      <c r="BM75" s="1">
        <v>2800</v>
      </c>
      <c r="BN75" s="1">
        <v>1900</v>
      </c>
      <c r="BO75" s="1">
        <v>4200</v>
      </c>
      <c r="BP75" s="1">
        <v>3700</v>
      </c>
      <c r="BQ75" s="1">
        <v>1900</v>
      </c>
      <c r="BR75" s="1">
        <v>3200</v>
      </c>
      <c r="BS75" s="1">
        <v>4300</v>
      </c>
      <c r="BT75" s="1">
        <v>3300</v>
      </c>
      <c r="BU75" s="1">
        <v>1600</v>
      </c>
      <c r="BV75" s="1">
        <v>2200</v>
      </c>
      <c r="BW75" s="1"/>
      <c r="BX75" s="1"/>
      <c r="BY75" s="1"/>
      <c r="BZ75" s="1"/>
      <c r="CA75" s="1"/>
      <c r="CB75" s="1"/>
      <c r="CC75" s="1"/>
      <c r="CD75" s="1">
        <v>1700</v>
      </c>
      <c r="CE75" s="1"/>
      <c r="CF75" s="1">
        <v>3500</v>
      </c>
      <c r="CG75" s="1">
        <v>3100</v>
      </c>
      <c r="CH75" s="1">
        <v>3300</v>
      </c>
      <c r="CI75" s="1">
        <v>2600</v>
      </c>
      <c r="CJ75" s="1">
        <v>2300</v>
      </c>
      <c r="CK75" s="1">
        <v>2400</v>
      </c>
      <c r="CL75" s="1">
        <v>4100</v>
      </c>
      <c r="CM75" s="1">
        <v>3300</v>
      </c>
      <c r="CN75" s="1">
        <v>3800</v>
      </c>
      <c r="CO75" s="1">
        <v>3000</v>
      </c>
      <c r="CP75" s="1">
        <v>2400</v>
      </c>
      <c r="CQ75" s="1"/>
      <c r="CR75" s="1"/>
      <c r="CS75" s="1"/>
      <c r="CT75" s="1">
        <v>2400</v>
      </c>
      <c r="CU75" s="1"/>
      <c r="CV75" s="1">
        <v>2400</v>
      </c>
      <c r="CW75" s="1"/>
      <c r="CX75" s="1"/>
      <c r="CY75" s="1">
        <v>2100</v>
      </c>
      <c r="CZ75" s="1">
        <v>1800</v>
      </c>
      <c r="DA75" s="1"/>
      <c r="DB75" s="1"/>
      <c r="DC75" s="1">
        <v>2000</v>
      </c>
      <c r="DD75" s="1">
        <v>2100</v>
      </c>
      <c r="DE75" s="1">
        <v>2600</v>
      </c>
      <c r="DF75" s="1">
        <v>2200</v>
      </c>
      <c r="DG75" s="1"/>
      <c r="DH75" s="1"/>
      <c r="DI75" s="1"/>
      <c r="DJ75" s="1"/>
      <c r="DK75" s="1"/>
      <c r="DL75" s="1"/>
      <c r="DM75" s="1"/>
      <c r="DN75" s="1">
        <v>2000</v>
      </c>
      <c r="DO75" s="1"/>
      <c r="DP75" s="1"/>
      <c r="DQ75" s="1">
        <v>3100</v>
      </c>
      <c r="DR75" s="1">
        <v>4200</v>
      </c>
      <c r="DS75" s="1">
        <v>1600</v>
      </c>
      <c r="DT75" s="1">
        <v>2100</v>
      </c>
      <c r="DU75" s="1">
        <v>1700</v>
      </c>
      <c r="DV75" s="1">
        <v>2400</v>
      </c>
      <c r="DW75" s="1"/>
      <c r="DX75" s="1"/>
      <c r="DY75" s="1">
        <v>3400</v>
      </c>
      <c r="DZ75" s="1"/>
      <c r="EA75" s="1"/>
      <c r="EB75" s="1"/>
      <c r="EC75" s="1">
        <v>4500</v>
      </c>
      <c r="ED75" s="1">
        <v>4600</v>
      </c>
      <c r="EE75" s="1">
        <v>4500</v>
      </c>
      <c r="EF75" s="1">
        <v>4800</v>
      </c>
      <c r="EG75" s="1">
        <v>3800</v>
      </c>
      <c r="EH75" s="1">
        <v>1500</v>
      </c>
    </row>
    <row r="76" spans="1:138" x14ac:dyDescent="0.45">
      <c r="D76" t="s">
        <v>342</v>
      </c>
      <c r="E76" s="1">
        <v>107800</v>
      </c>
      <c r="F76" s="1">
        <v>96400</v>
      </c>
      <c r="G76" s="1">
        <v>91200</v>
      </c>
      <c r="H76" s="1">
        <v>82000</v>
      </c>
      <c r="I76" s="1">
        <v>78000</v>
      </c>
      <c r="J76" s="1">
        <v>85900</v>
      </c>
      <c r="K76" s="1">
        <v>93700</v>
      </c>
      <c r="L76" s="1">
        <v>100800</v>
      </c>
      <c r="M76" s="1">
        <v>93300</v>
      </c>
      <c r="N76" s="1">
        <v>98600</v>
      </c>
      <c r="O76" s="1">
        <v>102700</v>
      </c>
      <c r="P76" s="1">
        <v>88900</v>
      </c>
      <c r="Q76" s="1">
        <v>94800</v>
      </c>
      <c r="R76" s="1">
        <v>95000</v>
      </c>
      <c r="S76" s="1">
        <v>93800</v>
      </c>
      <c r="T76" s="1">
        <v>98900</v>
      </c>
      <c r="U76" s="1">
        <v>98300</v>
      </c>
      <c r="V76" s="1">
        <v>100900</v>
      </c>
      <c r="W76" s="1">
        <v>87700</v>
      </c>
      <c r="X76" s="1">
        <v>84200</v>
      </c>
      <c r="Y76" s="1">
        <v>87300</v>
      </c>
      <c r="Z76" s="1">
        <v>88800</v>
      </c>
      <c r="AA76" s="1">
        <v>93800</v>
      </c>
      <c r="AB76" s="1">
        <v>92300</v>
      </c>
      <c r="AC76" s="1">
        <v>95600</v>
      </c>
      <c r="AD76" s="1">
        <v>98800</v>
      </c>
      <c r="AE76" s="1">
        <v>104100</v>
      </c>
      <c r="AF76" s="1">
        <v>101600</v>
      </c>
      <c r="AG76" s="1">
        <v>100500</v>
      </c>
      <c r="AH76" s="1">
        <v>99300</v>
      </c>
      <c r="AI76" s="1">
        <v>98900</v>
      </c>
      <c r="AJ76" s="1">
        <v>92100</v>
      </c>
      <c r="AK76" s="1">
        <v>97800</v>
      </c>
      <c r="AL76" s="1">
        <v>95700</v>
      </c>
      <c r="AM76" s="1">
        <v>113200</v>
      </c>
      <c r="AN76" s="1">
        <v>105400</v>
      </c>
      <c r="AO76" s="1">
        <v>108800</v>
      </c>
      <c r="AP76" s="1">
        <v>110100</v>
      </c>
      <c r="AQ76" s="1">
        <v>101700</v>
      </c>
      <c r="AR76" s="1">
        <v>104700</v>
      </c>
      <c r="AS76" s="1">
        <v>106000</v>
      </c>
      <c r="AT76" s="1">
        <v>100400</v>
      </c>
      <c r="AU76" s="1">
        <v>104700</v>
      </c>
      <c r="AV76" s="1">
        <v>113600</v>
      </c>
      <c r="AW76" s="1">
        <v>123000</v>
      </c>
      <c r="AX76" s="1">
        <v>117300</v>
      </c>
      <c r="AY76" s="1">
        <v>115100</v>
      </c>
      <c r="AZ76" s="1">
        <v>110700</v>
      </c>
      <c r="BA76" s="1">
        <v>100300</v>
      </c>
      <c r="BB76" s="1">
        <v>102000</v>
      </c>
      <c r="BC76" s="1">
        <v>97100</v>
      </c>
      <c r="BD76" s="1">
        <v>97500</v>
      </c>
      <c r="BE76" s="1">
        <v>110700</v>
      </c>
      <c r="BF76" s="1">
        <v>104700</v>
      </c>
      <c r="BG76" s="1">
        <v>104500</v>
      </c>
      <c r="BH76" s="1">
        <v>109400</v>
      </c>
      <c r="BI76" s="1">
        <v>103400</v>
      </c>
      <c r="BJ76" s="1">
        <v>109000</v>
      </c>
      <c r="BK76" s="1">
        <v>104300</v>
      </c>
      <c r="BL76" s="1">
        <v>105500</v>
      </c>
      <c r="BM76" s="1">
        <v>108700</v>
      </c>
      <c r="BN76" s="1">
        <v>98900</v>
      </c>
      <c r="BO76" s="1">
        <v>110000</v>
      </c>
      <c r="BP76" s="1">
        <v>116500</v>
      </c>
      <c r="BQ76" s="1">
        <v>108700</v>
      </c>
      <c r="BR76" s="1">
        <v>111400</v>
      </c>
      <c r="BS76" s="1">
        <v>109700</v>
      </c>
      <c r="BT76" s="1">
        <v>108200</v>
      </c>
      <c r="BU76" s="1">
        <v>101400</v>
      </c>
      <c r="BV76" s="1">
        <v>111800</v>
      </c>
      <c r="BW76" s="1">
        <v>105200</v>
      </c>
      <c r="BX76" s="1">
        <v>109400</v>
      </c>
      <c r="BY76" s="1">
        <v>109900</v>
      </c>
      <c r="BZ76" s="1">
        <v>116400</v>
      </c>
      <c r="CA76" s="1">
        <v>114000</v>
      </c>
      <c r="CB76" s="1">
        <v>117400</v>
      </c>
      <c r="CC76" s="1">
        <v>131500</v>
      </c>
      <c r="CD76" s="1">
        <v>126500</v>
      </c>
      <c r="CE76" s="1">
        <v>125900</v>
      </c>
      <c r="CF76" s="1">
        <v>125600</v>
      </c>
      <c r="CG76" s="1">
        <v>135200</v>
      </c>
      <c r="CH76" s="1">
        <v>134000</v>
      </c>
      <c r="CI76" s="1">
        <v>121000</v>
      </c>
      <c r="CJ76" s="1">
        <v>130400</v>
      </c>
      <c r="CK76" s="1">
        <v>118500</v>
      </c>
      <c r="CL76" s="1">
        <v>120600</v>
      </c>
      <c r="CM76" s="1">
        <v>121600</v>
      </c>
      <c r="CN76" s="1">
        <v>126900</v>
      </c>
      <c r="CO76" s="1">
        <v>132800</v>
      </c>
      <c r="CP76" s="1">
        <v>134200</v>
      </c>
      <c r="CQ76" s="1">
        <v>129199.99999999999</v>
      </c>
      <c r="CR76" s="1">
        <v>136000</v>
      </c>
      <c r="CS76" s="1">
        <v>135000</v>
      </c>
      <c r="CT76" s="1">
        <v>143500</v>
      </c>
      <c r="CU76" s="1">
        <v>144100</v>
      </c>
      <c r="CV76" s="1">
        <v>149000</v>
      </c>
      <c r="CW76" s="1">
        <v>143100</v>
      </c>
      <c r="CX76" s="1">
        <v>131500</v>
      </c>
      <c r="CY76" s="1">
        <v>135900</v>
      </c>
      <c r="CZ76" s="1">
        <v>145200</v>
      </c>
      <c r="DA76" s="1">
        <v>151800</v>
      </c>
      <c r="DB76" s="1">
        <v>151800</v>
      </c>
      <c r="DC76" s="1">
        <v>145600</v>
      </c>
      <c r="DD76" s="1">
        <v>152300</v>
      </c>
      <c r="DE76" s="1">
        <v>154300</v>
      </c>
      <c r="DF76" s="1">
        <v>136300</v>
      </c>
      <c r="DG76" s="1">
        <v>140100</v>
      </c>
      <c r="DH76" s="1">
        <v>137700</v>
      </c>
      <c r="DI76" s="1">
        <v>133800</v>
      </c>
      <c r="DJ76" s="1">
        <v>130100</v>
      </c>
      <c r="DK76" s="1">
        <v>129300.00000000001</v>
      </c>
      <c r="DL76" s="1">
        <v>135400</v>
      </c>
      <c r="DM76" s="1">
        <v>142200</v>
      </c>
      <c r="DN76" s="1">
        <v>139500</v>
      </c>
      <c r="DO76" s="1">
        <v>139400</v>
      </c>
      <c r="DP76" s="1">
        <v>144700</v>
      </c>
      <c r="DQ76" s="1">
        <v>136300</v>
      </c>
      <c r="DR76" s="1">
        <v>128000</v>
      </c>
      <c r="DS76" s="1">
        <v>129600</v>
      </c>
      <c r="DT76" s="1">
        <v>126600</v>
      </c>
      <c r="DU76" s="1">
        <v>133200</v>
      </c>
      <c r="DV76" s="1">
        <v>133200</v>
      </c>
      <c r="DW76" s="1">
        <v>131500</v>
      </c>
      <c r="DX76" s="1">
        <v>142200</v>
      </c>
      <c r="DY76" s="1">
        <v>154400</v>
      </c>
      <c r="DZ76" s="1">
        <v>158600</v>
      </c>
      <c r="EA76" s="1">
        <v>149900</v>
      </c>
      <c r="EB76" s="1">
        <v>180700</v>
      </c>
      <c r="EC76" s="1">
        <v>182800</v>
      </c>
      <c r="ED76" s="1">
        <v>171000</v>
      </c>
      <c r="EE76" s="1">
        <v>150900</v>
      </c>
      <c r="EF76" s="1">
        <v>162400</v>
      </c>
      <c r="EG76" s="1">
        <v>147500</v>
      </c>
      <c r="EH76" s="1">
        <v>135500</v>
      </c>
    </row>
    <row r="77" spans="1:138" x14ac:dyDescent="0.45">
      <c r="B77" t="s">
        <v>460</v>
      </c>
      <c r="C77" t="s">
        <v>41</v>
      </c>
      <c r="D77" t="s">
        <v>154</v>
      </c>
      <c r="E77" s="1">
        <v>166700</v>
      </c>
      <c r="F77" s="1">
        <v>154200</v>
      </c>
      <c r="G77" s="1">
        <v>153600</v>
      </c>
      <c r="H77" s="1">
        <v>155900</v>
      </c>
      <c r="I77" s="1">
        <v>170300</v>
      </c>
      <c r="J77" s="1">
        <v>168900</v>
      </c>
      <c r="K77" s="1">
        <v>171500</v>
      </c>
      <c r="L77" s="1">
        <v>162400</v>
      </c>
      <c r="M77" s="1">
        <v>157800</v>
      </c>
      <c r="N77" s="1">
        <v>155200</v>
      </c>
      <c r="O77" s="1">
        <v>158900</v>
      </c>
      <c r="P77" s="1">
        <v>169600</v>
      </c>
      <c r="Q77" s="1">
        <v>171300</v>
      </c>
      <c r="R77" s="1">
        <v>172100</v>
      </c>
      <c r="S77" s="1">
        <v>180000</v>
      </c>
      <c r="T77" s="1">
        <v>173400</v>
      </c>
      <c r="U77" s="1">
        <v>169800</v>
      </c>
      <c r="V77" s="1">
        <v>174500</v>
      </c>
      <c r="W77" s="1">
        <v>169900</v>
      </c>
      <c r="X77" s="1">
        <v>166500</v>
      </c>
      <c r="Y77" s="1">
        <v>178200</v>
      </c>
      <c r="Z77" s="1">
        <v>168300</v>
      </c>
      <c r="AA77" s="1">
        <v>171300</v>
      </c>
      <c r="AB77" s="1">
        <v>165700</v>
      </c>
      <c r="AC77" s="1">
        <v>162000</v>
      </c>
      <c r="AD77" s="1">
        <v>157600</v>
      </c>
      <c r="AE77" s="1">
        <v>155500</v>
      </c>
      <c r="AF77" s="1">
        <v>155600</v>
      </c>
      <c r="AG77" s="1">
        <v>157800</v>
      </c>
      <c r="AH77" s="1">
        <v>163900</v>
      </c>
      <c r="AI77" s="1">
        <v>171100</v>
      </c>
      <c r="AJ77" s="1">
        <v>167800</v>
      </c>
      <c r="AK77" s="1">
        <v>160700</v>
      </c>
      <c r="AL77" s="1">
        <v>163200</v>
      </c>
      <c r="AM77" s="1">
        <v>162700</v>
      </c>
      <c r="AN77" s="1">
        <v>157900</v>
      </c>
      <c r="AO77" s="1">
        <v>151100</v>
      </c>
      <c r="AP77" s="1">
        <v>154400</v>
      </c>
      <c r="AQ77" s="1">
        <v>155200</v>
      </c>
      <c r="AR77" s="1">
        <v>157800</v>
      </c>
      <c r="AS77" s="1">
        <v>163800</v>
      </c>
      <c r="AT77" s="1">
        <v>163800</v>
      </c>
      <c r="AU77" s="1">
        <v>159800</v>
      </c>
      <c r="AV77" s="1">
        <v>146800</v>
      </c>
      <c r="AW77" s="1">
        <v>148200</v>
      </c>
      <c r="AX77" s="1">
        <v>149200</v>
      </c>
      <c r="AY77" s="1">
        <v>139600</v>
      </c>
      <c r="AZ77" s="1">
        <v>141300</v>
      </c>
      <c r="BA77" s="1">
        <v>144100</v>
      </c>
      <c r="BB77" s="1">
        <v>146400</v>
      </c>
      <c r="BC77" s="1">
        <v>153400</v>
      </c>
      <c r="BD77" s="1">
        <v>155300</v>
      </c>
      <c r="BE77" s="1">
        <v>151000</v>
      </c>
      <c r="BF77" s="1">
        <v>149600</v>
      </c>
      <c r="BG77" s="1">
        <v>153000</v>
      </c>
      <c r="BH77" s="1">
        <v>144900</v>
      </c>
      <c r="BI77" s="1">
        <v>138100</v>
      </c>
      <c r="BJ77" s="1">
        <v>141000</v>
      </c>
      <c r="BK77" s="1">
        <v>145800</v>
      </c>
      <c r="BL77" s="1">
        <v>142800</v>
      </c>
      <c r="BM77" s="1">
        <v>150600</v>
      </c>
      <c r="BN77" s="1">
        <v>155800</v>
      </c>
      <c r="BO77" s="1">
        <v>140000</v>
      </c>
      <c r="BP77" s="1">
        <v>139600</v>
      </c>
      <c r="BQ77" s="1">
        <v>144500</v>
      </c>
      <c r="BR77" s="1">
        <v>150700</v>
      </c>
      <c r="BS77" s="1">
        <v>144600</v>
      </c>
      <c r="BT77" s="1">
        <v>148500</v>
      </c>
      <c r="BU77" s="1">
        <v>156500</v>
      </c>
      <c r="BV77" s="1">
        <v>166700</v>
      </c>
      <c r="BW77" s="1">
        <v>146600</v>
      </c>
      <c r="BX77" s="1">
        <v>147100</v>
      </c>
      <c r="BY77" s="1">
        <v>148200</v>
      </c>
      <c r="BZ77" s="1">
        <v>144000</v>
      </c>
      <c r="CA77" s="1">
        <v>139800</v>
      </c>
      <c r="CB77" s="1">
        <v>137900</v>
      </c>
      <c r="CC77" s="1">
        <v>140400</v>
      </c>
      <c r="CD77" s="1">
        <v>140100</v>
      </c>
      <c r="CE77" s="1">
        <v>143600</v>
      </c>
      <c r="CF77" s="1">
        <v>137300</v>
      </c>
      <c r="CG77" s="1">
        <v>131300</v>
      </c>
      <c r="CH77" s="1">
        <v>133400</v>
      </c>
      <c r="CI77" s="1">
        <v>133500</v>
      </c>
      <c r="CJ77" s="1">
        <v>139900</v>
      </c>
      <c r="CK77" s="1">
        <v>142800</v>
      </c>
      <c r="CL77" s="1">
        <v>149600</v>
      </c>
      <c r="CM77" s="1">
        <v>156900</v>
      </c>
      <c r="CN77" s="1">
        <v>156800</v>
      </c>
      <c r="CO77" s="1">
        <v>160000</v>
      </c>
      <c r="CP77" s="1">
        <v>154000</v>
      </c>
      <c r="CQ77" s="1">
        <v>155900</v>
      </c>
      <c r="CR77" s="1">
        <v>152800</v>
      </c>
      <c r="CS77" s="1">
        <v>145000</v>
      </c>
      <c r="CT77" s="1">
        <v>146300</v>
      </c>
      <c r="CU77" s="1">
        <v>154800</v>
      </c>
      <c r="CV77" s="1">
        <v>153200</v>
      </c>
      <c r="CW77" s="1">
        <v>154700</v>
      </c>
      <c r="CX77" s="1">
        <v>152400</v>
      </c>
      <c r="CY77" s="1">
        <v>154300</v>
      </c>
      <c r="CZ77" s="1">
        <v>146600</v>
      </c>
      <c r="DA77" s="1">
        <v>154000</v>
      </c>
      <c r="DB77" s="1">
        <v>156400</v>
      </c>
      <c r="DC77" s="1">
        <v>165400</v>
      </c>
      <c r="DD77" s="1">
        <v>152900</v>
      </c>
      <c r="DE77" s="1">
        <v>152600</v>
      </c>
      <c r="DF77" s="1">
        <v>152300</v>
      </c>
      <c r="DG77" s="1">
        <v>152600</v>
      </c>
      <c r="DH77" s="1">
        <v>148900</v>
      </c>
      <c r="DI77" s="1">
        <v>148500</v>
      </c>
      <c r="DJ77" s="1">
        <v>146400</v>
      </c>
      <c r="DK77" s="1">
        <v>152800</v>
      </c>
      <c r="DL77" s="1">
        <v>155700</v>
      </c>
      <c r="DM77" s="1">
        <v>158000</v>
      </c>
      <c r="DN77" s="1">
        <v>160600</v>
      </c>
      <c r="DO77" s="1">
        <v>170000</v>
      </c>
      <c r="DP77" s="1">
        <v>195800</v>
      </c>
      <c r="DQ77" s="1">
        <v>187500</v>
      </c>
      <c r="DR77" s="1">
        <v>193500</v>
      </c>
      <c r="DS77" s="1">
        <v>192900</v>
      </c>
      <c r="DT77" s="1">
        <v>218400</v>
      </c>
      <c r="DU77" s="1">
        <v>196100</v>
      </c>
      <c r="DV77" s="1">
        <v>198900</v>
      </c>
      <c r="DW77" s="1">
        <v>190700</v>
      </c>
      <c r="DX77" s="1">
        <v>210900</v>
      </c>
      <c r="DY77" s="1">
        <v>202500</v>
      </c>
      <c r="DZ77" s="1">
        <v>191400</v>
      </c>
      <c r="EA77" s="1">
        <v>202800</v>
      </c>
      <c r="EB77" s="1">
        <v>209900</v>
      </c>
      <c r="EC77" s="1">
        <v>190800</v>
      </c>
      <c r="ED77" s="1">
        <v>193700</v>
      </c>
      <c r="EE77" s="1">
        <v>205500</v>
      </c>
      <c r="EF77" s="1">
        <v>194800</v>
      </c>
      <c r="EG77" s="1">
        <v>211900</v>
      </c>
      <c r="EH77" s="1">
        <v>205700</v>
      </c>
    </row>
    <row r="78" spans="1:138" x14ac:dyDescent="0.45">
      <c r="D78" t="s">
        <v>155</v>
      </c>
      <c r="E78" s="1">
        <v>89600</v>
      </c>
      <c r="F78" s="1">
        <v>86600</v>
      </c>
      <c r="G78" s="1">
        <v>80600</v>
      </c>
      <c r="H78" s="1">
        <v>83300</v>
      </c>
      <c r="I78" s="1">
        <v>79900</v>
      </c>
      <c r="J78" s="1">
        <v>81700</v>
      </c>
      <c r="K78" s="1">
        <v>78600</v>
      </c>
      <c r="L78" s="1">
        <v>82100</v>
      </c>
      <c r="M78" s="1">
        <v>74600</v>
      </c>
      <c r="N78" s="1">
        <v>83000</v>
      </c>
      <c r="O78" s="1">
        <v>90700</v>
      </c>
      <c r="P78" s="1">
        <v>80200</v>
      </c>
      <c r="Q78" s="1">
        <v>76600</v>
      </c>
      <c r="R78" s="1">
        <v>85800</v>
      </c>
      <c r="S78" s="1">
        <v>87700</v>
      </c>
      <c r="T78" s="1">
        <v>77800</v>
      </c>
      <c r="U78" s="1">
        <v>79100</v>
      </c>
      <c r="V78" s="1">
        <v>86600</v>
      </c>
      <c r="W78" s="1">
        <v>90100</v>
      </c>
      <c r="X78" s="1">
        <v>96400</v>
      </c>
      <c r="Y78" s="1">
        <v>89300</v>
      </c>
      <c r="Z78" s="1">
        <v>87300</v>
      </c>
      <c r="AA78" s="1">
        <v>94500</v>
      </c>
      <c r="AB78" s="1">
        <v>93000</v>
      </c>
      <c r="AC78" s="1">
        <v>91900</v>
      </c>
      <c r="AD78" s="1">
        <v>88500</v>
      </c>
      <c r="AE78" s="1">
        <v>83300</v>
      </c>
      <c r="AF78" s="1">
        <v>87100</v>
      </c>
      <c r="AG78" s="1">
        <v>86900</v>
      </c>
      <c r="AH78" s="1">
        <v>82600</v>
      </c>
      <c r="AI78" s="1">
        <v>81900</v>
      </c>
      <c r="AJ78" s="1">
        <v>76600</v>
      </c>
      <c r="AK78" s="1">
        <v>78000</v>
      </c>
      <c r="AL78" s="1">
        <v>93600</v>
      </c>
      <c r="AM78" s="1">
        <v>91100</v>
      </c>
      <c r="AN78" s="1">
        <v>91300</v>
      </c>
      <c r="AO78" s="1">
        <v>92600</v>
      </c>
      <c r="AP78" s="1">
        <v>103100</v>
      </c>
      <c r="AQ78" s="1">
        <v>104300</v>
      </c>
      <c r="AR78" s="1">
        <v>101900</v>
      </c>
      <c r="AS78" s="1">
        <v>91000</v>
      </c>
      <c r="AT78" s="1">
        <v>90000</v>
      </c>
      <c r="AU78" s="1">
        <v>94600</v>
      </c>
      <c r="AV78" s="1">
        <v>102400</v>
      </c>
      <c r="AW78" s="1">
        <v>85000</v>
      </c>
      <c r="AX78" s="1">
        <v>92700</v>
      </c>
      <c r="AY78" s="1">
        <v>99400</v>
      </c>
      <c r="AZ78" s="1">
        <v>91800</v>
      </c>
      <c r="BA78" s="1">
        <v>94600</v>
      </c>
      <c r="BB78" s="1">
        <v>85900</v>
      </c>
      <c r="BC78" s="1">
        <v>87200</v>
      </c>
      <c r="BD78" s="1">
        <v>83800</v>
      </c>
      <c r="BE78" s="1">
        <v>84400</v>
      </c>
      <c r="BF78" s="1">
        <v>91100</v>
      </c>
      <c r="BG78" s="1">
        <v>97300</v>
      </c>
      <c r="BH78" s="1">
        <v>101400</v>
      </c>
      <c r="BI78" s="1">
        <v>108000</v>
      </c>
      <c r="BJ78" s="1">
        <v>100600</v>
      </c>
      <c r="BK78" s="1">
        <v>103800</v>
      </c>
      <c r="BL78" s="1">
        <v>105100</v>
      </c>
      <c r="BM78" s="1">
        <v>96500</v>
      </c>
      <c r="BN78" s="1">
        <v>99200</v>
      </c>
      <c r="BO78" s="1">
        <v>97900</v>
      </c>
      <c r="BP78" s="1">
        <v>93900</v>
      </c>
      <c r="BQ78" s="1">
        <v>96100</v>
      </c>
      <c r="BR78" s="1">
        <v>89800</v>
      </c>
      <c r="BS78" s="1">
        <v>85600</v>
      </c>
      <c r="BT78" s="1">
        <v>91600</v>
      </c>
      <c r="BU78" s="1">
        <v>97700</v>
      </c>
      <c r="BV78" s="1">
        <v>106200</v>
      </c>
      <c r="BW78" s="1">
        <v>104200</v>
      </c>
      <c r="BX78" s="1">
        <v>104800</v>
      </c>
      <c r="BY78" s="1">
        <v>108800</v>
      </c>
      <c r="BZ78" s="1">
        <v>115700</v>
      </c>
      <c r="CA78" s="1">
        <v>116800</v>
      </c>
      <c r="CB78" s="1">
        <v>116400</v>
      </c>
      <c r="CC78" s="1">
        <v>110300</v>
      </c>
      <c r="CD78" s="1">
        <v>112400</v>
      </c>
      <c r="CE78" s="1">
        <v>109700</v>
      </c>
      <c r="CF78" s="1">
        <v>97400</v>
      </c>
      <c r="CG78" s="1">
        <v>98600</v>
      </c>
      <c r="CH78" s="1">
        <v>107700</v>
      </c>
      <c r="CI78" s="1">
        <v>108400</v>
      </c>
      <c r="CJ78" s="1">
        <v>107900</v>
      </c>
      <c r="CK78" s="1">
        <v>114800</v>
      </c>
      <c r="CL78" s="1">
        <v>119000</v>
      </c>
      <c r="CM78" s="1">
        <v>121800</v>
      </c>
      <c r="CN78" s="1">
        <v>119900</v>
      </c>
      <c r="CO78" s="1">
        <v>117800</v>
      </c>
      <c r="CP78" s="1">
        <v>107600</v>
      </c>
      <c r="CQ78" s="1">
        <v>100800</v>
      </c>
      <c r="CR78" s="1">
        <v>93300</v>
      </c>
      <c r="CS78" s="1">
        <v>88400</v>
      </c>
      <c r="CT78" s="1">
        <v>92200</v>
      </c>
      <c r="CU78" s="1">
        <v>100500</v>
      </c>
      <c r="CV78" s="1">
        <v>110400</v>
      </c>
      <c r="CW78" s="1">
        <v>106000</v>
      </c>
      <c r="CX78" s="1">
        <v>109300</v>
      </c>
      <c r="CY78" s="1">
        <v>112000</v>
      </c>
      <c r="CZ78" s="1">
        <v>117700</v>
      </c>
      <c r="DA78" s="1">
        <v>110200</v>
      </c>
      <c r="DB78" s="1">
        <v>100300</v>
      </c>
      <c r="DC78" s="1">
        <v>95900</v>
      </c>
      <c r="DD78" s="1">
        <v>101000</v>
      </c>
      <c r="DE78" s="1">
        <v>97400</v>
      </c>
      <c r="DF78" s="1">
        <v>98100</v>
      </c>
      <c r="DG78" s="1">
        <v>104200</v>
      </c>
      <c r="DH78" s="1">
        <v>101400</v>
      </c>
      <c r="DI78" s="1">
        <v>97000</v>
      </c>
      <c r="DJ78" s="1">
        <v>102000</v>
      </c>
      <c r="DK78" s="1">
        <v>107700</v>
      </c>
      <c r="DL78" s="1">
        <v>98200</v>
      </c>
      <c r="DM78" s="1">
        <v>87500</v>
      </c>
      <c r="DN78" s="1">
        <v>101400</v>
      </c>
      <c r="DO78" s="1">
        <v>95600</v>
      </c>
      <c r="DP78" s="1">
        <v>95500</v>
      </c>
      <c r="DQ78" s="1">
        <v>95500</v>
      </c>
      <c r="DR78" s="1">
        <v>89900</v>
      </c>
      <c r="DS78" s="1">
        <v>100300</v>
      </c>
      <c r="DT78" s="1">
        <v>90300</v>
      </c>
      <c r="DU78" s="1">
        <v>88800</v>
      </c>
      <c r="DV78" s="1">
        <v>84900</v>
      </c>
      <c r="DW78" s="1">
        <v>79300</v>
      </c>
      <c r="DX78" s="1">
        <v>96800</v>
      </c>
      <c r="DY78" s="1">
        <v>78500</v>
      </c>
      <c r="DZ78" s="1">
        <v>90000</v>
      </c>
      <c r="EA78" s="1">
        <v>78600</v>
      </c>
      <c r="EB78" s="1">
        <v>85000</v>
      </c>
      <c r="EC78" s="1">
        <v>100300</v>
      </c>
      <c r="ED78" s="1">
        <v>95700</v>
      </c>
      <c r="EE78" s="1">
        <v>100000</v>
      </c>
      <c r="EF78" s="1">
        <v>103200</v>
      </c>
      <c r="EG78" s="1">
        <v>111300</v>
      </c>
      <c r="EH78" s="1">
        <v>108600</v>
      </c>
    </row>
    <row r="79" spans="1:138" x14ac:dyDescent="0.45">
      <c r="B79" t="s">
        <v>461</v>
      </c>
      <c r="C79" t="s">
        <v>41</v>
      </c>
      <c r="D79" t="s">
        <v>343</v>
      </c>
      <c r="E79" s="1"/>
      <c r="F79" s="1"/>
      <c r="G79" s="1"/>
      <c r="H79" s="1">
        <v>3100</v>
      </c>
      <c r="I79" s="1">
        <v>1900</v>
      </c>
      <c r="J79" s="1">
        <v>2000</v>
      </c>
      <c r="K79" s="1">
        <v>2100</v>
      </c>
      <c r="L79" s="1">
        <v>2000</v>
      </c>
      <c r="M79" s="1">
        <v>3000</v>
      </c>
      <c r="N79" s="1">
        <v>2300</v>
      </c>
      <c r="O79" s="1">
        <v>3300</v>
      </c>
      <c r="P79" s="1">
        <v>4100</v>
      </c>
      <c r="Q79" s="1">
        <v>3800</v>
      </c>
      <c r="R79" s="1">
        <v>3700</v>
      </c>
      <c r="S79" s="1">
        <v>3800</v>
      </c>
      <c r="T79" s="1">
        <v>3800</v>
      </c>
      <c r="U79" s="1">
        <v>4900</v>
      </c>
      <c r="V79" s="1">
        <v>4300</v>
      </c>
      <c r="W79" s="1">
        <v>2300</v>
      </c>
      <c r="X79" s="1">
        <v>2500</v>
      </c>
      <c r="Y79" s="1">
        <v>5600</v>
      </c>
      <c r="Z79" s="1">
        <v>2100</v>
      </c>
      <c r="AA79" s="1">
        <v>3300</v>
      </c>
      <c r="AB79" s="1">
        <v>4200</v>
      </c>
      <c r="AC79" s="1">
        <v>4200</v>
      </c>
      <c r="AD79" s="1">
        <v>2900</v>
      </c>
      <c r="AE79" s="1">
        <v>1700</v>
      </c>
      <c r="AF79" s="1">
        <v>4800</v>
      </c>
      <c r="AG79" s="1">
        <v>2600</v>
      </c>
      <c r="AH79" s="1">
        <v>1700</v>
      </c>
      <c r="AI79" s="1">
        <v>1700</v>
      </c>
      <c r="AJ79" s="1">
        <v>3100</v>
      </c>
      <c r="AK79" s="1">
        <v>1800</v>
      </c>
      <c r="AL79" s="1"/>
      <c r="AM79" s="1"/>
      <c r="AN79" s="1"/>
      <c r="AO79" s="1">
        <v>1700</v>
      </c>
      <c r="AP79" s="1">
        <v>1900</v>
      </c>
      <c r="AQ79" s="1">
        <v>3100</v>
      </c>
      <c r="AR79" s="1">
        <v>6100</v>
      </c>
      <c r="AS79" s="1">
        <v>4500</v>
      </c>
      <c r="AT79" s="1">
        <v>3700</v>
      </c>
      <c r="AU79" s="1">
        <v>2700</v>
      </c>
      <c r="AV79" s="1">
        <v>2600</v>
      </c>
      <c r="AW79" s="1">
        <v>4800</v>
      </c>
      <c r="AX79" s="1">
        <v>3000</v>
      </c>
      <c r="AY79" s="1">
        <v>5000</v>
      </c>
      <c r="AZ79" s="1">
        <v>4200</v>
      </c>
      <c r="BA79" s="1">
        <v>5100</v>
      </c>
      <c r="BB79" s="1">
        <v>5200</v>
      </c>
      <c r="BC79" s="1"/>
      <c r="BD79" s="1">
        <v>2200</v>
      </c>
      <c r="BE79" s="1">
        <v>3300</v>
      </c>
      <c r="BF79" s="1">
        <v>1900</v>
      </c>
      <c r="BG79" s="1">
        <v>3600</v>
      </c>
      <c r="BH79" s="1">
        <v>2600</v>
      </c>
      <c r="BI79" s="1">
        <v>2800</v>
      </c>
      <c r="BJ79" s="1">
        <v>2800</v>
      </c>
      <c r="BK79" s="1">
        <v>2300</v>
      </c>
      <c r="BL79" s="1">
        <v>4100</v>
      </c>
      <c r="BM79" s="1">
        <v>2600</v>
      </c>
      <c r="BN79" s="1">
        <v>2600</v>
      </c>
      <c r="BO79" s="1">
        <v>1700</v>
      </c>
      <c r="BP79" s="1"/>
      <c r="BQ79" s="1"/>
      <c r="BR79" s="1"/>
      <c r="BS79" s="1">
        <v>2600</v>
      </c>
      <c r="BT79" s="1">
        <v>1500</v>
      </c>
      <c r="BU79" s="1"/>
      <c r="BV79" s="1"/>
      <c r="BW79" s="1"/>
      <c r="BX79" s="1"/>
      <c r="BY79" s="1"/>
      <c r="BZ79" s="1">
        <v>1500</v>
      </c>
      <c r="CA79" s="1">
        <v>3200</v>
      </c>
      <c r="CB79" s="1">
        <v>2800</v>
      </c>
      <c r="CC79" s="1">
        <v>3900</v>
      </c>
      <c r="CD79" s="1">
        <v>3800</v>
      </c>
      <c r="CE79" s="1">
        <v>4000</v>
      </c>
      <c r="CF79" s="1">
        <v>3700</v>
      </c>
      <c r="CG79" s="1">
        <v>2100</v>
      </c>
      <c r="CH79" s="1">
        <v>2600</v>
      </c>
      <c r="CI79" s="1">
        <v>4500</v>
      </c>
      <c r="CJ79" s="1">
        <v>4400</v>
      </c>
      <c r="CK79" s="1">
        <v>3000</v>
      </c>
      <c r="CL79" s="1">
        <v>4000</v>
      </c>
      <c r="CM79" s="1">
        <v>2300</v>
      </c>
      <c r="CN79" s="1">
        <v>2100</v>
      </c>
      <c r="CO79" s="1"/>
      <c r="CP79" s="1"/>
      <c r="CQ79" s="1"/>
      <c r="CR79" s="1"/>
      <c r="CS79" s="1">
        <v>2200</v>
      </c>
      <c r="CT79" s="1">
        <v>2200</v>
      </c>
      <c r="CU79" s="1">
        <v>2600</v>
      </c>
      <c r="CV79" s="1">
        <v>2400</v>
      </c>
      <c r="CW79" s="1">
        <v>3500</v>
      </c>
      <c r="CX79" s="1">
        <v>3500</v>
      </c>
      <c r="CY79" s="1">
        <v>4700</v>
      </c>
      <c r="CZ79" s="1">
        <v>5000</v>
      </c>
      <c r="DA79" s="1">
        <v>2700</v>
      </c>
      <c r="DB79" s="1">
        <v>3000</v>
      </c>
      <c r="DC79" s="1">
        <v>2200</v>
      </c>
      <c r="DD79" s="1">
        <v>2900</v>
      </c>
      <c r="DE79" s="1">
        <v>2800</v>
      </c>
      <c r="DF79" s="1">
        <v>3500</v>
      </c>
      <c r="DG79" s="1">
        <v>2300</v>
      </c>
      <c r="DH79" s="1">
        <v>1700</v>
      </c>
      <c r="DI79" s="1"/>
      <c r="DJ79" s="1"/>
      <c r="DK79" s="1"/>
      <c r="DL79" s="1"/>
      <c r="DM79" s="1"/>
      <c r="DN79" s="1"/>
      <c r="DO79" s="1"/>
      <c r="DP79" s="1"/>
      <c r="DQ79" s="1">
        <v>2200</v>
      </c>
      <c r="DR79" s="1">
        <v>3000</v>
      </c>
      <c r="DS79" s="1">
        <v>2900</v>
      </c>
      <c r="DT79" s="1">
        <v>3900</v>
      </c>
      <c r="DU79" s="1">
        <v>3400</v>
      </c>
      <c r="DV79" s="1">
        <v>3400</v>
      </c>
      <c r="DW79" s="1">
        <v>1900</v>
      </c>
      <c r="DX79" s="1">
        <v>1700</v>
      </c>
      <c r="DY79" s="1"/>
      <c r="DZ79" s="1"/>
      <c r="EA79" s="1">
        <v>4000</v>
      </c>
      <c r="EB79" s="1">
        <v>6800</v>
      </c>
      <c r="EC79" s="1">
        <v>2400</v>
      </c>
      <c r="ED79" s="1">
        <v>4900</v>
      </c>
      <c r="EE79" s="1">
        <v>5700</v>
      </c>
      <c r="EF79" s="1">
        <v>3200</v>
      </c>
      <c r="EG79" s="1">
        <v>3600</v>
      </c>
      <c r="EH79" s="1">
        <v>1600</v>
      </c>
    </row>
    <row r="80" spans="1:138" x14ac:dyDescent="0.45">
      <c r="D80" t="s">
        <v>344</v>
      </c>
      <c r="E80" s="1">
        <v>1600</v>
      </c>
      <c r="F80" s="1"/>
      <c r="G80" s="1"/>
      <c r="H80" s="1"/>
      <c r="I80" s="1"/>
      <c r="J80" s="1">
        <v>3100</v>
      </c>
      <c r="K80" s="1">
        <v>2600</v>
      </c>
      <c r="L80" s="1">
        <v>4000</v>
      </c>
      <c r="M80" s="1">
        <v>1800</v>
      </c>
      <c r="N80" s="1">
        <v>3000</v>
      </c>
      <c r="O80" s="1"/>
      <c r="P80" s="1"/>
      <c r="Q80" s="1">
        <v>2000</v>
      </c>
      <c r="R80" s="1">
        <v>2100</v>
      </c>
      <c r="S80" s="1">
        <v>2500</v>
      </c>
      <c r="T80" s="1">
        <v>1800</v>
      </c>
      <c r="U80" s="1"/>
      <c r="V80" s="1"/>
      <c r="W80" s="1">
        <v>1600</v>
      </c>
      <c r="X80" s="1">
        <v>3300</v>
      </c>
      <c r="Y80" s="1"/>
      <c r="Z80" s="1"/>
      <c r="AA80" s="1"/>
      <c r="AB80" s="1"/>
      <c r="AC80" s="1"/>
      <c r="AD80" s="1"/>
      <c r="AE80" s="1"/>
      <c r="AF80" s="1"/>
      <c r="AG80" s="1"/>
      <c r="AH80" s="1"/>
      <c r="AI80" s="1"/>
      <c r="AJ80" s="1"/>
      <c r="AK80" s="1"/>
      <c r="AL80" s="1"/>
      <c r="AM80" s="1"/>
      <c r="AN80" s="1"/>
      <c r="AO80" s="1"/>
      <c r="AP80" s="1"/>
      <c r="AQ80" s="1"/>
      <c r="AR80" s="1">
        <v>1700</v>
      </c>
      <c r="AS80" s="1">
        <v>2600</v>
      </c>
      <c r="AT80" s="1">
        <v>1900</v>
      </c>
      <c r="AU80" s="1">
        <v>2200</v>
      </c>
      <c r="AV80" s="1">
        <v>1700</v>
      </c>
      <c r="AW80" s="1"/>
      <c r="AX80" s="1"/>
      <c r="AY80" s="1">
        <v>2300</v>
      </c>
      <c r="AZ80" s="1">
        <v>1500</v>
      </c>
      <c r="BA80" s="1">
        <v>1600</v>
      </c>
      <c r="BB80" s="1"/>
      <c r="BC80" s="1">
        <v>1500</v>
      </c>
      <c r="BD80" s="1">
        <v>2200</v>
      </c>
      <c r="BE80" s="1"/>
      <c r="BF80" s="1"/>
      <c r="BG80" s="1"/>
      <c r="BH80" s="1"/>
      <c r="BI80" s="1"/>
      <c r="BJ80" s="1"/>
      <c r="BK80" s="1"/>
      <c r="BL80" s="1">
        <v>1800</v>
      </c>
      <c r="BM80" s="1">
        <v>2600</v>
      </c>
      <c r="BN80" s="1">
        <v>1500</v>
      </c>
      <c r="BO80" s="1">
        <v>1600</v>
      </c>
      <c r="BP80" s="1">
        <v>2300</v>
      </c>
      <c r="BQ80" s="1">
        <v>2100</v>
      </c>
      <c r="BR80" s="1"/>
      <c r="BS80" s="1"/>
      <c r="BT80" s="1">
        <v>2400</v>
      </c>
      <c r="BU80" s="1">
        <v>3800</v>
      </c>
      <c r="BV80" s="1">
        <v>2400</v>
      </c>
      <c r="BW80" s="1"/>
      <c r="BX80" s="1"/>
      <c r="BY80" s="1">
        <v>2000</v>
      </c>
      <c r="BZ80" s="1"/>
      <c r="CA80" s="1"/>
      <c r="CB80" s="1"/>
      <c r="CC80" s="1">
        <v>1900</v>
      </c>
      <c r="CD80" s="1">
        <v>2000</v>
      </c>
      <c r="CE80" s="1">
        <v>1700</v>
      </c>
      <c r="CF80" s="1">
        <v>1900</v>
      </c>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v>1800</v>
      </c>
      <c r="DK80" s="1"/>
      <c r="DL80" s="1">
        <v>1500</v>
      </c>
      <c r="DM80" s="1">
        <v>1700</v>
      </c>
      <c r="DN80" s="1">
        <v>2200</v>
      </c>
      <c r="DO80" s="1"/>
      <c r="DP80" s="1"/>
      <c r="DQ80" s="1"/>
      <c r="DR80" s="1"/>
      <c r="DS80" s="1"/>
      <c r="DT80" s="1"/>
      <c r="DU80" s="1"/>
      <c r="DV80" s="1"/>
      <c r="DW80" s="1"/>
      <c r="DX80" s="1"/>
      <c r="DY80" s="1"/>
      <c r="DZ80" s="1"/>
      <c r="EA80" s="1"/>
      <c r="EB80" s="1"/>
      <c r="EC80" s="1"/>
      <c r="ED80" s="1"/>
      <c r="EE80" s="1"/>
      <c r="EF80" s="1"/>
      <c r="EG80" s="1">
        <v>3100</v>
      </c>
      <c r="EH80" s="1">
        <v>2700</v>
      </c>
    </row>
    <row r="81" spans="1:138" x14ac:dyDescent="0.45">
      <c r="A81" t="s">
        <v>609</v>
      </c>
      <c r="B81" t="s">
        <v>467</v>
      </c>
      <c r="C81" t="s">
        <v>41</v>
      </c>
      <c r="D81" t="s">
        <v>172</v>
      </c>
      <c r="E81" s="1">
        <v>128400</v>
      </c>
      <c r="F81" s="1">
        <v>117200</v>
      </c>
      <c r="G81" s="1">
        <v>124500</v>
      </c>
      <c r="H81" s="1">
        <v>125700</v>
      </c>
      <c r="I81" s="1">
        <v>125900</v>
      </c>
      <c r="J81" s="1">
        <v>130600</v>
      </c>
      <c r="K81" s="1">
        <v>137000</v>
      </c>
      <c r="L81" s="1">
        <v>153600</v>
      </c>
      <c r="M81" s="1">
        <v>148900</v>
      </c>
      <c r="N81" s="1">
        <v>145700</v>
      </c>
      <c r="O81" s="1">
        <v>147400</v>
      </c>
      <c r="P81" s="1">
        <v>150300</v>
      </c>
      <c r="Q81" s="1">
        <v>134500</v>
      </c>
      <c r="R81" s="1">
        <v>149100</v>
      </c>
      <c r="S81" s="1">
        <v>143300</v>
      </c>
      <c r="T81" s="1">
        <v>144300</v>
      </c>
      <c r="U81" s="1">
        <v>135800</v>
      </c>
      <c r="V81" s="1">
        <v>136600</v>
      </c>
      <c r="W81" s="1">
        <v>135800</v>
      </c>
      <c r="X81" s="1">
        <v>135500</v>
      </c>
      <c r="Y81" s="1">
        <v>132600</v>
      </c>
      <c r="Z81" s="1">
        <v>132500</v>
      </c>
      <c r="AA81" s="1">
        <v>134900</v>
      </c>
      <c r="AB81" s="1">
        <v>133000</v>
      </c>
      <c r="AC81" s="1">
        <v>129100</v>
      </c>
      <c r="AD81" s="1">
        <v>138800</v>
      </c>
      <c r="AE81" s="1">
        <v>130400</v>
      </c>
      <c r="AF81" s="1">
        <v>134900</v>
      </c>
      <c r="AG81" s="1">
        <v>150100</v>
      </c>
      <c r="AH81" s="1">
        <v>149900</v>
      </c>
      <c r="AI81" s="1">
        <v>142900</v>
      </c>
      <c r="AJ81" s="1">
        <v>134700</v>
      </c>
      <c r="AK81" s="1">
        <v>142200</v>
      </c>
      <c r="AL81" s="1">
        <v>137500</v>
      </c>
      <c r="AM81" s="1">
        <v>144500</v>
      </c>
      <c r="AN81" s="1">
        <v>152400</v>
      </c>
      <c r="AO81" s="1">
        <v>142600</v>
      </c>
      <c r="AP81" s="1">
        <v>149400</v>
      </c>
      <c r="AQ81" s="1">
        <v>158700</v>
      </c>
      <c r="AR81" s="1">
        <v>165500</v>
      </c>
      <c r="AS81" s="1">
        <v>161300</v>
      </c>
      <c r="AT81" s="1">
        <v>174600</v>
      </c>
      <c r="AU81" s="1">
        <v>170200</v>
      </c>
      <c r="AV81" s="1">
        <v>157700</v>
      </c>
      <c r="AW81" s="1">
        <v>160600</v>
      </c>
      <c r="AX81" s="1">
        <v>163900</v>
      </c>
      <c r="AY81" s="1">
        <v>157000</v>
      </c>
      <c r="AZ81" s="1">
        <v>154500</v>
      </c>
      <c r="BA81" s="1">
        <v>141800</v>
      </c>
      <c r="BB81" s="1">
        <v>141200</v>
      </c>
      <c r="BC81" s="1">
        <v>133300</v>
      </c>
      <c r="BD81" s="1">
        <v>134400</v>
      </c>
      <c r="BE81" s="1">
        <v>135500</v>
      </c>
      <c r="BF81" s="1">
        <v>142900</v>
      </c>
      <c r="BG81" s="1">
        <v>141900</v>
      </c>
      <c r="BH81" s="1">
        <v>153200</v>
      </c>
      <c r="BI81" s="1">
        <v>149000</v>
      </c>
      <c r="BJ81" s="1">
        <v>146300</v>
      </c>
      <c r="BK81" s="1">
        <v>151100</v>
      </c>
      <c r="BL81" s="1">
        <v>145800</v>
      </c>
      <c r="BM81" s="1">
        <v>151800</v>
      </c>
      <c r="BN81" s="1">
        <v>161400</v>
      </c>
      <c r="BO81" s="1">
        <v>163500</v>
      </c>
      <c r="BP81" s="1">
        <v>149800</v>
      </c>
      <c r="BQ81" s="1">
        <v>152800</v>
      </c>
      <c r="BR81" s="1">
        <v>163700</v>
      </c>
      <c r="BS81" s="1">
        <v>143200</v>
      </c>
      <c r="BT81" s="1">
        <v>148400</v>
      </c>
      <c r="BU81" s="1">
        <v>142900</v>
      </c>
      <c r="BV81" s="1">
        <v>135300</v>
      </c>
      <c r="BW81" s="1">
        <v>147400</v>
      </c>
      <c r="BX81" s="1">
        <v>147500</v>
      </c>
      <c r="BY81" s="1">
        <v>159900</v>
      </c>
      <c r="BZ81" s="1">
        <v>160500</v>
      </c>
      <c r="CA81" s="1">
        <v>169500</v>
      </c>
      <c r="CB81" s="1">
        <v>177500</v>
      </c>
      <c r="CC81" s="1">
        <v>168500</v>
      </c>
      <c r="CD81" s="1">
        <v>176700</v>
      </c>
      <c r="CE81" s="1">
        <v>183300</v>
      </c>
      <c r="CF81" s="1">
        <v>176600</v>
      </c>
      <c r="CG81" s="1">
        <v>165900</v>
      </c>
      <c r="CH81" s="1">
        <v>161400</v>
      </c>
      <c r="CI81" s="1">
        <v>159700</v>
      </c>
      <c r="CJ81" s="1">
        <v>160400</v>
      </c>
      <c r="CK81" s="1">
        <v>162400</v>
      </c>
      <c r="CL81" s="1">
        <v>176600</v>
      </c>
      <c r="CM81" s="1">
        <v>181500</v>
      </c>
      <c r="CN81" s="1">
        <v>174900</v>
      </c>
      <c r="CO81" s="1">
        <v>187100</v>
      </c>
      <c r="CP81" s="1">
        <v>177600</v>
      </c>
      <c r="CQ81" s="1">
        <v>174600</v>
      </c>
      <c r="CR81" s="1">
        <v>166600</v>
      </c>
      <c r="CS81" s="1">
        <v>167600</v>
      </c>
      <c r="CT81" s="1">
        <v>164300</v>
      </c>
      <c r="CU81" s="1">
        <v>157100</v>
      </c>
      <c r="CV81" s="1">
        <v>165400</v>
      </c>
      <c r="CW81" s="1">
        <v>170200</v>
      </c>
      <c r="CX81" s="1">
        <v>174700</v>
      </c>
      <c r="CY81" s="1">
        <v>160800</v>
      </c>
      <c r="CZ81" s="1">
        <v>162700</v>
      </c>
      <c r="DA81" s="1">
        <v>175500</v>
      </c>
      <c r="DB81" s="1">
        <v>159100</v>
      </c>
      <c r="DC81" s="1">
        <v>178800</v>
      </c>
      <c r="DD81" s="1">
        <v>182500</v>
      </c>
      <c r="DE81" s="1">
        <v>192500</v>
      </c>
      <c r="DF81" s="1">
        <v>193900</v>
      </c>
      <c r="DG81" s="1">
        <v>201200</v>
      </c>
      <c r="DH81" s="1">
        <v>196500</v>
      </c>
      <c r="DI81" s="1">
        <v>191000</v>
      </c>
      <c r="DJ81" s="1">
        <v>202200</v>
      </c>
      <c r="DK81" s="1">
        <v>200300</v>
      </c>
      <c r="DL81" s="1">
        <v>205400</v>
      </c>
      <c r="DM81" s="1">
        <v>196800</v>
      </c>
      <c r="DN81" s="1">
        <v>195700</v>
      </c>
      <c r="DO81" s="1">
        <v>192400</v>
      </c>
      <c r="DP81" s="1">
        <v>191200</v>
      </c>
      <c r="DQ81" s="1">
        <v>194200</v>
      </c>
      <c r="DR81" s="1">
        <v>187900</v>
      </c>
      <c r="DS81" s="1">
        <v>187500</v>
      </c>
      <c r="DT81" s="1">
        <v>198800</v>
      </c>
      <c r="DU81" s="1">
        <v>197800</v>
      </c>
      <c r="DV81" s="1">
        <v>192200</v>
      </c>
      <c r="DW81" s="1">
        <v>190300</v>
      </c>
      <c r="DX81" s="1">
        <v>175300</v>
      </c>
      <c r="DY81" s="1">
        <v>174900</v>
      </c>
      <c r="DZ81" s="1">
        <v>174400</v>
      </c>
      <c r="EA81" s="1">
        <v>190500</v>
      </c>
      <c r="EB81" s="1">
        <v>192400</v>
      </c>
      <c r="EC81" s="1">
        <v>182500</v>
      </c>
      <c r="ED81" s="1">
        <v>187800</v>
      </c>
      <c r="EE81" s="1">
        <v>186400</v>
      </c>
      <c r="EF81" s="1">
        <v>170600</v>
      </c>
      <c r="EG81" s="1">
        <v>184800</v>
      </c>
      <c r="EH81" s="1">
        <v>180400</v>
      </c>
    </row>
    <row r="82" spans="1:138" x14ac:dyDescent="0.45">
      <c r="D82" t="s">
        <v>173</v>
      </c>
      <c r="E82" s="1">
        <v>100700</v>
      </c>
      <c r="F82" s="1">
        <v>104000</v>
      </c>
      <c r="G82" s="1">
        <v>106600</v>
      </c>
      <c r="H82" s="1">
        <v>107000</v>
      </c>
      <c r="I82" s="1">
        <v>99300</v>
      </c>
      <c r="J82" s="1">
        <v>101500</v>
      </c>
      <c r="K82" s="1">
        <v>104200</v>
      </c>
      <c r="L82" s="1">
        <v>102100</v>
      </c>
      <c r="M82" s="1">
        <v>100800</v>
      </c>
      <c r="N82" s="1">
        <v>113700</v>
      </c>
      <c r="O82" s="1">
        <v>123200</v>
      </c>
      <c r="P82" s="1">
        <v>124100</v>
      </c>
      <c r="Q82" s="1">
        <v>117200</v>
      </c>
      <c r="R82" s="1">
        <v>119800</v>
      </c>
      <c r="S82" s="1">
        <v>122900</v>
      </c>
      <c r="T82" s="1">
        <v>121100</v>
      </c>
      <c r="U82" s="1">
        <v>102400</v>
      </c>
      <c r="V82" s="1">
        <v>104900</v>
      </c>
      <c r="W82" s="1">
        <v>103100</v>
      </c>
      <c r="X82" s="1">
        <v>109100</v>
      </c>
      <c r="Y82" s="1">
        <v>107400</v>
      </c>
      <c r="Z82" s="1">
        <v>116300</v>
      </c>
      <c r="AA82" s="1">
        <v>112200</v>
      </c>
      <c r="AB82" s="1">
        <v>121300</v>
      </c>
      <c r="AC82" s="1">
        <v>103600</v>
      </c>
      <c r="AD82" s="1">
        <v>108500</v>
      </c>
      <c r="AE82" s="1">
        <v>111200</v>
      </c>
      <c r="AF82" s="1">
        <v>110500</v>
      </c>
      <c r="AG82" s="1">
        <v>116000</v>
      </c>
      <c r="AH82" s="1">
        <v>104300</v>
      </c>
      <c r="AI82" s="1">
        <v>103900</v>
      </c>
      <c r="AJ82" s="1">
        <v>102300</v>
      </c>
      <c r="AK82" s="1">
        <v>102600</v>
      </c>
      <c r="AL82" s="1">
        <v>97800</v>
      </c>
      <c r="AM82" s="1">
        <v>95200</v>
      </c>
      <c r="AN82" s="1">
        <v>95400</v>
      </c>
      <c r="AO82" s="1">
        <v>90900</v>
      </c>
      <c r="AP82" s="1">
        <v>94100</v>
      </c>
      <c r="AQ82" s="1">
        <v>86500</v>
      </c>
      <c r="AR82" s="1">
        <v>86900</v>
      </c>
      <c r="AS82" s="1">
        <v>85700</v>
      </c>
      <c r="AT82" s="1">
        <v>95500</v>
      </c>
      <c r="AU82" s="1">
        <v>104100</v>
      </c>
      <c r="AV82" s="1">
        <v>102400</v>
      </c>
      <c r="AW82" s="1">
        <v>90500</v>
      </c>
      <c r="AX82" s="1">
        <v>86900</v>
      </c>
      <c r="AY82" s="1">
        <v>87800</v>
      </c>
      <c r="AZ82" s="1">
        <v>86200</v>
      </c>
      <c r="BA82" s="1">
        <v>91400</v>
      </c>
      <c r="BB82" s="1">
        <v>94300</v>
      </c>
      <c r="BC82" s="1">
        <v>90200</v>
      </c>
      <c r="BD82" s="1">
        <v>100800</v>
      </c>
      <c r="BE82" s="1">
        <v>102300</v>
      </c>
      <c r="BF82" s="1">
        <v>106100</v>
      </c>
      <c r="BG82" s="1">
        <v>114000</v>
      </c>
      <c r="BH82" s="1">
        <v>109800</v>
      </c>
      <c r="BI82" s="1">
        <v>114300</v>
      </c>
      <c r="BJ82" s="1">
        <v>111500</v>
      </c>
      <c r="BK82" s="1">
        <v>123300</v>
      </c>
      <c r="BL82" s="1">
        <v>106200</v>
      </c>
      <c r="BM82" s="1">
        <v>108700</v>
      </c>
      <c r="BN82" s="1">
        <v>107400</v>
      </c>
      <c r="BO82" s="1">
        <v>106300</v>
      </c>
      <c r="BP82" s="1">
        <v>107100</v>
      </c>
      <c r="BQ82" s="1">
        <v>100400</v>
      </c>
      <c r="BR82" s="1">
        <v>106700</v>
      </c>
      <c r="BS82" s="1">
        <v>108100</v>
      </c>
      <c r="BT82" s="1">
        <v>106100</v>
      </c>
      <c r="BU82" s="1">
        <v>111000</v>
      </c>
      <c r="BV82" s="1">
        <v>109300</v>
      </c>
      <c r="BW82" s="1">
        <v>109900</v>
      </c>
      <c r="BX82" s="1">
        <v>110200</v>
      </c>
      <c r="BY82" s="1">
        <v>117300</v>
      </c>
      <c r="BZ82" s="1">
        <v>115300</v>
      </c>
      <c r="CA82" s="1">
        <v>110200</v>
      </c>
      <c r="CB82" s="1">
        <v>103600</v>
      </c>
      <c r="CC82" s="1">
        <v>93400</v>
      </c>
      <c r="CD82" s="1">
        <v>98800</v>
      </c>
      <c r="CE82" s="1">
        <v>104700</v>
      </c>
      <c r="CF82" s="1">
        <v>106400</v>
      </c>
      <c r="CG82" s="1">
        <v>125100</v>
      </c>
      <c r="CH82" s="1">
        <v>125900</v>
      </c>
      <c r="CI82" s="1">
        <v>118300</v>
      </c>
      <c r="CJ82" s="1">
        <v>117200</v>
      </c>
      <c r="CK82" s="1">
        <v>122900</v>
      </c>
      <c r="CL82" s="1">
        <v>110000</v>
      </c>
      <c r="CM82" s="1">
        <v>109100</v>
      </c>
      <c r="CN82" s="1">
        <v>117300</v>
      </c>
      <c r="CO82" s="1">
        <v>116900</v>
      </c>
      <c r="CP82" s="1">
        <v>122000</v>
      </c>
      <c r="CQ82" s="1">
        <v>122300</v>
      </c>
      <c r="CR82" s="1">
        <v>123100</v>
      </c>
      <c r="CS82" s="1">
        <v>120900</v>
      </c>
      <c r="CT82" s="1">
        <v>110700</v>
      </c>
      <c r="CU82" s="1">
        <v>112500</v>
      </c>
      <c r="CV82" s="1">
        <v>98500</v>
      </c>
      <c r="CW82" s="1">
        <v>98500</v>
      </c>
      <c r="CX82" s="1">
        <v>99700</v>
      </c>
      <c r="CY82" s="1">
        <v>109500</v>
      </c>
      <c r="CZ82" s="1">
        <v>111500</v>
      </c>
      <c r="DA82" s="1">
        <v>114400</v>
      </c>
      <c r="DB82" s="1">
        <v>120200</v>
      </c>
      <c r="DC82" s="1">
        <v>119600</v>
      </c>
      <c r="DD82" s="1">
        <v>118300</v>
      </c>
      <c r="DE82" s="1">
        <v>108200</v>
      </c>
      <c r="DF82" s="1">
        <v>117100</v>
      </c>
      <c r="DG82" s="1">
        <v>119000</v>
      </c>
      <c r="DH82" s="1">
        <v>118000</v>
      </c>
      <c r="DI82" s="1">
        <v>132000</v>
      </c>
      <c r="DJ82" s="1">
        <v>130600</v>
      </c>
      <c r="DK82" s="1">
        <v>132100</v>
      </c>
      <c r="DL82" s="1">
        <v>135600</v>
      </c>
      <c r="DM82" s="1">
        <v>131200</v>
      </c>
      <c r="DN82" s="1">
        <v>129600</v>
      </c>
      <c r="DO82" s="1">
        <v>117200</v>
      </c>
      <c r="DP82" s="1">
        <v>126800</v>
      </c>
      <c r="DQ82" s="1">
        <v>122700</v>
      </c>
      <c r="DR82" s="1">
        <v>120600</v>
      </c>
      <c r="DS82" s="1">
        <v>127600</v>
      </c>
      <c r="DT82" s="1">
        <v>139000</v>
      </c>
      <c r="DU82" s="1">
        <v>137700</v>
      </c>
      <c r="DV82" s="1">
        <v>139400</v>
      </c>
      <c r="DW82" s="1">
        <v>108600</v>
      </c>
      <c r="DX82" s="1">
        <v>111800</v>
      </c>
      <c r="DY82" s="1">
        <v>114300</v>
      </c>
      <c r="DZ82" s="1">
        <v>133900</v>
      </c>
      <c r="EA82" s="1">
        <v>123000</v>
      </c>
      <c r="EB82" s="1">
        <v>128000</v>
      </c>
      <c r="EC82" s="1">
        <v>129199.99999999999</v>
      </c>
      <c r="ED82" s="1">
        <v>117700</v>
      </c>
      <c r="EE82" s="1">
        <v>121800</v>
      </c>
      <c r="EF82" s="1">
        <v>132000</v>
      </c>
      <c r="EG82" s="1">
        <v>136500</v>
      </c>
      <c r="EH82" s="1">
        <v>134200</v>
      </c>
    </row>
    <row r="83" spans="1:138" x14ac:dyDescent="0.45">
      <c r="D83" t="s">
        <v>361</v>
      </c>
      <c r="E83" s="1">
        <v>102400</v>
      </c>
      <c r="F83" s="1">
        <v>104500</v>
      </c>
      <c r="G83" s="1">
        <v>114000</v>
      </c>
      <c r="H83" s="1">
        <v>114100</v>
      </c>
      <c r="I83" s="1">
        <v>112900</v>
      </c>
      <c r="J83" s="1">
        <v>121700</v>
      </c>
      <c r="K83" s="1">
        <v>108900</v>
      </c>
      <c r="L83" s="1">
        <v>109100</v>
      </c>
      <c r="M83" s="1">
        <v>102500</v>
      </c>
      <c r="N83" s="1">
        <v>96800</v>
      </c>
      <c r="O83" s="1">
        <v>98900</v>
      </c>
      <c r="P83" s="1">
        <v>95100</v>
      </c>
      <c r="Q83" s="1">
        <v>103600</v>
      </c>
      <c r="R83" s="1">
        <v>102500</v>
      </c>
      <c r="S83" s="1">
        <v>93900</v>
      </c>
      <c r="T83" s="1">
        <v>104100</v>
      </c>
      <c r="U83" s="1">
        <v>110400</v>
      </c>
      <c r="V83" s="1">
        <v>117300</v>
      </c>
      <c r="W83" s="1">
        <v>113400</v>
      </c>
      <c r="X83" s="1">
        <v>120400</v>
      </c>
      <c r="Y83" s="1">
        <v>115500</v>
      </c>
      <c r="Z83" s="1">
        <v>120600</v>
      </c>
      <c r="AA83" s="1">
        <v>117500</v>
      </c>
      <c r="AB83" s="1">
        <v>109100</v>
      </c>
      <c r="AC83" s="1">
        <v>121900</v>
      </c>
      <c r="AD83" s="1">
        <v>122300</v>
      </c>
      <c r="AE83" s="1">
        <v>118800</v>
      </c>
      <c r="AF83" s="1">
        <v>116200</v>
      </c>
      <c r="AG83" s="1">
        <v>128000</v>
      </c>
      <c r="AH83" s="1">
        <v>114700</v>
      </c>
      <c r="AI83" s="1">
        <v>117200</v>
      </c>
      <c r="AJ83" s="1">
        <v>114400</v>
      </c>
      <c r="AK83" s="1">
        <v>111600</v>
      </c>
      <c r="AL83" s="1">
        <v>114700</v>
      </c>
      <c r="AM83" s="1">
        <v>119100</v>
      </c>
      <c r="AN83" s="1">
        <v>118700</v>
      </c>
      <c r="AO83" s="1">
        <v>117200</v>
      </c>
      <c r="AP83" s="1">
        <v>128600</v>
      </c>
      <c r="AQ83" s="1">
        <v>123100</v>
      </c>
      <c r="AR83" s="1">
        <v>119000</v>
      </c>
      <c r="AS83" s="1">
        <v>120400</v>
      </c>
      <c r="AT83" s="1">
        <v>115300</v>
      </c>
      <c r="AU83" s="1">
        <v>124400</v>
      </c>
      <c r="AV83" s="1">
        <v>128600</v>
      </c>
      <c r="AW83" s="1">
        <v>115100</v>
      </c>
      <c r="AX83" s="1">
        <v>123400</v>
      </c>
      <c r="AY83" s="1">
        <v>127300</v>
      </c>
      <c r="AZ83" s="1">
        <v>124700</v>
      </c>
      <c r="BA83" s="1">
        <v>129100</v>
      </c>
      <c r="BB83" s="1">
        <v>123400</v>
      </c>
      <c r="BC83" s="1">
        <v>131000</v>
      </c>
      <c r="BD83" s="1">
        <v>134500</v>
      </c>
      <c r="BE83" s="1">
        <v>144200</v>
      </c>
      <c r="BF83" s="1">
        <v>149700</v>
      </c>
      <c r="BG83" s="1">
        <v>135000</v>
      </c>
      <c r="BH83" s="1">
        <v>144600</v>
      </c>
      <c r="BI83" s="1">
        <v>134800</v>
      </c>
      <c r="BJ83" s="1">
        <v>142200</v>
      </c>
      <c r="BK83" s="1">
        <v>136400</v>
      </c>
      <c r="BL83" s="1">
        <v>130500</v>
      </c>
      <c r="BM83" s="1">
        <v>141300</v>
      </c>
      <c r="BN83" s="1">
        <v>131000</v>
      </c>
      <c r="BO83" s="1">
        <v>133500</v>
      </c>
      <c r="BP83" s="1">
        <v>137800</v>
      </c>
      <c r="BQ83" s="1">
        <v>137400</v>
      </c>
      <c r="BR83" s="1">
        <v>141000</v>
      </c>
      <c r="BS83" s="1">
        <v>133700</v>
      </c>
      <c r="BT83" s="1">
        <v>137400</v>
      </c>
      <c r="BU83" s="1">
        <v>129000</v>
      </c>
      <c r="BV83" s="1">
        <v>143500</v>
      </c>
      <c r="BW83" s="1">
        <v>155000</v>
      </c>
      <c r="BX83" s="1">
        <v>146400</v>
      </c>
      <c r="BY83" s="1">
        <v>154100</v>
      </c>
      <c r="BZ83" s="1">
        <v>147700</v>
      </c>
      <c r="CA83" s="1">
        <v>141500</v>
      </c>
      <c r="CB83" s="1">
        <v>149100</v>
      </c>
      <c r="CC83" s="1">
        <v>154900</v>
      </c>
      <c r="CD83" s="1">
        <v>157900</v>
      </c>
      <c r="CE83" s="1">
        <v>159500</v>
      </c>
      <c r="CF83" s="1">
        <v>147300</v>
      </c>
      <c r="CG83" s="1">
        <v>152900</v>
      </c>
      <c r="CH83" s="1">
        <v>158300</v>
      </c>
      <c r="CI83" s="1">
        <v>153800</v>
      </c>
      <c r="CJ83" s="1">
        <v>151700</v>
      </c>
      <c r="CK83" s="1">
        <v>166400</v>
      </c>
      <c r="CL83" s="1">
        <v>167000</v>
      </c>
      <c r="CM83" s="1">
        <v>168900</v>
      </c>
      <c r="CN83" s="1">
        <v>168500</v>
      </c>
      <c r="CO83" s="1">
        <v>172500</v>
      </c>
      <c r="CP83" s="1">
        <v>168600</v>
      </c>
      <c r="CQ83" s="1">
        <v>159600</v>
      </c>
      <c r="CR83" s="1">
        <v>157100</v>
      </c>
      <c r="CS83" s="1">
        <v>138000</v>
      </c>
      <c r="CT83" s="1">
        <v>147300</v>
      </c>
      <c r="CU83" s="1">
        <v>135300</v>
      </c>
      <c r="CV83" s="1">
        <v>128900</v>
      </c>
      <c r="CW83" s="1">
        <v>130199.99999999999</v>
      </c>
      <c r="CX83" s="1">
        <v>137200</v>
      </c>
      <c r="CY83" s="1">
        <v>148900</v>
      </c>
      <c r="CZ83" s="1">
        <v>147600</v>
      </c>
      <c r="DA83" s="1">
        <v>140100</v>
      </c>
      <c r="DB83" s="1">
        <v>150100</v>
      </c>
      <c r="DC83" s="1">
        <v>152300</v>
      </c>
      <c r="DD83" s="1">
        <v>149200</v>
      </c>
      <c r="DE83" s="1">
        <v>149200</v>
      </c>
      <c r="DF83" s="1">
        <v>148300</v>
      </c>
      <c r="DG83" s="1">
        <v>150800</v>
      </c>
      <c r="DH83" s="1">
        <v>148900</v>
      </c>
      <c r="DI83" s="1">
        <v>140700</v>
      </c>
      <c r="DJ83" s="1">
        <v>150700</v>
      </c>
      <c r="DK83" s="1">
        <v>155000</v>
      </c>
      <c r="DL83" s="1">
        <v>147500</v>
      </c>
      <c r="DM83" s="1">
        <v>154800</v>
      </c>
      <c r="DN83" s="1">
        <v>152800</v>
      </c>
      <c r="DO83" s="1">
        <v>145400</v>
      </c>
      <c r="DP83" s="1">
        <v>154500</v>
      </c>
      <c r="DQ83" s="1">
        <v>156500</v>
      </c>
      <c r="DR83" s="1">
        <v>162100</v>
      </c>
      <c r="DS83" s="1">
        <v>161000</v>
      </c>
      <c r="DT83" s="1">
        <v>176400</v>
      </c>
      <c r="DU83" s="1">
        <v>172600</v>
      </c>
      <c r="DV83" s="1">
        <v>177100</v>
      </c>
      <c r="DW83" s="1">
        <v>172200</v>
      </c>
      <c r="DX83" s="1">
        <v>166200</v>
      </c>
      <c r="DY83" s="1">
        <v>192800</v>
      </c>
      <c r="DZ83" s="1">
        <v>183300</v>
      </c>
      <c r="EA83" s="1">
        <v>177900</v>
      </c>
      <c r="EB83" s="1">
        <v>174100</v>
      </c>
      <c r="EC83" s="1">
        <v>170400</v>
      </c>
      <c r="ED83" s="1">
        <v>181800</v>
      </c>
      <c r="EE83" s="1">
        <v>183200</v>
      </c>
      <c r="EF83" s="1">
        <v>191900</v>
      </c>
      <c r="EG83" s="1">
        <v>190500</v>
      </c>
      <c r="EH83" s="1">
        <v>190400</v>
      </c>
    </row>
    <row r="84" spans="1:138" x14ac:dyDescent="0.45">
      <c r="D84" t="s">
        <v>362</v>
      </c>
      <c r="E84" s="1">
        <v>35000</v>
      </c>
      <c r="F84" s="1">
        <v>38200</v>
      </c>
      <c r="G84" s="1">
        <v>30500</v>
      </c>
      <c r="H84" s="1">
        <v>36800</v>
      </c>
      <c r="I84" s="1">
        <v>33300</v>
      </c>
      <c r="J84" s="1">
        <v>38600</v>
      </c>
      <c r="K84" s="1">
        <v>36300</v>
      </c>
      <c r="L84" s="1">
        <v>31300</v>
      </c>
      <c r="M84" s="1">
        <v>31900</v>
      </c>
      <c r="N84" s="1">
        <v>37800</v>
      </c>
      <c r="O84" s="1">
        <v>40100</v>
      </c>
      <c r="P84" s="1">
        <v>38700</v>
      </c>
      <c r="Q84" s="1">
        <v>41000</v>
      </c>
      <c r="R84" s="1">
        <v>35500</v>
      </c>
      <c r="S84" s="1">
        <v>36000</v>
      </c>
      <c r="T84" s="1">
        <v>35500</v>
      </c>
      <c r="U84" s="1">
        <v>33800</v>
      </c>
      <c r="V84" s="1">
        <v>35700</v>
      </c>
      <c r="W84" s="1">
        <v>45700</v>
      </c>
      <c r="X84" s="1">
        <v>49500</v>
      </c>
      <c r="Y84" s="1">
        <v>50700</v>
      </c>
      <c r="Z84" s="1">
        <v>56000</v>
      </c>
      <c r="AA84" s="1">
        <v>52600</v>
      </c>
      <c r="AB84" s="1">
        <v>45500</v>
      </c>
      <c r="AC84" s="1">
        <v>44100</v>
      </c>
      <c r="AD84" s="1">
        <v>46200</v>
      </c>
      <c r="AE84" s="1">
        <v>40500</v>
      </c>
      <c r="AF84" s="1">
        <v>39800</v>
      </c>
      <c r="AG84" s="1">
        <v>44500</v>
      </c>
      <c r="AH84" s="1">
        <v>47200</v>
      </c>
      <c r="AI84" s="1">
        <v>43100</v>
      </c>
      <c r="AJ84" s="1">
        <v>42100</v>
      </c>
      <c r="AK84" s="1">
        <v>45900</v>
      </c>
      <c r="AL84" s="1">
        <v>46300</v>
      </c>
      <c r="AM84" s="1">
        <v>38600</v>
      </c>
      <c r="AN84" s="1">
        <v>34900</v>
      </c>
      <c r="AO84" s="1">
        <v>41700</v>
      </c>
      <c r="AP84" s="1">
        <v>39000</v>
      </c>
      <c r="AQ84" s="1">
        <v>39400</v>
      </c>
      <c r="AR84" s="1">
        <v>39700</v>
      </c>
      <c r="AS84" s="1">
        <v>37400</v>
      </c>
      <c r="AT84" s="1">
        <v>39800</v>
      </c>
      <c r="AU84" s="1">
        <v>40600</v>
      </c>
      <c r="AV84" s="1">
        <v>46700</v>
      </c>
      <c r="AW84" s="1">
        <v>46400</v>
      </c>
      <c r="AX84" s="1">
        <v>44900</v>
      </c>
      <c r="AY84" s="1">
        <v>40800</v>
      </c>
      <c r="AZ84" s="1">
        <v>38100</v>
      </c>
      <c r="BA84" s="1">
        <v>35500</v>
      </c>
      <c r="BB84" s="1">
        <v>36500</v>
      </c>
      <c r="BC84" s="1">
        <v>35400</v>
      </c>
      <c r="BD84" s="1">
        <v>44700</v>
      </c>
      <c r="BE84" s="1">
        <v>41400</v>
      </c>
      <c r="BF84" s="1">
        <v>46500</v>
      </c>
      <c r="BG84" s="1">
        <v>39300</v>
      </c>
      <c r="BH84" s="1">
        <v>41000</v>
      </c>
      <c r="BI84" s="1">
        <v>43700</v>
      </c>
      <c r="BJ84" s="1">
        <v>44000</v>
      </c>
      <c r="BK84" s="1">
        <v>47000</v>
      </c>
      <c r="BL84" s="1">
        <v>47200</v>
      </c>
      <c r="BM84" s="1">
        <v>51700</v>
      </c>
      <c r="BN84" s="1">
        <v>51400</v>
      </c>
      <c r="BO84" s="1">
        <v>44600</v>
      </c>
      <c r="BP84" s="1">
        <v>47300</v>
      </c>
      <c r="BQ84" s="1">
        <v>39900</v>
      </c>
      <c r="BR84" s="1">
        <v>40500</v>
      </c>
      <c r="BS84" s="1">
        <v>48000</v>
      </c>
      <c r="BT84" s="1">
        <v>47500</v>
      </c>
      <c r="BU84" s="1">
        <v>54400</v>
      </c>
      <c r="BV84" s="1">
        <v>51100</v>
      </c>
      <c r="BW84" s="1">
        <v>43400</v>
      </c>
      <c r="BX84" s="1">
        <v>49400</v>
      </c>
      <c r="BY84" s="1">
        <v>49600</v>
      </c>
      <c r="BZ84" s="1">
        <v>47800</v>
      </c>
      <c r="CA84" s="1">
        <v>44500</v>
      </c>
      <c r="CB84" s="1">
        <v>49600</v>
      </c>
      <c r="CC84" s="1">
        <v>55400</v>
      </c>
      <c r="CD84" s="1">
        <v>48700</v>
      </c>
      <c r="CE84" s="1">
        <v>58000</v>
      </c>
      <c r="CF84" s="1">
        <v>55700</v>
      </c>
      <c r="CG84" s="1">
        <v>60500</v>
      </c>
      <c r="CH84" s="1">
        <v>60200</v>
      </c>
      <c r="CI84" s="1">
        <v>59400</v>
      </c>
      <c r="CJ84" s="1">
        <v>60500</v>
      </c>
      <c r="CK84" s="1">
        <v>59000</v>
      </c>
      <c r="CL84" s="1">
        <v>57900</v>
      </c>
      <c r="CM84" s="1">
        <v>58400</v>
      </c>
      <c r="CN84" s="1">
        <v>62700</v>
      </c>
      <c r="CO84" s="1">
        <v>57100</v>
      </c>
      <c r="CP84" s="1">
        <v>49900</v>
      </c>
      <c r="CQ84" s="1">
        <v>51100</v>
      </c>
      <c r="CR84" s="1">
        <v>54900</v>
      </c>
      <c r="CS84" s="1">
        <v>63900</v>
      </c>
      <c r="CT84" s="1">
        <v>62600</v>
      </c>
      <c r="CU84" s="1">
        <v>68200</v>
      </c>
      <c r="CV84" s="1">
        <v>74400</v>
      </c>
      <c r="CW84" s="1">
        <v>81100</v>
      </c>
      <c r="CX84" s="1">
        <v>72700</v>
      </c>
      <c r="CY84" s="1">
        <v>67500</v>
      </c>
      <c r="CZ84" s="1">
        <v>66000</v>
      </c>
      <c r="DA84" s="1">
        <v>65000</v>
      </c>
      <c r="DB84" s="1">
        <v>60800</v>
      </c>
      <c r="DC84" s="1">
        <v>54600</v>
      </c>
      <c r="DD84" s="1">
        <v>51600</v>
      </c>
      <c r="DE84" s="1">
        <v>49200</v>
      </c>
      <c r="DF84" s="1">
        <v>54400</v>
      </c>
      <c r="DG84" s="1">
        <v>59500</v>
      </c>
      <c r="DH84" s="1">
        <v>57200</v>
      </c>
      <c r="DI84" s="1">
        <v>57600</v>
      </c>
      <c r="DJ84" s="1">
        <v>58000</v>
      </c>
      <c r="DK84" s="1">
        <v>60900</v>
      </c>
      <c r="DL84" s="1">
        <v>62200</v>
      </c>
      <c r="DM84" s="1">
        <v>72700</v>
      </c>
      <c r="DN84" s="1">
        <v>74500</v>
      </c>
      <c r="DO84" s="1">
        <v>72700</v>
      </c>
      <c r="DP84" s="1">
        <v>70000</v>
      </c>
      <c r="DQ84" s="1">
        <v>66100</v>
      </c>
      <c r="DR84" s="1">
        <v>69100</v>
      </c>
      <c r="DS84" s="1">
        <v>63600</v>
      </c>
      <c r="DT84" s="1">
        <v>57700</v>
      </c>
      <c r="DU84" s="1">
        <v>69100</v>
      </c>
      <c r="DV84" s="1">
        <v>59300</v>
      </c>
      <c r="DW84" s="1">
        <v>71800</v>
      </c>
      <c r="DX84" s="1">
        <v>71800</v>
      </c>
      <c r="DY84" s="1">
        <v>66600</v>
      </c>
      <c r="DZ84" s="1">
        <v>76500</v>
      </c>
      <c r="EA84" s="1">
        <v>81100</v>
      </c>
      <c r="EB84" s="1">
        <v>68800</v>
      </c>
      <c r="EC84" s="1">
        <v>67400</v>
      </c>
      <c r="ED84" s="1">
        <v>51200</v>
      </c>
      <c r="EE84" s="1">
        <v>50400</v>
      </c>
      <c r="EF84" s="1">
        <v>58600</v>
      </c>
      <c r="EG84" s="1">
        <v>59400</v>
      </c>
      <c r="EH84" s="1">
        <v>62700</v>
      </c>
    </row>
    <row r="85" spans="1:138" x14ac:dyDescent="0.45">
      <c r="D85" t="s">
        <v>363</v>
      </c>
      <c r="E85" s="1">
        <v>24700</v>
      </c>
      <c r="F85" s="1">
        <v>21000</v>
      </c>
      <c r="G85" s="1">
        <v>21800</v>
      </c>
      <c r="H85" s="1">
        <v>22000</v>
      </c>
      <c r="I85" s="1">
        <v>30600</v>
      </c>
      <c r="J85" s="1">
        <v>28100</v>
      </c>
      <c r="K85" s="1">
        <v>29000</v>
      </c>
      <c r="L85" s="1">
        <v>25700</v>
      </c>
      <c r="M85" s="1">
        <v>26100</v>
      </c>
      <c r="N85" s="1">
        <v>25900</v>
      </c>
      <c r="O85" s="1">
        <v>24500</v>
      </c>
      <c r="P85" s="1">
        <v>25700</v>
      </c>
      <c r="Q85" s="1">
        <v>27200</v>
      </c>
      <c r="R85" s="1">
        <v>28900</v>
      </c>
      <c r="S85" s="1">
        <v>28400</v>
      </c>
      <c r="T85" s="1">
        <v>29100</v>
      </c>
      <c r="U85" s="1">
        <v>25900</v>
      </c>
      <c r="V85" s="1">
        <v>26300</v>
      </c>
      <c r="W85" s="1">
        <v>20100</v>
      </c>
      <c r="X85" s="1">
        <v>21700</v>
      </c>
      <c r="Y85" s="1">
        <v>26600</v>
      </c>
      <c r="Z85" s="1">
        <v>25000</v>
      </c>
      <c r="AA85" s="1">
        <v>27300</v>
      </c>
      <c r="AB85" s="1">
        <v>33400</v>
      </c>
      <c r="AC85" s="1">
        <v>26100</v>
      </c>
      <c r="AD85" s="1">
        <v>23400</v>
      </c>
      <c r="AE85" s="1">
        <v>24900</v>
      </c>
      <c r="AF85" s="1">
        <v>26300</v>
      </c>
      <c r="AG85" s="1">
        <v>24500</v>
      </c>
      <c r="AH85" s="1">
        <v>25200</v>
      </c>
      <c r="AI85" s="1">
        <v>23100</v>
      </c>
      <c r="AJ85" s="1">
        <v>24900</v>
      </c>
      <c r="AK85" s="1">
        <v>23400</v>
      </c>
      <c r="AL85" s="1">
        <v>25600</v>
      </c>
      <c r="AM85" s="1">
        <v>29900</v>
      </c>
      <c r="AN85" s="1">
        <v>28800</v>
      </c>
      <c r="AO85" s="1">
        <v>24700</v>
      </c>
      <c r="AP85" s="1">
        <v>29900</v>
      </c>
      <c r="AQ85" s="1">
        <v>22200</v>
      </c>
      <c r="AR85" s="1">
        <v>26700</v>
      </c>
      <c r="AS85" s="1">
        <v>23800</v>
      </c>
      <c r="AT85" s="1">
        <v>23700</v>
      </c>
      <c r="AU85" s="1">
        <v>23000</v>
      </c>
      <c r="AV85" s="1">
        <v>25000</v>
      </c>
      <c r="AW85" s="1">
        <v>25200</v>
      </c>
      <c r="AX85" s="1">
        <v>20100</v>
      </c>
      <c r="AY85" s="1">
        <v>22900</v>
      </c>
      <c r="AZ85" s="1">
        <v>21400</v>
      </c>
      <c r="BA85" s="1">
        <v>23500</v>
      </c>
      <c r="BB85" s="1">
        <v>23800</v>
      </c>
      <c r="BC85" s="1">
        <v>23700</v>
      </c>
      <c r="BD85" s="1">
        <v>29000</v>
      </c>
      <c r="BE85" s="1">
        <v>23800</v>
      </c>
      <c r="BF85" s="1">
        <v>23400</v>
      </c>
      <c r="BG85" s="1">
        <v>26600</v>
      </c>
      <c r="BH85" s="1">
        <v>21900</v>
      </c>
      <c r="BI85" s="1">
        <v>25800</v>
      </c>
      <c r="BJ85" s="1">
        <v>25500</v>
      </c>
      <c r="BK85" s="1">
        <v>26400</v>
      </c>
      <c r="BL85" s="1">
        <v>34700</v>
      </c>
      <c r="BM85" s="1">
        <v>28800</v>
      </c>
      <c r="BN85" s="1">
        <v>31400</v>
      </c>
      <c r="BO85" s="1">
        <v>25500</v>
      </c>
      <c r="BP85" s="1">
        <v>25300</v>
      </c>
      <c r="BQ85" s="1">
        <v>32400</v>
      </c>
      <c r="BR85" s="1">
        <v>22800</v>
      </c>
      <c r="BS85" s="1">
        <v>23500</v>
      </c>
      <c r="BT85" s="1">
        <v>24900</v>
      </c>
      <c r="BU85" s="1">
        <v>27300</v>
      </c>
      <c r="BV85" s="1">
        <v>29300</v>
      </c>
      <c r="BW85" s="1">
        <v>33000</v>
      </c>
      <c r="BX85" s="1">
        <v>42600</v>
      </c>
      <c r="BY85" s="1">
        <v>40900</v>
      </c>
      <c r="BZ85" s="1">
        <v>36100</v>
      </c>
      <c r="CA85" s="1">
        <v>42500</v>
      </c>
      <c r="CB85" s="1">
        <v>34700</v>
      </c>
      <c r="CC85" s="1">
        <v>26400</v>
      </c>
      <c r="CD85" s="1">
        <v>28400</v>
      </c>
      <c r="CE85" s="1">
        <v>25800</v>
      </c>
      <c r="CF85" s="1">
        <v>26200</v>
      </c>
      <c r="CG85" s="1">
        <v>26600</v>
      </c>
      <c r="CH85" s="1">
        <v>26700</v>
      </c>
      <c r="CI85" s="1">
        <v>32600</v>
      </c>
      <c r="CJ85" s="1">
        <v>32299.999999999996</v>
      </c>
      <c r="CK85" s="1">
        <v>35900</v>
      </c>
      <c r="CL85" s="1">
        <v>30300</v>
      </c>
      <c r="CM85" s="1">
        <v>29400</v>
      </c>
      <c r="CN85" s="1">
        <v>20500</v>
      </c>
      <c r="CO85" s="1">
        <v>23800</v>
      </c>
      <c r="CP85" s="1">
        <v>24200</v>
      </c>
      <c r="CQ85" s="1">
        <v>23000</v>
      </c>
      <c r="CR85" s="1">
        <v>23100</v>
      </c>
      <c r="CS85" s="1">
        <v>28000</v>
      </c>
      <c r="CT85" s="1">
        <v>27400</v>
      </c>
      <c r="CU85" s="1">
        <v>24400</v>
      </c>
      <c r="CV85" s="1">
        <v>24200</v>
      </c>
      <c r="CW85" s="1">
        <v>27400</v>
      </c>
      <c r="CX85" s="1">
        <v>29400</v>
      </c>
      <c r="CY85" s="1">
        <v>27300</v>
      </c>
      <c r="CZ85" s="1">
        <v>24700</v>
      </c>
      <c r="DA85" s="1">
        <v>29100</v>
      </c>
      <c r="DB85" s="1">
        <v>26400</v>
      </c>
      <c r="DC85" s="1">
        <v>27500</v>
      </c>
      <c r="DD85" s="1">
        <v>29100</v>
      </c>
      <c r="DE85" s="1">
        <v>31900</v>
      </c>
      <c r="DF85" s="1">
        <v>28100</v>
      </c>
      <c r="DG85" s="1">
        <v>22900</v>
      </c>
      <c r="DH85" s="1">
        <v>19300</v>
      </c>
      <c r="DI85" s="1">
        <v>19200</v>
      </c>
      <c r="DJ85" s="1">
        <v>19300</v>
      </c>
      <c r="DK85" s="1">
        <v>21100</v>
      </c>
      <c r="DL85" s="1">
        <v>23800</v>
      </c>
      <c r="DM85" s="1">
        <v>28100</v>
      </c>
      <c r="DN85" s="1">
        <v>29400</v>
      </c>
      <c r="DO85" s="1">
        <v>27100</v>
      </c>
      <c r="DP85" s="1">
        <v>30600</v>
      </c>
      <c r="DQ85" s="1">
        <v>28400</v>
      </c>
      <c r="DR85" s="1">
        <v>30300</v>
      </c>
      <c r="DS85" s="1">
        <v>26100</v>
      </c>
      <c r="DT85" s="1">
        <v>30900</v>
      </c>
      <c r="DU85" s="1">
        <v>27700</v>
      </c>
      <c r="DV85" s="1">
        <v>32000</v>
      </c>
      <c r="DW85" s="1">
        <v>35700</v>
      </c>
      <c r="DX85" s="1">
        <v>26900</v>
      </c>
      <c r="DY85" s="1">
        <v>24000</v>
      </c>
      <c r="DZ85" s="1">
        <v>26000</v>
      </c>
      <c r="EA85" s="1">
        <v>29600</v>
      </c>
      <c r="EB85" s="1">
        <v>25700</v>
      </c>
      <c r="EC85" s="1">
        <v>29700</v>
      </c>
      <c r="ED85" s="1">
        <v>31500</v>
      </c>
      <c r="EE85" s="1">
        <v>29300</v>
      </c>
      <c r="EF85" s="1">
        <v>34600</v>
      </c>
      <c r="EG85" s="1">
        <v>31300</v>
      </c>
      <c r="EH85" s="1">
        <v>36800</v>
      </c>
    </row>
    <row r="86" spans="1:138" x14ac:dyDescent="0.45">
      <c r="D86" t="s">
        <v>364</v>
      </c>
      <c r="E86" s="1">
        <v>36000</v>
      </c>
      <c r="F86" s="1">
        <v>33600</v>
      </c>
      <c r="G86" s="1">
        <v>31800</v>
      </c>
      <c r="H86" s="1">
        <v>39600</v>
      </c>
      <c r="I86" s="1">
        <v>41700</v>
      </c>
      <c r="J86" s="1">
        <v>42800</v>
      </c>
      <c r="K86" s="1">
        <v>46300</v>
      </c>
      <c r="L86" s="1">
        <v>47700</v>
      </c>
      <c r="M86" s="1">
        <v>46000</v>
      </c>
      <c r="N86" s="1">
        <v>41600</v>
      </c>
      <c r="O86" s="1">
        <v>42400</v>
      </c>
      <c r="P86" s="1">
        <v>36000</v>
      </c>
      <c r="Q86" s="1">
        <v>37000</v>
      </c>
      <c r="R86" s="1">
        <v>37900</v>
      </c>
      <c r="S86" s="1">
        <v>37600</v>
      </c>
      <c r="T86" s="1">
        <v>35300</v>
      </c>
      <c r="U86" s="1">
        <v>40500</v>
      </c>
      <c r="V86" s="1">
        <v>38900</v>
      </c>
      <c r="W86" s="1">
        <v>39100</v>
      </c>
      <c r="X86" s="1">
        <v>44100</v>
      </c>
      <c r="Y86" s="1">
        <v>45300</v>
      </c>
      <c r="Z86" s="1">
        <v>48500</v>
      </c>
      <c r="AA86" s="1">
        <v>47800</v>
      </c>
      <c r="AB86" s="1">
        <v>54300</v>
      </c>
      <c r="AC86" s="1">
        <v>53300</v>
      </c>
      <c r="AD86" s="1">
        <v>53800</v>
      </c>
      <c r="AE86" s="1">
        <v>48500</v>
      </c>
      <c r="AF86" s="1">
        <v>45300</v>
      </c>
      <c r="AG86" s="1">
        <v>42700</v>
      </c>
      <c r="AH86" s="1">
        <v>41800</v>
      </c>
      <c r="AI86" s="1">
        <v>35100</v>
      </c>
      <c r="AJ86" s="1">
        <v>38300</v>
      </c>
      <c r="AK86" s="1">
        <v>40400</v>
      </c>
      <c r="AL86" s="1">
        <v>38900</v>
      </c>
      <c r="AM86" s="1">
        <v>43200</v>
      </c>
      <c r="AN86" s="1">
        <v>42000</v>
      </c>
      <c r="AO86" s="1">
        <v>46400</v>
      </c>
      <c r="AP86" s="1">
        <v>40900</v>
      </c>
      <c r="AQ86" s="1">
        <v>41600</v>
      </c>
      <c r="AR86" s="1">
        <v>36800</v>
      </c>
      <c r="AS86" s="1">
        <v>33300</v>
      </c>
      <c r="AT86" s="1">
        <v>35700</v>
      </c>
      <c r="AU86" s="1">
        <v>32200.000000000004</v>
      </c>
      <c r="AV86" s="1">
        <v>35100</v>
      </c>
      <c r="AW86" s="1">
        <v>34500</v>
      </c>
      <c r="AX86" s="1">
        <v>36900</v>
      </c>
      <c r="AY86" s="1">
        <v>42000</v>
      </c>
      <c r="AZ86" s="1">
        <v>41900</v>
      </c>
      <c r="BA86" s="1">
        <v>42000</v>
      </c>
      <c r="BB86" s="1">
        <v>45400</v>
      </c>
      <c r="BC86" s="1">
        <v>42900</v>
      </c>
      <c r="BD86" s="1">
        <v>44600</v>
      </c>
      <c r="BE86" s="1">
        <v>43300</v>
      </c>
      <c r="BF86" s="1">
        <v>41500</v>
      </c>
      <c r="BG86" s="1">
        <v>41400</v>
      </c>
      <c r="BH86" s="1">
        <v>40000</v>
      </c>
      <c r="BI86" s="1">
        <v>40000</v>
      </c>
      <c r="BJ86" s="1">
        <v>45400</v>
      </c>
      <c r="BK86" s="1">
        <v>50300</v>
      </c>
      <c r="BL86" s="1">
        <v>49700</v>
      </c>
      <c r="BM86" s="1">
        <v>49700</v>
      </c>
      <c r="BN86" s="1">
        <v>52700</v>
      </c>
      <c r="BO86" s="1">
        <v>52700</v>
      </c>
      <c r="BP86" s="1">
        <v>52800</v>
      </c>
      <c r="BQ86" s="1">
        <v>49800</v>
      </c>
      <c r="BR86" s="1">
        <v>48700</v>
      </c>
      <c r="BS86" s="1">
        <v>50500</v>
      </c>
      <c r="BT86" s="1">
        <v>47400</v>
      </c>
      <c r="BU86" s="1">
        <v>45500</v>
      </c>
      <c r="BV86" s="1">
        <v>43900</v>
      </c>
      <c r="BW86" s="1">
        <v>50200</v>
      </c>
      <c r="BX86" s="1">
        <v>48700</v>
      </c>
      <c r="BY86" s="1">
        <v>50300</v>
      </c>
      <c r="BZ86" s="1">
        <v>49300</v>
      </c>
      <c r="CA86" s="1">
        <v>51500</v>
      </c>
      <c r="CB86" s="1">
        <v>53600</v>
      </c>
      <c r="CC86" s="1">
        <v>58900</v>
      </c>
      <c r="CD86" s="1">
        <v>65500</v>
      </c>
      <c r="CE86" s="1">
        <v>59800</v>
      </c>
      <c r="CF86" s="1">
        <v>58800</v>
      </c>
      <c r="CG86" s="1">
        <v>63300</v>
      </c>
      <c r="CH86" s="1">
        <v>56900</v>
      </c>
      <c r="CI86" s="1">
        <v>60600</v>
      </c>
      <c r="CJ86" s="1">
        <v>62100</v>
      </c>
      <c r="CK86" s="1">
        <v>60600</v>
      </c>
      <c r="CL86" s="1">
        <v>64099.999999999993</v>
      </c>
      <c r="CM86" s="1">
        <v>55100</v>
      </c>
      <c r="CN86" s="1">
        <v>61300</v>
      </c>
      <c r="CO86" s="1">
        <v>60300</v>
      </c>
      <c r="CP86" s="1">
        <v>61600</v>
      </c>
      <c r="CQ86" s="1">
        <v>57400</v>
      </c>
      <c r="CR86" s="1">
        <v>55600</v>
      </c>
      <c r="CS86" s="1">
        <v>45900</v>
      </c>
      <c r="CT86" s="1">
        <v>53400</v>
      </c>
      <c r="CU86" s="1">
        <v>57000</v>
      </c>
      <c r="CV86" s="1">
        <v>60400</v>
      </c>
      <c r="CW86" s="1">
        <v>64800</v>
      </c>
      <c r="CX86" s="1">
        <v>64800</v>
      </c>
      <c r="CY86" s="1">
        <v>62100</v>
      </c>
      <c r="CZ86" s="1">
        <v>52300</v>
      </c>
      <c r="DA86" s="1">
        <v>61000</v>
      </c>
      <c r="DB86" s="1">
        <v>56100</v>
      </c>
      <c r="DC86" s="1">
        <v>56200</v>
      </c>
      <c r="DD86" s="1">
        <v>61800</v>
      </c>
      <c r="DE86" s="1">
        <v>58400</v>
      </c>
      <c r="DF86" s="1">
        <v>66700</v>
      </c>
      <c r="DG86" s="1">
        <v>64400.000000000007</v>
      </c>
      <c r="DH86" s="1">
        <v>73700</v>
      </c>
      <c r="DI86" s="1">
        <v>70600</v>
      </c>
      <c r="DJ86" s="1">
        <v>75600</v>
      </c>
      <c r="DK86" s="1">
        <v>70200</v>
      </c>
      <c r="DL86" s="1">
        <v>59900</v>
      </c>
      <c r="DM86" s="1">
        <v>65800</v>
      </c>
      <c r="DN86" s="1">
        <v>76600</v>
      </c>
      <c r="DO86" s="1">
        <v>84400</v>
      </c>
      <c r="DP86" s="1">
        <v>86300</v>
      </c>
      <c r="DQ86" s="1">
        <v>87400</v>
      </c>
      <c r="DR86" s="1">
        <v>83700</v>
      </c>
      <c r="DS86" s="1">
        <v>83100</v>
      </c>
      <c r="DT86" s="1">
        <v>73100</v>
      </c>
      <c r="DU86" s="1">
        <v>63300</v>
      </c>
      <c r="DV86" s="1">
        <v>53300</v>
      </c>
      <c r="DW86" s="1">
        <v>54800</v>
      </c>
      <c r="DX86" s="1">
        <v>49100</v>
      </c>
      <c r="DY86" s="1">
        <v>51400</v>
      </c>
      <c r="DZ86" s="1">
        <v>51300</v>
      </c>
      <c r="EA86" s="1">
        <v>46500</v>
      </c>
      <c r="EB86" s="1">
        <v>41100</v>
      </c>
      <c r="EC86" s="1">
        <v>44400</v>
      </c>
      <c r="ED86" s="1">
        <v>48400</v>
      </c>
      <c r="EE86" s="1">
        <v>47900</v>
      </c>
      <c r="EF86" s="1">
        <v>45300</v>
      </c>
      <c r="EG86" s="1">
        <v>54100</v>
      </c>
      <c r="EH86" s="1">
        <v>56600</v>
      </c>
    </row>
    <row r="87" spans="1:138" x14ac:dyDescent="0.45">
      <c r="D87" t="s">
        <v>365</v>
      </c>
      <c r="E87" s="1">
        <v>34900</v>
      </c>
      <c r="F87" s="1">
        <v>32500</v>
      </c>
      <c r="G87" s="1">
        <v>33800</v>
      </c>
      <c r="H87" s="1">
        <v>35200</v>
      </c>
      <c r="I87" s="1">
        <v>35900</v>
      </c>
      <c r="J87" s="1">
        <v>35900</v>
      </c>
      <c r="K87" s="1">
        <v>38200</v>
      </c>
      <c r="L87" s="1">
        <v>29900</v>
      </c>
      <c r="M87" s="1">
        <v>30400</v>
      </c>
      <c r="N87" s="1">
        <v>33000</v>
      </c>
      <c r="O87" s="1">
        <v>31900</v>
      </c>
      <c r="P87" s="1">
        <v>32900</v>
      </c>
      <c r="Q87" s="1">
        <v>32200.000000000004</v>
      </c>
      <c r="R87" s="1">
        <v>34000</v>
      </c>
      <c r="S87" s="1">
        <v>35000</v>
      </c>
      <c r="T87" s="1">
        <v>35200</v>
      </c>
      <c r="U87" s="1">
        <v>37200</v>
      </c>
      <c r="V87" s="1">
        <v>35400</v>
      </c>
      <c r="W87" s="1">
        <v>41500</v>
      </c>
      <c r="X87" s="1">
        <v>38300</v>
      </c>
      <c r="Y87" s="1">
        <v>41400</v>
      </c>
      <c r="Z87" s="1">
        <v>37000</v>
      </c>
      <c r="AA87" s="1">
        <v>37700</v>
      </c>
      <c r="AB87" s="1">
        <v>39500</v>
      </c>
      <c r="AC87" s="1">
        <v>40500</v>
      </c>
      <c r="AD87" s="1">
        <v>38300</v>
      </c>
      <c r="AE87" s="1">
        <v>35500</v>
      </c>
      <c r="AF87" s="1">
        <v>34900</v>
      </c>
      <c r="AG87" s="1">
        <v>30500</v>
      </c>
      <c r="AH87" s="1">
        <v>27500</v>
      </c>
      <c r="AI87" s="1">
        <v>29800</v>
      </c>
      <c r="AJ87" s="1">
        <v>34900</v>
      </c>
      <c r="AK87" s="1">
        <v>35000</v>
      </c>
      <c r="AL87" s="1">
        <v>33800</v>
      </c>
      <c r="AM87" s="1">
        <v>31300</v>
      </c>
      <c r="AN87" s="1">
        <v>34300</v>
      </c>
      <c r="AO87" s="1">
        <v>35100</v>
      </c>
      <c r="AP87" s="1">
        <v>37900</v>
      </c>
      <c r="AQ87" s="1">
        <v>38000</v>
      </c>
      <c r="AR87" s="1">
        <v>43500</v>
      </c>
      <c r="AS87" s="1">
        <v>39500</v>
      </c>
      <c r="AT87" s="1">
        <v>41700</v>
      </c>
      <c r="AU87" s="1">
        <v>39400</v>
      </c>
      <c r="AV87" s="1">
        <v>36400</v>
      </c>
      <c r="AW87" s="1">
        <v>34500</v>
      </c>
      <c r="AX87" s="1">
        <v>33300</v>
      </c>
      <c r="AY87" s="1">
        <v>37400</v>
      </c>
      <c r="AZ87" s="1">
        <v>40000</v>
      </c>
      <c r="BA87" s="1">
        <v>42400</v>
      </c>
      <c r="BB87" s="1">
        <v>42900</v>
      </c>
      <c r="BC87" s="1">
        <v>41900</v>
      </c>
      <c r="BD87" s="1">
        <v>40400</v>
      </c>
      <c r="BE87" s="1">
        <v>37000</v>
      </c>
      <c r="BF87" s="1">
        <v>36000</v>
      </c>
      <c r="BG87" s="1">
        <v>34300</v>
      </c>
      <c r="BH87" s="1">
        <v>34000</v>
      </c>
      <c r="BI87" s="1">
        <v>31600</v>
      </c>
      <c r="BJ87" s="1">
        <v>32000</v>
      </c>
      <c r="BK87" s="1">
        <v>34000</v>
      </c>
      <c r="BL87" s="1">
        <v>36700</v>
      </c>
      <c r="BM87" s="1">
        <v>39000</v>
      </c>
      <c r="BN87" s="1">
        <v>34000</v>
      </c>
      <c r="BO87" s="1">
        <v>36500</v>
      </c>
      <c r="BP87" s="1">
        <v>37700</v>
      </c>
      <c r="BQ87" s="1">
        <v>33800</v>
      </c>
      <c r="BR87" s="1">
        <v>37800</v>
      </c>
      <c r="BS87" s="1">
        <v>37500</v>
      </c>
      <c r="BT87" s="1">
        <v>40200</v>
      </c>
      <c r="BU87" s="1">
        <v>33200</v>
      </c>
      <c r="BV87" s="1">
        <v>29300</v>
      </c>
      <c r="BW87" s="1">
        <v>32600</v>
      </c>
      <c r="BX87" s="1">
        <v>30200</v>
      </c>
      <c r="BY87" s="1">
        <v>27700</v>
      </c>
      <c r="BZ87" s="1">
        <v>27700</v>
      </c>
      <c r="CA87" s="1">
        <v>28400</v>
      </c>
      <c r="CB87" s="1">
        <v>31700</v>
      </c>
      <c r="CC87" s="1">
        <v>31100</v>
      </c>
      <c r="CD87" s="1">
        <v>33900</v>
      </c>
      <c r="CE87" s="1">
        <v>34800</v>
      </c>
      <c r="CF87" s="1">
        <v>31300</v>
      </c>
      <c r="CG87" s="1">
        <v>30600</v>
      </c>
      <c r="CH87" s="1">
        <v>31400</v>
      </c>
      <c r="CI87" s="1">
        <v>29100</v>
      </c>
      <c r="CJ87" s="1">
        <v>33000</v>
      </c>
      <c r="CK87" s="1">
        <v>34800</v>
      </c>
      <c r="CL87" s="1">
        <v>36800</v>
      </c>
      <c r="CM87" s="1">
        <v>34600</v>
      </c>
      <c r="CN87" s="1">
        <v>34500</v>
      </c>
      <c r="CO87" s="1">
        <v>42500</v>
      </c>
      <c r="CP87" s="1">
        <v>34500</v>
      </c>
      <c r="CQ87" s="1">
        <v>32800</v>
      </c>
      <c r="CR87" s="1">
        <v>29500</v>
      </c>
      <c r="CS87" s="1">
        <v>33000</v>
      </c>
      <c r="CT87" s="1">
        <v>34500</v>
      </c>
      <c r="CU87" s="1">
        <v>31100</v>
      </c>
      <c r="CV87" s="1">
        <v>31800</v>
      </c>
      <c r="CW87" s="1">
        <v>31000</v>
      </c>
      <c r="CX87" s="1">
        <v>28200</v>
      </c>
      <c r="CY87" s="1">
        <v>34400</v>
      </c>
      <c r="CZ87" s="1">
        <v>31600</v>
      </c>
      <c r="DA87" s="1">
        <v>29600</v>
      </c>
      <c r="DB87" s="1">
        <v>34700</v>
      </c>
      <c r="DC87" s="1">
        <v>33700</v>
      </c>
      <c r="DD87" s="1">
        <v>34200</v>
      </c>
      <c r="DE87" s="1">
        <v>36300</v>
      </c>
      <c r="DF87" s="1">
        <v>31400</v>
      </c>
      <c r="DG87" s="1">
        <v>34000</v>
      </c>
      <c r="DH87" s="1">
        <v>37600</v>
      </c>
      <c r="DI87" s="1">
        <v>41400</v>
      </c>
      <c r="DJ87" s="1">
        <v>43100</v>
      </c>
      <c r="DK87" s="1">
        <v>42900</v>
      </c>
      <c r="DL87" s="1">
        <v>41900</v>
      </c>
      <c r="DM87" s="1">
        <v>42700</v>
      </c>
      <c r="DN87" s="1">
        <v>37200</v>
      </c>
      <c r="DO87" s="1">
        <v>42000</v>
      </c>
      <c r="DP87" s="1">
        <v>40800</v>
      </c>
      <c r="DQ87" s="1">
        <v>44000</v>
      </c>
      <c r="DR87" s="1">
        <v>47000</v>
      </c>
      <c r="DS87" s="1">
        <v>46000</v>
      </c>
      <c r="DT87" s="1">
        <v>43100</v>
      </c>
      <c r="DU87" s="1">
        <v>42900</v>
      </c>
      <c r="DV87" s="1">
        <v>40900</v>
      </c>
      <c r="DW87" s="1">
        <v>42600</v>
      </c>
      <c r="DX87" s="1">
        <v>39300</v>
      </c>
      <c r="DY87" s="1">
        <v>40400</v>
      </c>
      <c r="DZ87" s="1">
        <v>39900</v>
      </c>
      <c r="EA87" s="1">
        <v>38200</v>
      </c>
      <c r="EB87" s="1">
        <v>35500</v>
      </c>
      <c r="EC87" s="1">
        <v>29700</v>
      </c>
      <c r="ED87" s="1">
        <v>40100</v>
      </c>
      <c r="EE87" s="1">
        <v>36600</v>
      </c>
      <c r="EF87" s="1">
        <v>41700</v>
      </c>
      <c r="EG87" s="1">
        <v>46100</v>
      </c>
      <c r="EH87" s="1">
        <v>52100</v>
      </c>
    </row>
    <row r="88" spans="1:138" x14ac:dyDescent="0.45">
      <c r="B88" t="s">
        <v>174</v>
      </c>
      <c r="C88" t="s">
        <v>41</v>
      </c>
      <c r="D88" t="s">
        <v>366</v>
      </c>
      <c r="E88" s="1">
        <v>695500</v>
      </c>
      <c r="F88" s="1">
        <v>705000</v>
      </c>
      <c r="G88" s="1">
        <v>703900</v>
      </c>
      <c r="H88" s="1">
        <v>715500</v>
      </c>
      <c r="I88" s="1">
        <v>723700</v>
      </c>
      <c r="J88" s="1">
        <v>742100</v>
      </c>
      <c r="K88" s="1">
        <v>746100</v>
      </c>
      <c r="L88" s="1">
        <v>745500</v>
      </c>
      <c r="M88" s="1">
        <v>730600</v>
      </c>
      <c r="N88" s="1">
        <v>747100</v>
      </c>
      <c r="O88" s="1">
        <v>739100</v>
      </c>
      <c r="P88" s="1">
        <v>736000</v>
      </c>
      <c r="Q88" s="1">
        <v>758300</v>
      </c>
      <c r="R88" s="1">
        <v>753300</v>
      </c>
      <c r="S88" s="1">
        <v>748000</v>
      </c>
      <c r="T88" s="1">
        <v>745600</v>
      </c>
      <c r="U88" s="1">
        <v>768400</v>
      </c>
      <c r="V88" s="1">
        <v>786400</v>
      </c>
      <c r="W88" s="1">
        <v>769500</v>
      </c>
      <c r="X88" s="1">
        <v>766300</v>
      </c>
      <c r="Y88" s="1">
        <v>761100</v>
      </c>
      <c r="Z88" s="1">
        <v>759000</v>
      </c>
      <c r="AA88" s="1">
        <v>759600</v>
      </c>
      <c r="AB88" s="1">
        <v>736200</v>
      </c>
      <c r="AC88" s="1">
        <v>748100</v>
      </c>
      <c r="AD88" s="1">
        <v>727600</v>
      </c>
      <c r="AE88" s="1">
        <v>745600</v>
      </c>
      <c r="AF88" s="1">
        <v>744900</v>
      </c>
      <c r="AG88" s="1">
        <v>740700</v>
      </c>
      <c r="AH88" s="1">
        <v>753900</v>
      </c>
      <c r="AI88" s="1">
        <v>754600</v>
      </c>
      <c r="AJ88" s="1">
        <v>747200</v>
      </c>
      <c r="AK88" s="1">
        <v>751600</v>
      </c>
      <c r="AL88" s="1">
        <v>761900</v>
      </c>
      <c r="AM88" s="1">
        <v>776800</v>
      </c>
      <c r="AN88" s="1">
        <v>772200</v>
      </c>
      <c r="AO88" s="1">
        <v>771800</v>
      </c>
      <c r="AP88" s="1">
        <v>779300</v>
      </c>
      <c r="AQ88" s="1">
        <v>782200</v>
      </c>
      <c r="AR88" s="1">
        <v>783800</v>
      </c>
      <c r="AS88" s="1">
        <v>797500</v>
      </c>
      <c r="AT88" s="1">
        <v>796500</v>
      </c>
      <c r="AU88" s="1">
        <v>788900</v>
      </c>
      <c r="AV88" s="1">
        <v>800200</v>
      </c>
      <c r="AW88" s="1">
        <v>789200</v>
      </c>
      <c r="AX88" s="1">
        <v>807200</v>
      </c>
      <c r="AY88" s="1">
        <v>787500</v>
      </c>
      <c r="AZ88" s="1">
        <v>803000</v>
      </c>
      <c r="BA88" s="1">
        <v>793400</v>
      </c>
      <c r="BB88" s="1">
        <v>799000</v>
      </c>
      <c r="BC88" s="1">
        <v>814100</v>
      </c>
      <c r="BD88" s="1">
        <v>801900</v>
      </c>
      <c r="BE88" s="1">
        <v>804500</v>
      </c>
      <c r="BF88" s="1">
        <v>802300</v>
      </c>
      <c r="BG88" s="1">
        <v>823200</v>
      </c>
      <c r="BH88" s="1">
        <v>816700</v>
      </c>
      <c r="BI88" s="1">
        <v>788300</v>
      </c>
      <c r="BJ88" s="1">
        <v>768500</v>
      </c>
      <c r="BK88" s="1">
        <v>749700</v>
      </c>
      <c r="BL88" s="1">
        <v>743300</v>
      </c>
      <c r="BM88" s="1">
        <v>719900</v>
      </c>
      <c r="BN88" s="1">
        <v>732000</v>
      </c>
      <c r="BO88" s="1">
        <v>758300</v>
      </c>
      <c r="BP88" s="1">
        <v>754000</v>
      </c>
      <c r="BQ88" s="1">
        <v>793000</v>
      </c>
      <c r="BR88" s="1">
        <v>802400</v>
      </c>
      <c r="BS88" s="1">
        <v>811600</v>
      </c>
      <c r="BT88" s="1">
        <v>823800</v>
      </c>
      <c r="BU88" s="1">
        <v>832600</v>
      </c>
      <c r="BV88" s="1">
        <v>810800</v>
      </c>
      <c r="BW88" s="1">
        <v>797400</v>
      </c>
      <c r="BX88" s="1">
        <v>799400</v>
      </c>
      <c r="BY88" s="1">
        <v>812200</v>
      </c>
      <c r="BZ88" s="1">
        <v>818000</v>
      </c>
      <c r="CA88" s="1">
        <v>834600</v>
      </c>
      <c r="CB88" s="1">
        <v>825900</v>
      </c>
      <c r="CC88" s="1">
        <v>823600</v>
      </c>
      <c r="CD88" s="1">
        <v>818300</v>
      </c>
      <c r="CE88" s="1">
        <v>809900</v>
      </c>
      <c r="CF88" s="1">
        <v>831600</v>
      </c>
      <c r="CG88" s="1">
        <v>801500</v>
      </c>
      <c r="CH88" s="1">
        <v>809400</v>
      </c>
      <c r="CI88" s="1">
        <v>808700</v>
      </c>
      <c r="CJ88" s="1">
        <v>831000</v>
      </c>
      <c r="CK88" s="1">
        <v>815900</v>
      </c>
      <c r="CL88" s="1">
        <v>812000</v>
      </c>
      <c r="CM88" s="1">
        <v>801300</v>
      </c>
      <c r="CN88" s="1">
        <v>806400</v>
      </c>
      <c r="CO88" s="1">
        <v>810200</v>
      </c>
      <c r="CP88" s="1">
        <v>839200</v>
      </c>
      <c r="CQ88" s="1">
        <v>867100</v>
      </c>
      <c r="CR88" s="1">
        <v>852700</v>
      </c>
      <c r="CS88" s="1">
        <v>859600</v>
      </c>
      <c r="CT88" s="1">
        <v>864600</v>
      </c>
      <c r="CU88" s="1">
        <v>868300</v>
      </c>
      <c r="CV88" s="1">
        <v>873700</v>
      </c>
      <c r="CW88" s="1">
        <v>854500</v>
      </c>
      <c r="CX88" s="1">
        <v>876600</v>
      </c>
      <c r="CY88" s="1">
        <v>857200</v>
      </c>
      <c r="CZ88" s="1">
        <v>880000</v>
      </c>
      <c r="DA88" s="1">
        <v>876200</v>
      </c>
      <c r="DB88" s="1">
        <v>902300</v>
      </c>
      <c r="DC88" s="1">
        <v>885800</v>
      </c>
      <c r="DD88" s="1">
        <v>884100</v>
      </c>
      <c r="DE88" s="1">
        <v>868700</v>
      </c>
      <c r="DF88" s="1">
        <v>868600</v>
      </c>
      <c r="DG88" s="1">
        <v>854500</v>
      </c>
      <c r="DH88" s="1">
        <v>862300</v>
      </c>
      <c r="DI88" s="1">
        <v>854400</v>
      </c>
      <c r="DJ88" s="1">
        <v>844900</v>
      </c>
      <c r="DK88" s="1">
        <v>831800</v>
      </c>
      <c r="DL88" s="1">
        <v>839400</v>
      </c>
      <c r="DM88" s="1">
        <v>869800</v>
      </c>
      <c r="DN88" s="1">
        <v>883500</v>
      </c>
      <c r="DO88" s="1">
        <v>874900</v>
      </c>
      <c r="DP88" s="1">
        <v>881700</v>
      </c>
      <c r="DQ88" s="1">
        <v>870100</v>
      </c>
      <c r="DR88" s="1">
        <v>875500</v>
      </c>
      <c r="DS88" s="1">
        <v>885000</v>
      </c>
      <c r="DT88" s="1">
        <v>879400</v>
      </c>
      <c r="DU88" s="1">
        <v>876000</v>
      </c>
      <c r="DV88" s="1">
        <v>901100</v>
      </c>
      <c r="DW88" s="1">
        <v>885800</v>
      </c>
      <c r="DX88" s="1">
        <v>892800</v>
      </c>
      <c r="DY88" s="1">
        <v>881700</v>
      </c>
      <c r="DZ88" s="1">
        <v>914900</v>
      </c>
      <c r="EA88" s="1">
        <v>917200</v>
      </c>
      <c r="EB88" s="1">
        <v>942600</v>
      </c>
      <c r="EC88" s="1">
        <v>936100</v>
      </c>
      <c r="ED88" s="1">
        <v>955400</v>
      </c>
      <c r="EE88" s="1">
        <v>936500</v>
      </c>
      <c r="EF88" s="1">
        <v>935200</v>
      </c>
      <c r="EG88" s="1">
        <v>911200</v>
      </c>
      <c r="EH88" s="1">
        <v>928900</v>
      </c>
    </row>
    <row r="89" spans="1:138" x14ac:dyDescent="0.45">
      <c r="B89" t="s">
        <v>175</v>
      </c>
      <c r="C89" t="s">
        <v>41</v>
      </c>
      <c r="D89" t="s">
        <v>367</v>
      </c>
      <c r="E89" s="1">
        <v>362400</v>
      </c>
      <c r="F89" s="1">
        <v>366300</v>
      </c>
      <c r="G89" s="1">
        <v>361000</v>
      </c>
      <c r="H89" s="1">
        <v>356800</v>
      </c>
      <c r="I89" s="1">
        <v>363500</v>
      </c>
      <c r="J89" s="1">
        <v>361500</v>
      </c>
      <c r="K89" s="1">
        <v>374000</v>
      </c>
      <c r="L89" s="1">
        <v>379800</v>
      </c>
      <c r="M89" s="1">
        <v>351800</v>
      </c>
      <c r="N89" s="1">
        <v>337500</v>
      </c>
      <c r="O89" s="1">
        <v>339800</v>
      </c>
      <c r="P89" s="1">
        <v>346000</v>
      </c>
      <c r="Q89" s="1">
        <v>340700</v>
      </c>
      <c r="R89" s="1">
        <v>325900</v>
      </c>
      <c r="S89" s="1">
        <v>341100</v>
      </c>
      <c r="T89" s="1">
        <v>353300</v>
      </c>
      <c r="U89" s="1">
        <v>356300</v>
      </c>
      <c r="V89" s="1">
        <v>358600</v>
      </c>
      <c r="W89" s="1">
        <v>380800</v>
      </c>
      <c r="X89" s="1">
        <v>379400</v>
      </c>
      <c r="Y89" s="1">
        <v>352000</v>
      </c>
      <c r="Z89" s="1">
        <v>353100</v>
      </c>
      <c r="AA89" s="1">
        <v>368300</v>
      </c>
      <c r="AB89" s="1">
        <v>380800</v>
      </c>
      <c r="AC89" s="1">
        <v>378900</v>
      </c>
      <c r="AD89" s="1">
        <v>377000</v>
      </c>
      <c r="AE89" s="1">
        <v>377600</v>
      </c>
      <c r="AF89" s="1">
        <v>381800</v>
      </c>
      <c r="AG89" s="1">
        <v>386200</v>
      </c>
      <c r="AH89" s="1">
        <v>383400</v>
      </c>
      <c r="AI89" s="1">
        <v>402800</v>
      </c>
      <c r="AJ89" s="1">
        <v>403600</v>
      </c>
      <c r="AK89" s="1">
        <v>401000</v>
      </c>
      <c r="AL89" s="1">
        <v>389300</v>
      </c>
      <c r="AM89" s="1">
        <v>389500</v>
      </c>
      <c r="AN89" s="1">
        <v>380900</v>
      </c>
      <c r="AO89" s="1">
        <v>398200</v>
      </c>
      <c r="AP89" s="1">
        <v>389400</v>
      </c>
      <c r="AQ89" s="1">
        <v>393500</v>
      </c>
      <c r="AR89" s="1">
        <v>379600</v>
      </c>
      <c r="AS89" s="1">
        <v>382100</v>
      </c>
      <c r="AT89" s="1">
        <v>376900</v>
      </c>
      <c r="AU89" s="1">
        <v>366900</v>
      </c>
      <c r="AV89" s="1">
        <v>368700</v>
      </c>
      <c r="AW89" s="1">
        <v>381700</v>
      </c>
      <c r="AX89" s="1">
        <v>374900</v>
      </c>
      <c r="AY89" s="1">
        <v>377200</v>
      </c>
      <c r="AZ89" s="1">
        <v>369500</v>
      </c>
      <c r="BA89" s="1">
        <v>365600</v>
      </c>
      <c r="BB89" s="1">
        <v>376100</v>
      </c>
      <c r="BC89" s="1">
        <v>377200</v>
      </c>
      <c r="BD89" s="1">
        <v>384600</v>
      </c>
      <c r="BE89" s="1">
        <v>385200</v>
      </c>
      <c r="BF89" s="1">
        <v>378900</v>
      </c>
      <c r="BG89" s="1">
        <v>390900</v>
      </c>
      <c r="BH89" s="1">
        <v>381200</v>
      </c>
      <c r="BI89" s="1">
        <v>388900</v>
      </c>
      <c r="BJ89" s="1">
        <v>400300</v>
      </c>
      <c r="BK89" s="1">
        <v>408400</v>
      </c>
      <c r="BL89" s="1">
        <v>415100</v>
      </c>
      <c r="BM89" s="1">
        <v>416900</v>
      </c>
      <c r="BN89" s="1">
        <v>436400</v>
      </c>
      <c r="BO89" s="1">
        <v>420700</v>
      </c>
      <c r="BP89" s="1">
        <v>415600</v>
      </c>
      <c r="BQ89" s="1">
        <v>411400</v>
      </c>
      <c r="BR89" s="1">
        <v>401700</v>
      </c>
      <c r="BS89" s="1">
        <v>421700</v>
      </c>
      <c r="BT89" s="1">
        <v>396600</v>
      </c>
      <c r="BU89" s="1">
        <v>396600</v>
      </c>
      <c r="BV89" s="1">
        <v>420000</v>
      </c>
      <c r="BW89" s="1">
        <v>407100</v>
      </c>
      <c r="BX89" s="1">
        <v>419200</v>
      </c>
      <c r="BY89" s="1">
        <v>411200</v>
      </c>
      <c r="BZ89" s="1">
        <v>411400</v>
      </c>
      <c r="CA89" s="1">
        <v>417000</v>
      </c>
      <c r="CB89" s="1">
        <v>409400</v>
      </c>
      <c r="CC89" s="1">
        <v>427300</v>
      </c>
      <c r="CD89" s="1">
        <v>438000</v>
      </c>
      <c r="CE89" s="1">
        <v>441000</v>
      </c>
      <c r="CF89" s="1">
        <v>450000</v>
      </c>
      <c r="CG89" s="1">
        <v>445900</v>
      </c>
      <c r="CH89" s="1">
        <v>436400</v>
      </c>
      <c r="CI89" s="1">
        <v>423000</v>
      </c>
      <c r="CJ89" s="1">
        <v>419500</v>
      </c>
      <c r="CK89" s="1">
        <v>425500</v>
      </c>
      <c r="CL89" s="1">
        <v>418700</v>
      </c>
      <c r="CM89" s="1">
        <v>408300</v>
      </c>
      <c r="CN89" s="1">
        <v>427300</v>
      </c>
      <c r="CO89" s="1">
        <v>441100</v>
      </c>
      <c r="CP89" s="1">
        <v>455700</v>
      </c>
      <c r="CQ89" s="1">
        <v>439400</v>
      </c>
      <c r="CR89" s="1">
        <v>465000</v>
      </c>
      <c r="CS89" s="1">
        <v>426500</v>
      </c>
      <c r="CT89" s="1">
        <v>411600</v>
      </c>
      <c r="CU89" s="1">
        <v>414900</v>
      </c>
      <c r="CV89" s="1">
        <v>411100</v>
      </c>
      <c r="CW89" s="1">
        <v>420500</v>
      </c>
      <c r="CX89" s="1">
        <v>424900</v>
      </c>
      <c r="CY89" s="1">
        <v>440100</v>
      </c>
      <c r="CZ89" s="1">
        <v>429500</v>
      </c>
      <c r="DA89" s="1">
        <v>434500</v>
      </c>
      <c r="DB89" s="1">
        <v>421500</v>
      </c>
      <c r="DC89" s="1">
        <v>435200</v>
      </c>
      <c r="DD89" s="1">
        <v>426300</v>
      </c>
      <c r="DE89" s="1">
        <v>435500</v>
      </c>
      <c r="DF89" s="1">
        <v>416700</v>
      </c>
      <c r="DG89" s="1">
        <v>420000</v>
      </c>
      <c r="DH89" s="1">
        <v>407600</v>
      </c>
      <c r="DI89" s="1">
        <v>435200</v>
      </c>
      <c r="DJ89" s="1">
        <v>428700</v>
      </c>
      <c r="DK89" s="1">
        <v>432300</v>
      </c>
      <c r="DL89" s="1">
        <v>438500</v>
      </c>
      <c r="DM89" s="1">
        <v>439600</v>
      </c>
      <c r="DN89" s="1">
        <v>441900</v>
      </c>
      <c r="DO89" s="1">
        <v>449700</v>
      </c>
      <c r="DP89" s="1">
        <v>463600</v>
      </c>
      <c r="DQ89" s="1">
        <v>444800</v>
      </c>
      <c r="DR89" s="1">
        <v>424800</v>
      </c>
      <c r="DS89" s="1">
        <v>425400</v>
      </c>
      <c r="DT89" s="1">
        <v>433200</v>
      </c>
      <c r="DU89" s="1">
        <v>435800</v>
      </c>
      <c r="DV89" s="1">
        <v>431100</v>
      </c>
      <c r="DW89" s="1">
        <v>442200</v>
      </c>
      <c r="DX89" s="1">
        <v>424000</v>
      </c>
      <c r="DY89" s="1">
        <v>438800</v>
      </c>
      <c r="DZ89" s="1">
        <v>450200</v>
      </c>
      <c r="EA89" s="1">
        <v>440200</v>
      </c>
      <c r="EB89" s="1">
        <v>412800</v>
      </c>
      <c r="EC89" s="1">
        <v>408100</v>
      </c>
      <c r="ED89" s="1">
        <v>423200</v>
      </c>
      <c r="EE89" s="1">
        <v>437000</v>
      </c>
      <c r="EF89" s="1">
        <v>416200</v>
      </c>
      <c r="EG89" s="1">
        <v>433400</v>
      </c>
      <c r="EH89" s="1">
        <v>440100</v>
      </c>
    </row>
    <row r="90" spans="1:138" x14ac:dyDescent="0.45">
      <c r="B90" t="s">
        <v>176</v>
      </c>
      <c r="C90" t="s">
        <v>41</v>
      </c>
      <c r="D90" t="s">
        <v>368</v>
      </c>
      <c r="E90" s="1">
        <v>229100</v>
      </c>
      <c r="F90" s="1">
        <v>242900</v>
      </c>
      <c r="G90" s="1">
        <v>234900</v>
      </c>
      <c r="H90" s="1">
        <v>236200</v>
      </c>
      <c r="I90" s="1">
        <v>234700</v>
      </c>
      <c r="J90" s="1">
        <v>231500</v>
      </c>
      <c r="K90" s="1">
        <v>229500</v>
      </c>
      <c r="L90" s="1">
        <v>232500</v>
      </c>
      <c r="M90" s="1">
        <v>243600</v>
      </c>
      <c r="N90" s="1">
        <v>234500</v>
      </c>
      <c r="O90" s="1">
        <v>235900</v>
      </c>
      <c r="P90" s="1">
        <v>245900</v>
      </c>
      <c r="Q90" s="1">
        <v>239400</v>
      </c>
      <c r="R90" s="1">
        <v>237000</v>
      </c>
      <c r="S90" s="1">
        <v>227700</v>
      </c>
      <c r="T90" s="1">
        <v>219700</v>
      </c>
      <c r="U90" s="1">
        <v>223200</v>
      </c>
      <c r="V90" s="1">
        <v>219700</v>
      </c>
      <c r="W90" s="1">
        <v>214900</v>
      </c>
      <c r="X90" s="1">
        <v>204100</v>
      </c>
      <c r="Y90" s="1">
        <v>196200</v>
      </c>
      <c r="Z90" s="1">
        <v>202100</v>
      </c>
      <c r="AA90" s="1">
        <v>200300</v>
      </c>
      <c r="AB90" s="1">
        <v>209100</v>
      </c>
      <c r="AC90" s="1">
        <v>202500</v>
      </c>
      <c r="AD90" s="1">
        <v>223600</v>
      </c>
      <c r="AE90" s="1">
        <v>240300</v>
      </c>
      <c r="AF90" s="1">
        <v>249300</v>
      </c>
      <c r="AG90" s="1">
        <v>248000</v>
      </c>
      <c r="AH90" s="1">
        <v>259700</v>
      </c>
      <c r="AI90" s="1">
        <v>273600</v>
      </c>
      <c r="AJ90" s="1">
        <v>264600</v>
      </c>
      <c r="AK90" s="1">
        <v>241300</v>
      </c>
      <c r="AL90" s="1">
        <v>253800</v>
      </c>
      <c r="AM90" s="1">
        <v>258000</v>
      </c>
      <c r="AN90" s="1">
        <v>261300</v>
      </c>
      <c r="AO90" s="1">
        <v>256399.99999999997</v>
      </c>
      <c r="AP90" s="1">
        <v>243100</v>
      </c>
      <c r="AQ90" s="1">
        <v>253500</v>
      </c>
      <c r="AR90" s="1">
        <v>267400</v>
      </c>
      <c r="AS90" s="1">
        <v>262300</v>
      </c>
      <c r="AT90" s="1">
        <v>248500</v>
      </c>
      <c r="AU90" s="1">
        <v>252400</v>
      </c>
      <c r="AV90" s="1">
        <v>263900</v>
      </c>
      <c r="AW90" s="1">
        <v>255300</v>
      </c>
      <c r="AX90" s="1">
        <v>242800</v>
      </c>
      <c r="AY90" s="1">
        <v>251900</v>
      </c>
      <c r="AZ90" s="1">
        <v>250000</v>
      </c>
      <c r="BA90" s="1">
        <v>242000</v>
      </c>
      <c r="BB90" s="1">
        <v>247300</v>
      </c>
      <c r="BC90" s="1">
        <v>247900</v>
      </c>
      <c r="BD90" s="1">
        <v>245400</v>
      </c>
      <c r="BE90" s="1">
        <v>252300</v>
      </c>
      <c r="BF90" s="1">
        <v>242300</v>
      </c>
      <c r="BG90" s="1">
        <v>268600</v>
      </c>
      <c r="BH90" s="1">
        <v>271400</v>
      </c>
      <c r="BI90" s="1">
        <v>266200</v>
      </c>
      <c r="BJ90" s="1">
        <v>274000</v>
      </c>
      <c r="BK90" s="1">
        <v>274800</v>
      </c>
      <c r="BL90" s="1">
        <v>261100.00000000003</v>
      </c>
      <c r="BM90" s="1">
        <v>266500</v>
      </c>
      <c r="BN90" s="1">
        <v>260500</v>
      </c>
      <c r="BO90" s="1">
        <v>252100</v>
      </c>
      <c r="BP90" s="1">
        <v>258200</v>
      </c>
      <c r="BQ90" s="1">
        <v>256600.00000000003</v>
      </c>
      <c r="BR90" s="1">
        <v>251900</v>
      </c>
      <c r="BS90" s="1">
        <v>228000</v>
      </c>
      <c r="BT90" s="1">
        <v>252100</v>
      </c>
      <c r="BU90" s="1">
        <v>246600</v>
      </c>
      <c r="BV90" s="1">
        <v>257899.99999999997</v>
      </c>
      <c r="BW90" s="1">
        <v>250900</v>
      </c>
      <c r="BX90" s="1">
        <v>250600</v>
      </c>
      <c r="BY90" s="1">
        <v>236400</v>
      </c>
      <c r="BZ90" s="1">
        <v>228000</v>
      </c>
      <c r="CA90" s="1">
        <v>235300</v>
      </c>
      <c r="CB90" s="1">
        <v>234200</v>
      </c>
      <c r="CC90" s="1">
        <v>225500</v>
      </c>
      <c r="CD90" s="1">
        <v>224600</v>
      </c>
      <c r="CE90" s="1">
        <v>244500</v>
      </c>
      <c r="CF90" s="1">
        <v>259899.99999999997</v>
      </c>
      <c r="CG90" s="1">
        <v>242600</v>
      </c>
      <c r="CH90" s="1">
        <v>251500</v>
      </c>
      <c r="CI90" s="1">
        <v>263400</v>
      </c>
      <c r="CJ90" s="1">
        <v>264000</v>
      </c>
      <c r="CK90" s="1">
        <v>245400</v>
      </c>
      <c r="CL90" s="1">
        <v>244900</v>
      </c>
      <c r="CM90" s="1">
        <v>255400</v>
      </c>
      <c r="CN90" s="1">
        <v>235200</v>
      </c>
      <c r="CO90" s="1">
        <v>238400</v>
      </c>
      <c r="CP90" s="1">
        <v>251800</v>
      </c>
      <c r="CQ90" s="1">
        <v>280100</v>
      </c>
      <c r="CR90" s="1">
        <v>266800</v>
      </c>
      <c r="CS90" s="1">
        <v>261399.99999999997</v>
      </c>
      <c r="CT90" s="1">
        <v>266100</v>
      </c>
      <c r="CU90" s="1">
        <v>257899.99999999997</v>
      </c>
      <c r="CV90" s="1">
        <v>254900</v>
      </c>
      <c r="CW90" s="1">
        <v>248900</v>
      </c>
      <c r="CX90" s="1">
        <v>242500</v>
      </c>
      <c r="CY90" s="1">
        <v>258399.99999999997</v>
      </c>
      <c r="CZ90" s="1">
        <v>268400</v>
      </c>
      <c r="DA90" s="1">
        <v>251100</v>
      </c>
      <c r="DB90" s="1">
        <v>250900</v>
      </c>
      <c r="DC90" s="1">
        <v>275100</v>
      </c>
      <c r="DD90" s="1">
        <v>283400</v>
      </c>
      <c r="DE90" s="1">
        <v>264800</v>
      </c>
      <c r="DF90" s="1">
        <v>260300</v>
      </c>
      <c r="DG90" s="1">
        <v>288300</v>
      </c>
      <c r="DH90" s="1">
        <v>286400</v>
      </c>
      <c r="DI90" s="1">
        <v>272200</v>
      </c>
      <c r="DJ90" s="1">
        <v>255600</v>
      </c>
      <c r="DK90" s="1">
        <v>255700</v>
      </c>
      <c r="DL90" s="1">
        <v>260800</v>
      </c>
      <c r="DM90" s="1">
        <v>246400</v>
      </c>
      <c r="DN90" s="1">
        <v>267400</v>
      </c>
      <c r="DO90" s="1">
        <v>283800</v>
      </c>
      <c r="DP90" s="1">
        <v>262700</v>
      </c>
      <c r="DQ90" s="1">
        <v>265900</v>
      </c>
      <c r="DR90" s="1">
        <v>285700</v>
      </c>
      <c r="DS90" s="1">
        <v>271300</v>
      </c>
      <c r="DT90" s="1">
        <v>265700</v>
      </c>
      <c r="DU90" s="1">
        <v>272200</v>
      </c>
      <c r="DV90" s="1">
        <v>267900</v>
      </c>
      <c r="DW90" s="1">
        <v>266700</v>
      </c>
      <c r="DX90" s="1">
        <v>270800</v>
      </c>
      <c r="DY90" s="1">
        <v>270600</v>
      </c>
      <c r="DZ90" s="1">
        <v>257700</v>
      </c>
      <c r="EA90" s="1">
        <v>287200</v>
      </c>
      <c r="EB90" s="1">
        <v>286200</v>
      </c>
      <c r="EC90" s="1">
        <v>281700</v>
      </c>
      <c r="ED90" s="1">
        <v>266800</v>
      </c>
      <c r="EE90" s="1">
        <v>259700</v>
      </c>
      <c r="EF90" s="1">
        <v>264600</v>
      </c>
      <c r="EG90" s="1">
        <v>248900</v>
      </c>
      <c r="EH90" s="1">
        <v>256399.99999999997</v>
      </c>
    </row>
    <row r="91" spans="1:138" x14ac:dyDescent="0.45">
      <c r="D91" t="s">
        <v>369</v>
      </c>
      <c r="E91" s="1">
        <v>7200</v>
      </c>
      <c r="F91" s="1">
        <v>10300</v>
      </c>
      <c r="G91" s="1">
        <v>8200</v>
      </c>
      <c r="H91" s="1">
        <v>7500</v>
      </c>
      <c r="I91" s="1">
        <v>9400</v>
      </c>
      <c r="J91" s="1">
        <v>9800</v>
      </c>
      <c r="K91" s="1">
        <v>8800</v>
      </c>
      <c r="L91" s="1">
        <v>10400</v>
      </c>
      <c r="M91" s="1">
        <v>7700</v>
      </c>
      <c r="N91" s="1">
        <v>12400</v>
      </c>
      <c r="O91" s="1">
        <v>8400</v>
      </c>
      <c r="P91" s="1">
        <v>9900</v>
      </c>
      <c r="Q91" s="1">
        <v>9500</v>
      </c>
      <c r="R91" s="1">
        <v>8100</v>
      </c>
      <c r="S91" s="1">
        <v>13100</v>
      </c>
      <c r="T91" s="1">
        <v>9600</v>
      </c>
      <c r="U91" s="1">
        <v>11900</v>
      </c>
      <c r="V91" s="1">
        <v>9600</v>
      </c>
      <c r="W91" s="1">
        <v>11800</v>
      </c>
      <c r="X91" s="1">
        <v>11500</v>
      </c>
      <c r="Y91" s="1">
        <v>11100</v>
      </c>
      <c r="Z91" s="1">
        <v>9300</v>
      </c>
      <c r="AA91" s="1">
        <v>12900</v>
      </c>
      <c r="AB91" s="1">
        <v>9800</v>
      </c>
      <c r="AC91" s="1">
        <v>9400</v>
      </c>
      <c r="AD91" s="1">
        <v>12900</v>
      </c>
      <c r="AE91" s="1">
        <v>14200</v>
      </c>
      <c r="AF91" s="1">
        <v>12100</v>
      </c>
      <c r="AG91" s="1">
        <v>9100</v>
      </c>
      <c r="AH91" s="1">
        <v>10600</v>
      </c>
      <c r="AI91" s="1">
        <v>10900</v>
      </c>
      <c r="AJ91" s="1">
        <v>12000</v>
      </c>
      <c r="AK91" s="1">
        <v>10100</v>
      </c>
      <c r="AL91" s="1">
        <v>15100</v>
      </c>
      <c r="AM91" s="1">
        <v>13100</v>
      </c>
      <c r="AN91" s="1">
        <v>17100</v>
      </c>
      <c r="AO91" s="1">
        <v>14700</v>
      </c>
      <c r="AP91" s="1">
        <v>13000</v>
      </c>
      <c r="AQ91" s="1">
        <v>15000</v>
      </c>
      <c r="AR91" s="1">
        <v>14900</v>
      </c>
      <c r="AS91" s="1">
        <v>17800</v>
      </c>
      <c r="AT91" s="1">
        <v>10300</v>
      </c>
      <c r="AU91" s="1">
        <v>9600</v>
      </c>
      <c r="AV91" s="1">
        <v>9500</v>
      </c>
      <c r="AW91" s="1">
        <v>8300</v>
      </c>
      <c r="AX91" s="1">
        <v>8000</v>
      </c>
      <c r="AY91" s="1">
        <v>7900</v>
      </c>
      <c r="AZ91" s="1">
        <v>8400</v>
      </c>
      <c r="BA91" s="1">
        <v>10400</v>
      </c>
      <c r="BB91" s="1">
        <v>11100</v>
      </c>
      <c r="BC91" s="1">
        <v>10500</v>
      </c>
      <c r="BD91" s="1">
        <v>10300</v>
      </c>
      <c r="BE91" s="1">
        <v>9700</v>
      </c>
      <c r="BF91" s="1">
        <v>10100</v>
      </c>
      <c r="BG91" s="1">
        <v>15700</v>
      </c>
      <c r="BH91" s="1">
        <v>12900</v>
      </c>
      <c r="BI91" s="1">
        <v>12900</v>
      </c>
      <c r="BJ91" s="1">
        <v>15300</v>
      </c>
      <c r="BK91" s="1">
        <v>15300</v>
      </c>
      <c r="BL91" s="1">
        <v>12200</v>
      </c>
      <c r="BM91" s="1">
        <v>11300</v>
      </c>
      <c r="BN91" s="1">
        <v>10700</v>
      </c>
      <c r="BO91" s="1">
        <v>13300</v>
      </c>
      <c r="BP91" s="1">
        <v>13800</v>
      </c>
      <c r="BQ91" s="1">
        <v>13200</v>
      </c>
      <c r="BR91" s="1">
        <v>15200</v>
      </c>
      <c r="BS91" s="1">
        <v>16600</v>
      </c>
      <c r="BT91" s="1">
        <v>14600</v>
      </c>
      <c r="BU91" s="1">
        <v>11200</v>
      </c>
      <c r="BV91" s="1">
        <v>13500</v>
      </c>
      <c r="BW91" s="1">
        <v>12300</v>
      </c>
      <c r="BX91" s="1">
        <v>12200</v>
      </c>
      <c r="BY91" s="1">
        <v>10800</v>
      </c>
      <c r="BZ91" s="1">
        <v>11100</v>
      </c>
      <c r="CA91" s="1">
        <v>12900</v>
      </c>
      <c r="CB91" s="1">
        <v>12600</v>
      </c>
      <c r="CC91" s="1">
        <v>12800</v>
      </c>
      <c r="CD91" s="1">
        <v>10400</v>
      </c>
      <c r="CE91" s="1">
        <v>11100</v>
      </c>
      <c r="CF91" s="1">
        <v>14200</v>
      </c>
      <c r="CG91" s="1">
        <v>12900</v>
      </c>
      <c r="CH91" s="1">
        <v>18400</v>
      </c>
      <c r="CI91" s="1">
        <v>17000</v>
      </c>
      <c r="CJ91" s="1">
        <v>20000</v>
      </c>
      <c r="CK91" s="1">
        <v>21500</v>
      </c>
      <c r="CL91" s="1">
        <v>20000</v>
      </c>
      <c r="CM91" s="1">
        <v>14300</v>
      </c>
      <c r="CN91" s="1">
        <v>18200</v>
      </c>
      <c r="CO91" s="1">
        <v>13100</v>
      </c>
      <c r="CP91" s="1">
        <v>12700</v>
      </c>
      <c r="CQ91" s="1">
        <v>8600</v>
      </c>
      <c r="CR91" s="1">
        <v>10300</v>
      </c>
      <c r="CS91" s="1">
        <v>8900</v>
      </c>
      <c r="CT91" s="1">
        <v>8100</v>
      </c>
      <c r="CU91" s="1">
        <v>9200</v>
      </c>
      <c r="CV91" s="1">
        <v>11900</v>
      </c>
      <c r="CW91" s="1">
        <v>11300</v>
      </c>
      <c r="CX91" s="1">
        <v>12200</v>
      </c>
      <c r="CY91" s="1">
        <v>15900</v>
      </c>
      <c r="CZ91" s="1">
        <v>15500</v>
      </c>
      <c r="DA91" s="1">
        <v>13600</v>
      </c>
      <c r="DB91" s="1">
        <v>15100</v>
      </c>
      <c r="DC91" s="1">
        <v>16200</v>
      </c>
      <c r="DD91" s="1">
        <v>15000</v>
      </c>
      <c r="DE91" s="1">
        <v>11900</v>
      </c>
      <c r="DF91" s="1">
        <v>16200</v>
      </c>
      <c r="DG91" s="1">
        <v>21900</v>
      </c>
      <c r="DH91" s="1">
        <v>21100</v>
      </c>
      <c r="DI91" s="1">
        <v>18800</v>
      </c>
      <c r="DJ91" s="1">
        <v>20600</v>
      </c>
      <c r="DK91" s="1">
        <v>20800</v>
      </c>
      <c r="DL91" s="1">
        <v>14100</v>
      </c>
      <c r="DM91" s="1">
        <v>14200</v>
      </c>
      <c r="DN91" s="1">
        <v>11000</v>
      </c>
      <c r="DO91" s="1">
        <v>15700</v>
      </c>
      <c r="DP91" s="1">
        <v>16800</v>
      </c>
      <c r="DQ91" s="1">
        <v>19900</v>
      </c>
      <c r="DR91" s="1">
        <v>16300</v>
      </c>
      <c r="DS91" s="1">
        <v>16000</v>
      </c>
      <c r="DT91" s="1">
        <v>15300</v>
      </c>
      <c r="DU91" s="1">
        <v>13200</v>
      </c>
      <c r="DV91" s="1">
        <v>14700</v>
      </c>
      <c r="DW91" s="1">
        <v>15700</v>
      </c>
      <c r="DX91" s="1">
        <v>12000</v>
      </c>
      <c r="DY91" s="1">
        <v>18600</v>
      </c>
      <c r="DZ91" s="1">
        <v>18000</v>
      </c>
      <c r="EA91" s="1">
        <v>12800</v>
      </c>
      <c r="EB91" s="1">
        <v>17400</v>
      </c>
      <c r="EC91" s="1">
        <v>16900</v>
      </c>
      <c r="ED91" s="1">
        <v>11900</v>
      </c>
      <c r="EE91" s="1">
        <v>19200</v>
      </c>
      <c r="EF91" s="1">
        <v>18800</v>
      </c>
      <c r="EG91" s="1">
        <v>25500</v>
      </c>
      <c r="EH91" s="1">
        <v>17200</v>
      </c>
    </row>
    <row r="92" spans="1:138" x14ac:dyDescent="0.45">
      <c r="D92" t="s">
        <v>370</v>
      </c>
      <c r="E92" s="1">
        <v>29500</v>
      </c>
      <c r="F92" s="1">
        <v>32100</v>
      </c>
      <c r="G92" s="1">
        <v>32900</v>
      </c>
      <c r="H92" s="1">
        <v>24800</v>
      </c>
      <c r="I92" s="1">
        <v>32100</v>
      </c>
      <c r="J92" s="1">
        <v>31700</v>
      </c>
      <c r="K92" s="1">
        <v>32100</v>
      </c>
      <c r="L92" s="1">
        <v>30000</v>
      </c>
      <c r="M92" s="1">
        <v>33800</v>
      </c>
      <c r="N92" s="1">
        <v>31000</v>
      </c>
      <c r="O92" s="1">
        <v>30900</v>
      </c>
      <c r="P92" s="1">
        <v>27400</v>
      </c>
      <c r="Q92" s="1">
        <v>32100</v>
      </c>
      <c r="R92" s="1">
        <v>33300</v>
      </c>
      <c r="S92" s="1">
        <v>29400</v>
      </c>
      <c r="T92" s="1">
        <v>34900</v>
      </c>
      <c r="U92" s="1">
        <v>33800</v>
      </c>
      <c r="V92" s="1">
        <v>34000</v>
      </c>
      <c r="W92" s="1">
        <v>32100</v>
      </c>
      <c r="X92" s="1">
        <v>28100</v>
      </c>
      <c r="Y92" s="1">
        <v>28600</v>
      </c>
      <c r="Z92" s="1">
        <v>28400</v>
      </c>
      <c r="AA92" s="1">
        <v>31800</v>
      </c>
      <c r="AB92" s="1">
        <v>35400</v>
      </c>
      <c r="AC92" s="1">
        <v>34800</v>
      </c>
      <c r="AD92" s="1">
        <v>39600</v>
      </c>
      <c r="AE92" s="1">
        <v>41900</v>
      </c>
      <c r="AF92" s="1">
        <v>36200</v>
      </c>
      <c r="AG92" s="1">
        <v>32400</v>
      </c>
      <c r="AH92" s="1">
        <v>28100</v>
      </c>
      <c r="AI92" s="1">
        <v>24500</v>
      </c>
      <c r="AJ92" s="1">
        <v>23100</v>
      </c>
      <c r="AK92" s="1">
        <v>22400</v>
      </c>
      <c r="AL92" s="1">
        <v>22000</v>
      </c>
      <c r="AM92" s="1">
        <v>22900</v>
      </c>
      <c r="AN92" s="1">
        <v>22300</v>
      </c>
      <c r="AO92" s="1">
        <v>25400</v>
      </c>
      <c r="AP92" s="1">
        <v>26900</v>
      </c>
      <c r="AQ92" s="1">
        <v>31300</v>
      </c>
      <c r="AR92" s="1">
        <v>29600</v>
      </c>
      <c r="AS92" s="1">
        <v>22700</v>
      </c>
      <c r="AT92" s="1">
        <v>21300</v>
      </c>
      <c r="AU92" s="1">
        <v>22900</v>
      </c>
      <c r="AV92" s="1">
        <v>23800</v>
      </c>
      <c r="AW92" s="1">
        <v>25400</v>
      </c>
      <c r="AX92" s="1">
        <v>27000</v>
      </c>
      <c r="AY92" s="1">
        <v>22700</v>
      </c>
      <c r="AZ92" s="1">
        <v>26800</v>
      </c>
      <c r="BA92" s="1">
        <v>27700</v>
      </c>
      <c r="BB92" s="1">
        <v>27500</v>
      </c>
      <c r="BC92" s="1">
        <v>28700</v>
      </c>
      <c r="BD92" s="1">
        <v>24900</v>
      </c>
      <c r="BE92" s="1">
        <v>22500</v>
      </c>
      <c r="BF92" s="1">
        <v>23400</v>
      </c>
      <c r="BG92" s="1">
        <v>22400</v>
      </c>
      <c r="BH92" s="1">
        <v>23700</v>
      </c>
      <c r="BI92" s="1">
        <v>23400</v>
      </c>
      <c r="BJ92" s="1">
        <v>21400</v>
      </c>
      <c r="BK92" s="1">
        <v>23800</v>
      </c>
      <c r="BL92" s="1">
        <v>25600</v>
      </c>
      <c r="BM92" s="1">
        <v>21900</v>
      </c>
      <c r="BN92" s="1">
        <v>18900</v>
      </c>
      <c r="BO92" s="1">
        <v>18300</v>
      </c>
      <c r="BP92" s="1">
        <v>22300</v>
      </c>
      <c r="BQ92" s="1">
        <v>25300</v>
      </c>
      <c r="BR92" s="1">
        <v>23700</v>
      </c>
      <c r="BS92" s="1">
        <v>24400</v>
      </c>
      <c r="BT92" s="1">
        <v>25000</v>
      </c>
      <c r="BU92" s="1">
        <v>22300</v>
      </c>
      <c r="BV92" s="1">
        <v>26700</v>
      </c>
      <c r="BW92" s="1">
        <v>23900</v>
      </c>
      <c r="BX92" s="1">
        <v>19800</v>
      </c>
      <c r="BY92" s="1">
        <v>22400</v>
      </c>
      <c r="BZ92" s="1">
        <v>17800</v>
      </c>
      <c r="CA92" s="1">
        <v>18900</v>
      </c>
      <c r="CB92" s="1">
        <v>21900</v>
      </c>
      <c r="CC92" s="1">
        <v>20800</v>
      </c>
      <c r="CD92" s="1">
        <v>19400</v>
      </c>
      <c r="CE92" s="1">
        <v>19500</v>
      </c>
      <c r="CF92" s="1">
        <v>20200</v>
      </c>
      <c r="CG92" s="1">
        <v>20400</v>
      </c>
      <c r="CH92" s="1">
        <v>18900</v>
      </c>
      <c r="CI92" s="1">
        <v>19400</v>
      </c>
      <c r="CJ92" s="1">
        <v>19600</v>
      </c>
      <c r="CK92" s="1">
        <v>23000</v>
      </c>
      <c r="CL92" s="1">
        <v>19300</v>
      </c>
      <c r="CM92" s="1">
        <v>20500</v>
      </c>
      <c r="CN92" s="1">
        <v>21100</v>
      </c>
      <c r="CO92" s="1">
        <v>22200</v>
      </c>
      <c r="CP92" s="1">
        <v>21700</v>
      </c>
      <c r="CQ92" s="1">
        <v>20600</v>
      </c>
      <c r="CR92" s="1">
        <v>21900</v>
      </c>
      <c r="CS92" s="1">
        <v>21100</v>
      </c>
      <c r="CT92" s="1">
        <v>24300</v>
      </c>
      <c r="CU92" s="1">
        <v>23300</v>
      </c>
      <c r="CV92" s="1">
        <v>28100</v>
      </c>
      <c r="CW92" s="1">
        <v>28400</v>
      </c>
      <c r="CX92" s="1">
        <v>23600</v>
      </c>
      <c r="CY92" s="1">
        <v>23000</v>
      </c>
      <c r="CZ92" s="1">
        <v>20500</v>
      </c>
      <c r="DA92" s="1">
        <v>22300</v>
      </c>
      <c r="DB92" s="1">
        <v>18600</v>
      </c>
      <c r="DC92" s="1">
        <v>16900</v>
      </c>
      <c r="DD92" s="1">
        <v>16200</v>
      </c>
      <c r="DE92" s="1">
        <v>18600</v>
      </c>
      <c r="DF92" s="1">
        <v>19800</v>
      </c>
      <c r="DG92" s="1">
        <v>19700</v>
      </c>
      <c r="DH92" s="1">
        <v>17200</v>
      </c>
      <c r="DI92" s="1">
        <v>15900</v>
      </c>
      <c r="DJ92" s="1">
        <v>15300</v>
      </c>
      <c r="DK92" s="1">
        <v>14700</v>
      </c>
      <c r="DL92" s="1">
        <v>19700</v>
      </c>
      <c r="DM92" s="1">
        <v>21600</v>
      </c>
      <c r="DN92" s="1">
        <v>21800</v>
      </c>
      <c r="DO92" s="1">
        <v>23600</v>
      </c>
      <c r="DP92" s="1">
        <v>26100</v>
      </c>
      <c r="DQ92" s="1">
        <v>25200</v>
      </c>
      <c r="DR92" s="1">
        <v>21700</v>
      </c>
      <c r="DS92" s="1">
        <v>19600</v>
      </c>
      <c r="DT92" s="1">
        <v>18300</v>
      </c>
      <c r="DU92" s="1">
        <v>16100.000000000002</v>
      </c>
      <c r="DV92" s="1">
        <v>13000</v>
      </c>
      <c r="DW92" s="1">
        <v>9700</v>
      </c>
      <c r="DX92" s="1">
        <v>11200</v>
      </c>
      <c r="DY92" s="1">
        <v>12100</v>
      </c>
      <c r="DZ92" s="1">
        <v>12000</v>
      </c>
      <c r="EA92" s="1">
        <v>13900</v>
      </c>
      <c r="EB92" s="1">
        <v>16800</v>
      </c>
      <c r="EC92" s="1">
        <v>18300</v>
      </c>
      <c r="ED92" s="1">
        <v>15900</v>
      </c>
      <c r="EE92" s="1">
        <v>13400</v>
      </c>
      <c r="EF92" s="1">
        <v>16200</v>
      </c>
      <c r="EG92" s="1">
        <v>15900</v>
      </c>
      <c r="EH92" s="1">
        <v>15600</v>
      </c>
    </row>
    <row r="93" spans="1:138" x14ac:dyDescent="0.45">
      <c r="D93" t="s">
        <v>371</v>
      </c>
      <c r="E93" s="1">
        <v>233900</v>
      </c>
      <c r="F93" s="1">
        <v>227100</v>
      </c>
      <c r="G93" s="1">
        <v>234300</v>
      </c>
      <c r="H93" s="1">
        <v>227900</v>
      </c>
      <c r="I93" s="1">
        <v>227600</v>
      </c>
      <c r="J93" s="1">
        <v>229400</v>
      </c>
      <c r="K93" s="1">
        <v>221100</v>
      </c>
      <c r="L93" s="1">
        <v>234000</v>
      </c>
      <c r="M93" s="1">
        <v>231300</v>
      </c>
      <c r="N93" s="1">
        <v>235900</v>
      </c>
      <c r="O93" s="1">
        <v>234000</v>
      </c>
      <c r="P93" s="1">
        <v>231700</v>
      </c>
      <c r="Q93" s="1">
        <v>232700</v>
      </c>
      <c r="R93" s="1">
        <v>235100</v>
      </c>
      <c r="S93" s="1">
        <v>231000</v>
      </c>
      <c r="T93" s="1">
        <v>225600</v>
      </c>
      <c r="U93" s="1">
        <v>241200</v>
      </c>
      <c r="V93" s="1">
        <v>238500</v>
      </c>
      <c r="W93" s="1">
        <v>237000</v>
      </c>
      <c r="X93" s="1">
        <v>252800</v>
      </c>
      <c r="Y93" s="1">
        <v>242200</v>
      </c>
      <c r="Z93" s="1">
        <v>233200</v>
      </c>
      <c r="AA93" s="1">
        <v>227700</v>
      </c>
      <c r="AB93" s="1">
        <v>229600</v>
      </c>
      <c r="AC93" s="1">
        <v>233500</v>
      </c>
      <c r="AD93" s="1">
        <v>221100</v>
      </c>
      <c r="AE93" s="1">
        <v>211500</v>
      </c>
      <c r="AF93" s="1">
        <v>216400</v>
      </c>
      <c r="AG93" s="1">
        <v>221700</v>
      </c>
      <c r="AH93" s="1">
        <v>226600</v>
      </c>
      <c r="AI93" s="1">
        <v>228100</v>
      </c>
      <c r="AJ93" s="1">
        <v>242800</v>
      </c>
      <c r="AK93" s="1">
        <v>246400</v>
      </c>
      <c r="AL93" s="1">
        <v>260500</v>
      </c>
      <c r="AM93" s="1">
        <v>236200</v>
      </c>
      <c r="AN93" s="1">
        <v>232800</v>
      </c>
      <c r="AO93" s="1">
        <v>227700</v>
      </c>
      <c r="AP93" s="1">
        <v>234300</v>
      </c>
      <c r="AQ93" s="1">
        <v>224400</v>
      </c>
      <c r="AR93" s="1">
        <v>229300</v>
      </c>
      <c r="AS93" s="1">
        <v>235700</v>
      </c>
      <c r="AT93" s="1">
        <v>241300</v>
      </c>
      <c r="AU93" s="1">
        <v>239000</v>
      </c>
      <c r="AV93" s="1">
        <v>245600</v>
      </c>
      <c r="AW93" s="1">
        <v>236700</v>
      </c>
      <c r="AX93" s="1">
        <v>240000</v>
      </c>
      <c r="AY93" s="1">
        <v>245200</v>
      </c>
      <c r="AZ93" s="1">
        <v>251100</v>
      </c>
      <c r="BA93" s="1">
        <v>262800</v>
      </c>
      <c r="BB93" s="1">
        <v>249400</v>
      </c>
      <c r="BC93" s="1">
        <v>249300</v>
      </c>
      <c r="BD93" s="1">
        <v>249100</v>
      </c>
      <c r="BE93" s="1">
        <v>251800</v>
      </c>
      <c r="BF93" s="1">
        <v>249800</v>
      </c>
      <c r="BG93" s="1">
        <v>216300</v>
      </c>
      <c r="BH93" s="1">
        <v>237800</v>
      </c>
      <c r="BI93" s="1">
        <v>241400</v>
      </c>
      <c r="BJ93" s="1">
        <v>240200</v>
      </c>
      <c r="BK93" s="1">
        <v>231700</v>
      </c>
      <c r="BL93" s="1">
        <v>255700</v>
      </c>
      <c r="BM93" s="1">
        <v>258100.00000000003</v>
      </c>
      <c r="BN93" s="1">
        <v>250600</v>
      </c>
      <c r="BO93" s="1">
        <v>254400</v>
      </c>
      <c r="BP93" s="1">
        <v>261700</v>
      </c>
      <c r="BQ93" s="1">
        <v>278200</v>
      </c>
      <c r="BR93" s="1">
        <v>272100</v>
      </c>
      <c r="BS93" s="1">
        <v>272700</v>
      </c>
      <c r="BT93" s="1">
        <v>285700</v>
      </c>
      <c r="BU93" s="1">
        <v>275000</v>
      </c>
      <c r="BV93" s="1">
        <v>257600.00000000003</v>
      </c>
      <c r="BW93" s="1">
        <v>255600</v>
      </c>
      <c r="BX93" s="1">
        <v>262400</v>
      </c>
      <c r="BY93" s="1">
        <v>258399.99999999997</v>
      </c>
      <c r="BZ93" s="1">
        <v>258800</v>
      </c>
      <c r="CA93" s="1">
        <v>245600</v>
      </c>
      <c r="CB93" s="1">
        <v>242400</v>
      </c>
      <c r="CC93" s="1">
        <v>248100</v>
      </c>
      <c r="CD93" s="1">
        <v>240300</v>
      </c>
      <c r="CE93" s="1">
        <v>243400</v>
      </c>
      <c r="CF93" s="1">
        <v>229600</v>
      </c>
      <c r="CG93" s="1">
        <v>232700</v>
      </c>
      <c r="CH93" s="1">
        <v>214500</v>
      </c>
      <c r="CI93" s="1">
        <v>212200</v>
      </c>
      <c r="CJ93" s="1">
        <v>207500</v>
      </c>
      <c r="CK93" s="1">
        <v>217700</v>
      </c>
      <c r="CL93" s="1">
        <v>223500</v>
      </c>
      <c r="CM93" s="1">
        <v>233600</v>
      </c>
      <c r="CN93" s="1">
        <v>237100</v>
      </c>
      <c r="CO93" s="1">
        <v>241000</v>
      </c>
      <c r="CP93" s="1">
        <v>218700</v>
      </c>
      <c r="CQ93" s="1">
        <v>218400</v>
      </c>
      <c r="CR93" s="1">
        <v>225900</v>
      </c>
      <c r="CS93" s="1">
        <v>229200</v>
      </c>
      <c r="CT93" s="1">
        <v>221200</v>
      </c>
      <c r="CU93" s="1">
        <v>229700</v>
      </c>
      <c r="CV93" s="1">
        <v>221000</v>
      </c>
      <c r="CW93" s="1">
        <v>209000</v>
      </c>
      <c r="CX93" s="1">
        <v>209600</v>
      </c>
      <c r="CY93" s="1">
        <v>211700</v>
      </c>
      <c r="CZ93" s="1">
        <v>209500</v>
      </c>
      <c r="DA93" s="1">
        <v>203300</v>
      </c>
      <c r="DB93" s="1">
        <v>218900</v>
      </c>
      <c r="DC93" s="1">
        <v>215700</v>
      </c>
      <c r="DD93" s="1">
        <v>230300</v>
      </c>
      <c r="DE93" s="1">
        <v>214500</v>
      </c>
      <c r="DF93" s="1">
        <v>222100</v>
      </c>
      <c r="DG93" s="1">
        <v>207700</v>
      </c>
      <c r="DH93" s="1">
        <v>234100</v>
      </c>
      <c r="DI93" s="1">
        <v>240200</v>
      </c>
      <c r="DJ93" s="1">
        <v>247000</v>
      </c>
      <c r="DK93" s="1">
        <v>238400</v>
      </c>
      <c r="DL93" s="1">
        <v>235000</v>
      </c>
      <c r="DM93" s="1">
        <v>238600</v>
      </c>
      <c r="DN93" s="1">
        <v>230900</v>
      </c>
      <c r="DO93" s="1">
        <v>238600</v>
      </c>
      <c r="DP93" s="1">
        <v>224700</v>
      </c>
      <c r="DQ93" s="1">
        <v>237900</v>
      </c>
      <c r="DR93" s="1">
        <v>237500</v>
      </c>
      <c r="DS93" s="1">
        <v>248100</v>
      </c>
      <c r="DT93" s="1">
        <v>234900</v>
      </c>
      <c r="DU93" s="1">
        <v>220800</v>
      </c>
      <c r="DV93" s="1">
        <v>229300</v>
      </c>
      <c r="DW93" s="1">
        <v>207000</v>
      </c>
      <c r="DX93" s="1">
        <v>188300</v>
      </c>
      <c r="DY93" s="1">
        <v>174600</v>
      </c>
      <c r="DZ93" s="1">
        <v>208900</v>
      </c>
      <c r="EA93" s="1">
        <v>209900</v>
      </c>
      <c r="EB93" s="1">
        <v>218900</v>
      </c>
      <c r="EC93" s="1">
        <v>217400</v>
      </c>
      <c r="ED93" s="1">
        <v>219500</v>
      </c>
      <c r="EE93" s="1">
        <v>211300</v>
      </c>
      <c r="EF93" s="1">
        <v>214300</v>
      </c>
      <c r="EG93" s="1">
        <v>203500</v>
      </c>
      <c r="EH93" s="1">
        <v>184000</v>
      </c>
    </row>
    <row r="94" spans="1:138" x14ac:dyDescent="0.45">
      <c r="A94" t="s">
        <v>610</v>
      </c>
      <c r="B94" t="s">
        <v>455</v>
      </c>
      <c r="C94" t="s">
        <v>5</v>
      </c>
      <c r="D94" t="s">
        <v>29</v>
      </c>
      <c r="E94" s="1">
        <v>11400</v>
      </c>
      <c r="F94" s="1">
        <v>12600</v>
      </c>
      <c r="G94" s="1">
        <v>13800</v>
      </c>
      <c r="H94" s="1">
        <v>12700</v>
      </c>
      <c r="I94" s="1">
        <v>14600</v>
      </c>
      <c r="J94" s="1">
        <v>14200</v>
      </c>
      <c r="K94" s="1">
        <v>16200</v>
      </c>
      <c r="L94" s="1">
        <v>14700</v>
      </c>
      <c r="M94" s="1">
        <v>14600</v>
      </c>
      <c r="N94" s="1">
        <v>12100</v>
      </c>
      <c r="O94" s="1">
        <v>13700</v>
      </c>
      <c r="P94" s="1">
        <v>12200</v>
      </c>
      <c r="Q94" s="1">
        <v>13100</v>
      </c>
      <c r="R94" s="1">
        <v>12000</v>
      </c>
      <c r="S94" s="1">
        <v>13600</v>
      </c>
      <c r="T94" s="1">
        <v>12300</v>
      </c>
      <c r="U94" s="1">
        <v>13800</v>
      </c>
      <c r="V94" s="1">
        <v>13800</v>
      </c>
      <c r="W94" s="1">
        <v>16300</v>
      </c>
      <c r="X94" s="1">
        <v>15700</v>
      </c>
      <c r="Y94" s="1">
        <v>13000</v>
      </c>
      <c r="Z94" s="1">
        <v>15500</v>
      </c>
      <c r="AA94" s="1">
        <v>12700</v>
      </c>
      <c r="AB94" s="1">
        <v>12100</v>
      </c>
      <c r="AC94" s="1">
        <v>12600</v>
      </c>
      <c r="AD94" s="1">
        <v>16700</v>
      </c>
      <c r="AE94" s="1">
        <v>16100.000000000002</v>
      </c>
      <c r="AF94" s="1">
        <v>13000</v>
      </c>
      <c r="AG94" s="1">
        <v>14400</v>
      </c>
      <c r="AH94" s="1">
        <v>16800</v>
      </c>
      <c r="AI94" s="1">
        <v>19200</v>
      </c>
      <c r="AJ94" s="1">
        <v>19800</v>
      </c>
      <c r="AK94" s="1">
        <v>20100</v>
      </c>
      <c r="AL94" s="1">
        <v>17300</v>
      </c>
      <c r="AM94" s="1">
        <v>17100</v>
      </c>
      <c r="AN94" s="1">
        <v>16600</v>
      </c>
      <c r="AO94" s="1">
        <v>15900</v>
      </c>
      <c r="AP94" s="1">
        <v>17500</v>
      </c>
      <c r="AQ94" s="1">
        <v>18100</v>
      </c>
      <c r="AR94" s="1">
        <v>17000</v>
      </c>
      <c r="AS94" s="1">
        <v>18800</v>
      </c>
      <c r="AT94" s="1">
        <v>15300</v>
      </c>
      <c r="AU94" s="1">
        <v>13000</v>
      </c>
      <c r="AV94" s="1">
        <v>10200</v>
      </c>
      <c r="AW94" s="1">
        <v>11800</v>
      </c>
      <c r="AX94" s="1">
        <v>11100</v>
      </c>
      <c r="AY94" s="1">
        <v>10700</v>
      </c>
      <c r="AZ94" s="1">
        <v>12700</v>
      </c>
      <c r="BA94" s="1">
        <v>10400</v>
      </c>
      <c r="BB94" s="1">
        <v>13600</v>
      </c>
      <c r="BC94" s="1">
        <v>16000</v>
      </c>
      <c r="BD94" s="1">
        <v>18100</v>
      </c>
      <c r="BE94" s="1">
        <v>19600</v>
      </c>
      <c r="BF94" s="1">
        <v>20000</v>
      </c>
      <c r="BG94" s="1">
        <v>19200</v>
      </c>
      <c r="BH94" s="1">
        <v>17800</v>
      </c>
      <c r="BI94" s="1">
        <v>16200</v>
      </c>
      <c r="BJ94" s="1">
        <v>11000</v>
      </c>
      <c r="BK94" s="1">
        <v>12500</v>
      </c>
      <c r="BL94" s="1">
        <v>16800</v>
      </c>
      <c r="BM94" s="1">
        <v>16000</v>
      </c>
      <c r="BN94" s="1">
        <v>19800</v>
      </c>
      <c r="BO94" s="1">
        <v>20700</v>
      </c>
      <c r="BP94" s="1">
        <v>19400</v>
      </c>
      <c r="BQ94" s="1">
        <v>21100</v>
      </c>
      <c r="BR94" s="1">
        <v>20200</v>
      </c>
      <c r="BS94" s="1">
        <v>24100</v>
      </c>
      <c r="BT94" s="1">
        <v>22400</v>
      </c>
      <c r="BU94" s="1">
        <v>22700</v>
      </c>
      <c r="BV94" s="1">
        <v>20900</v>
      </c>
      <c r="BW94" s="1">
        <v>20800</v>
      </c>
      <c r="BX94" s="1">
        <v>15900</v>
      </c>
      <c r="BY94" s="1">
        <v>18000</v>
      </c>
      <c r="BZ94" s="1">
        <v>19900</v>
      </c>
      <c r="CA94" s="1">
        <v>19500</v>
      </c>
      <c r="CB94" s="1">
        <v>25500</v>
      </c>
      <c r="CC94" s="1">
        <v>27800</v>
      </c>
      <c r="CD94" s="1">
        <v>33300</v>
      </c>
      <c r="CE94" s="1">
        <v>28000</v>
      </c>
      <c r="CF94" s="1">
        <v>25800</v>
      </c>
      <c r="CG94" s="1">
        <v>26500</v>
      </c>
      <c r="CH94" s="1">
        <v>31700</v>
      </c>
      <c r="CI94" s="1">
        <v>26600</v>
      </c>
      <c r="CJ94" s="1">
        <v>23300</v>
      </c>
      <c r="CK94" s="1">
        <v>25100</v>
      </c>
      <c r="CL94" s="1">
        <v>25000</v>
      </c>
      <c r="CM94" s="1">
        <v>25100</v>
      </c>
      <c r="CN94" s="1">
        <v>26400</v>
      </c>
      <c r="CO94" s="1">
        <v>27200</v>
      </c>
      <c r="CP94" s="1">
        <v>23100</v>
      </c>
      <c r="CQ94" s="1">
        <v>21100</v>
      </c>
      <c r="CR94" s="1">
        <v>26000</v>
      </c>
      <c r="CS94" s="1">
        <v>25100</v>
      </c>
      <c r="CT94" s="1">
        <v>24600</v>
      </c>
      <c r="CU94" s="1">
        <v>33800</v>
      </c>
      <c r="CV94" s="1">
        <v>34400</v>
      </c>
      <c r="CW94" s="1">
        <v>34100</v>
      </c>
      <c r="CX94" s="1">
        <v>33100</v>
      </c>
      <c r="CY94" s="1">
        <v>37100</v>
      </c>
      <c r="CZ94" s="1">
        <v>36600</v>
      </c>
      <c r="DA94" s="1">
        <v>29600</v>
      </c>
      <c r="DB94" s="1">
        <v>31700</v>
      </c>
      <c r="DC94" s="1">
        <v>32700.000000000004</v>
      </c>
      <c r="DD94" s="1">
        <v>41900</v>
      </c>
      <c r="DE94" s="1">
        <v>32900</v>
      </c>
      <c r="DF94" s="1">
        <v>31400</v>
      </c>
      <c r="DG94" s="1">
        <v>26700</v>
      </c>
      <c r="DH94" s="1">
        <v>30500</v>
      </c>
      <c r="DI94" s="1">
        <v>25100</v>
      </c>
      <c r="DJ94" s="1">
        <v>20500</v>
      </c>
      <c r="DK94" s="1">
        <v>24500</v>
      </c>
      <c r="DL94" s="1">
        <v>31500</v>
      </c>
      <c r="DM94" s="1">
        <v>34200</v>
      </c>
      <c r="DN94" s="1">
        <v>31800</v>
      </c>
      <c r="DO94" s="1">
        <v>30600</v>
      </c>
      <c r="DP94" s="1">
        <v>31000</v>
      </c>
      <c r="DQ94" s="1">
        <v>29900</v>
      </c>
      <c r="DR94" s="1">
        <v>23700</v>
      </c>
      <c r="DS94" s="1">
        <v>25800</v>
      </c>
      <c r="DT94" s="1">
        <v>21800</v>
      </c>
      <c r="DU94" s="1">
        <v>24500</v>
      </c>
      <c r="DV94" s="1">
        <v>36600</v>
      </c>
      <c r="DW94" s="1">
        <v>35100</v>
      </c>
      <c r="DX94" s="1">
        <v>33700</v>
      </c>
      <c r="DY94" s="1">
        <v>34200</v>
      </c>
      <c r="DZ94" s="1">
        <v>36500</v>
      </c>
      <c r="EA94" s="1">
        <v>33100</v>
      </c>
      <c r="EB94" s="1">
        <v>32900</v>
      </c>
      <c r="EC94" s="1">
        <v>37200</v>
      </c>
      <c r="ED94" s="1">
        <v>36100</v>
      </c>
      <c r="EE94" s="1">
        <v>35500</v>
      </c>
      <c r="EF94" s="1">
        <v>38000</v>
      </c>
      <c r="EG94" s="1">
        <v>47300</v>
      </c>
      <c r="EH94" s="1">
        <v>38600</v>
      </c>
    </row>
    <row r="95" spans="1:138" x14ac:dyDescent="0.45">
      <c r="C95" t="s">
        <v>4</v>
      </c>
      <c r="D95" t="s">
        <v>332</v>
      </c>
      <c r="E95" s="1">
        <v>73500</v>
      </c>
      <c r="F95" s="1">
        <v>72700</v>
      </c>
      <c r="G95" s="1">
        <v>70000</v>
      </c>
      <c r="H95" s="1">
        <v>78700</v>
      </c>
      <c r="I95" s="1">
        <v>67400</v>
      </c>
      <c r="J95" s="1">
        <v>75000</v>
      </c>
      <c r="K95" s="1">
        <v>73700</v>
      </c>
      <c r="L95" s="1">
        <v>70000</v>
      </c>
      <c r="M95" s="1">
        <v>77100</v>
      </c>
      <c r="N95" s="1">
        <v>83800</v>
      </c>
      <c r="O95" s="1">
        <v>94100</v>
      </c>
      <c r="P95" s="1">
        <v>88100</v>
      </c>
      <c r="Q95" s="1">
        <v>88200</v>
      </c>
      <c r="R95" s="1">
        <v>86200</v>
      </c>
      <c r="S95" s="1">
        <v>86600</v>
      </c>
      <c r="T95" s="1">
        <v>73600</v>
      </c>
      <c r="U95" s="1">
        <v>69000</v>
      </c>
      <c r="V95" s="1">
        <v>69000</v>
      </c>
      <c r="W95" s="1">
        <v>75600</v>
      </c>
      <c r="X95" s="1">
        <v>76200</v>
      </c>
      <c r="Y95" s="1">
        <v>76400</v>
      </c>
      <c r="Z95" s="1">
        <v>78000</v>
      </c>
      <c r="AA95" s="1">
        <v>78000</v>
      </c>
      <c r="AB95" s="1">
        <v>79000</v>
      </c>
      <c r="AC95" s="1">
        <v>67200</v>
      </c>
      <c r="AD95" s="1">
        <v>65700</v>
      </c>
      <c r="AE95" s="1">
        <v>68500</v>
      </c>
      <c r="AF95" s="1">
        <v>80300</v>
      </c>
      <c r="AG95" s="1">
        <v>76200</v>
      </c>
      <c r="AH95" s="1">
        <v>66500</v>
      </c>
      <c r="AI95" s="1">
        <v>71700</v>
      </c>
      <c r="AJ95" s="1">
        <v>72600</v>
      </c>
      <c r="AK95" s="1">
        <v>76300</v>
      </c>
      <c r="AL95" s="1">
        <v>72700</v>
      </c>
      <c r="AM95" s="1">
        <v>67500</v>
      </c>
      <c r="AN95" s="1">
        <v>59100</v>
      </c>
      <c r="AO95" s="1">
        <v>58100</v>
      </c>
      <c r="AP95" s="1">
        <v>60200</v>
      </c>
      <c r="AQ95" s="1">
        <v>64000</v>
      </c>
      <c r="AR95" s="1">
        <v>54900</v>
      </c>
      <c r="AS95" s="1">
        <v>62300</v>
      </c>
      <c r="AT95" s="1">
        <v>55500</v>
      </c>
      <c r="AU95" s="1">
        <v>53800</v>
      </c>
      <c r="AV95" s="1">
        <v>60000</v>
      </c>
      <c r="AW95" s="1">
        <v>54800</v>
      </c>
      <c r="AX95" s="1">
        <v>60100</v>
      </c>
      <c r="AY95" s="1">
        <v>61300</v>
      </c>
      <c r="AZ95" s="1">
        <v>70400</v>
      </c>
      <c r="BA95" s="1">
        <v>75600</v>
      </c>
      <c r="BB95" s="1">
        <v>67900</v>
      </c>
      <c r="BC95" s="1">
        <v>65700</v>
      </c>
      <c r="BD95" s="1">
        <v>70400</v>
      </c>
      <c r="BE95" s="1">
        <v>68600</v>
      </c>
      <c r="BF95" s="1">
        <v>59600</v>
      </c>
      <c r="BG95" s="1">
        <v>59800</v>
      </c>
      <c r="BH95" s="1">
        <v>54500</v>
      </c>
      <c r="BI95" s="1">
        <v>55900</v>
      </c>
      <c r="BJ95" s="1">
        <v>53400</v>
      </c>
      <c r="BK95" s="1">
        <v>59400</v>
      </c>
      <c r="BL95" s="1">
        <v>63100</v>
      </c>
      <c r="BM95" s="1">
        <v>57300</v>
      </c>
      <c r="BN95" s="1">
        <v>53700</v>
      </c>
      <c r="BO95" s="1">
        <v>54700</v>
      </c>
      <c r="BP95" s="1">
        <v>57300</v>
      </c>
      <c r="BQ95" s="1">
        <v>57100</v>
      </c>
      <c r="BR95" s="1">
        <v>52700</v>
      </c>
      <c r="BS95" s="1">
        <v>57200</v>
      </c>
      <c r="BT95" s="1">
        <v>51100</v>
      </c>
      <c r="BU95" s="1">
        <v>56700</v>
      </c>
      <c r="BV95" s="1">
        <v>47900</v>
      </c>
      <c r="BW95" s="1">
        <v>50900</v>
      </c>
      <c r="BX95" s="1">
        <v>46900</v>
      </c>
      <c r="BY95" s="1">
        <v>50900</v>
      </c>
      <c r="BZ95" s="1">
        <v>46300</v>
      </c>
      <c r="CA95" s="1">
        <v>48300</v>
      </c>
      <c r="CB95" s="1">
        <v>46700</v>
      </c>
      <c r="CC95" s="1">
        <v>56800</v>
      </c>
      <c r="CD95" s="1">
        <v>46100</v>
      </c>
      <c r="CE95" s="1">
        <v>54000</v>
      </c>
      <c r="CF95" s="1">
        <v>54700</v>
      </c>
      <c r="CG95" s="1">
        <v>46900</v>
      </c>
      <c r="CH95" s="1">
        <v>48900</v>
      </c>
      <c r="CI95" s="1">
        <v>39300</v>
      </c>
      <c r="CJ95" s="1">
        <v>44800</v>
      </c>
      <c r="CK95" s="1">
        <v>41700</v>
      </c>
      <c r="CL95" s="1">
        <v>45300</v>
      </c>
      <c r="CM95" s="1">
        <v>43500</v>
      </c>
      <c r="CN95" s="1">
        <v>44900</v>
      </c>
      <c r="CO95" s="1">
        <v>42500</v>
      </c>
      <c r="CP95" s="1">
        <v>41300</v>
      </c>
      <c r="CQ95" s="1">
        <v>42200</v>
      </c>
      <c r="CR95" s="1">
        <v>43800</v>
      </c>
      <c r="CS95" s="1">
        <v>40600</v>
      </c>
      <c r="CT95" s="1">
        <v>34200</v>
      </c>
      <c r="CU95" s="1">
        <v>40900</v>
      </c>
      <c r="CV95" s="1">
        <v>41600</v>
      </c>
      <c r="CW95" s="1">
        <v>46200</v>
      </c>
      <c r="CX95" s="1">
        <v>42800</v>
      </c>
      <c r="CY95" s="1">
        <v>41900</v>
      </c>
      <c r="CZ95" s="1">
        <v>32200.000000000004</v>
      </c>
      <c r="DA95" s="1">
        <v>34100</v>
      </c>
      <c r="DB95" s="1">
        <v>35600</v>
      </c>
      <c r="DC95" s="1">
        <v>28700</v>
      </c>
      <c r="DD95" s="1">
        <v>34400</v>
      </c>
      <c r="DE95" s="1">
        <v>39500</v>
      </c>
      <c r="DF95" s="1">
        <v>37500</v>
      </c>
      <c r="DG95" s="1">
        <v>37900</v>
      </c>
      <c r="DH95" s="1">
        <v>40100</v>
      </c>
      <c r="DI95" s="1">
        <v>46400</v>
      </c>
      <c r="DJ95" s="1">
        <v>38400</v>
      </c>
      <c r="DK95" s="1">
        <v>37100</v>
      </c>
      <c r="DL95" s="1">
        <v>43200</v>
      </c>
      <c r="DM95" s="1">
        <v>43400</v>
      </c>
      <c r="DN95" s="1">
        <v>37100</v>
      </c>
      <c r="DO95" s="1">
        <v>42300</v>
      </c>
      <c r="DP95" s="1">
        <v>41100</v>
      </c>
      <c r="DQ95" s="1">
        <v>32299.999999999996</v>
      </c>
      <c r="DR95" s="1">
        <v>35400</v>
      </c>
      <c r="DS95" s="1">
        <v>36600</v>
      </c>
      <c r="DT95" s="1">
        <v>44100</v>
      </c>
      <c r="DU95" s="1">
        <v>44900</v>
      </c>
      <c r="DV95" s="1">
        <v>44600</v>
      </c>
      <c r="DW95" s="1">
        <v>43500</v>
      </c>
      <c r="DX95" s="1">
        <v>40600</v>
      </c>
      <c r="DY95" s="1">
        <v>34500</v>
      </c>
      <c r="DZ95" s="1">
        <v>31300</v>
      </c>
      <c r="EA95" s="1">
        <v>31400</v>
      </c>
      <c r="EB95" s="1">
        <v>32299.999999999996</v>
      </c>
      <c r="EC95" s="1">
        <v>33600</v>
      </c>
      <c r="ED95" s="1">
        <v>32000</v>
      </c>
      <c r="EE95" s="1">
        <v>30100</v>
      </c>
      <c r="EF95" s="1">
        <v>32900</v>
      </c>
      <c r="EG95" s="1">
        <v>39100</v>
      </c>
      <c r="EH95" s="1">
        <v>31300</v>
      </c>
    </row>
    <row r="96" spans="1:138" x14ac:dyDescent="0.45">
      <c r="B96" t="s">
        <v>456</v>
      </c>
      <c r="C96" t="s">
        <v>6</v>
      </c>
      <c r="D96" t="s">
        <v>333</v>
      </c>
      <c r="E96" s="1">
        <v>55500</v>
      </c>
      <c r="F96" s="1">
        <v>51200</v>
      </c>
      <c r="G96" s="1">
        <v>51000</v>
      </c>
      <c r="H96" s="1">
        <v>50200</v>
      </c>
      <c r="I96" s="1">
        <v>50900</v>
      </c>
      <c r="J96" s="1">
        <v>53500</v>
      </c>
      <c r="K96" s="1">
        <v>56800</v>
      </c>
      <c r="L96" s="1">
        <v>65000</v>
      </c>
      <c r="M96" s="1">
        <v>70500</v>
      </c>
      <c r="N96" s="1">
        <v>72300</v>
      </c>
      <c r="O96" s="1">
        <v>68700</v>
      </c>
      <c r="P96" s="1">
        <v>64300</v>
      </c>
      <c r="Q96" s="1">
        <v>55600</v>
      </c>
      <c r="R96" s="1">
        <v>53100</v>
      </c>
      <c r="S96" s="1">
        <v>54000</v>
      </c>
      <c r="T96" s="1">
        <v>53400</v>
      </c>
      <c r="U96" s="1">
        <v>59300</v>
      </c>
      <c r="V96" s="1">
        <v>55500</v>
      </c>
      <c r="W96" s="1">
        <v>56300</v>
      </c>
      <c r="X96" s="1">
        <v>61200</v>
      </c>
      <c r="Y96" s="1">
        <v>56300</v>
      </c>
      <c r="Z96" s="1">
        <v>55100</v>
      </c>
      <c r="AA96" s="1">
        <v>57000</v>
      </c>
      <c r="AB96" s="1">
        <v>50700</v>
      </c>
      <c r="AC96" s="1">
        <v>52900</v>
      </c>
      <c r="AD96" s="1">
        <v>49200</v>
      </c>
      <c r="AE96" s="1">
        <v>55400</v>
      </c>
      <c r="AF96" s="1">
        <v>53400</v>
      </c>
      <c r="AG96" s="1">
        <v>59200</v>
      </c>
      <c r="AH96" s="1">
        <v>51000</v>
      </c>
      <c r="AI96" s="1">
        <v>52200</v>
      </c>
      <c r="AJ96" s="1">
        <v>55200</v>
      </c>
      <c r="AK96" s="1">
        <v>59800</v>
      </c>
      <c r="AL96" s="1">
        <v>54900</v>
      </c>
      <c r="AM96" s="1">
        <v>62500</v>
      </c>
      <c r="AN96" s="1">
        <v>61300</v>
      </c>
      <c r="AO96" s="1">
        <v>55700</v>
      </c>
      <c r="AP96" s="1">
        <v>62800</v>
      </c>
      <c r="AQ96" s="1">
        <v>61900</v>
      </c>
      <c r="AR96" s="1">
        <v>62800</v>
      </c>
      <c r="AS96" s="1">
        <v>57400</v>
      </c>
      <c r="AT96" s="1">
        <v>64200</v>
      </c>
      <c r="AU96" s="1">
        <v>62900</v>
      </c>
      <c r="AV96" s="1">
        <v>58200</v>
      </c>
      <c r="AW96" s="1">
        <v>60000</v>
      </c>
      <c r="AX96" s="1">
        <v>61700</v>
      </c>
      <c r="AY96" s="1">
        <v>72500</v>
      </c>
      <c r="AZ96" s="1">
        <v>71100</v>
      </c>
      <c r="BA96" s="1">
        <v>64800</v>
      </c>
      <c r="BB96" s="1">
        <v>59100</v>
      </c>
      <c r="BC96" s="1">
        <v>55800</v>
      </c>
      <c r="BD96" s="1">
        <v>58500</v>
      </c>
      <c r="BE96" s="1">
        <v>54900</v>
      </c>
      <c r="BF96" s="1">
        <v>51000</v>
      </c>
      <c r="BG96" s="1">
        <v>57100</v>
      </c>
      <c r="BH96" s="1">
        <v>60100</v>
      </c>
      <c r="BI96" s="1">
        <v>55400</v>
      </c>
      <c r="BJ96" s="1">
        <v>57400</v>
      </c>
      <c r="BK96" s="1">
        <v>54300</v>
      </c>
      <c r="BL96" s="1">
        <v>44900</v>
      </c>
      <c r="BM96" s="1">
        <v>47600</v>
      </c>
      <c r="BN96" s="1">
        <v>49600</v>
      </c>
      <c r="BO96" s="1">
        <v>59600</v>
      </c>
      <c r="BP96" s="1">
        <v>61800</v>
      </c>
      <c r="BQ96" s="1">
        <v>53100</v>
      </c>
      <c r="BR96" s="1">
        <v>55000</v>
      </c>
      <c r="BS96" s="1">
        <v>55100</v>
      </c>
      <c r="BT96" s="1">
        <v>61700</v>
      </c>
      <c r="BU96" s="1">
        <v>65000</v>
      </c>
      <c r="BV96" s="1">
        <v>65500</v>
      </c>
      <c r="BW96" s="1">
        <v>70700</v>
      </c>
      <c r="BX96" s="1">
        <v>82700</v>
      </c>
      <c r="BY96" s="1">
        <v>79500</v>
      </c>
      <c r="BZ96" s="1">
        <v>73600</v>
      </c>
      <c r="CA96" s="1">
        <v>82000</v>
      </c>
      <c r="CB96" s="1">
        <v>76400</v>
      </c>
      <c r="CC96" s="1">
        <v>77500</v>
      </c>
      <c r="CD96" s="1">
        <v>70400</v>
      </c>
      <c r="CE96" s="1">
        <v>72500</v>
      </c>
      <c r="CF96" s="1">
        <v>84300</v>
      </c>
      <c r="CG96" s="1">
        <v>80600</v>
      </c>
      <c r="CH96" s="1">
        <v>81100</v>
      </c>
      <c r="CI96" s="1">
        <v>91000</v>
      </c>
      <c r="CJ96" s="1">
        <v>90200</v>
      </c>
      <c r="CK96" s="1">
        <v>94000</v>
      </c>
      <c r="CL96" s="1">
        <v>94600</v>
      </c>
      <c r="CM96" s="1">
        <v>94200</v>
      </c>
      <c r="CN96" s="1">
        <v>91900</v>
      </c>
      <c r="CO96" s="1">
        <v>90100</v>
      </c>
      <c r="CP96" s="1">
        <v>91800</v>
      </c>
      <c r="CQ96" s="1">
        <v>94800</v>
      </c>
      <c r="CR96" s="1">
        <v>90000</v>
      </c>
      <c r="CS96" s="1">
        <v>85400</v>
      </c>
      <c r="CT96" s="1">
        <v>76000</v>
      </c>
      <c r="CU96" s="1">
        <v>70400</v>
      </c>
      <c r="CV96" s="1">
        <v>71400</v>
      </c>
      <c r="CW96" s="1">
        <v>82300</v>
      </c>
      <c r="CX96" s="1">
        <v>79500</v>
      </c>
      <c r="CY96" s="1">
        <v>75100</v>
      </c>
      <c r="CZ96" s="1">
        <v>80400</v>
      </c>
      <c r="DA96" s="1">
        <v>87300</v>
      </c>
      <c r="DB96" s="1">
        <v>86700</v>
      </c>
      <c r="DC96" s="1">
        <v>74300</v>
      </c>
      <c r="DD96" s="1">
        <v>81100</v>
      </c>
      <c r="DE96" s="1">
        <v>85200</v>
      </c>
      <c r="DF96" s="1">
        <v>72500</v>
      </c>
      <c r="DG96" s="1">
        <v>72400</v>
      </c>
      <c r="DH96" s="1">
        <v>65200</v>
      </c>
      <c r="DI96" s="1">
        <v>62900</v>
      </c>
      <c r="DJ96" s="1">
        <v>71800</v>
      </c>
      <c r="DK96" s="1">
        <v>72000</v>
      </c>
      <c r="DL96" s="1">
        <v>77100</v>
      </c>
      <c r="DM96" s="1">
        <v>77000</v>
      </c>
      <c r="DN96" s="1">
        <v>86300</v>
      </c>
      <c r="DO96" s="1">
        <v>83100</v>
      </c>
      <c r="DP96" s="1">
        <v>83700</v>
      </c>
      <c r="DQ96" s="1">
        <v>79500</v>
      </c>
      <c r="DR96" s="1">
        <v>81800</v>
      </c>
      <c r="DS96" s="1">
        <v>82400</v>
      </c>
      <c r="DT96" s="1">
        <v>81700</v>
      </c>
      <c r="DU96" s="1">
        <v>80500</v>
      </c>
      <c r="DV96" s="1">
        <v>82200</v>
      </c>
      <c r="DW96" s="1">
        <v>75200</v>
      </c>
      <c r="DX96" s="1">
        <v>75300</v>
      </c>
      <c r="DY96" s="1">
        <v>87300</v>
      </c>
      <c r="DZ96" s="1">
        <v>79300</v>
      </c>
      <c r="EA96" s="1">
        <v>93600</v>
      </c>
      <c r="EB96" s="1">
        <v>89400</v>
      </c>
      <c r="EC96" s="1">
        <v>84100</v>
      </c>
      <c r="ED96" s="1">
        <v>88500</v>
      </c>
      <c r="EE96" s="1">
        <v>91000</v>
      </c>
      <c r="EF96" s="1">
        <v>88400</v>
      </c>
      <c r="EG96" s="1">
        <v>93000</v>
      </c>
      <c r="EH96" s="1">
        <v>103500</v>
      </c>
    </row>
    <row r="97" spans="1:138" x14ac:dyDescent="0.45">
      <c r="D97" t="s">
        <v>26</v>
      </c>
      <c r="E97" s="1">
        <v>2600</v>
      </c>
      <c r="F97" s="1">
        <v>2500</v>
      </c>
      <c r="G97" s="1">
        <v>4300</v>
      </c>
      <c r="H97" s="1">
        <v>5400</v>
      </c>
      <c r="I97" s="1">
        <v>6100</v>
      </c>
      <c r="J97" s="1">
        <v>4500</v>
      </c>
      <c r="K97" s="1">
        <v>8100</v>
      </c>
      <c r="L97" s="1">
        <v>5600</v>
      </c>
      <c r="M97" s="1">
        <v>4100</v>
      </c>
      <c r="N97" s="1">
        <v>4500</v>
      </c>
      <c r="O97" s="1">
        <v>3600</v>
      </c>
      <c r="P97" s="1">
        <v>4000</v>
      </c>
      <c r="Q97" s="1">
        <v>2200</v>
      </c>
      <c r="R97" s="1">
        <v>5900</v>
      </c>
      <c r="S97" s="1">
        <v>2100</v>
      </c>
      <c r="T97" s="1">
        <v>5500</v>
      </c>
      <c r="U97" s="1">
        <v>5800</v>
      </c>
      <c r="V97" s="1">
        <v>5500</v>
      </c>
      <c r="W97" s="1">
        <v>4500</v>
      </c>
      <c r="X97" s="1">
        <v>2200</v>
      </c>
      <c r="Y97" s="1">
        <v>2300</v>
      </c>
      <c r="Z97" s="1">
        <v>1800</v>
      </c>
      <c r="AA97" s="1">
        <v>3200</v>
      </c>
      <c r="AB97" s="1">
        <v>3700</v>
      </c>
      <c r="AC97" s="1">
        <v>2500</v>
      </c>
      <c r="AD97" s="1">
        <v>4200</v>
      </c>
      <c r="AE97" s="1">
        <v>5800</v>
      </c>
      <c r="AF97" s="1">
        <v>6400</v>
      </c>
      <c r="AG97" s="1">
        <v>6100</v>
      </c>
      <c r="AH97" s="1">
        <v>4800</v>
      </c>
      <c r="AI97" s="1">
        <v>3500</v>
      </c>
      <c r="AJ97" s="1">
        <v>3400</v>
      </c>
      <c r="AK97" s="1">
        <v>3700</v>
      </c>
      <c r="AL97" s="1">
        <v>3200</v>
      </c>
      <c r="AM97" s="1">
        <v>4400</v>
      </c>
      <c r="AN97" s="1">
        <v>2100</v>
      </c>
      <c r="AO97" s="1">
        <v>3400</v>
      </c>
      <c r="AP97" s="1">
        <v>2700</v>
      </c>
      <c r="AQ97" s="1">
        <v>5000</v>
      </c>
      <c r="AR97" s="1">
        <v>2200</v>
      </c>
      <c r="AS97" s="1">
        <v>3900</v>
      </c>
      <c r="AT97" s="1">
        <v>4400</v>
      </c>
      <c r="AU97" s="1">
        <v>6000</v>
      </c>
      <c r="AV97" s="1">
        <v>6500</v>
      </c>
      <c r="AW97" s="1">
        <v>3500</v>
      </c>
      <c r="AX97" s="1">
        <v>3400</v>
      </c>
      <c r="AY97" s="1">
        <v>7100</v>
      </c>
      <c r="AZ97" s="1">
        <v>5200</v>
      </c>
      <c r="BA97" s="1">
        <v>2700</v>
      </c>
      <c r="BB97" s="1">
        <v>5100</v>
      </c>
      <c r="BC97" s="1">
        <v>5600</v>
      </c>
      <c r="BD97" s="1">
        <v>6100</v>
      </c>
      <c r="BE97" s="1">
        <v>4200</v>
      </c>
      <c r="BF97" s="1">
        <v>4100</v>
      </c>
      <c r="BG97" s="1">
        <v>2900</v>
      </c>
      <c r="BH97" s="1">
        <v>7500</v>
      </c>
      <c r="BI97" s="1">
        <v>6900</v>
      </c>
      <c r="BJ97" s="1">
        <v>7100</v>
      </c>
      <c r="BK97" s="1">
        <v>6700</v>
      </c>
      <c r="BL97" s="1">
        <v>5100</v>
      </c>
      <c r="BM97" s="1">
        <v>6100</v>
      </c>
      <c r="BN97" s="1">
        <v>4600</v>
      </c>
      <c r="BO97" s="1">
        <v>4700</v>
      </c>
      <c r="BP97" s="1">
        <v>4100</v>
      </c>
      <c r="BQ97" s="1">
        <v>3500</v>
      </c>
      <c r="BR97" s="1">
        <v>6800</v>
      </c>
      <c r="BS97" s="1">
        <v>6000</v>
      </c>
      <c r="BT97" s="1">
        <v>4400</v>
      </c>
      <c r="BU97" s="1">
        <v>6200</v>
      </c>
      <c r="BV97" s="1">
        <v>6200</v>
      </c>
      <c r="BW97" s="1">
        <v>5800</v>
      </c>
      <c r="BX97" s="1">
        <v>4900</v>
      </c>
      <c r="BY97" s="1">
        <v>4200</v>
      </c>
      <c r="BZ97" s="1">
        <v>4700</v>
      </c>
      <c r="CA97" s="1">
        <v>5500</v>
      </c>
      <c r="CB97" s="1">
        <v>7300</v>
      </c>
      <c r="CC97" s="1">
        <v>5700</v>
      </c>
      <c r="CD97" s="1">
        <v>8200</v>
      </c>
      <c r="CE97" s="1">
        <v>9300</v>
      </c>
      <c r="CF97" s="1">
        <v>8800</v>
      </c>
      <c r="CG97" s="1">
        <v>6100</v>
      </c>
      <c r="CH97" s="1">
        <v>5700</v>
      </c>
      <c r="CI97" s="1">
        <v>4500</v>
      </c>
      <c r="CJ97" s="1">
        <v>2600</v>
      </c>
      <c r="CK97" s="1">
        <v>2900</v>
      </c>
      <c r="CL97" s="1">
        <v>4000</v>
      </c>
      <c r="CM97" s="1">
        <v>4900</v>
      </c>
      <c r="CN97" s="1">
        <v>6500</v>
      </c>
      <c r="CO97" s="1">
        <v>8000</v>
      </c>
      <c r="CP97" s="1">
        <v>5000</v>
      </c>
      <c r="CQ97" s="1">
        <v>4400</v>
      </c>
      <c r="CR97" s="1">
        <v>4100</v>
      </c>
      <c r="CS97" s="1">
        <v>1700</v>
      </c>
      <c r="CT97" s="1">
        <v>5100</v>
      </c>
      <c r="CU97" s="1">
        <v>3800</v>
      </c>
      <c r="CV97" s="1">
        <v>6700</v>
      </c>
      <c r="CW97" s="1">
        <v>8600</v>
      </c>
      <c r="CX97" s="1">
        <v>6900</v>
      </c>
      <c r="CY97" s="1">
        <v>6600</v>
      </c>
      <c r="CZ97" s="1">
        <v>6500</v>
      </c>
      <c r="DA97" s="1">
        <v>5400</v>
      </c>
      <c r="DB97" s="1">
        <v>6000</v>
      </c>
      <c r="DC97" s="1">
        <v>8900</v>
      </c>
      <c r="DD97" s="1">
        <v>6800</v>
      </c>
      <c r="DE97" s="1">
        <v>7300</v>
      </c>
      <c r="DF97" s="1">
        <v>4300</v>
      </c>
      <c r="DG97" s="1">
        <v>5700</v>
      </c>
      <c r="DH97" s="1">
        <v>4700</v>
      </c>
      <c r="DI97" s="1">
        <v>5200</v>
      </c>
      <c r="DJ97" s="1">
        <v>5400</v>
      </c>
      <c r="DK97" s="1">
        <v>6500</v>
      </c>
      <c r="DL97" s="1">
        <v>6000</v>
      </c>
      <c r="DM97" s="1">
        <v>5200</v>
      </c>
      <c r="DN97" s="1">
        <v>4700</v>
      </c>
      <c r="DO97" s="1">
        <v>3700</v>
      </c>
      <c r="DP97" s="1">
        <v>3300</v>
      </c>
      <c r="DQ97" s="1">
        <v>4100</v>
      </c>
      <c r="DR97" s="1">
        <v>3100</v>
      </c>
      <c r="DS97" s="1">
        <v>2500</v>
      </c>
      <c r="DT97" s="1">
        <v>1700</v>
      </c>
      <c r="DU97" s="1">
        <v>1500</v>
      </c>
      <c r="DV97" s="1">
        <v>1800</v>
      </c>
      <c r="DW97" s="1"/>
      <c r="DX97" s="1"/>
      <c r="DY97" s="1"/>
      <c r="DZ97" s="1">
        <v>3800</v>
      </c>
      <c r="EA97" s="1">
        <v>4200</v>
      </c>
      <c r="EB97" s="1">
        <v>4300</v>
      </c>
      <c r="EC97" s="1">
        <v>4600</v>
      </c>
      <c r="ED97" s="1">
        <v>5800</v>
      </c>
      <c r="EE97" s="1">
        <v>7200</v>
      </c>
      <c r="EF97" s="1">
        <v>7800</v>
      </c>
      <c r="EG97" s="1">
        <v>6300</v>
      </c>
      <c r="EH97" s="1">
        <v>8300</v>
      </c>
    </row>
    <row r="98" spans="1:138" x14ac:dyDescent="0.45">
      <c r="B98" t="s">
        <v>457</v>
      </c>
      <c r="C98" t="s">
        <v>6</v>
      </c>
      <c r="D98" t="s">
        <v>27</v>
      </c>
      <c r="E98" s="1">
        <v>40400</v>
      </c>
      <c r="F98" s="1">
        <v>43400</v>
      </c>
      <c r="G98" s="1">
        <v>49500</v>
      </c>
      <c r="H98" s="1">
        <v>51600</v>
      </c>
      <c r="I98" s="1">
        <v>54300</v>
      </c>
      <c r="J98" s="1">
        <v>53100</v>
      </c>
      <c r="K98" s="1">
        <v>46400</v>
      </c>
      <c r="L98" s="1">
        <v>43900</v>
      </c>
      <c r="M98" s="1">
        <v>43300</v>
      </c>
      <c r="N98" s="1">
        <v>41400</v>
      </c>
      <c r="O98" s="1">
        <v>37100</v>
      </c>
      <c r="P98" s="1">
        <v>38900</v>
      </c>
      <c r="Q98" s="1">
        <v>42000</v>
      </c>
      <c r="R98" s="1">
        <v>41400</v>
      </c>
      <c r="S98" s="1">
        <v>37100</v>
      </c>
      <c r="T98" s="1">
        <v>41600</v>
      </c>
      <c r="U98" s="1">
        <v>41500</v>
      </c>
      <c r="V98" s="1">
        <v>44400</v>
      </c>
      <c r="W98" s="1">
        <v>35800</v>
      </c>
      <c r="X98" s="1">
        <v>34800</v>
      </c>
      <c r="Y98" s="1">
        <v>37400</v>
      </c>
      <c r="Z98" s="1">
        <v>44600</v>
      </c>
      <c r="AA98" s="1">
        <v>50800</v>
      </c>
      <c r="AB98" s="1">
        <v>47100</v>
      </c>
      <c r="AC98" s="1">
        <v>45800</v>
      </c>
      <c r="AD98" s="1">
        <v>47700</v>
      </c>
      <c r="AE98" s="1">
        <v>46300</v>
      </c>
      <c r="AF98" s="1">
        <v>38800</v>
      </c>
      <c r="AG98" s="1">
        <v>38500</v>
      </c>
      <c r="AH98" s="1">
        <v>44000</v>
      </c>
      <c r="AI98" s="1">
        <v>44100</v>
      </c>
      <c r="AJ98" s="1">
        <v>38500</v>
      </c>
      <c r="AK98" s="1">
        <v>39300</v>
      </c>
      <c r="AL98" s="1">
        <v>39800</v>
      </c>
      <c r="AM98" s="1">
        <v>33200</v>
      </c>
      <c r="AN98" s="1">
        <v>31800</v>
      </c>
      <c r="AO98" s="1">
        <v>30100</v>
      </c>
      <c r="AP98" s="1">
        <v>32299.999999999996</v>
      </c>
      <c r="AQ98" s="1">
        <v>33400</v>
      </c>
      <c r="AR98" s="1">
        <v>39700</v>
      </c>
      <c r="AS98" s="1">
        <v>36900</v>
      </c>
      <c r="AT98" s="1">
        <v>43500</v>
      </c>
      <c r="AU98" s="1">
        <v>45400</v>
      </c>
      <c r="AV98" s="1">
        <v>44800</v>
      </c>
      <c r="AW98" s="1">
        <v>44000</v>
      </c>
      <c r="AX98" s="1">
        <v>44600</v>
      </c>
      <c r="AY98" s="1">
        <v>40400</v>
      </c>
      <c r="AZ98" s="1">
        <v>36600</v>
      </c>
      <c r="BA98" s="1">
        <v>37500</v>
      </c>
      <c r="BB98" s="1">
        <v>34400</v>
      </c>
      <c r="BC98" s="1">
        <v>36300</v>
      </c>
      <c r="BD98" s="1">
        <v>34600</v>
      </c>
      <c r="BE98" s="1">
        <v>41300</v>
      </c>
      <c r="BF98" s="1">
        <v>45300</v>
      </c>
      <c r="BG98" s="1">
        <v>41300</v>
      </c>
      <c r="BH98" s="1">
        <v>40100</v>
      </c>
      <c r="BI98" s="1">
        <v>38000</v>
      </c>
      <c r="BJ98" s="1">
        <v>43000</v>
      </c>
      <c r="BK98" s="1">
        <v>40100</v>
      </c>
      <c r="BL98" s="1">
        <v>45500</v>
      </c>
      <c r="BM98" s="1">
        <v>46900</v>
      </c>
      <c r="BN98" s="1">
        <v>46000</v>
      </c>
      <c r="BO98" s="1">
        <v>45200</v>
      </c>
      <c r="BP98" s="1">
        <v>46400</v>
      </c>
      <c r="BQ98" s="1">
        <v>45100</v>
      </c>
      <c r="BR98" s="1">
        <v>41100</v>
      </c>
      <c r="BS98" s="1">
        <v>43200</v>
      </c>
      <c r="BT98" s="1">
        <v>43000</v>
      </c>
      <c r="BU98" s="1">
        <v>33100</v>
      </c>
      <c r="BV98" s="1">
        <v>40900</v>
      </c>
      <c r="BW98" s="1">
        <v>42200</v>
      </c>
      <c r="BX98" s="1">
        <v>38800</v>
      </c>
      <c r="BY98" s="1">
        <v>35900</v>
      </c>
      <c r="BZ98" s="1">
        <v>39000</v>
      </c>
      <c r="CA98" s="1">
        <v>31700</v>
      </c>
      <c r="CB98" s="1">
        <v>28400</v>
      </c>
      <c r="CC98" s="1">
        <v>26600</v>
      </c>
      <c r="CD98" s="1">
        <v>26400</v>
      </c>
      <c r="CE98" s="1">
        <v>23800</v>
      </c>
      <c r="CF98" s="1">
        <v>20200</v>
      </c>
      <c r="CG98" s="1">
        <v>25400</v>
      </c>
      <c r="CH98" s="1">
        <v>30000</v>
      </c>
      <c r="CI98" s="1">
        <v>35000</v>
      </c>
      <c r="CJ98" s="1">
        <v>33000</v>
      </c>
      <c r="CK98" s="1">
        <v>34900</v>
      </c>
      <c r="CL98" s="1">
        <v>33400</v>
      </c>
      <c r="CM98" s="1">
        <v>32500</v>
      </c>
      <c r="CN98" s="1">
        <v>33700</v>
      </c>
      <c r="CO98" s="1">
        <v>29400</v>
      </c>
      <c r="CP98" s="1">
        <v>29200</v>
      </c>
      <c r="CQ98" s="1">
        <v>31400</v>
      </c>
      <c r="CR98" s="1">
        <v>29500</v>
      </c>
      <c r="CS98" s="1">
        <v>30800</v>
      </c>
      <c r="CT98" s="1">
        <v>30000</v>
      </c>
      <c r="CU98" s="1">
        <v>29300</v>
      </c>
      <c r="CV98" s="1">
        <v>31100</v>
      </c>
      <c r="CW98" s="1">
        <v>31000</v>
      </c>
      <c r="CX98" s="1">
        <v>29600</v>
      </c>
      <c r="CY98" s="1">
        <v>26900</v>
      </c>
      <c r="CZ98" s="1">
        <v>32700.000000000004</v>
      </c>
      <c r="DA98" s="1">
        <v>31500</v>
      </c>
      <c r="DB98" s="1">
        <v>23700</v>
      </c>
      <c r="DC98" s="1">
        <v>30600</v>
      </c>
      <c r="DD98" s="1">
        <v>26200</v>
      </c>
      <c r="DE98" s="1">
        <v>23800</v>
      </c>
      <c r="DF98" s="1">
        <v>25800</v>
      </c>
      <c r="DG98" s="1">
        <v>25700</v>
      </c>
      <c r="DH98" s="1">
        <v>26000</v>
      </c>
      <c r="DI98" s="1">
        <v>21000</v>
      </c>
      <c r="DJ98" s="1">
        <v>20500</v>
      </c>
      <c r="DK98" s="1">
        <v>26800</v>
      </c>
      <c r="DL98" s="1">
        <v>27400</v>
      </c>
      <c r="DM98" s="1">
        <v>30900</v>
      </c>
      <c r="DN98" s="1">
        <v>30900</v>
      </c>
      <c r="DO98" s="1">
        <v>32900</v>
      </c>
      <c r="DP98" s="1">
        <v>37000</v>
      </c>
      <c r="DQ98" s="1">
        <v>37000</v>
      </c>
      <c r="DR98" s="1">
        <v>32400</v>
      </c>
      <c r="DS98" s="1">
        <v>27800</v>
      </c>
      <c r="DT98" s="1">
        <v>32100</v>
      </c>
      <c r="DU98" s="1">
        <v>29800</v>
      </c>
      <c r="DV98" s="1">
        <v>26000</v>
      </c>
      <c r="DW98" s="1">
        <v>23500</v>
      </c>
      <c r="DX98" s="1">
        <v>29500</v>
      </c>
      <c r="DY98" s="1">
        <v>29200</v>
      </c>
      <c r="DZ98" s="1">
        <v>36900</v>
      </c>
      <c r="EA98" s="1">
        <v>39000</v>
      </c>
      <c r="EB98" s="1">
        <v>36400</v>
      </c>
      <c r="EC98" s="1">
        <v>40700</v>
      </c>
      <c r="ED98" s="1">
        <v>36600</v>
      </c>
      <c r="EE98" s="1">
        <v>35100</v>
      </c>
      <c r="EF98" s="1">
        <v>30100</v>
      </c>
      <c r="EG98" s="1">
        <v>32400</v>
      </c>
      <c r="EH98" s="1">
        <v>32600</v>
      </c>
    </row>
    <row r="99" spans="1:138" x14ac:dyDescent="0.45">
      <c r="D99" t="s">
        <v>28</v>
      </c>
      <c r="E99" s="1"/>
      <c r="F99" s="1"/>
      <c r="G99" s="1"/>
      <c r="H99" s="1"/>
      <c r="I99" s="1"/>
      <c r="J99" s="1">
        <v>1600</v>
      </c>
      <c r="K99" s="1"/>
      <c r="L99" s="1"/>
      <c r="M99" s="1"/>
      <c r="N99" s="1"/>
      <c r="O99" s="1"/>
      <c r="P99" s="1"/>
      <c r="Q99" s="1"/>
      <c r="R99" s="1"/>
      <c r="S99" s="1"/>
      <c r="T99" s="1"/>
      <c r="U99" s="1"/>
      <c r="V99" s="1">
        <v>1900</v>
      </c>
      <c r="W99" s="1">
        <v>2700</v>
      </c>
      <c r="X99" s="1">
        <v>2000</v>
      </c>
      <c r="Y99" s="1">
        <v>2400</v>
      </c>
      <c r="Z99" s="1">
        <v>2100</v>
      </c>
      <c r="AA99" s="1">
        <v>3100</v>
      </c>
      <c r="AB99" s="1">
        <v>2000</v>
      </c>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v>1700</v>
      </c>
      <c r="BE99" s="1">
        <v>2000</v>
      </c>
      <c r="BF99" s="1">
        <v>1800</v>
      </c>
      <c r="BG99" s="1"/>
      <c r="BH99" s="1">
        <v>2200</v>
      </c>
      <c r="BI99" s="1">
        <v>2800</v>
      </c>
      <c r="BJ99" s="1">
        <v>1700</v>
      </c>
      <c r="BK99" s="1"/>
      <c r="BL99" s="1"/>
      <c r="BM99" s="1"/>
      <c r="BN99" s="1"/>
      <c r="BO99" s="1"/>
      <c r="BP99" s="1"/>
      <c r="BQ99" s="1"/>
      <c r="BR99" s="1">
        <v>1900</v>
      </c>
      <c r="BS99" s="1">
        <v>3000</v>
      </c>
      <c r="BT99" s="1">
        <v>3700</v>
      </c>
      <c r="BU99" s="1">
        <v>2000</v>
      </c>
      <c r="BV99" s="1">
        <v>1800</v>
      </c>
      <c r="BW99" s="1">
        <v>2800</v>
      </c>
      <c r="BX99" s="1"/>
      <c r="BY99" s="1">
        <v>2300</v>
      </c>
      <c r="BZ99" s="1">
        <v>2100</v>
      </c>
      <c r="CA99" s="1">
        <v>3300</v>
      </c>
      <c r="CB99" s="1">
        <v>2800</v>
      </c>
      <c r="CC99" s="1">
        <v>3300</v>
      </c>
      <c r="CD99" s="1">
        <v>2600</v>
      </c>
      <c r="CE99" s="1">
        <v>3500</v>
      </c>
      <c r="CF99" s="1">
        <v>5200</v>
      </c>
      <c r="CG99" s="1">
        <v>6700</v>
      </c>
      <c r="CH99" s="1">
        <v>5500</v>
      </c>
      <c r="CI99" s="1">
        <v>6900</v>
      </c>
      <c r="CJ99" s="1">
        <v>5500</v>
      </c>
      <c r="CK99" s="1">
        <v>6700</v>
      </c>
      <c r="CL99" s="1">
        <v>5100</v>
      </c>
      <c r="CM99" s="1">
        <v>3500</v>
      </c>
      <c r="CN99" s="1">
        <v>1800</v>
      </c>
      <c r="CO99" s="1"/>
      <c r="CP99" s="1"/>
      <c r="CQ99" s="1">
        <v>3000</v>
      </c>
      <c r="CR99" s="1">
        <v>3400</v>
      </c>
      <c r="CS99" s="1">
        <v>1900</v>
      </c>
      <c r="CT99" s="1">
        <v>1600</v>
      </c>
      <c r="CU99" s="1">
        <v>1600</v>
      </c>
      <c r="CV99" s="1"/>
      <c r="CW99" s="1"/>
      <c r="CX99" s="1">
        <v>1500</v>
      </c>
      <c r="CY99" s="1">
        <v>1900</v>
      </c>
      <c r="CZ99" s="1">
        <v>4200</v>
      </c>
      <c r="DA99" s="1">
        <v>2600</v>
      </c>
      <c r="DB99" s="1">
        <v>3400</v>
      </c>
      <c r="DC99" s="1">
        <v>3500</v>
      </c>
      <c r="DD99" s="1">
        <v>2200</v>
      </c>
      <c r="DE99" s="1">
        <v>1500</v>
      </c>
      <c r="DF99" s="1"/>
      <c r="DG99" s="1">
        <v>1700</v>
      </c>
      <c r="DH99" s="1"/>
      <c r="DI99" s="1"/>
      <c r="DJ99" s="1"/>
      <c r="DK99" s="1"/>
      <c r="DL99" s="1"/>
      <c r="DM99" s="1"/>
      <c r="DN99" s="1"/>
      <c r="DO99" s="1"/>
      <c r="DP99" s="1"/>
      <c r="DQ99" s="1">
        <v>2300</v>
      </c>
      <c r="DR99" s="1">
        <v>2500</v>
      </c>
      <c r="DS99" s="1">
        <v>3100</v>
      </c>
      <c r="DT99" s="1">
        <v>3300</v>
      </c>
      <c r="DU99" s="1">
        <v>2300</v>
      </c>
      <c r="DV99" s="1">
        <v>2300</v>
      </c>
      <c r="DW99" s="1"/>
      <c r="DX99" s="1"/>
      <c r="DY99" s="1"/>
      <c r="DZ99" s="1"/>
      <c r="EA99" s="1"/>
      <c r="EB99" s="1"/>
      <c r="EC99" s="1"/>
      <c r="ED99" s="1"/>
      <c r="EE99" s="1"/>
      <c r="EF99" s="1"/>
      <c r="EG99" s="1"/>
      <c r="EH99" s="1"/>
    </row>
    <row r="100" spans="1:138" x14ac:dyDescent="0.45">
      <c r="B100" t="s">
        <v>148</v>
      </c>
      <c r="C100" t="s">
        <v>41</v>
      </c>
      <c r="D100" t="s">
        <v>334</v>
      </c>
      <c r="E100" s="1"/>
      <c r="F100" s="1"/>
      <c r="G100" s="1"/>
      <c r="H100" s="1"/>
      <c r="I100" s="1"/>
      <c r="J100" s="1"/>
      <c r="K100" s="1"/>
      <c r="L100" s="1"/>
      <c r="M100" s="1"/>
      <c r="N100" s="1">
        <v>2900</v>
      </c>
      <c r="O100" s="1">
        <v>2300</v>
      </c>
      <c r="P100" s="1">
        <v>2000</v>
      </c>
      <c r="Q100" s="1">
        <v>1600</v>
      </c>
      <c r="R100" s="1">
        <v>2700</v>
      </c>
      <c r="S100" s="1"/>
      <c r="T100" s="1"/>
      <c r="U100" s="1"/>
      <c r="V100" s="1"/>
      <c r="W100" s="1">
        <v>1700</v>
      </c>
      <c r="X100" s="1">
        <v>6600</v>
      </c>
      <c r="Y100" s="1">
        <v>2700</v>
      </c>
      <c r="Z100" s="1">
        <v>3000</v>
      </c>
      <c r="AA100" s="1">
        <v>3500</v>
      </c>
      <c r="AB100" s="1">
        <v>2800</v>
      </c>
      <c r="AC100" s="1">
        <v>1600</v>
      </c>
      <c r="AD100" s="1"/>
      <c r="AE100" s="1"/>
      <c r="AF100" s="1"/>
      <c r="AG100" s="1"/>
      <c r="AH100" s="1"/>
      <c r="AI100" s="1"/>
      <c r="AJ100" s="1"/>
      <c r="AK100" s="1"/>
      <c r="AL100" s="1"/>
      <c r="AM100" s="1"/>
      <c r="AN100" s="1"/>
      <c r="AO100" s="1"/>
      <c r="AP100" s="1">
        <v>2300</v>
      </c>
      <c r="AQ100" s="1">
        <v>1600</v>
      </c>
      <c r="AR100" s="1">
        <v>1500</v>
      </c>
      <c r="AS100" s="1">
        <v>1700</v>
      </c>
      <c r="AT100" s="1"/>
      <c r="AU100" s="1"/>
      <c r="AV100" s="1"/>
      <c r="AW100" s="1">
        <v>1600</v>
      </c>
      <c r="AX100" s="1">
        <v>1600</v>
      </c>
      <c r="AY100" s="1"/>
      <c r="AZ100" s="1"/>
      <c r="BA100" s="1"/>
      <c r="BB100" s="1"/>
      <c r="BC100" s="1"/>
      <c r="BD100" s="1"/>
      <c r="BE100" s="1"/>
      <c r="BF100" s="1"/>
      <c r="BG100" s="1"/>
      <c r="BH100" s="1"/>
      <c r="BI100" s="1"/>
      <c r="BJ100" s="1"/>
      <c r="BK100" s="1">
        <v>1700</v>
      </c>
      <c r="BL100" s="1">
        <v>1700</v>
      </c>
      <c r="BM100" s="1"/>
      <c r="BN100" s="1">
        <v>1700</v>
      </c>
      <c r="BO100" s="1"/>
      <c r="BP100" s="1"/>
      <c r="BQ100" s="1"/>
      <c r="BR100" s="1"/>
      <c r="BS100" s="1"/>
      <c r="BT100" s="1"/>
      <c r="BU100" s="1"/>
      <c r="BV100" s="1"/>
      <c r="BW100" s="1"/>
      <c r="BX100" s="1"/>
      <c r="BY100" s="1">
        <v>1800</v>
      </c>
      <c r="BZ100" s="1">
        <v>2900</v>
      </c>
      <c r="CA100" s="1">
        <v>4100</v>
      </c>
      <c r="CB100" s="1">
        <v>1700</v>
      </c>
      <c r="CC100" s="1">
        <v>1500</v>
      </c>
      <c r="CD100" s="1">
        <v>3200</v>
      </c>
      <c r="CE100" s="1">
        <v>1700</v>
      </c>
      <c r="CF100" s="1">
        <v>1900</v>
      </c>
      <c r="CG100" s="1">
        <v>1700</v>
      </c>
      <c r="CH100" s="1">
        <v>2100</v>
      </c>
      <c r="CI100" s="1">
        <v>2100</v>
      </c>
      <c r="CJ100" s="1"/>
      <c r="CK100" s="1"/>
      <c r="CL100" s="1"/>
      <c r="CM100" s="1"/>
      <c r="CN100" s="1"/>
      <c r="CO100" s="1"/>
      <c r="CP100" s="1">
        <v>1800</v>
      </c>
      <c r="CQ100" s="1">
        <v>1800</v>
      </c>
      <c r="CR100" s="1">
        <v>2600</v>
      </c>
      <c r="CS100" s="1">
        <v>1900</v>
      </c>
      <c r="CT100" s="1">
        <v>1700</v>
      </c>
      <c r="CU100" s="1"/>
      <c r="CV100" s="1"/>
      <c r="CW100" s="1"/>
      <c r="CX100" s="1"/>
      <c r="CY100" s="1"/>
      <c r="CZ100" s="1"/>
      <c r="DA100" s="1"/>
      <c r="DB100" s="1"/>
      <c r="DC100" s="1"/>
      <c r="DD100" s="1"/>
      <c r="DE100" s="1"/>
      <c r="DF100" s="1"/>
      <c r="DG100" s="1"/>
      <c r="DH100" s="1">
        <v>1500</v>
      </c>
      <c r="DI100" s="1">
        <v>1800</v>
      </c>
      <c r="DJ100" s="1">
        <v>1900</v>
      </c>
      <c r="DK100" s="1">
        <v>2700</v>
      </c>
      <c r="DL100" s="1">
        <v>1900</v>
      </c>
      <c r="DM100" s="1">
        <v>2000</v>
      </c>
      <c r="DN100" s="1"/>
      <c r="DO100" s="1"/>
      <c r="DP100" s="1"/>
      <c r="DQ100" s="1"/>
      <c r="DR100" s="1"/>
      <c r="DS100" s="1">
        <v>2300</v>
      </c>
      <c r="DT100" s="1"/>
      <c r="DU100" s="1">
        <v>2700</v>
      </c>
      <c r="DV100" s="1">
        <v>2300</v>
      </c>
      <c r="DW100" s="1">
        <v>5100</v>
      </c>
      <c r="DX100" s="1">
        <v>4700</v>
      </c>
      <c r="DY100" s="1">
        <v>2100</v>
      </c>
      <c r="DZ100" s="1">
        <v>2700</v>
      </c>
      <c r="EA100" s="1">
        <v>4300</v>
      </c>
      <c r="EB100" s="1">
        <v>2900</v>
      </c>
      <c r="EC100" s="1"/>
      <c r="ED100" s="1"/>
      <c r="EE100" s="1"/>
      <c r="EF100" s="1"/>
      <c r="EG100" s="1"/>
      <c r="EH100" s="1"/>
    </row>
    <row r="101" spans="1:138" x14ac:dyDescent="0.45">
      <c r="D101" t="s">
        <v>335</v>
      </c>
      <c r="E101" s="1">
        <v>7400</v>
      </c>
      <c r="F101" s="1">
        <v>5000</v>
      </c>
      <c r="G101" s="1">
        <v>6400</v>
      </c>
      <c r="H101" s="1">
        <v>10300</v>
      </c>
      <c r="I101" s="1">
        <v>8600</v>
      </c>
      <c r="J101" s="1">
        <v>7400</v>
      </c>
      <c r="K101" s="1">
        <v>11800</v>
      </c>
      <c r="L101" s="1">
        <v>10500</v>
      </c>
      <c r="M101" s="1">
        <v>11400</v>
      </c>
      <c r="N101" s="1">
        <v>9900</v>
      </c>
      <c r="O101" s="1">
        <v>9900</v>
      </c>
      <c r="P101" s="1">
        <v>8800</v>
      </c>
      <c r="Q101" s="1">
        <v>6300</v>
      </c>
      <c r="R101" s="1">
        <v>3500</v>
      </c>
      <c r="S101" s="1">
        <v>4800</v>
      </c>
      <c r="T101" s="1">
        <v>4000</v>
      </c>
      <c r="U101" s="1">
        <v>2600</v>
      </c>
      <c r="V101" s="1">
        <v>2400</v>
      </c>
      <c r="W101" s="1">
        <v>3400</v>
      </c>
      <c r="X101" s="1">
        <v>4000</v>
      </c>
      <c r="Y101" s="1">
        <v>3800</v>
      </c>
      <c r="Z101" s="1">
        <v>3400</v>
      </c>
      <c r="AA101" s="1">
        <v>4400</v>
      </c>
      <c r="AB101" s="1">
        <v>5700</v>
      </c>
      <c r="AC101" s="1">
        <v>5300</v>
      </c>
      <c r="AD101" s="1">
        <v>3100</v>
      </c>
      <c r="AE101" s="1">
        <v>4200</v>
      </c>
      <c r="AF101" s="1">
        <v>5000</v>
      </c>
      <c r="AG101" s="1">
        <v>4500</v>
      </c>
      <c r="AH101" s="1">
        <v>6100</v>
      </c>
      <c r="AI101" s="1">
        <v>8200</v>
      </c>
      <c r="AJ101" s="1">
        <v>4400</v>
      </c>
      <c r="AK101" s="1">
        <v>4900</v>
      </c>
      <c r="AL101" s="1">
        <v>7000</v>
      </c>
      <c r="AM101" s="1">
        <v>7000</v>
      </c>
      <c r="AN101" s="1">
        <v>10500</v>
      </c>
      <c r="AO101" s="1">
        <v>11000</v>
      </c>
      <c r="AP101" s="1">
        <v>10300</v>
      </c>
      <c r="AQ101" s="1">
        <v>10000</v>
      </c>
      <c r="AR101" s="1">
        <v>7500</v>
      </c>
      <c r="AS101" s="1">
        <v>7600</v>
      </c>
      <c r="AT101" s="1">
        <v>6800</v>
      </c>
      <c r="AU101" s="1">
        <v>5300</v>
      </c>
      <c r="AV101" s="1">
        <v>5300</v>
      </c>
      <c r="AW101" s="1">
        <v>5500</v>
      </c>
      <c r="AX101" s="1">
        <v>5200</v>
      </c>
      <c r="AY101" s="1">
        <v>5600</v>
      </c>
      <c r="AZ101" s="1">
        <v>4600</v>
      </c>
      <c r="BA101" s="1">
        <v>9300</v>
      </c>
      <c r="BB101" s="1">
        <v>7400</v>
      </c>
      <c r="BC101" s="1">
        <v>5600</v>
      </c>
      <c r="BD101" s="1">
        <v>8200</v>
      </c>
      <c r="BE101" s="1">
        <v>8400</v>
      </c>
      <c r="BF101" s="1">
        <v>7900</v>
      </c>
      <c r="BG101" s="1">
        <v>8300</v>
      </c>
      <c r="BH101" s="1">
        <v>7600</v>
      </c>
      <c r="BI101" s="1">
        <v>6800</v>
      </c>
      <c r="BJ101" s="1">
        <v>3800</v>
      </c>
      <c r="BK101" s="1">
        <v>3400</v>
      </c>
      <c r="BL101" s="1">
        <v>7100</v>
      </c>
      <c r="BM101" s="1">
        <v>8100</v>
      </c>
      <c r="BN101" s="1">
        <v>9900</v>
      </c>
      <c r="BO101" s="1">
        <v>12700</v>
      </c>
      <c r="BP101" s="1">
        <v>11900</v>
      </c>
      <c r="BQ101" s="1">
        <v>9700</v>
      </c>
      <c r="BR101" s="1">
        <v>8900</v>
      </c>
      <c r="BS101" s="1">
        <v>5800</v>
      </c>
      <c r="BT101" s="1">
        <v>7400</v>
      </c>
      <c r="BU101" s="1">
        <v>5000</v>
      </c>
      <c r="BV101" s="1">
        <v>5700</v>
      </c>
      <c r="BW101" s="1">
        <v>3000</v>
      </c>
      <c r="BX101" s="1">
        <v>6400</v>
      </c>
      <c r="BY101" s="1">
        <v>5500</v>
      </c>
      <c r="BZ101" s="1">
        <v>8400</v>
      </c>
      <c r="CA101" s="1">
        <v>8000</v>
      </c>
      <c r="CB101" s="1">
        <v>10500</v>
      </c>
      <c r="CC101" s="1">
        <v>8500</v>
      </c>
      <c r="CD101" s="1">
        <v>9500</v>
      </c>
      <c r="CE101" s="1">
        <v>9400</v>
      </c>
      <c r="CF101" s="1">
        <v>5000</v>
      </c>
      <c r="CG101" s="1">
        <v>4000</v>
      </c>
      <c r="CH101" s="1">
        <v>6100</v>
      </c>
      <c r="CI101" s="1">
        <v>5200</v>
      </c>
      <c r="CJ101" s="1">
        <v>4700</v>
      </c>
      <c r="CK101" s="1">
        <v>3500</v>
      </c>
      <c r="CL101" s="1">
        <v>5600</v>
      </c>
      <c r="CM101" s="1">
        <v>7300</v>
      </c>
      <c r="CN101" s="1">
        <v>6400</v>
      </c>
      <c r="CO101" s="1">
        <v>6500</v>
      </c>
      <c r="CP101" s="1">
        <v>7900</v>
      </c>
      <c r="CQ101" s="1">
        <v>9900</v>
      </c>
      <c r="CR101" s="1">
        <v>6500</v>
      </c>
      <c r="CS101" s="1">
        <v>5400</v>
      </c>
      <c r="CT101" s="1">
        <v>7900</v>
      </c>
      <c r="CU101" s="1">
        <v>7700</v>
      </c>
      <c r="CV101" s="1">
        <v>5900</v>
      </c>
      <c r="CW101" s="1">
        <v>5400</v>
      </c>
      <c r="CX101" s="1">
        <v>5700</v>
      </c>
      <c r="CY101" s="1">
        <v>4200</v>
      </c>
      <c r="CZ101" s="1">
        <v>5000</v>
      </c>
      <c r="DA101" s="1">
        <v>5300</v>
      </c>
      <c r="DB101" s="1">
        <v>5000</v>
      </c>
      <c r="DC101" s="1">
        <v>7000</v>
      </c>
      <c r="DD101" s="1">
        <v>7000</v>
      </c>
      <c r="DE101" s="1">
        <v>8200</v>
      </c>
      <c r="DF101" s="1">
        <v>6600</v>
      </c>
      <c r="DG101" s="1">
        <v>6200</v>
      </c>
      <c r="DH101" s="1">
        <v>4500</v>
      </c>
      <c r="DI101" s="1">
        <v>4700</v>
      </c>
      <c r="DJ101" s="1">
        <v>3600</v>
      </c>
      <c r="DK101" s="1">
        <v>5600</v>
      </c>
      <c r="DL101" s="1">
        <v>6600</v>
      </c>
      <c r="DM101" s="1">
        <v>9400</v>
      </c>
      <c r="DN101" s="1">
        <v>5800</v>
      </c>
      <c r="DO101" s="1">
        <v>6000</v>
      </c>
      <c r="DP101" s="1">
        <v>5600</v>
      </c>
      <c r="DQ101" s="1">
        <v>8900</v>
      </c>
      <c r="DR101" s="1">
        <v>5400</v>
      </c>
      <c r="DS101" s="1">
        <v>3400</v>
      </c>
      <c r="DT101" s="1">
        <v>4800</v>
      </c>
      <c r="DU101" s="1">
        <v>4800</v>
      </c>
      <c r="DV101" s="1">
        <v>7100</v>
      </c>
      <c r="DW101" s="1">
        <v>7500</v>
      </c>
      <c r="DX101" s="1">
        <v>6900</v>
      </c>
      <c r="DY101" s="1">
        <v>3500</v>
      </c>
      <c r="DZ101" s="1">
        <v>3400</v>
      </c>
      <c r="EA101" s="1">
        <v>5800</v>
      </c>
      <c r="EB101" s="1">
        <v>5300</v>
      </c>
      <c r="EC101" s="1">
        <v>14700</v>
      </c>
      <c r="ED101" s="1">
        <v>17300</v>
      </c>
      <c r="EE101" s="1">
        <v>11700</v>
      </c>
      <c r="EF101" s="1">
        <v>13400</v>
      </c>
      <c r="EG101" s="1">
        <v>15200</v>
      </c>
      <c r="EH101" s="1">
        <v>18300</v>
      </c>
    </row>
    <row r="102" spans="1:138" x14ac:dyDescent="0.45">
      <c r="B102" t="s">
        <v>149</v>
      </c>
      <c r="C102" t="s">
        <v>41</v>
      </c>
      <c r="D102" t="s">
        <v>336</v>
      </c>
      <c r="E102" s="1">
        <v>4900</v>
      </c>
      <c r="F102" s="1">
        <v>7200</v>
      </c>
      <c r="G102" s="1">
        <v>6700</v>
      </c>
      <c r="H102" s="1">
        <v>6600</v>
      </c>
      <c r="I102" s="1">
        <v>5300</v>
      </c>
      <c r="J102" s="1">
        <v>8000</v>
      </c>
      <c r="K102" s="1">
        <v>8700</v>
      </c>
      <c r="L102" s="1">
        <v>9300</v>
      </c>
      <c r="M102" s="1">
        <v>8700</v>
      </c>
      <c r="N102" s="1">
        <v>9800</v>
      </c>
      <c r="O102" s="1">
        <v>11400</v>
      </c>
      <c r="P102" s="1">
        <v>8400</v>
      </c>
      <c r="Q102" s="1">
        <v>7300</v>
      </c>
      <c r="R102" s="1">
        <v>8000</v>
      </c>
      <c r="S102" s="1">
        <v>7100</v>
      </c>
      <c r="T102" s="1">
        <v>6000</v>
      </c>
      <c r="U102" s="1">
        <v>6300</v>
      </c>
      <c r="V102" s="1">
        <v>8000</v>
      </c>
      <c r="W102" s="1">
        <v>4100</v>
      </c>
      <c r="X102" s="1">
        <v>5600</v>
      </c>
      <c r="Y102" s="1">
        <v>8200</v>
      </c>
      <c r="Z102" s="1">
        <v>9800</v>
      </c>
      <c r="AA102" s="1">
        <v>6600</v>
      </c>
      <c r="AB102" s="1">
        <v>3000</v>
      </c>
      <c r="AC102" s="1">
        <v>5300</v>
      </c>
      <c r="AD102" s="1">
        <v>6400</v>
      </c>
      <c r="AE102" s="1">
        <v>7900</v>
      </c>
      <c r="AF102" s="1">
        <v>6500</v>
      </c>
      <c r="AG102" s="1">
        <v>6700</v>
      </c>
      <c r="AH102" s="1">
        <v>4800</v>
      </c>
      <c r="AI102" s="1">
        <v>5000</v>
      </c>
      <c r="AJ102" s="1">
        <v>2600</v>
      </c>
      <c r="AK102" s="1">
        <v>2700</v>
      </c>
      <c r="AL102" s="1">
        <v>6700</v>
      </c>
      <c r="AM102" s="1">
        <v>4300</v>
      </c>
      <c r="AN102" s="1">
        <v>4900</v>
      </c>
      <c r="AO102" s="1">
        <v>5500</v>
      </c>
      <c r="AP102" s="1">
        <v>6600</v>
      </c>
      <c r="AQ102" s="1">
        <v>5300</v>
      </c>
      <c r="AR102" s="1">
        <v>9000</v>
      </c>
      <c r="AS102" s="1">
        <v>10500</v>
      </c>
      <c r="AT102" s="1">
        <v>9600</v>
      </c>
      <c r="AU102" s="1">
        <v>13100</v>
      </c>
      <c r="AV102" s="1">
        <v>11000</v>
      </c>
      <c r="AW102" s="1">
        <v>13200</v>
      </c>
      <c r="AX102" s="1">
        <v>10100</v>
      </c>
      <c r="AY102" s="1">
        <v>12000</v>
      </c>
      <c r="AZ102" s="1">
        <v>8900</v>
      </c>
      <c r="BA102" s="1">
        <v>6600</v>
      </c>
      <c r="BB102" s="1">
        <v>7400</v>
      </c>
      <c r="BC102" s="1">
        <v>6900</v>
      </c>
      <c r="BD102" s="1">
        <v>6900</v>
      </c>
      <c r="BE102" s="1">
        <v>6100</v>
      </c>
      <c r="BF102" s="1">
        <v>6400</v>
      </c>
      <c r="BG102" s="1">
        <v>5600</v>
      </c>
      <c r="BH102" s="1">
        <v>5600</v>
      </c>
      <c r="BI102" s="1">
        <v>6100</v>
      </c>
      <c r="BJ102" s="1">
        <v>5900</v>
      </c>
      <c r="BK102" s="1">
        <v>5800</v>
      </c>
      <c r="BL102" s="1">
        <v>10700</v>
      </c>
      <c r="BM102" s="1">
        <v>10100</v>
      </c>
      <c r="BN102" s="1">
        <v>8500</v>
      </c>
      <c r="BO102" s="1">
        <v>8600</v>
      </c>
      <c r="BP102" s="1">
        <v>5600</v>
      </c>
      <c r="BQ102" s="1">
        <v>7500</v>
      </c>
      <c r="BR102" s="1">
        <v>7700</v>
      </c>
      <c r="BS102" s="1">
        <v>7300</v>
      </c>
      <c r="BT102" s="1">
        <v>11400</v>
      </c>
      <c r="BU102" s="1">
        <v>13200</v>
      </c>
      <c r="BV102" s="1">
        <v>13200</v>
      </c>
      <c r="BW102" s="1">
        <v>11400</v>
      </c>
      <c r="BX102" s="1">
        <v>11600</v>
      </c>
      <c r="BY102" s="1">
        <v>9100</v>
      </c>
      <c r="BZ102" s="1">
        <v>6400</v>
      </c>
      <c r="CA102" s="1">
        <v>4400</v>
      </c>
      <c r="CB102" s="1">
        <v>4200</v>
      </c>
      <c r="CC102" s="1">
        <v>6300</v>
      </c>
      <c r="CD102" s="1">
        <v>5300</v>
      </c>
      <c r="CE102" s="1">
        <v>7000</v>
      </c>
      <c r="CF102" s="1">
        <v>8300</v>
      </c>
      <c r="CG102" s="1">
        <v>7500</v>
      </c>
      <c r="CH102" s="1">
        <v>10900</v>
      </c>
      <c r="CI102" s="1">
        <v>9100</v>
      </c>
      <c r="CJ102" s="1">
        <v>11500</v>
      </c>
      <c r="CK102" s="1">
        <v>11400</v>
      </c>
      <c r="CL102" s="1">
        <v>12400</v>
      </c>
      <c r="CM102" s="1">
        <v>15800</v>
      </c>
      <c r="CN102" s="1">
        <v>15700</v>
      </c>
      <c r="CO102" s="1">
        <v>11600</v>
      </c>
      <c r="CP102" s="1">
        <v>12000</v>
      </c>
      <c r="CQ102" s="1">
        <v>13200</v>
      </c>
      <c r="CR102" s="1">
        <v>12300</v>
      </c>
      <c r="CS102" s="1">
        <v>10700</v>
      </c>
      <c r="CT102" s="1">
        <v>9200</v>
      </c>
      <c r="CU102" s="1">
        <v>9300</v>
      </c>
      <c r="CV102" s="1">
        <v>7500</v>
      </c>
      <c r="CW102" s="1">
        <v>7000</v>
      </c>
      <c r="CX102" s="1">
        <v>10900</v>
      </c>
      <c r="CY102" s="1">
        <v>7400</v>
      </c>
      <c r="CZ102" s="1">
        <v>7100</v>
      </c>
      <c r="DA102" s="1">
        <v>7400</v>
      </c>
      <c r="DB102" s="1">
        <v>6300</v>
      </c>
      <c r="DC102" s="1">
        <v>7500</v>
      </c>
      <c r="DD102" s="1">
        <v>5000</v>
      </c>
      <c r="DE102" s="1">
        <v>3800</v>
      </c>
      <c r="DF102" s="1">
        <v>6000</v>
      </c>
      <c r="DG102" s="1">
        <v>6100</v>
      </c>
      <c r="DH102" s="1">
        <v>8800</v>
      </c>
      <c r="DI102" s="1">
        <v>8400</v>
      </c>
      <c r="DJ102" s="1">
        <v>7400</v>
      </c>
      <c r="DK102" s="1">
        <v>8100</v>
      </c>
      <c r="DL102" s="1">
        <v>7300</v>
      </c>
      <c r="DM102" s="1">
        <v>5200</v>
      </c>
      <c r="DN102" s="1">
        <v>7700</v>
      </c>
      <c r="DO102" s="1">
        <v>11500</v>
      </c>
      <c r="DP102" s="1">
        <v>15100</v>
      </c>
      <c r="DQ102" s="1">
        <v>9700</v>
      </c>
      <c r="DR102" s="1">
        <v>12400</v>
      </c>
      <c r="DS102" s="1">
        <v>15900</v>
      </c>
      <c r="DT102" s="1">
        <v>13300</v>
      </c>
      <c r="DU102" s="1">
        <v>13200</v>
      </c>
      <c r="DV102" s="1">
        <v>10700</v>
      </c>
      <c r="DW102" s="1">
        <v>12800</v>
      </c>
      <c r="DX102" s="1">
        <v>11000</v>
      </c>
      <c r="DY102" s="1">
        <v>7200</v>
      </c>
      <c r="DZ102" s="1">
        <v>5000</v>
      </c>
      <c r="EA102" s="1">
        <v>5500</v>
      </c>
      <c r="EB102" s="1">
        <v>8200</v>
      </c>
      <c r="EC102" s="1">
        <v>7200</v>
      </c>
      <c r="ED102" s="1">
        <v>6500</v>
      </c>
      <c r="EE102" s="1">
        <v>7200</v>
      </c>
      <c r="EF102" s="1">
        <v>8700</v>
      </c>
      <c r="EG102" s="1">
        <v>8000</v>
      </c>
      <c r="EH102" s="1">
        <v>6400</v>
      </c>
    </row>
    <row r="103" spans="1:138" x14ac:dyDescent="0.45">
      <c r="B103" t="s">
        <v>150</v>
      </c>
      <c r="C103" t="s">
        <v>41</v>
      </c>
      <c r="D103" t="s">
        <v>337</v>
      </c>
      <c r="E103" s="1">
        <v>34300</v>
      </c>
      <c r="F103" s="1">
        <v>36900</v>
      </c>
      <c r="G103" s="1">
        <v>33000</v>
      </c>
      <c r="H103" s="1">
        <v>35300</v>
      </c>
      <c r="I103" s="1">
        <v>33300</v>
      </c>
      <c r="J103" s="1">
        <v>38400</v>
      </c>
      <c r="K103" s="1">
        <v>39300</v>
      </c>
      <c r="L103" s="1">
        <v>40000</v>
      </c>
      <c r="M103" s="1">
        <v>32900</v>
      </c>
      <c r="N103" s="1">
        <v>41100</v>
      </c>
      <c r="O103" s="1">
        <v>40000</v>
      </c>
      <c r="P103" s="1">
        <v>38100</v>
      </c>
      <c r="Q103" s="1">
        <v>33900</v>
      </c>
      <c r="R103" s="1">
        <v>36800</v>
      </c>
      <c r="S103" s="1">
        <v>31800</v>
      </c>
      <c r="T103" s="1">
        <v>32200.000000000004</v>
      </c>
      <c r="U103" s="1">
        <v>33500</v>
      </c>
      <c r="V103" s="1">
        <v>35000</v>
      </c>
      <c r="W103" s="1">
        <v>36800</v>
      </c>
      <c r="X103" s="1">
        <v>38100</v>
      </c>
      <c r="Y103" s="1">
        <v>34600</v>
      </c>
      <c r="Z103" s="1">
        <v>32200.000000000004</v>
      </c>
      <c r="AA103" s="1">
        <v>26300</v>
      </c>
      <c r="AB103" s="1">
        <v>28200</v>
      </c>
      <c r="AC103" s="1">
        <v>33700</v>
      </c>
      <c r="AD103" s="1">
        <v>33600</v>
      </c>
      <c r="AE103" s="1">
        <v>34100</v>
      </c>
      <c r="AF103" s="1">
        <v>33300</v>
      </c>
      <c r="AG103" s="1">
        <v>30600</v>
      </c>
      <c r="AH103" s="1">
        <v>34100</v>
      </c>
      <c r="AI103" s="1">
        <v>40600</v>
      </c>
      <c r="AJ103" s="1">
        <v>38100</v>
      </c>
      <c r="AK103" s="1">
        <v>35300</v>
      </c>
      <c r="AL103" s="1">
        <v>31000</v>
      </c>
      <c r="AM103" s="1">
        <v>33900</v>
      </c>
      <c r="AN103" s="1">
        <v>35300</v>
      </c>
      <c r="AO103" s="1">
        <v>29800</v>
      </c>
      <c r="AP103" s="1">
        <v>37300</v>
      </c>
      <c r="AQ103" s="1">
        <v>39100</v>
      </c>
      <c r="AR103" s="1">
        <v>38600</v>
      </c>
      <c r="AS103" s="1">
        <v>41900</v>
      </c>
      <c r="AT103" s="1">
        <v>40000</v>
      </c>
      <c r="AU103" s="1">
        <v>41300</v>
      </c>
      <c r="AV103" s="1">
        <v>35300</v>
      </c>
      <c r="AW103" s="1">
        <v>38600</v>
      </c>
      <c r="AX103" s="1">
        <v>34800</v>
      </c>
      <c r="AY103" s="1">
        <v>30400</v>
      </c>
      <c r="AZ103" s="1">
        <v>34000</v>
      </c>
      <c r="BA103" s="1">
        <v>31100</v>
      </c>
      <c r="BB103" s="1">
        <v>33600</v>
      </c>
      <c r="BC103" s="1">
        <v>29200</v>
      </c>
      <c r="BD103" s="1">
        <v>33400</v>
      </c>
      <c r="BE103" s="1">
        <v>32600</v>
      </c>
      <c r="BF103" s="1">
        <v>29300</v>
      </c>
      <c r="BG103" s="1">
        <v>34900</v>
      </c>
      <c r="BH103" s="1">
        <v>33800</v>
      </c>
      <c r="BI103" s="1">
        <v>33200</v>
      </c>
      <c r="BJ103" s="1">
        <v>31500</v>
      </c>
      <c r="BK103" s="1">
        <v>30500</v>
      </c>
      <c r="BL103" s="1">
        <v>29000</v>
      </c>
      <c r="BM103" s="1">
        <v>29100</v>
      </c>
      <c r="BN103" s="1">
        <v>27500</v>
      </c>
      <c r="BO103" s="1">
        <v>23600</v>
      </c>
      <c r="BP103" s="1">
        <v>24900</v>
      </c>
      <c r="BQ103" s="1">
        <v>28700</v>
      </c>
      <c r="BR103" s="1">
        <v>31200</v>
      </c>
      <c r="BS103" s="1">
        <v>31700</v>
      </c>
      <c r="BT103" s="1">
        <v>31000</v>
      </c>
      <c r="BU103" s="1">
        <v>28000</v>
      </c>
      <c r="BV103" s="1">
        <v>28500</v>
      </c>
      <c r="BW103" s="1">
        <v>29700</v>
      </c>
      <c r="BX103" s="1">
        <v>24500</v>
      </c>
      <c r="BY103" s="1">
        <v>23900</v>
      </c>
      <c r="BZ103" s="1">
        <v>27200</v>
      </c>
      <c r="CA103" s="1">
        <v>26300</v>
      </c>
      <c r="CB103" s="1">
        <v>27100</v>
      </c>
      <c r="CC103" s="1">
        <v>24700</v>
      </c>
      <c r="CD103" s="1">
        <v>27300</v>
      </c>
      <c r="CE103" s="1">
        <v>29600</v>
      </c>
      <c r="CF103" s="1">
        <v>29300</v>
      </c>
      <c r="CG103" s="1">
        <v>29400</v>
      </c>
      <c r="CH103" s="1">
        <v>31200</v>
      </c>
      <c r="CI103" s="1">
        <v>37900</v>
      </c>
      <c r="CJ103" s="1">
        <v>37200</v>
      </c>
      <c r="CK103" s="1">
        <v>34800</v>
      </c>
      <c r="CL103" s="1">
        <v>33200</v>
      </c>
      <c r="CM103" s="1">
        <v>36400</v>
      </c>
      <c r="CN103" s="1">
        <v>28100</v>
      </c>
      <c r="CO103" s="1">
        <v>30900</v>
      </c>
      <c r="CP103" s="1">
        <v>31400</v>
      </c>
      <c r="CQ103" s="1">
        <v>36100</v>
      </c>
      <c r="CR103" s="1">
        <v>32100</v>
      </c>
      <c r="CS103" s="1">
        <v>31600</v>
      </c>
      <c r="CT103" s="1">
        <v>31900</v>
      </c>
      <c r="CU103" s="1">
        <v>38700</v>
      </c>
      <c r="CV103" s="1">
        <v>36500</v>
      </c>
      <c r="CW103" s="1">
        <v>33400</v>
      </c>
      <c r="CX103" s="1">
        <v>45100</v>
      </c>
      <c r="CY103" s="1">
        <v>41800</v>
      </c>
      <c r="CZ103" s="1">
        <v>42700</v>
      </c>
      <c r="DA103" s="1">
        <v>40100</v>
      </c>
      <c r="DB103" s="1">
        <v>38500</v>
      </c>
      <c r="DC103" s="1">
        <v>35900</v>
      </c>
      <c r="DD103" s="1">
        <v>27600</v>
      </c>
      <c r="DE103" s="1">
        <v>28600</v>
      </c>
      <c r="DF103" s="1">
        <v>26900</v>
      </c>
      <c r="DG103" s="1">
        <v>29100</v>
      </c>
      <c r="DH103" s="1">
        <v>31800</v>
      </c>
      <c r="DI103" s="1">
        <v>30400</v>
      </c>
      <c r="DJ103" s="1">
        <v>27100</v>
      </c>
      <c r="DK103" s="1">
        <v>25800</v>
      </c>
      <c r="DL103" s="1">
        <v>23100</v>
      </c>
      <c r="DM103" s="1">
        <v>23800</v>
      </c>
      <c r="DN103" s="1">
        <v>22700</v>
      </c>
      <c r="DO103" s="1">
        <v>31800</v>
      </c>
      <c r="DP103" s="1">
        <v>28900</v>
      </c>
      <c r="DQ103" s="1">
        <v>25800</v>
      </c>
      <c r="DR103" s="1">
        <v>28800</v>
      </c>
      <c r="DS103" s="1">
        <v>28200</v>
      </c>
      <c r="DT103" s="1">
        <v>33300</v>
      </c>
      <c r="DU103" s="1">
        <v>35300</v>
      </c>
      <c r="DV103" s="1">
        <v>36600</v>
      </c>
      <c r="DW103" s="1">
        <v>32000</v>
      </c>
      <c r="DX103" s="1">
        <v>39000</v>
      </c>
      <c r="DY103" s="1">
        <v>38200</v>
      </c>
      <c r="DZ103" s="1">
        <v>40000</v>
      </c>
      <c r="EA103" s="1">
        <v>34800</v>
      </c>
      <c r="EB103" s="1">
        <v>29600</v>
      </c>
      <c r="EC103" s="1">
        <v>30100</v>
      </c>
      <c r="ED103" s="1">
        <v>37300</v>
      </c>
      <c r="EE103" s="1">
        <v>33600</v>
      </c>
      <c r="EF103" s="1">
        <v>39800</v>
      </c>
      <c r="EG103" s="1">
        <v>39900</v>
      </c>
      <c r="EH103" s="1">
        <v>45000</v>
      </c>
    </row>
    <row r="104" spans="1:138" x14ac:dyDescent="0.45">
      <c r="A104" t="s">
        <v>611</v>
      </c>
      <c r="B104" t="s">
        <v>464</v>
      </c>
      <c r="C104" t="s">
        <v>41</v>
      </c>
      <c r="D104" t="s">
        <v>352</v>
      </c>
      <c r="E104" s="1">
        <v>1600</v>
      </c>
      <c r="F104" s="1"/>
      <c r="G104" s="1"/>
      <c r="H104" s="1"/>
      <c r="I104" s="1"/>
      <c r="J104" s="1">
        <v>1600</v>
      </c>
      <c r="K104" s="1">
        <v>1700</v>
      </c>
      <c r="L104" s="1">
        <v>2800</v>
      </c>
      <c r="M104" s="1">
        <v>3000</v>
      </c>
      <c r="N104" s="1">
        <v>2400</v>
      </c>
      <c r="O104" s="1">
        <v>4300</v>
      </c>
      <c r="P104" s="1">
        <v>3000</v>
      </c>
      <c r="Q104" s="1">
        <v>4000</v>
      </c>
      <c r="R104" s="1">
        <v>3800</v>
      </c>
      <c r="S104" s="1">
        <v>2100</v>
      </c>
      <c r="T104" s="1"/>
      <c r="U104" s="1"/>
      <c r="V104" s="1">
        <v>1800</v>
      </c>
      <c r="W104" s="1">
        <v>3400</v>
      </c>
      <c r="X104" s="1">
        <v>3800</v>
      </c>
      <c r="Y104" s="1">
        <v>5000</v>
      </c>
      <c r="Z104" s="1">
        <v>2800</v>
      </c>
      <c r="AA104" s="1">
        <v>2800</v>
      </c>
      <c r="AB104" s="1">
        <v>1900</v>
      </c>
      <c r="AC104" s="1">
        <v>1600</v>
      </c>
      <c r="AD104" s="1">
        <v>1600</v>
      </c>
      <c r="AE104" s="1">
        <v>2300</v>
      </c>
      <c r="AF104" s="1">
        <v>2300</v>
      </c>
      <c r="AG104" s="1">
        <v>3800</v>
      </c>
      <c r="AH104" s="1">
        <v>3600</v>
      </c>
      <c r="AI104" s="1"/>
      <c r="AJ104" s="1"/>
      <c r="AK104" s="1"/>
      <c r="AL104" s="1">
        <v>2700</v>
      </c>
      <c r="AM104" s="1">
        <v>2900</v>
      </c>
      <c r="AN104" s="1">
        <v>2700</v>
      </c>
      <c r="AO104" s="1">
        <v>2900</v>
      </c>
      <c r="AP104" s="1">
        <v>2800</v>
      </c>
      <c r="AQ104" s="1">
        <v>4500</v>
      </c>
      <c r="AR104" s="1">
        <v>3200</v>
      </c>
      <c r="AS104" s="1">
        <v>2400</v>
      </c>
      <c r="AT104" s="1">
        <v>1500</v>
      </c>
      <c r="AU104" s="1">
        <v>1800</v>
      </c>
      <c r="AV104" s="1">
        <v>2400</v>
      </c>
      <c r="AW104" s="1"/>
      <c r="AX104" s="1">
        <v>2000</v>
      </c>
      <c r="AY104" s="1">
        <v>1600</v>
      </c>
      <c r="AZ104" s="1">
        <v>2400</v>
      </c>
      <c r="BA104" s="1">
        <v>1600</v>
      </c>
      <c r="BB104" s="1">
        <v>2400</v>
      </c>
      <c r="BC104" s="1">
        <v>1700</v>
      </c>
      <c r="BD104" s="1"/>
      <c r="BE104" s="1">
        <v>2500</v>
      </c>
      <c r="BF104" s="1">
        <v>1600</v>
      </c>
      <c r="BG104" s="1">
        <v>1700</v>
      </c>
      <c r="BH104" s="1">
        <v>2700</v>
      </c>
      <c r="BI104" s="1">
        <v>2600</v>
      </c>
      <c r="BJ104" s="1">
        <v>2600</v>
      </c>
      <c r="BK104" s="1"/>
      <c r="BL104" s="1">
        <v>1600</v>
      </c>
      <c r="BM104" s="1">
        <v>1500</v>
      </c>
      <c r="BN104" s="1"/>
      <c r="BO104" s="1"/>
      <c r="BP104" s="1">
        <v>1500</v>
      </c>
      <c r="BQ104" s="1"/>
      <c r="BR104" s="1"/>
      <c r="BS104" s="1"/>
      <c r="BT104" s="1"/>
      <c r="BU104" s="1">
        <v>2600</v>
      </c>
      <c r="BV104" s="1">
        <v>2500</v>
      </c>
      <c r="BW104" s="1">
        <v>3000</v>
      </c>
      <c r="BX104" s="1">
        <v>2500</v>
      </c>
      <c r="BY104" s="1">
        <v>1900</v>
      </c>
      <c r="BZ104" s="1">
        <v>1600</v>
      </c>
      <c r="CA104" s="1">
        <v>1700</v>
      </c>
      <c r="CB104" s="1"/>
      <c r="CC104" s="1">
        <v>1600</v>
      </c>
      <c r="CD104" s="1">
        <v>4100</v>
      </c>
      <c r="CE104" s="1">
        <v>5600</v>
      </c>
      <c r="CF104" s="1">
        <v>4100</v>
      </c>
      <c r="CG104" s="1">
        <v>4000</v>
      </c>
      <c r="CH104" s="1">
        <v>3700</v>
      </c>
      <c r="CI104" s="1">
        <v>3500</v>
      </c>
      <c r="CJ104" s="1"/>
      <c r="CK104" s="1"/>
      <c r="CL104" s="1"/>
      <c r="CM104" s="1"/>
      <c r="CN104" s="1"/>
      <c r="CO104" s="1"/>
      <c r="CP104" s="1">
        <v>1900</v>
      </c>
      <c r="CQ104" s="1">
        <v>1800</v>
      </c>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row>
    <row r="105" spans="1:138" x14ac:dyDescent="0.45">
      <c r="A105" t="s">
        <v>612</v>
      </c>
      <c r="B105" t="s">
        <v>429</v>
      </c>
      <c r="C105" t="s">
        <v>41</v>
      </c>
      <c r="D105" t="s">
        <v>228</v>
      </c>
      <c r="E105" s="1">
        <v>1873800</v>
      </c>
      <c r="F105" s="1">
        <v>1859000</v>
      </c>
      <c r="G105" s="1">
        <v>1836700</v>
      </c>
      <c r="H105" s="1">
        <v>1827100</v>
      </c>
      <c r="I105" s="1">
        <v>1867600</v>
      </c>
      <c r="J105" s="1">
        <v>1870800</v>
      </c>
      <c r="K105" s="1">
        <v>1883300</v>
      </c>
      <c r="L105" s="1">
        <v>1881100</v>
      </c>
      <c r="M105" s="1">
        <v>1829200</v>
      </c>
      <c r="N105" s="1">
        <v>1830700</v>
      </c>
      <c r="O105" s="1">
        <v>1817200</v>
      </c>
      <c r="P105" s="1">
        <v>1833300</v>
      </c>
      <c r="Q105" s="1">
        <v>1832500</v>
      </c>
      <c r="R105" s="1">
        <v>1828100</v>
      </c>
      <c r="S105" s="1">
        <v>1837600</v>
      </c>
      <c r="T105" s="1">
        <v>1827800</v>
      </c>
      <c r="U105" s="1">
        <v>1859400</v>
      </c>
      <c r="V105" s="1">
        <v>1864500</v>
      </c>
      <c r="W105" s="1">
        <v>1868000</v>
      </c>
      <c r="X105" s="1">
        <v>1860900</v>
      </c>
      <c r="Y105" s="1">
        <v>1814100</v>
      </c>
      <c r="Z105" s="1">
        <v>1791900</v>
      </c>
      <c r="AA105" s="1">
        <v>1797900</v>
      </c>
      <c r="AB105" s="1">
        <v>1803200</v>
      </c>
      <c r="AC105" s="1">
        <v>1807800</v>
      </c>
      <c r="AD105" s="1">
        <v>1794600</v>
      </c>
      <c r="AE105" s="1">
        <v>1810300</v>
      </c>
      <c r="AF105" s="1">
        <v>1820700</v>
      </c>
      <c r="AG105" s="1">
        <v>1861600</v>
      </c>
      <c r="AH105" s="1">
        <v>1882700</v>
      </c>
      <c r="AI105" s="1">
        <v>1907800</v>
      </c>
      <c r="AJ105" s="1">
        <v>1917300</v>
      </c>
      <c r="AK105" s="1">
        <v>1863200</v>
      </c>
      <c r="AL105" s="1">
        <v>1844200</v>
      </c>
      <c r="AM105" s="1">
        <v>1825000</v>
      </c>
      <c r="AN105" s="1">
        <v>1815900</v>
      </c>
      <c r="AO105" s="1">
        <v>1820500</v>
      </c>
      <c r="AP105" s="1">
        <v>1803100</v>
      </c>
      <c r="AQ105" s="1">
        <v>1793600</v>
      </c>
      <c r="AR105" s="1">
        <v>1807000</v>
      </c>
      <c r="AS105" s="1">
        <v>1822500</v>
      </c>
      <c r="AT105" s="1">
        <v>1836600</v>
      </c>
      <c r="AU105" s="1">
        <v>1846000</v>
      </c>
      <c r="AV105" s="1">
        <v>1843300</v>
      </c>
      <c r="AW105" s="1">
        <v>1797800</v>
      </c>
      <c r="AX105" s="1">
        <v>1783400</v>
      </c>
      <c r="AY105" s="1">
        <v>1786200</v>
      </c>
      <c r="AZ105" s="1">
        <v>1789100</v>
      </c>
      <c r="BA105" s="1">
        <v>1773300</v>
      </c>
      <c r="BB105" s="1">
        <v>1785200</v>
      </c>
      <c r="BC105" s="1">
        <v>1776500</v>
      </c>
      <c r="BD105" s="1">
        <v>1775800</v>
      </c>
      <c r="BE105" s="1">
        <v>1792000</v>
      </c>
      <c r="BF105" s="1">
        <v>1804200</v>
      </c>
      <c r="BG105" s="1">
        <v>1826300</v>
      </c>
      <c r="BH105" s="1">
        <v>1819700</v>
      </c>
      <c r="BI105" s="1">
        <v>1775500</v>
      </c>
      <c r="BJ105" s="1">
        <v>1774100</v>
      </c>
      <c r="BK105" s="1">
        <v>1765500</v>
      </c>
      <c r="BL105" s="1">
        <v>1756400</v>
      </c>
      <c r="BM105" s="1">
        <v>1751300</v>
      </c>
      <c r="BN105" s="1">
        <v>1741900</v>
      </c>
      <c r="BO105" s="1">
        <v>1749600</v>
      </c>
      <c r="BP105" s="1">
        <v>1756300</v>
      </c>
      <c r="BQ105" s="1">
        <v>1796600</v>
      </c>
      <c r="BR105" s="1">
        <v>1808700</v>
      </c>
      <c r="BS105" s="1">
        <v>1824500</v>
      </c>
      <c r="BT105" s="1">
        <v>1827700</v>
      </c>
      <c r="BU105" s="1">
        <v>1778600</v>
      </c>
      <c r="BV105" s="1">
        <v>1790300</v>
      </c>
      <c r="BW105" s="1">
        <v>1807700</v>
      </c>
      <c r="BX105" s="1">
        <v>1814300</v>
      </c>
      <c r="BY105" s="1">
        <v>1787000</v>
      </c>
      <c r="BZ105" s="1">
        <v>1798800</v>
      </c>
      <c r="CA105" s="1">
        <v>1777200</v>
      </c>
      <c r="CB105" s="1">
        <v>1762100</v>
      </c>
      <c r="CC105" s="1">
        <v>1791000</v>
      </c>
      <c r="CD105" s="1">
        <v>1795100</v>
      </c>
      <c r="CE105" s="1">
        <v>1812600</v>
      </c>
      <c r="CF105" s="1">
        <v>1824600</v>
      </c>
      <c r="CG105" s="1">
        <v>1791600</v>
      </c>
      <c r="CH105" s="1">
        <v>1786700</v>
      </c>
      <c r="CI105" s="1">
        <v>1774500</v>
      </c>
      <c r="CJ105" s="1">
        <v>1754500</v>
      </c>
      <c r="CK105" s="1">
        <v>1738600</v>
      </c>
      <c r="CL105" s="1">
        <v>1725900</v>
      </c>
      <c r="CM105" s="1">
        <v>1746600</v>
      </c>
      <c r="CN105" s="1">
        <v>1771100</v>
      </c>
      <c r="CO105" s="1">
        <v>1812500</v>
      </c>
      <c r="CP105" s="1">
        <v>1821100</v>
      </c>
      <c r="CQ105" s="1">
        <v>1851100</v>
      </c>
      <c r="CR105" s="1">
        <v>1846300</v>
      </c>
      <c r="CS105" s="1">
        <v>1797600</v>
      </c>
      <c r="CT105" s="1">
        <v>1803000</v>
      </c>
      <c r="CU105" s="1">
        <v>1813400</v>
      </c>
      <c r="CV105" s="1">
        <v>1804000</v>
      </c>
      <c r="CW105" s="1">
        <v>1799000</v>
      </c>
      <c r="CX105" s="1">
        <v>1789400</v>
      </c>
      <c r="CY105" s="1">
        <v>1784600</v>
      </c>
      <c r="CZ105" s="1">
        <v>1792400</v>
      </c>
      <c r="DA105" s="1">
        <v>1808600</v>
      </c>
      <c r="DB105" s="1">
        <v>1829900</v>
      </c>
      <c r="DC105" s="1">
        <v>1836000</v>
      </c>
      <c r="DD105" s="1">
        <v>1824500</v>
      </c>
      <c r="DE105" s="1">
        <v>1787600</v>
      </c>
      <c r="DF105" s="1">
        <v>1782400</v>
      </c>
      <c r="DG105" s="1">
        <v>1777200</v>
      </c>
      <c r="DH105" s="1">
        <v>1806200</v>
      </c>
      <c r="DI105" s="1">
        <v>1779100</v>
      </c>
      <c r="DJ105" s="1">
        <v>1773700</v>
      </c>
      <c r="DK105" s="1">
        <v>1777500</v>
      </c>
      <c r="DL105" s="1">
        <v>1805300</v>
      </c>
      <c r="DM105" s="1">
        <v>1850300</v>
      </c>
      <c r="DN105" s="1">
        <v>1839500</v>
      </c>
      <c r="DO105" s="1">
        <v>1850100</v>
      </c>
      <c r="DP105" s="1">
        <v>1847300</v>
      </c>
      <c r="DQ105" s="1">
        <v>1802600</v>
      </c>
      <c r="DR105" s="1">
        <v>1790800</v>
      </c>
      <c r="DS105" s="1">
        <v>1779700</v>
      </c>
      <c r="DT105" s="1">
        <v>1787600</v>
      </c>
      <c r="DU105" s="1">
        <v>1797500</v>
      </c>
      <c r="DV105" s="1">
        <v>1796800</v>
      </c>
      <c r="DW105" s="1">
        <v>1770500</v>
      </c>
      <c r="DX105" s="1">
        <v>1690800</v>
      </c>
      <c r="DY105" s="1">
        <v>1775000</v>
      </c>
      <c r="DZ105" s="1">
        <v>1825700</v>
      </c>
      <c r="EA105" s="1">
        <v>1819200</v>
      </c>
      <c r="EB105" s="1">
        <v>1827000</v>
      </c>
      <c r="EC105" s="1">
        <v>1823400</v>
      </c>
      <c r="ED105" s="1">
        <v>1821100</v>
      </c>
      <c r="EE105" s="1">
        <v>1821000</v>
      </c>
      <c r="EF105" s="1">
        <v>1832300</v>
      </c>
      <c r="EG105" s="1">
        <v>1846800</v>
      </c>
      <c r="EH105" s="1">
        <v>1821600</v>
      </c>
    </row>
    <row r="106" spans="1:138" x14ac:dyDescent="0.45">
      <c r="B106" t="s">
        <v>430</v>
      </c>
      <c r="C106" t="s">
        <v>41</v>
      </c>
      <c r="D106" t="s">
        <v>55</v>
      </c>
      <c r="E106" s="1">
        <v>8600</v>
      </c>
      <c r="F106" s="1">
        <v>8400</v>
      </c>
      <c r="G106" s="1">
        <v>9100</v>
      </c>
      <c r="H106" s="1">
        <v>9900</v>
      </c>
      <c r="I106" s="1">
        <v>9800</v>
      </c>
      <c r="J106" s="1">
        <v>8800</v>
      </c>
      <c r="K106" s="1">
        <v>12100</v>
      </c>
      <c r="L106" s="1">
        <v>11700</v>
      </c>
      <c r="M106" s="1">
        <v>10400</v>
      </c>
      <c r="N106" s="1">
        <v>9900</v>
      </c>
      <c r="O106" s="1">
        <v>10100</v>
      </c>
      <c r="P106" s="1">
        <v>10300</v>
      </c>
      <c r="Q106" s="1">
        <v>16200</v>
      </c>
      <c r="R106" s="1">
        <v>11700</v>
      </c>
      <c r="S106" s="1">
        <v>12600</v>
      </c>
      <c r="T106" s="1">
        <v>12500</v>
      </c>
      <c r="U106" s="1">
        <v>11900</v>
      </c>
      <c r="V106" s="1">
        <v>11200</v>
      </c>
      <c r="W106" s="1">
        <v>9600</v>
      </c>
      <c r="X106" s="1">
        <v>11700</v>
      </c>
      <c r="Y106" s="1">
        <v>11700</v>
      </c>
      <c r="Z106" s="1">
        <v>12800</v>
      </c>
      <c r="AA106" s="1">
        <v>9500</v>
      </c>
      <c r="AB106" s="1">
        <v>9900</v>
      </c>
      <c r="AC106" s="1">
        <v>9500</v>
      </c>
      <c r="AD106" s="1">
        <v>9600</v>
      </c>
      <c r="AE106" s="1">
        <v>9200</v>
      </c>
      <c r="AF106" s="1">
        <v>13600</v>
      </c>
      <c r="AG106" s="1">
        <v>12400</v>
      </c>
      <c r="AH106" s="1">
        <v>10500</v>
      </c>
      <c r="AI106" s="1">
        <v>10800</v>
      </c>
      <c r="AJ106" s="1">
        <v>12000</v>
      </c>
      <c r="AK106" s="1">
        <v>11100</v>
      </c>
      <c r="AL106" s="1">
        <v>11300</v>
      </c>
      <c r="AM106" s="1">
        <v>11100</v>
      </c>
      <c r="AN106" s="1">
        <v>16800</v>
      </c>
      <c r="AO106" s="1">
        <v>13700</v>
      </c>
      <c r="AP106" s="1">
        <v>13000</v>
      </c>
      <c r="AQ106" s="1">
        <v>13000</v>
      </c>
      <c r="AR106" s="1">
        <v>12100</v>
      </c>
      <c r="AS106" s="1">
        <v>14100</v>
      </c>
      <c r="AT106" s="1">
        <v>12100</v>
      </c>
      <c r="AU106" s="1">
        <v>10600</v>
      </c>
      <c r="AV106" s="1">
        <v>8500</v>
      </c>
      <c r="AW106" s="1">
        <v>11300</v>
      </c>
      <c r="AX106" s="1">
        <v>7700</v>
      </c>
      <c r="AY106" s="1">
        <v>9000</v>
      </c>
      <c r="AZ106" s="1">
        <v>9900</v>
      </c>
      <c r="BA106" s="1">
        <v>11700</v>
      </c>
      <c r="BB106" s="1">
        <v>12100</v>
      </c>
      <c r="BC106" s="1">
        <v>11200</v>
      </c>
      <c r="BD106" s="1">
        <v>11000</v>
      </c>
      <c r="BE106" s="1">
        <v>12800</v>
      </c>
      <c r="BF106" s="1">
        <v>9400</v>
      </c>
      <c r="BG106" s="1">
        <v>9400</v>
      </c>
      <c r="BH106" s="1">
        <v>9100</v>
      </c>
      <c r="BI106" s="1">
        <v>10300</v>
      </c>
      <c r="BJ106" s="1">
        <v>9200</v>
      </c>
      <c r="BK106" s="1">
        <v>8900</v>
      </c>
      <c r="BL106" s="1">
        <v>5500</v>
      </c>
      <c r="BM106" s="1">
        <v>7300</v>
      </c>
      <c r="BN106" s="1">
        <v>8800</v>
      </c>
      <c r="BO106" s="1">
        <v>8300</v>
      </c>
      <c r="BP106" s="1">
        <v>10500</v>
      </c>
      <c r="BQ106" s="1">
        <v>11000</v>
      </c>
      <c r="BR106" s="1">
        <v>12000</v>
      </c>
      <c r="BS106" s="1">
        <v>13300</v>
      </c>
      <c r="BT106" s="1">
        <v>16700</v>
      </c>
      <c r="BU106" s="1">
        <v>13400</v>
      </c>
      <c r="BV106" s="1">
        <v>9100</v>
      </c>
      <c r="BW106" s="1">
        <v>8700</v>
      </c>
      <c r="BX106" s="1">
        <v>8900</v>
      </c>
      <c r="BY106" s="1">
        <v>9200</v>
      </c>
      <c r="BZ106" s="1">
        <v>9200</v>
      </c>
      <c r="CA106" s="1">
        <v>8700</v>
      </c>
      <c r="CB106" s="1">
        <v>10200</v>
      </c>
      <c r="CC106" s="1">
        <v>8400</v>
      </c>
      <c r="CD106" s="1">
        <v>8800</v>
      </c>
      <c r="CE106" s="1">
        <v>10400</v>
      </c>
      <c r="CF106" s="1">
        <v>10800</v>
      </c>
      <c r="CG106" s="1">
        <v>8800</v>
      </c>
      <c r="CH106" s="1">
        <v>8100</v>
      </c>
      <c r="CI106" s="1">
        <v>7800</v>
      </c>
      <c r="CJ106" s="1">
        <v>6400</v>
      </c>
      <c r="CK106" s="1">
        <v>7400</v>
      </c>
      <c r="CL106" s="1">
        <v>9300</v>
      </c>
      <c r="CM106" s="1">
        <v>8100</v>
      </c>
      <c r="CN106" s="1">
        <v>8300</v>
      </c>
      <c r="CO106" s="1">
        <v>7500</v>
      </c>
      <c r="CP106" s="1">
        <v>8200</v>
      </c>
      <c r="CQ106" s="1">
        <v>8800</v>
      </c>
      <c r="CR106" s="1">
        <v>9500</v>
      </c>
      <c r="CS106" s="1">
        <v>7800</v>
      </c>
      <c r="CT106" s="1">
        <v>10300</v>
      </c>
      <c r="CU106" s="1">
        <v>11000</v>
      </c>
      <c r="CV106" s="1">
        <v>11500</v>
      </c>
      <c r="CW106" s="1">
        <v>13500</v>
      </c>
      <c r="CX106" s="1">
        <v>10500</v>
      </c>
      <c r="CY106" s="1">
        <v>11100</v>
      </c>
      <c r="CZ106" s="1">
        <v>10800</v>
      </c>
      <c r="DA106" s="1">
        <v>9900</v>
      </c>
      <c r="DB106" s="1">
        <v>8400</v>
      </c>
      <c r="DC106" s="1">
        <v>9000</v>
      </c>
      <c r="DD106" s="1">
        <v>7300</v>
      </c>
      <c r="DE106" s="1">
        <v>6600</v>
      </c>
      <c r="DF106" s="1">
        <v>8400</v>
      </c>
      <c r="DG106" s="1">
        <v>10100</v>
      </c>
      <c r="DH106" s="1">
        <v>12700</v>
      </c>
      <c r="DI106" s="1">
        <v>12300</v>
      </c>
      <c r="DJ106" s="1">
        <v>9300</v>
      </c>
      <c r="DK106" s="1">
        <v>9600</v>
      </c>
      <c r="DL106" s="1">
        <v>7600</v>
      </c>
      <c r="DM106" s="1">
        <v>6800</v>
      </c>
      <c r="DN106" s="1">
        <v>5800</v>
      </c>
      <c r="DO106" s="1">
        <v>7800</v>
      </c>
      <c r="DP106" s="1">
        <v>9400</v>
      </c>
      <c r="DQ106" s="1">
        <v>9600</v>
      </c>
      <c r="DR106" s="1">
        <v>12200</v>
      </c>
      <c r="DS106" s="1">
        <v>10300</v>
      </c>
      <c r="DT106" s="1">
        <v>10300</v>
      </c>
      <c r="DU106" s="1">
        <v>12800</v>
      </c>
      <c r="DV106" s="1">
        <v>11600</v>
      </c>
      <c r="DW106" s="1">
        <v>10600</v>
      </c>
      <c r="DX106" s="1">
        <v>10000</v>
      </c>
      <c r="DY106" s="1">
        <v>10600</v>
      </c>
      <c r="DZ106" s="1">
        <v>13000</v>
      </c>
      <c r="EA106" s="1">
        <v>11000</v>
      </c>
      <c r="EB106" s="1">
        <v>11900</v>
      </c>
      <c r="EC106" s="1">
        <v>12200</v>
      </c>
      <c r="ED106" s="1">
        <v>17300</v>
      </c>
      <c r="EE106" s="1">
        <v>14300</v>
      </c>
      <c r="EF106" s="1">
        <v>16600</v>
      </c>
      <c r="EG106" s="1">
        <v>14300</v>
      </c>
      <c r="EH106" s="1">
        <v>12500</v>
      </c>
    </row>
    <row r="107" spans="1:138" x14ac:dyDescent="0.45">
      <c r="D107" t="s">
        <v>56</v>
      </c>
      <c r="E107" s="1">
        <v>9500</v>
      </c>
      <c r="F107" s="1">
        <v>8600</v>
      </c>
      <c r="G107" s="1">
        <v>12000</v>
      </c>
      <c r="H107" s="1">
        <v>10300</v>
      </c>
      <c r="I107" s="1">
        <v>10000</v>
      </c>
      <c r="J107" s="1">
        <v>11600</v>
      </c>
      <c r="K107" s="1">
        <v>10200</v>
      </c>
      <c r="L107" s="1">
        <v>7600</v>
      </c>
      <c r="M107" s="1">
        <v>8300</v>
      </c>
      <c r="N107" s="1">
        <v>9700</v>
      </c>
      <c r="O107" s="1">
        <v>12100</v>
      </c>
      <c r="P107" s="1">
        <v>12500</v>
      </c>
      <c r="Q107" s="1">
        <v>11500</v>
      </c>
      <c r="R107" s="1">
        <v>9700</v>
      </c>
      <c r="S107" s="1">
        <v>11000</v>
      </c>
      <c r="T107" s="1">
        <v>8200</v>
      </c>
      <c r="U107" s="1">
        <v>7900</v>
      </c>
      <c r="V107" s="1">
        <v>6300</v>
      </c>
      <c r="W107" s="1">
        <v>7200</v>
      </c>
      <c r="X107" s="1">
        <v>10400</v>
      </c>
      <c r="Y107" s="1">
        <v>10100</v>
      </c>
      <c r="Z107" s="1">
        <v>13400</v>
      </c>
      <c r="AA107" s="1">
        <v>14100</v>
      </c>
      <c r="AB107" s="1">
        <v>13300</v>
      </c>
      <c r="AC107" s="1">
        <v>14100</v>
      </c>
      <c r="AD107" s="1">
        <v>7800</v>
      </c>
      <c r="AE107" s="1">
        <v>10600</v>
      </c>
      <c r="AF107" s="1">
        <v>8900</v>
      </c>
      <c r="AG107" s="1">
        <v>8600</v>
      </c>
      <c r="AH107" s="1">
        <v>6200</v>
      </c>
      <c r="AI107" s="1">
        <v>6500</v>
      </c>
      <c r="AJ107" s="1">
        <v>6500</v>
      </c>
      <c r="AK107" s="1">
        <v>4700</v>
      </c>
      <c r="AL107" s="1">
        <v>6800</v>
      </c>
      <c r="AM107" s="1">
        <v>6600</v>
      </c>
      <c r="AN107" s="1">
        <v>7900</v>
      </c>
      <c r="AO107" s="1">
        <v>9800</v>
      </c>
      <c r="AP107" s="1">
        <v>8800</v>
      </c>
      <c r="AQ107" s="1">
        <v>10500</v>
      </c>
      <c r="AR107" s="1">
        <v>10300</v>
      </c>
      <c r="AS107" s="1">
        <v>11200</v>
      </c>
      <c r="AT107" s="1">
        <v>8500</v>
      </c>
      <c r="AU107" s="1">
        <v>8500</v>
      </c>
      <c r="AV107" s="1">
        <v>5400</v>
      </c>
      <c r="AW107" s="1">
        <v>5100</v>
      </c>
      <c r="AX107" s="1">
        <v>7600</v>
      </c>
      <c r="AY107" s="1">
        <v>8000</v>
      </c>
      <c r="AZ107" s="1">
        <v>8600</v>
      </c>
      <c r="BA107" s="1">
        <v>8400</v>
      </c>
      <c r="BB107" s="1">
        <v>8200</v>
      </c>
      <c r="BC107" s="1">
        <v>9600</v>
      </c>
      <c r="BD107" s="1">
        <v>9400</v>
      </c>
      <c r="BE107" s="1">
        <v>8000</v>
      </c>
      <c r="BF107" s="1">
        <v>7000</v>
      </c>
      <c r="BG107" s="1">
        <v>9700</v>
      </c>
      <c r="BH107" s="1">
        <v>8400</v>
      </c>
      <c r="BI107" s="1">
        <v>6700</v>
      </c>
      <c r="BJ107" s="1">
        <v>6800</v>
      </c>
      <c r="BK107" s="1">
        <v>6900</v>
      </c>
      <c r="BL107" s="1">
        <v>8300</v>
      </c>
      <c r="BM107" s="1">
        <v>4800</v>
      </c>
      <c r="BN107" s="1">
        <v>7400</v>
      </c>
      <c r="BO107" s="1">
        <v>4700</v>
      </c>
      <c r="BP107" s="1">
        <v>7100</v>
      </c>
      <c r="BQ107" s="1">
        <v>4800</v>
      </c>
      <c r="BR107" s="1">
        <v>8200</v>
      </c>
      <c r="BS107" s="1">
        <v>7200</v>
      </c>
      <c r="BT107" s="1">
        <v>6300</v>
      </c>
      <c r="BU107" s="1">
        <v>9600</v>
      </c>
      <c r="BV107" s="1">
        <v>8300</v>
      </c>
      <c r="BW107" s="1">
        <v>7700</v>
      </c>
      <c r="BX107" s="1">
        <v>7300</v>
      </c>
      <c r="BY107" s="1">
        <v>9100</v>
      </c>
      <c r="BZ107" s="1">
        <v>10200</v>
      </c>
      <c r="CA107" s="1">
        <v>9200</v>
      </c>
      <c r="CB107" s="1">
        <v>9100</v>
      </c>
      <c r="CC107" s="1">
        <v>6800</v>
      </c>
      <c r="CD107" s="1">
        <v>5800</v>
      </c>
      <c r="CE107" s="1">
        <v>5500</v>
      </c>
      <c r="CF107" s="1">
        <v>8100</v>
      </c>
      <c r="CG107" s="1">
        <v>9200</v>
      </c>
      <c r="CH107" s="1">
        <v>8700</v>
      </c>
      <c r="CI107" s="1">
        <v>6200</v>
      </c>
      <c r="CJ107" s="1">
        <v>6700</v>
      </c>
      <c r="CK107" s="1">
        <v>7300</v>
      </c>
      <c r="CL107" s="1">
        <v>6300</v>
      </c>
      <c r="CM107" s="1">
        <v>7100</v>
      </c>
      <c r="CN107" s="1">
        <v>5300</v>
      </c>
      <c r="CO107" s="1">
        <v>6600</v>
      </c>
      <c r="CP107" s="1">
        <v>7000</v>
      </c>
      <c r="CQ107" s="1">
        <v>6500</v>
      </c>
      <c r="CR107" s="1">
        <v>4400</v>
      </c>
      <c r="CS107" s="1">
        <v>4700</v>
      </c>
      <c r="CT107" s="1">
        <v>4700</v>
      </c>
      <c r="CU107" s="1">
        <v>3700</v>
      </c>
      <c r="CV107" s="1">
        <v>3400</v>
      </c>
      <c r="CW107" s="1">
        <v>4400</v>
      </c>
      <c r="CX107" s="1">
        <v>5700</v>
      </c>
      <c r="CY107" s="1">
        <v>5300</v>
      </c>
      <c r="CZ107" s="1">
        <v>6600</v>
      </c>
      <c r="DA107" s="1">
        <v>9200</v>
      </c>
      <c r="DB107" s="1">
        <v>10500</v>
      </c>
      <c r="DC107" s="1">
        <v>10900</v>
      </c>
      <c r="DD107" s="1">
        <v>12700</v>
      </c>
      <c r="DE107" s="1">
        <v>12900</v>
      </c>
      <c r="DF107" s="1">
        <v>10500</v>
      </c>
      <c r="DG107" s="1">
        <v>10500</v>
      </c>
      <c r="DH107" s="1">
        <v>9300</v>
      </c>
      <c r="DI107" s="1">
        <v>5900</v>
      </c>
      <c r="DJ107" s="1">
        <v>6800</v>
      </c>
      <c r="DK107" s="1">
        <v>6600</v>
      </c>
      <c r="DL107" s="1">
        <v>9200</v>
      </c>
      <c r="DM107" s="1">
        <v>12800</v>
      </c>
      <c r="DN107" s="1">
        <v>11600</v>
      </c>
      <c r="DO107" s="1">
        <v>9500</v>
      </c>
      <c r="DP107" s="1">
        <v>12800</v>
      </c>
      <c r="DQ107" s="1">
        <v>12900</v>
      </c>
      <c r="DR107" s="1">
        <v>8100</v>
      </c>
      <c r="DS107" s="1">
        <v>9400</v>
      </c>
      <c r="DT107" s="1">
        <v>8100</v>
      </c>
      <c r="DU107" s="1">
        <v>8700</v>
      </c>
      <c r="DV107" s="1">
        <v>8200</v>
      </c>
      <c r="DW107" s="1">
        <v>9300</v>
      </c>
      <c r="DX107" s="1">
        <v>8600</v>
      </c>
      <c r="DY107" s="1">
        <v>7200</v>
      </c>
      <c r="DZ107" s="1">
        <v>5900</v>
      </c>
      <c r="EA107" s="1">
        <v>9400</v>
      </c>
      <c r="EB107" s="1">
        <v>3700</v>
      </c>
      <c r="EC107" s="1">
        <v>7500</v>
      </c>
      <c r="ED107" s="1">
        <v>8700</v>
      </c>
      <c r="EE107" s="1">
        <v>9100</v>
      </c>
      <c r="EF107" s="1">
        <v>10300</v>
      </c>
      <c r="EG107" s="1">
        <v>10000</v>
      </c>
      <c r="EH107" s="1">
        <v>10400</v>
      </c>
    </row>
    <row r="108" spans="1:138" x14ac:dyDescent="0.45">
      <c r="D108" t="s">
        <v>57</v>
      </c>
      <c r="E108" s="1">
        <v>21100</v>
      </c>
      <c r="F108" s="1">
        <v>19500</v>
      </c>
      <c r="G108" s="1">
        <v>17900</v>
      </c>
      <c r="H108" s="1">
        <v>14400</v>
      </c>
      <c r="I108" s="1">
        <v>14000</v>
      </c>
      <c r="J108" s="1">
        <v>11200</v>
      </c>
      <c r="K108" s="1">
        <v>12600</v>
      </c>
      <c r="L108" s="1">
        <v>13400</v>
      </c>
      <c r="M108" s="1">
        <v>16100.000000000002</v>
      </c>
      <c r="N108" s="1">
        <v>16500</v>
      </c>
      <c r="O108" s="1">
        <v>14900</v>
      </c>
      <c r="P108" s="1">
        <v>14600</v>
      </c>
      <c r="Q108" s="1">
        <v>9200</v>
      </c>
      <c r="R108" s="1">
        <v>8200</v>
      </c>
      <c r="S108" s="1">
        <v>9800</v>
      </c>
      <c r="T108" s="1">
        <v>10200</v>
      </c>
      <c r="U108" s="1">
        <v>11400</v>
      </c>
      <c r="V108" s="1">
        <v>9000</v>
      </c>
      <c r="W108" s="1">
        <v>9900</v>
      </c>
      <c r="X108" s="1">
        <v>6100</v>
      </c>
      <c r="Y108" s="1">
        <v>4200</v>
      </c>
      <c r="Z108" s="1">
        <v>7600</v>
      </c>
      <c r="AA108" s="1">
        <v>7500</v>
      </c>
      <c r="AB108" s="1">
        <v>10800</v>
      </c>
      <c r="AC108" s="1">
        <v>11900</v>
      </c>
      <c r="AD108" s="1">
        <v>10000</v>
      </c>
      <c r="AE108" s="1">
        <v>14600</v>
      </c>
      <c r="AF108" s="1">
        <v>12000</v>
      </c>
      <c r="AG108" s="1">
        <v>15900</v>
      </c>
      <c r="AH108" s="1">
        <v>14100</v>
      </c>
      <c r="AI108" s="1">
        <v>15800</v>
      </c>
      <c r="AJ108" s="1">
        <v>11800</v>
      </c>
      <c r="AK108" s="1">
        <v>12200</v>
      </c>
      <c r="AL108" s="1">
        <v>8100</v>
      </c>
      <c r="AM108" s="1">
        <v>8300</v>
      </c>
      <c r="AN108" s="1">
        <v>10000</v>
      </c>
      <c r="AO108" s="1">
        <v>12100</v>
      </c>
      <c r="AP108" s="1">
        <v>12900</v>
      </c>
      <c r="AQ108" s="1">
        <v>14600</v>
      </c>
      <c r="AR108" s="1">
        <v>13900</v>
      </c>
      <c r="AS108" s="1">
        <v>13700</v>
      </c>
      <c r="AT108" s="1">
        <v>11200</v>
      </c>
      <c r="AU108" s="1">
        <v>11100</v>
      </c>
      <c r="AV108" s="1">
        <v>11300</v>
      </c>
      <c r="AW108" s="1">
        <v>10900</v>
      </c>
      <c r="AX108" s="1">
        <v>12700</v>
      </c>
      <c r="AY108" s="1">
        <v>16000</v>
      </c>
      <c r="AZ108" s="1">
        <v>11500</v>
      </c>
      <c r="BA108" s="1">
        <v>8600</v>
      </c>
      <c r="BB108" s="1">
        <v>12000</v>
      </c>
      <c r="BC108" s="1">
        <v>13600</v>
      </c>
      <c r="BD108" s="1">
        <v>15700</v>
      </c>
      <c r="BE108" s="1">
        <v>14400</v>
      </c>
      <c r="BF108" s="1">
        <v>16600</v>
      </c>
      <c r="BG108" s="1">
        <v>16200</v>
      </c>
      <c r="BH108" s="1">
        <v>15400</v>
      </c>
      <c r="BI108" s="1">
        <v>18000</v>
      </c>
      <c r="BJ108" s="1">
        <v>18700</v>
      </c>
      <c r="BK108" s="1">
        <v>18300</v>
      </c>
      <c r="BL108" s="1">
        <v>14500</v>
      </c>
      <c r="BM108" s="1">
        <v>16000</v>
      </c>
      <c r="BN108" s="1">
        <v>13900</v>
      </c>
      <c r="BO108" s="1">
        <v>11600</v>
      </c>
      <c r="BP108" s="1">
        <v>9500</v>
      </c>
      <c r="BQ108" s="1">
        <v>7500</v>
      </c>
      <c r="BR108" s="1">
        <v>7000</v>
      </c>
      <c r="BS108" s="1">
        <v>9900</v>
      </c>
      <c r="BT108" s="1">
        <v>12600</v>
      </c>
      <c r="BU108" s="1">
        <v>15900</v>
      </c>
      <c r="BV108" s="1">
        <v>16700</v>
      </c>
      <c r="BW108" s="1">
        <v>13600</v>
      </c>
      <c r="BX108" s="1">
        <v>11900</v>
      </c>
      <c r="BY108" s="1">
        <v>9600</v>
      </c>
      <c r="BZ108" s="1">
        <v>7600</v>
      </c>
      <c r="CA108" s="1">
        <v>8200</v>
      </c>
      <c r="CB108" s="1">
        <v>11500</v>
      </c>
      <c r="CC108" s="1">
        <v>8700</v>
      </c>
      <c r="CD108" s="1">
        <v>8700</v>
      </c>
      <c r="CE108" s="1">
        <v>11500</v>
      </c>
      <c r="CF108" s="1">
        <v>10900</v>
      </c>
      <c r="CG108" s="1">
        <v>11600</v>
      </c>
      <c r="CH108" s="1">
        <v>9700</v>
      </c>
      <c r="CI108" s="1">
        <v>11200</v>
      </c>
      <c r="CJ108" s="1">
        <v>13700</v>
      </c>
      <c r="CK108" s="1">
        <v>13200</v>
      </c>
      <c r="CL108" s="1">
        <v>13300</v>
      </c>
      <c r="CM108" s="1">
        <v>15500</v>
      </c>
      <c r="CN108" s="1">
        <v>15700</v>
      </c>
      <c r="CO108" s="1">
        <v>13400</v>
      </c>
      <c r="CP108" s="1">
        <v>14800</v>
      </c>
      <c r="CQ108" s="1">
        <v>17600</v>
      </c>
      <c r="CR108" s="1">
        <v>17600</v>
      </c>
      <c r="CS108" s="1">
        <v>12000</v>
      </c>
      <c r="CT108" s="1">
        <v>12900</v>
      </c>
      <c r="CU108" s="1">
        <v>14300</v>
      </c>
      <c r="CV108" s="1">
        <v>14700</v>
      </c>
      <c r="CW108" s="1">
        <v>17200</v>
      </c>
      <c r="CX108" s="1">
        <v>19700</v>
      </c>
      <c r="CY108" s="1">
        <v>18100</v>
      </c>
      <c r="CZ108" s="1">
        <v>18700</v>
      </c>
      <c r="DA108" s="1">
        <v>18700</v>
      </c>
      <c r="DB108" s="1">
        <v>20300</v>
      </c>
      <c r="DC108" s="1">
        <v>15900</v>
      </c>
      <c r="DD108" s="1">
        <v>14200</v>
      </c>
      <c r="DE108" s="1">
        <v>12800</v>
      </c>
      <c r="DF108" s="1">
        <v>12800</v>
      </c>
      <c r="DG108" s="1">
        <v>13800</v>
      </c>
      <c r="DH108" s="1">
        <v>14300</v>
      </c>
      <c r="DI108" s="1">
        <v>13300</v>
      </c>
      <c r="DJ108" s="1">
        <v>15700</v>
      </c>
      <c r="DK108" s="1">
        <v>16700</v>
      </c>
      <c r="DL108" s="1">
        <v>12600</v>
      </c>
      <c r="DM108" s="1">
        <v>13700</v>
      </c>
      <c r="DN108" s="1">
        <v>13300</v>
      </c>
      <c r="DO108" s="1">
        <v>15800</v>
      </c>
      <c r="DP108" s="1">
        <v>12800</v>
      </c>
      <c r="DQ108" s="1">
        <v>11300</v>
      </c>
      <c r="DR108" s="1">
        <v>8200</v>
      </c>
      <c r="DS108" s="1">
        <v>8700</v>
      </c>
      <c r="DT108" s="1">
        <v>11300</v>
      </c>
      <c r="DU108" s="1">
        <v>8000</v>
      </c>
      <c r="DV108" s="1">
        <v>10900</v>
      </c>
      <c r="DW108" s="1">
        <v>8700</v>
      </c>
      <c r="DX108" s="1">
        <v>11200</v>
      </c>
      <c r="DY108" s="1">
        <v>18800</v>
      </c>
      <c r="DZ108" s="1">
        <v>15200</v>
      </c>
      <c r="EA108" s="1">
        <v>21700</v>
      </c>
      <c r="EB108" s="1">
        <v>15800</v>
      </c>
      <c r="EC108" s="1">
        <v>18800</v>
      </c>
      <c r="ED108" s="1">
        <v>11200</v>
      </c>
      <c r="EE108" s="1">
        <v>12700</v>
      </c>
      <c r="EF108" s="1">
        <v>14700</v>
      </c>
      <c r="EG108" s="1">
        <v>21300</v>
      </c>
      <c r="EH108" s="1">
        <v>18100</v>
      </c>
    </row>
    <row r="109" spans="1:138" x14ac:dyDescent="0.45">
      <c r="D109" t="s">
        <v>58</v>
      </c>
      <c r="E109" s="1">
        <v>14400</v>
      </c>
      <c r="F109" s="1">
        <v>15200</v>
      </c>
      <c r="G109" s="1">
        <v>14400</v>
      </c>
      <c r="H109" s="1">
        <v>13400</v>
      </c>
      <c r="I109" s="1">
        <v>13400</v>
      </c>
      <c r="J109" s="1">
        <v>15200</v>
      </c>
      <c r="K109" s="1">
        <v>17800</v>
      </c>
      <c r="L109" s="1">
        <v>17700</v>
      </c>
      <c r="M109" s="1">
        <v>22600</v>
      </c>
      <c r="N109" s="1">
        <v>24200</v>
      </c>
      <c r="O109" s="1">
        <v>24600</v>
      </c>
      <c r="P109" s="1">
        <v>24700</v>
      </c>
      <c r="Q109" s="1">
        <v>24700</v>
      </c>
      <c r="R109" s="1">
        <v>19000</v>
      </c>
      <c r="S109" s="1">
        <v>21000</v>
      </c>
      <c r="T109" s="1">
        <v>18500</v>
      </c>
      <c r="U109" s="1">
        <v>21700</v>
      </c>
      <c r="V109" s="1">
        <v>20000</v>
      </c>
      <c r="W109" s="1">
        <v>21400</v>
      </c>
      <c r="X109" s="1">
        <v>21900</v>
      </c>
      <c r="Y109" s="1">
        <v>25000</v>
      </c>
      <c r="Z109" s="1">
        <v>27500</v>
      </c>
      <c r="AA109" s="1">
        <v>20800</v>
      </c>
      <c r="AB109" s="1">
        <v>23900</v>
      </c>
      <c r="AC109" s="1">
        <v>26800</v>
      </c>
      <c r="AD109" s="1">
        <v>23600</v>
      </c>
      <c r="AE109" s="1">
        <v>20900</v>
      </c>
      <c r="AF109" s="1">
        <v>21700</v>
      </c>
      <c r="AG109" s="1">
        <v>22800</v>
      </c>
      <c r="AH109" s="1">
        <v>19900</v>
      </c>
      <c r="AI109" s="1">
        <v>20700</v>
      </c>
      <c r="AJ109" s="1">
        <v>15800</v>
      </c>
      <c r="AK109" s="1">
        <v>19600</v>
      </c>
      <c r="AL109" s="1">
        <v>17800</v>
      </c>
      <c r="AM109" s="1">
        <v>19700</v>
      </c>
      <c r="AN109" s="1">
        <v>22300</v>
      </c>
      <c r="AO109" s="1">
        <v>25700</v>
      </c>
      <c r="AP109" s="1">
        <v>19700</v>
      </c>
      <c r="AQ109" s="1">
        <v>19500</v>
      </c>
      <c r="AR109" s="1">
        <v>20400</v>
      </c>
      <c r="AS109" s="1">
        <v>21400</v>
      </c>
      <c r="AT109" s="1">
        <v>20200</v>
      </c>
      <c r="AU109" s="1">
        <v>22200</v>
      </c>
      <c r="AV109" s="1">
        <v>22500</v>
      </c>
      <c r="AW109" s="1">
        <v>20800</v>
      </c>
      <c r="AX109" s="1">
        <v>20600</v>
      </c>
      <c r="AY109" s="1">
        <v>18300</v>
      </c>
      <c r="AZ109" s="1">
        <v>16300</v>
      </c>
      <c r="BA109" s="1">
        <v>19300</v>
      </c>
      <c r="BB109" s="1">
        <v>16700</v>
      </c>
      <c r="BC109" s="1">
        <v>18000</v>
      </c>
      <c r="BD109" s="1">
        <v>16500</v>
      </c>
      <c r="BE109" s="1">
        <v>14900</v>
      </c>
      <c r="BF109" s="1">
        <v>19400</v>
      </c>
      <c r="BG109" s="1">
        <v>17700</v>
      </c>
      <c r="BH109" s="1">
        <v>14300</v>
      </c>
      <c r="BI109" s="1">
        <v>15200</v>
      </c>
      <c r="BJ109" s="1">
        <v>16200</v>
      </c>
      <c r="BK109" s="1">
        <v>17200</v>
      </c>
      <c r="BL109" s="1">
        <v>17900</v>
      </c>
      <c r="BM109" s="1">
        <v>14500</v>
      </c>
      <c r="BN109" s="1">
        <v>15600</v>
      </c>
      <c r="BO109" s="1">
        <v>17600</v>
      </c>
      <c r="BP109" s="1">
        <v>19800</v>
      </c>
      <c r="BQ109" s="1">
        <v>18500</v>
      </c>
      <c r="BR109" s="1">
        <v>23400</v>
      </c>
      <c r="BS109" s="1">
        <v>24900</v>
      </c>
      <c r="BT109" s="1">
        <v>23900</v>
      </c>
      <c r="BU109" s="1">
        <v>23100</v>
      </c>
      <c r="BV109" s="1">
        <v>24200</v>
      </c>
      <c r="BW109" s="1">
        <v>27700</v>
      </c>
      <c r="BX109" s="1">
        <v>25100</v>
      </c>
      <c r="BY109" s="1">
        <v>18900</v>
      </c>
      <c r="BZ109" s="1">
        <v>15800</v>
      </c>
      <c r="CA109" s="1">
        <v>16600</v>
      </c>
      <c r="CB109" s="1">
        <v>17500</v>
      </c>
      <c r="CC109" s="1">
        <v>16500</v>
      </c>
      <c r="CD109" s="1">
        <v>16200</v>
      </c>
      <c r="CE109" s="1">
        <v>18200</v>
      </c>
      <c r="CF109" s="1">
        <v>18000</v>
      </c>
      <c r="CG109" s="1">
        <v>23600</v>
      </c>
      <c r="CH109" s="1">
        <v>21000</v>
      </c>
      <c r="CI109" s="1">
        <v>20100</v>
      </c>
      <c r="CJ109" s="1">
        <v>20900</v>
      </c>
      <c r="CK109" s="1">
        <v>17300</v>
      </c>
      <c r="CL109" s="1">
        <v>17600</v>
      </c>
      <c r="CM109" s="1">
        <v>16600</v>
      </c>
      <c r="CN109" s="1">
        <v>18700</v>
      </c>
      <c r="CO109" s="1">
        <v>18700</v>
      </c>
      <c r="CP109" s="1">
        <v>17300</v>
      </c>
      <c r="CQ109" s="1">
        <v>16200</v>
      </c>
      <c r="CR109" s="1">
        <v>20900</v>
      </c>
      <c r="CS109" s="1">
        <v>22000</v>
      </c>
      <c r="CT109" s="1">
        <v>18000</v>
      </c>
      <c r="CU109" s="1">
        <v>16500</v>
      </c>
      <c r="CV109" s="1">
        <v>19300</v>
      </c>
      <c r="CW109" s="1">
        <v>18300</v>
      </c>
      <c r="CX109" s="1">
        <v>17000</v>
      </c>
      <c r="CY109" s="1">
        <v>20800</v>
      </c>
      <c r="CZ109" s="1">
        <v>21000</v>
      </c>
      <c r="DA109" s="1">
        <v>21900</v>
      </c>
      <c r="DB109" s="1">
        <v>24200</v>
      </c>
      <c r="DC109" s="1">
        <v>18800</v>
      </c>
      <c r="DD109" s="1">
        <v>20800</v>
      </c>
      <c r="DE109" s="1">
        <v>21000</v>
      </c>
      <c r="DF109" s="1">
        <v>22500</v>
      </c>
      <c r="DG109" s="1">
        <v>21800</v>
      </c>
      <c r="DH109" s="1">
        <v>25900</v>
      </c>
      <c r="DI109" s="1">
        <v>22100</v>
      </c>
      <c r="DJ109" s="1">
        <v>23100</v>
      </c>
      <c r="DK109" s="1">
        <v>21500</v>
      </c>
      <c r="DL109" s="1">
        <v>29300</v>
      </c>
      <c r="DM109" s="1">
        <v>26800</v>
      </c>
      <c r="DN109" s="1">
        <v>24200</v>
      </c>
      <c r="DO109" s="1">
        <v>22500</v>
      </c>
      <c r="DP109" s="1">
        <v>18200</v>
      </c>
      <c r="DQ109" s="1">
        <v>19200</v>
      </c>
      <c r="DR109" s="1">
        <v>19100</v>
      </c>
      <c r="DS109" s="1">
        <v>15800</v>
      </c>
      <c r="DT109" s="1">
        <v>17000</v>
      </c>
      <c r="DU109" s="1">
        <v>17000</v>
      </c>
      <c r="DV109" s="1">
        <v>12600</v>
      </c>
      <c r="DW109" s="1">
        <v>12600</v>
      </c>
      <c r="DX109" s="1">
        <v>12500</v>
      </c>
      <c r="DY109" s="1">
        <v>14300</v>
      </c>
      <c r="DZ109" s="1">
        <v>16100.000000000002</v>
      </c>
      <c r="EA109" s="1">
        <v>17400</v>
      </c>
      <c r="EB109" s="1">
        <v>17900</v>
      </c>
      <c r="EC109" s="1">
        <v>28500</v>
      </c>
      <c r="ED109" s="1">
        <v>30000</v>
      </c>
      <c r="EE109" s="1">
        <v>24500</v>
      </c>
      <c r="EF109" s="1">
        <v>29900</v>
      </c>
      <c r="EG109" s="1">
        <v>23100</v>
      </c>
      <c r="EH109" s="1">
        <v>22800</v>
      </c>
    </row>
    <row r="110" spans="1:138" x14ac:dyDescent="0.45">
      <c r="D110" t="s">
        <v>59</v>
      </c>
      <c r="E110" s="1">
        <v>28600</v>
      </c>
      <c r="F110" s="1">
        <v>26100</v>
      </c>
      <c r="G110" s="1">
        <v>28300</v>
      </c>
      <c r="H110" s="1">
        <v>31400</v>
      </c>
      <c r="I110" s="1">
        <v>29100</v>
      </c>
      <c r="J110" s="1">
        <v>31200</v>
      </c>
      <c r="K110" s="1">
        <v>26200</v>
      </c>
      <c r="L110" s="1">
        <v>27900</v>
      </c>
      <c r="M110" s="1">
        <v>23300</v>
      </c>
      <c r="N110" s="1">
        <v>24500</v>
      </c>
      <c r="O110" s="1">
        <v>21300</v>
      </c>
      <c r="P110" s="1">
        <v>22500</v>
      </c>
      <c r="Q110" s="1">
        <v>21800</v>
      </c>
      <c r="R110" s="1">
        <v>24300</v>
      </c>
      <c r="S110" s="1">
        <v>26800</v>
      </c>
      <c r="T110" s="1">
        <v>27000</v>
      </c>
      <c r="U110" s="1">
        <v>31700</v>
      </c>
      <c r="V110" s="1">
        <v>38100</v>
      </c>
      <c r="W110" s="1">
        <v>33500</v>
      </c>
      <c r="X110" s="1">
        <v>33500</v>
      </c>
      <c r="Y110" s="1">
        <v>28300</v>
      </c>
      <c r="Z110" s="1">
        <v>35600</v>
      </c>
      <c r="AA110" s="1">
        <v>29800</v>
      </c>
      <c r="AB110" s="1">
        <v>34100</v>
      </c>
      <c r="AC110" s="1">
        <v>33500</v>
      </c>
      <c r="AD110" s="1">
        <v>32900</v>
      </c>
      <c r="AE110" s="1">
        <v>35200</v>
      </c>
      <c r="AF110" s="1">
        <v>22900</v>
      </c>
      <c r="AG110" s="1">
        <v>20400</v>
      </c>
      <c r="AH110" s="1">
        <v>19100</v>
      </c>
      <c r="AI110" s="1">
        <v>18300</v>
      </c>
      <c r="AJ110" s="1">
        <v>20700</v>
      </c>
      <c r="AK110" s="1">
        <v>20800</v>
      </c>
      <c r="AL110" s="1">
        <v>26700</v>
      </c>
      <c r="AM110" s="1">
        <v>30400</v>
      </c>
      <c r="AN110" s="1">
        <v>27900</v>
      </c>
      <c r="AO110" s="1">
        <v>34000</v>
      </c>
      <c r="AP110" s="1">
        <v>29700</v>
      </c>
      <c r="AQ110" s="1">
        <v>34700</v>
      </c>
      <c r="AR110" s="1">
        <v>27700</v>
      </c>
      <c r="AS110" s="1">
        <v>25800</v>
      </c>
      <c r="AT110" s="1">
        <v>26600</v>
      </c>
      <c r="AU110" s="1">
        <v>23900</v>
      </c>
      <c r="AV110" s="1">
        <v>24100</v>
      </c>
      <c r="AW110" s="1">
        <v>24000</v>
      </c>
      <c r="AX110" s="1">
        <v>24100</v>
      </c>
      <c r="AY110" s="1">
        <v>22800</v>
      </c>
      <c r="AZ110" s="1">
        <v>25800</v>
      </c>
      <c r="BA110" s="1">
        <v>28000</v>
      </c>
      <c r="BB110" s="1">
        <v>32500</v>
      </c>
      <c r="BC110" s="1">
        <v>27000</v>
      </c>
      <c r="BD110" s="1">
        <v>29400</v>
      </c>
      <c r="BE110" s="1">
        <v>25300</v>
      </c>
      <c r="BF110" s="1">
        <v>25700</v>
      </c>
      <c r="BG110" s="1">
        <v>24400</v>
      </c>
      <c r="BH110" s="1">
        <v>24500</v>
      </c>
      <c r="BI110" s="1">
        <v>25000</v>
      </c>
      <c r="BJ110" s="1">
        <v>24800</v>
      </c>
      <c r="BK110" s="1">
        <v>31500</v>
      </c>
      <c r="BL110" s="1">
        <v>23500</v>
      </c>
      <c r="BM110" s="1">
        <v>25600</v>
      </c>
      <c r="BN110" s="1">
        <v>23700</v>
      </c>
      <c r="BO110" s="1">
        <v>23800</v>
      </c>
      <c r="BP110" s="1">
        <v>21800</v>
      </c>
      <c r="BQ110" s="1">
        <v>24100</v>
      </c>
      <c r="BR110" s="1">
        <v>28400</v>
      </c>
      <c r="BS110" s="1">
        <v>27400</v>
      </c>
      <c r="BT110" s="1">
        <v>28700</v>
      </c>
      <c r="BU110" s="1">
        <v>25200</v>
      </c>
      <c r="BV110" s="1">
        <v>25900</v>
      </c>
      <c r="BW110" s="1">
        <v>25400</v>
      </c>
      <c r="BX110" s="1">
        <v>21800</v>
      </c>
      <c r="BY110" s="1">
        <v>25300</v>
      </c>
      <c r="BZ110" s="1">
        <v>25300</v>
      </c>
      <c r="CA110" s="1">
        <v>27400</v>
      </c>
      <c r="CB110" s="1">
        <v>26500</v>
      </c>
      <c r="CC110" s="1">
        <v>26100</v>
      </c>
      <c r="CD110" s="1">
        <v>24600</v>
      </c>
      <c r="CE110" s="1">
        <v>24600</v>
      </c>
      <c r="CF110" s="1">
        <v>23600</v>
      </c>
      <c r="CG110" s="1">
        <v>23100</v>
      </c>
      <c r="CH110" s="1">
        <v>25200</v>
      </c>
      <c r="CI110" s="1">
        <v>25200</v>
      </c>
      <c r="CJ110" s="1">
        <v>23500</v>
      </c>
      <c r="CK110" s="1">
        <v>28100</v>
      </c>
      <c r="CL110" s="1">
        <v>25000</v>
      </c>
      <c r="CM110" s="1">
        <v>22000</v>
      </c>
      <c r="CN110" s="1">
        <v>22200</v>
      </c>
      <c r="CO110" s="1">
        <v>20700</v>
      </c>
      <c r="CP110" s="1">
        <v>21500</v>
      </c>
      <c r="CQ110" s="1">
        <v>27000</v>
      </c>
      <c r="CR110" s="1">
        <v>21400</v>
      </c>
      <c r="CS110" s="1">
        <v>19200</v>
      </c>
      <c r="CT110" s="1">
        <v>19100</v>
      </c>
      <c r="CU110" s="1">
        <v>20100</v>
      </c>
      <c r="CV110" s="1">
        <v>28800</v>
      </c>
      <c r="CW110" s="1">
        <v>37100</v>
      </c>
      <c r="CX110" s="1">
        <v>33400</v>
      </c>
      <c r="CY110" s="1">
        <v>41800</v>
      </c>
      <c r="CZ110" s="1">
        <v>38600</v>
      </c>
      <c r="DA110" s="1">
        <v>35500</v>
      </c>
      <c r="DB110" s="1">
        <v>30400</v>
      </c>
      <c r="DC110" s="1">
        <v>33200</v>
      </c>
      <c r="DD110" s="1">
        <v>29300</v>
      </c>
      <c r="DE110" s="1">
        <v>26600</v>
      </c>
      <c r="DF110" s="1">
        <v>29900</v>
      </c>
      <c r="DG110" s="1">
        <v>33500</v>
      </c>
      <c r="DH110" s="1">
        <v>28700</v>
      </c>
      <c r="DI110" s="1">
        <v>25200</v>
      </c>
      <c r="DJ110" s="1">
        <v>29100</v>
      </c>
      <c r="DK110" s="1">
        <v>30200</v>
      </c>
      <c r="DL110" s="1">
        <v>34400</v>
      </c>
      <c r="DM110" s="1">
        <v>30300</v>
      </c>
      <c r="DN110" s="1">
        <v>27600</v>
      </c>
      <c r="DO110" s="1">
        <v>25600</v>
      </c>
      <c r="DP110" s="1">
        <v>30000</v>
      </c>
      <c r="DQ110" s="1">
        <v>28200</v>
      </c>
      <c r="DR110" s="1">
        <v>30900</v>
      </c>
      <c r="DS110" s="1">
        <v>35100</v>
      </c>
      <c r="DT110" s="1">
        <v>34000</v>
      </c>
      <c r="DU110" s="1">
        <v>33900</v>
      </c>
      <c r="DV110" s="1">
        <v>28200</v>
      </c>
      <c r="DW110" s="1">
        <v>22600</v>
      </c>
      <c r="DX110" s="1">
        <v>25800</v>
      </c>
      <c r="DY110" s="1">
        <v>22000</v>
      </c>
      <c r="DZ110" s="1">
        <v>21700</v>
      </c>
      <c r="EA110" s="1">
        <v>20300</v>
      </c>
      <c r="EB110" s="1">
        <v>22000</v>
      </c>
      <c r="EC110" s="1">
        <v>21000</v>
      </c>
      <c r="ED110" s="1">
        <v>22100</v>
      </c>
      <c r="EE110" s="1">
        <v>20300</v>
      </c>
      <c r="EF110" s="1">
        <v>26700</v>
      </c>
      <c r="EG110" s="1">
        <v>29900</v>
      </c>
      <c r="EH110" s="1">
        <v>18600</v>
      </c>
    </row>
    <row r="111" spans="1:138" x14ac:dyDescent="0.45">
      <c r="D111" t="s">
        <v>60</v>
      </c>
      <c r="E111" s="1">
        <v>60900</v>
      </c>
      <c r="F111" s="1">
        <v>63400</v>
      </c>
      <c r="G111" s="1">
        <v>58000</v>
      </c>
      <c r="H111" s="1">
        <v>51300</v>
      </c>
      <c r="I111" s="1">
        <v>61000</v>
      </c>
      <c r="J111" s="1">
        <v>56100</v>
      </c>
      <c r="K111" s="1">
        <v>49500</v>
      </c>
      <c r="L111" s="1">
        <v>60100</v>
      </c>
      <c r="M111" s="1">
        <v>58600</v>
      </c>
      <c r="N111" s="1">
        <v>65500</v>
      </c>
      <c r="O111" s="1">
        <v>74400</v>
      </c>
      <c r="P111" s="1">
        <v>75300</v>
      </c>
      <c r="Q111" s="1">
        <v>74600</v>
      </c>
      <c r="R111" s="1">
        <v>71500</v>
      </c>
      <c r="S111" s="1">
        <v>59600</v>
      </c>
      <c r="T111" s="1">
        <v>64900.000000000007</v>
      </c>
      <c r="U111" s="1">
        <v>70600</v>
      </c>
      <c r="V111" s="1">
        <v>78300</v>
      </c>
      <c r="W111" s="1">
        <v>73300</v>
      </c>
      <c r="X111" s="1">
        <v>78000</v>
      </c>
      <c r="Y111" s="1">
        <v>73400</v>
      </c>
      <c r="Z111" s="1">
        <v>67300</v>
      </c>
      <c r="AA111" s="1">
        <v>62600</v>
      </c>
      <c r="AB111" s="1">
        <v>57900</v>
      </c>
      <c r="AC111" s="1">
        <v>63300</v>
      </c>
      <c r="AD111" s="1">
        <v>60100</v>
      </c>
      <c r="AE111" s="1">
        <v>60400</v>
      </c>
      <c r="AF111" s="1">
        <v>60500</v>
      </c>
      <c r="AG111" s="1">
        <v>55900</v>
      </c>
      <c r="AH111" s="1">
        <v>59400</v>
      </c>
      <c r="AI111" s="1">
        <v>64300</v>
      </c>
      <c r="AJ111" s="1">
        <v>69600</v>
      </c>
      <c r="AK111" s="1">
        <v>62400</v>
      </c>
      <c r="AL111" s="1">
        <v>68400</v>
      </c>
      <c r="AM111" s="1">
        <v>73300</v>
      </c>
      <c r="AN111" s="1">
        <v>70800</v>
      </c>
      <c r="AO111" s="1">
        <v>66300</v>
      </c>
      <c r="AP111" s="1">
        <v>72300</v>
      </c>
      <c r="AQ111" s="1">
        <v>65700</v>
      </c>
      <c r="AR111" s="1">
        <v>61000</v>
      </c>
      <c r="AS111" s="1">
        <v>57700</v>
      </c>
      <c r="AT111" s="1">
        <v>63600</v>
      </c>
      <c r="AU111" s="1">
        <v>62900</v>
      </c>
      <c r="AV111" s="1">
        <v>56300</v>
      </c>
      <c r="AW111" s="1">
        <v>63400</v>
      </c>
      <c r="AX111" s="1">
        <v>67200</v>
      </c>
      <c r="AY111" s="1">
        <v>69700</v>
      </c>
      <c r="AZ111" s="1">
        <v>66200</v>
      </c>
      <c r="BA111" s="1">
        <v>70900</v>
      </c>
      <c r="BB111" s="1">
        <v>70900</v>
      </c>
      <c r="BC111" s="1">
        <v>69200</v>
      </c>
      <c r="BD111" s="1">
        <v>73900</v>
      </c>
      <c r="BE111" s="1">
        <v>74000</v>
      </c>
      <c r="BF111" s="1">
        <v>72700</v>
      </c>
      <c r="BG111" s="1">
        <v>85500</v>
      </c>
      <c r="BH111" s="1">
        <v>76500</v>
      </c>
      <c r="BI111" s="1">
        <v>71100</v>
      </c>
      <c r="BJ111" s="1">
        <v>66900</v>
      </c>
      <c r="BK111" s="1">
        <v>63400</v>
      </c>
      <c r="BL111" s="1">
        <v>67900</v>
      </c>
      <c r="BM111" s="1">
        <v>64200</v>
      </c>
      <c r="BN111" s="1">
        <v>63100</v>
      </c>
      <c r="BO111" s="1">
        <v>67200</v>
      </c>
      <c r="BP111" s="1">
        <v>67700</v>
      </c>
      <c r="BQ111" s="1">
        <v>63600</v>
      </c>
      <c r="BR111" s="1">
        <v>69500</v>
      </c>
      <c r="BS111" s="1">
        <v>68200</v>
      </c>
      <c r="BT111" s="1">
        <v>73900</v>
      </c>
      <c r="BU111" s="1">
        <v>70400</v>
      </c>
      <c r="BV111" s="1">
        <v>69500</v>
      </c>
      <c r="BW111" s="1">
        <v>70800</v>
      </c>
      <c r="BX111" s="1">
        <v>72200</v>
      </c>
      <c r="BY111" s="1">
        <v>69100</v>
      </c>
      <c r="BZ111" s="1">
        <v>68600</v>
      </c>
      <c r="CA111" s="1">
        <v>61200</v>
      </c>
      <c r="CB111" s="1">
        <v>60200</v>
      </c>
      <c r="CC111" s="1">
        <v>70200</v>
      </c>
      <c r="CD111" s="1">
        <v>79600</v>
      </c>
      <c r="CE111" s="1">
        <v>68500</v>
      </c>
      <c r="CF111" s="1">
        <v>71600</v>
      </c>
      <c r="CG111" s="1">
        <v>73600</v>
      </c>
      <c r="CH111" s="1">
        <v>73900</v>
      </c>
      <c r="CI111" s="1">
        <v>70100</v>
      </c>
      <c r="CJ111" s="1">
        <v>72700</v>
      </c>
      <c r="CK111" s="1">
        <v>75900</v>
      </c>
      <c r="CL111" s="1">
        <v>70100</v>
      </c>
      <c r="CM111" s="1">
        <v>62400</v>
      </c>
      <c r="CN111" s="1">
        <v>70000</v>
      </c>
      <c r="CO111" s="1">
        <v>69500</v>
      </c>
      <c r="CP111" s="1">
        <v>65099.999999999993</v>
      </c>
      <c r="CQ111" s="1">
        <v>67900</v>
      </c>
      <c r="CR111" s="1">
        <v>64599.999999999993</v>
      </c>
      <c r="CS111" s="1">
        <v>69200</v>
      </c>
      <c r="CT111" s="1">
        <v>67600</v>
      </c>
      <c r="CU111" s="1">
        <v>64599.999999999993</v>
      </c>
      <c r="CV111" s="1">
        <v>70000</v>
      </c>
      <c r="CW111" s="1">
        <v>68200</v>
      </c>
      <c r="CX111" s="1">
        <v>68700</v>
      </c>
      <c r="CY111" s="1">
        <v>65200</v>
      </c>
      <c r="CZ111" s="1">
        <v>67000</v>
      </c>
      <c r="DA111" s="1">
        <v>63500</v>
      </c>
      <c r="DB111" s="1">
        <v>68200</v>
      </c>
      <c r="DC111" s="1">
        <v>73000</v>
      </c>
      <c r="DD111" s="1">
        <v>77700</v>
      </c>
      <c r="DE111" s="1">
        <v>74800</v>
      </c>
      <c r="DF111" s="1">
        <v>75600</v>
      </c>
      <c r="DG111" s="1">
        <v>67400</v>
      </c>
      <c r="DH111" s="1">
        <v>74300</v>
      </c>
      <c r="DI111" s="1">
        <v>77600</v>
      </c>
      <c r="DJ111" s="1">
        <v>76900</v>
      </c>
      <c r="DK111" s="1">
        <v>79400</v>
      </c>
      <c r="DL111" s="1">
        <v>68100</v>
      </c>
      <c r="DM111" s="1">
        <v>62100</v>
      </c>
      <c r="DN111" s="1">
        <v>66600</v>
      </c>
      <c r="DO111" s="1">
        <v>82400</v>
      </c>
      <c r="DP111" s="1">
        <v>76200</v>
      </c>
      <c r="DQ111" s="1">
        <v>76800</v>
      </c>
      <c r="DR111" s="1">
        <v>78800</v>
      </c>
      <c r="DS111" s="1">
        <v>86300</v>
      </c>
      <c r="DT111" s="1">
        <v>76100</v>
      </c>
      <c r="DU111" s="1">
        <v>76500</v>
      </c>
      <c r="DV111" s="1">
        <v>78400</v>
      </c>
      <c r="DW111" s="1">
        <v>84200</v>
      </c>
      <c r="DX111" s="1">
        <v>82300</v>
      </c>
      <c r="DY111" s="1">
        <v>68400</v>
      </c>
      <c r="DZ111" s="1">
        <v>69400</v>
      </c>
      <c r="EA111" s="1">
        <v>63900</v>
      </c>
      <c r="EB111" s="1">
        <v>72000</v>
      </c>
      <c r="EC111" s="1">
        <v>57600</v>
      </c>
      <c r="ED111" s="1">
        <v>69400</v>
      </c>
      <c r="EE111" s="1">
        <v>61100</v>
      </c>
      <c r="EF111" s="1">
        <v>54400</v>
      </c>
      <c r="EG111" s="1">
        <v>61600</v>
      </c>
      <c r="EH111" s="1">
        <v>71500</v>
      </c>
    </row>
    <row r="112" spans="1:138" x14ac:dyDescent="0.45">
      <c r="D112" t="s">
        <v>61</v>
      </c>
      <c r="E112" s="1">
        <v>16500</v>
      </c>
      <c r="F112" s="1">
        <v>14500</v>
      </c>
      <c r="G112" s="1">
        <v>18600</v>
      </c>
      <c r="H112" s="1">
        <v>25800</v>
      </c>
      <c r="I112" s="1">
        <v>30400</v>
      </c>
      <c r="J112" s="1">
        <v>32100</v>
      </c>
      <c r="K112" s="1">
        <v>29000</v>
      </c>
      <c r="L112" s="1">
        <v>28000</v>
      </c>
      <c r="M112" s="1">
        <v>32299.999999999996</v>
      </c>
      <c r="N112" s="1">
        <v>23300</v>
      </c>
      <c r="O112" s="1">
        <v>22500</v>
      </c>
      <c r="P112" s="1">
        <v>22000</v>
      </c>
      <c r="Q112" s="1">
        <v>18500</v>
      </c>
      <c r="R112" s="1">
        <v>20000</v>
      </c>
      <c r="S112" s="1">
        <v>21100</v>
      </c>
      <c r="T112" s="1">
        <v>26600</v>
      </c>
      <c r="U112" s="1">
        <v>30100</v>
      </c>
      <c r="V112" s="1">
        <v>28400</v>
      </c>
      <c r="W112" s="1">
        <v>27900</v>
      </c>
      <c r="X112" s="1">
        <v>24000</v>
      </c>
      <c r="Y112" s="1">
        <v>23100</v>
      </c>
      <c r="Z112" s="1">
        <v>24200</v>
      </c>
      <c r="AA112" s="1">
        <v>24700</v>
      </c>
      <c r="AB112" s="1">
        <v>26500</v>
      </c>
      <c r="AC112" s="1">
        <v>22100</v>
      </c>
      <c r="AD112" s="1">
        <v>22100</v>
      </c>
      <c r="AE112" s="1">
        <v>23500</v>
      </c>
      <c r="AF112" s="1">
        <v>30100</v>
      </c>
      <c r="AG112" s="1">
        <v>32200.000000000004</v>
      </c>
      <c r="AH112" s="1">
        <v>32700.000000000004</v>
      </c>
      <c r="AI112" s="1">
        <v>33400</v>
      </c>
      <c r="AJ112" s="1">
        <v>27300</v>
      </c>
      <c r="AK112" s="1">
        <v>28800</v>
      </c>
      <c r="AL112" s="1">
        <v>23900</v>
      </c>
      <c r="AM112" s="1">
        <v>23300</v>
      </c>
      <c r="AN112" s="1">
        <v>23000</v>
      </c>
      <c r="AO112" s="1">
        <v>23900</v>
      </c>
      <c r="AP112" s="1">
        <v>25100</v>
      </c>
      <c r="AQ112" s="1">
        <v>23400</v>
      </c>
      <c r="AR112" s="1">
        <v>24500</v>
      </c>
      <c r="AS112" s="1">
        <v>25700</v>
      </c>
      <c r="AT112" s="1">
        <v>23800</v>
      </c>
      <c r="AU112" s="1">
        <v>24900</v>
      </c>
      <c r="AV112" s="1">
        <v>25500</v>
      </c>
      <c r="AW112" s="1">
        <v>26600</v>
      </c>
      <c r="AX112" s="1">
        <v>26300</v>
      </c>
      <c r="AY112" s="1">
        <v>26500</v>
      </c>
      <c r="AZ112" s="1">
        <v>25500</v>
      </c>
      <c r="BA112" s="1">
        <v>25700</v>
      </c>
      <c r="BB112" s="1">
        <v>24400</v>
      </c>
      <c r="BC112" s="1">
        <v>23800</v>
      </c>
      <c r="BD112" s="1">
        <v>23400</v>
      </c>
      <c r="BE112" s="1">
        <v>27200</v>
      </c>
      <c r="BF112" s="1">
        <v>24600</v>
      </c>
      <c r="BG112" s="1">
        <v>24900</v>
      </c>
      <c r="BH112" s="1">
        <v>21900</v>
      </c>
      <c r="BI112" s="1">
        <v>19500</v>
      </c>
      <c r="BJ112" s="1">
        <v>19300</v>
      </c>
      <c r="BK112" s="1">
        <v>19900</v>
      </c>
      <c r="BL112" s="1">
        <v>18600</v>
      </c>
      <c r="BM112" s="1">
        <v>17500</v>
      </c>
      <c r="BN112" s="1">
        <v>20700</v>
      </c>
      <c r="BO112" s="1">
        <v>23700</v>
      </c>
      <c r="BP112" s="1">
        <v>25900</v>
      </c>
      <c r="BQ112" s="1">
        <v>26800</v>
      </c>
      <c r="BR112" s="1">
        <v>24800</v>
      </c>
      <c r="BS112" s="1">
        <v>25300</v>
      </c>
      <c r="BT112" s="1">
        <v>22900</v>
      </c>
      <c r="BU112" s="1">
        <v>20300</v>
      </c>
      <c r="BV112" s="1">
        <v>19900</v>
      </c>
      <c r="BW112" s="1">
        <v>20600</v>
      </c>
      <c r="BX112" s="1">
        <v>19800</v>
      </c>
      <c r="BY112" s="1">
        <v>22400</v>
      </c>
      <c r="BZ112" s="1">
        <v>17300</v>
      </c>
      <c r="CA112" s="1">
        <v>17500</v>
      </c>
      <c r="CB112" s="1">
        <v>21700</v>
      </c>
      <c r="CC112" s="1">
        <v>26900</v>
      </c>
      <c r="CD112" s="1">
        <v>27600</v>
      </c>
      <c r="CE112" s="1">
        <v>24700</v>
      </c>
      <c r="CF112" s="1">
        <v>23000</v>
      </c>
      <c r="CG112" s="1">
        <v>22100</v>
      </c>
      <c r="CH112" s="1">
        <v>20500</v>
      </c>
      <c r="CI112" s="1">
        <v>20800</v>
      </c>
      <c r="CJ112" s="1">
        <v>21200</v>
      </c>
      <c r="CK112" s="1">
        <v>19600</v>
      </c>
      <c r="CL112" s="1">
        <v>20900</v>
      </c>
      <c r="CM112" s="1">
        <v>20100</v>
      </c>
      <c r="CN112" s="1">
        <v>22300</v>
      </c>
      <c r="CO112" s="1">
        <v>25500</v>
      </c>
      <c r="CP112" s="1">
        <v>25000</v>
      </c>
      <c r="CQ112" s="1">
        <v>25300</v>
      </c>
      <c r="CR112" s="1">
        <v>23800</v>
      </c>
      <c r="CS112" s="1">
        <v>24000</v>
      </c>
      <c r="CT112" s="1">
        <v>19900</v>
      </c>
      <c r="CU112" s="1">
        <v>17600</v>
      </c>
      <c r="CV112" s="1">
        <v>18400</v>
      </c>
      <c r="CW112" s="1">
        <v>14800</v>
      </c>
      <c r="CX112" s="1">
        <v>15100</v>
      </c>
      <c r="CY112" s="1">
        <v>19600</v>
      </c>
      <c r="CZ112" s="1">
        <v>21700</v>
      </c>
      <c r="DA112" s="1">
        <v>23700</v>
      </c>
      <c r="DB112" s="1">
        <v>26100</v>
      </c>
      <c r="DC112" s="1">
        <v>26200</v>
      </c>
      <c r="DD112" s="1">
        <v>24900</v>
      </c>
      <c r="DE112" s="1">
        <v>27200</v>
      </c>
      <c r="DF112" s="1">
        <v>28300</v>
      </c>
      <c r="DG112" s="1">
        <v>24500</v>
      </c>
      <c r="DH112" s="1">
        <v>23100</v>
      </c>
      <c r="DI112" s="1">
        <v>21700</v>
      </c>
      <c r="DJ112" s="1">
        <v>20800</v>
      </c>
      <c r="DK112" s="1">
        <v>22400</v>
      </c>
      <c r="DL112" s="1">
        <v>22800</v>
      </c>
      <c r="DM112" s="1">
        <v>26500</v>
      </c>
      <c r="DN112" s="1">
        <v>25600</v>
      </c>
      <c r="DO112" s="1">
        <v>24100</v>
      </c>
      <c r="DP112" s="1">
        <v>24500</v>
      </c>
      <c r="DQ112" s="1">
        <v>20000</v>
      </c>
      <c r="DR112" s="1">
        <v>19400</v>
      </c>
      <c r="DS112" s="1">
        <v>16800</v>
      </c>
      <c r="DT112" s="1">
        <v>15700</v>
      </c>
      <c r="DU112" s="1">
        <v>15800</v>
      </c>
      <c r="DV112" s="1">
        <v>14900</v>
      </c>
      <c r="DW112" s="1">
        <v>16500</v>
      </c>
      <c r="DX112" s="1">
        <v>19700</v>
      </c>
      <c r="DY112" s="1">
        <v>22600</v>
      </c>
      <c r="DZ112" s="1">
        <v>19800</v>
      </c>
      <c r="EA112" s="1">
        <v>21800</v>
      </c>
      <c r="EB112" s="1">
        <v>19300</v>
      </c>
      <c r="EC112" s="1">
        <v>18900</v>
      </c>
      <c r="ED112" s="1">
        <v>16500</v>
      </c>
      <c r="EE112" s="1">
        <v>18000</v>
      </c>
      <c r="EF112" s="1">
        <v>16100.000000000002</v>
      </c>
      <c r="EG112" s="1">
        <v>17800</v>
      </c>
      <c r="EH112" s="1">
        <v>17900</v>
      </c>
    </row>
    <row r="113" spans="2:138" x14ac:dyDescent="0.45">
      <c r="D113" t="s">
        <v>62</v>
      </c>
      <c r="E113" s="1">
        <v>45700</v>
      </c>
      <c r="F113" s="1">
        <v>42300</v>
      </c>
      <c r="G113" s="1">
        <v>45200</v>
      </c>
      <c r="H113" s="1">
        <v>47000</v>
      </c>
      <c r="I113" s="1">
        <v>49100</v>
      </c>
      <c r="J113" s="1">
        <v>52600</v>
      </c>
      <c r="K113" s="1">
        <v>59700</v>
      </c>
      <c r="L113" s="1">
        <v>65800</v>
      </c>
      <c r="M113" s="1">
        <v>63300</v>
      </c>
      <c r="N113" s="1">
        <v>60800</v>
      </c>
      <c r="O113" s="1">
        <v>51000</v>
      </c>
      <c r="P113" s="1">
        <v>57600</v>
      </c>
      <c r="Q113" s="1">
        <v>54400</v>
      </c>
      <c r="R113" s="1">
        <v>54100</v>
      </c>
      <c r="S113" s="1">
        <v>55600</v>
      </c>
      <c r="T113" s="1">
        <v>54500</v>
      </c>
      <c r="U113" s="1">
        <v>55700</v>
      </c>
      <c r="V113" s="1">
        <v>52900</v>
      </c>
      <c r="W113" s="1">
        <v>48300</v>
      </c>
      <c r="X113" s="1">
        <v>53600</v>
      </c>
      <c r="Y113" s="1">
        <v>51200</v>
      </c>
      <c r="Z113" s="1">
        <v>53400</v>
      </c>
      <c r="AA113" s="1">
        <v>58900</v>
      </c>
      <c r="AB113" s="1">
        <v>53500</v>
      </c>
      <c r="AC113" s="1">
        <v>67900</v>
      </c>
      <c r="AD113" s="1">
        <v>61100</v>
      </c>
      <c r="AE113" s="1">
        <v>61600</v>
      </c>
      <c r="AF113" s="1">
        <v>64099.999999999993</v>
      </c>
      <c r="AG113" s="1">
        <v>65000</v>
      </c>
      <c r="AH113" s="1">
        <v>55300</v>
      </c>
      <c r="AI113" s="1">
        <v>52900</v>
      </c>
      <c r="AJ113" s="1">
        <v>59500</v>
      </c>
      <c r="AK113" s="1">
        <v>61600</v>
      </c>
      <c r="AL113" s="1">
        <v>60000</v>
      </c>
      <c r="AM113" s="1">
        <v>57600</v>
      </c>
      <c r="AN113" s="1">
        <v>51900</v>
      </c>
      <c r="AO113" s="1">
        <v>45200</v>
      </c>
      <c r="AP113" s="1">
        <v>44200</v>
      </c>
      <c r="AQ113" s="1">
        <v>46800</v>
      </c>
      <c r="AR113" s="1">
        <v>45200</v>
      </c>
      <c r="AS113" s="1">
        <v>48400</v>
      </c>
      <c r="AT113" s="1">
        <v>55700</v>
      </c>
      <c r="AU113" s="1">
        <v>59000</v>
      </c>
      <c r="AV113" s="1">
        <v>59100</v>
      </c>
      <c r="AW113" s="1">
        <v>65099.999999999993</v>
      </c>
      <c r="AX113" s="1">
        <v>58100</v>
      </c>
      <c r="AY113" s="1">
        <v>64800</v>
      </c>
      <c r="AZ113" s="1">
        <v>62600</v>
      </c>
      <c r="BA113" s="1">
        <v>59700</v>
      </c>
      <c r="BB113" s="1">
        <v>57400</v>
      </c>
      <c r="BC113" s="1">
        <v>52100</v>
      </c>
      <c r="BD113" s="1">
        <v>57600</v>
      </c>
      <c r="BE113" s="1">
        <v>55800</v>
      </c>
      <c r="BF113" s="1">
        <v>59400</v>
      </c>
      <c r="BG113" s="1">
        <v>62800</v>
      </c>
      <c r="BH113" s="1">
        <v>55000</v>
      </c>
      <c r="BI113" s="1">
        <v>46700</v>
      </c>
      <c r="BJ113" s="1">
        <v>53700</v>
      </c>
      <c r="BK113" s="1">
        <v>44400</v>
      </c>
      <c r="BL113" s="1">
        <v>51100</v>
      </c>
      <c r="BM113" s="1">
        <v>56700</v>
      </c>
      <c r="BN113" s="1">
        <v>67900</v>
      </c>
      <c r="BO113" s="1">
        <v>67800</v>
      </c>
      <c r="BP113" s="1">
        <v>60300</v>
      </c>
      <c r="BQ113" s="1">
        <v>63000</v>
      </c>
      <c r="BR113" s="1">
        <v>70000</v>
      </c>
      <c r="BS113" s="1">
        <v>58400</v>
      </c>
      <c r="BT113" s="1">
        <v>53700</v>
      </c>
      <c r="BU113" s="1">
        <v>63300</v>
      </c>
      <c r="BV113" s="1">
        <v>62600</v>
      </c>
      <c r="BW113" s="1">
        <v>53800</v>
      </c>
      <c r="BX113" s="1">
        <v>50900</v>
      </c>
      <c r="BY113" s="1">
        <v>60100</v>
      </c>
      <c r="BZ113" s="1">
        <v>54000</v>
      </c>
      <c r="CA113" s="1">
        <v>60400</v>
      </c>
      <c r="CB113" s="1">
        <v>64300</v>
      </c>
      <c r="CC113" s="1">
        <v>72600</v>
      </c>
      <c r="CD113" s="1">
        <v>63100</v>
      </c>
      <c r="CE113" s="1">
        <v>65700</v>
      </c>
      <c r="CF113" s="1">
        <v>66000</v>
      </c>
      <c r="CG113" s="1">
        <v>65600</v>
      </c>
      <c r="CH113" s="1">
        <v>60500</v>
      </c>
      <c r="CI113" s="1">
        <v>56500</v>
      </c>
      <c r="CJ113" s="1">
        <v>59600</v>
      </c>
      <c r="CK113" s="1">
        <v>54000</v>
      </c>
      <c r="CL113" s="1">
        <v>59300</v>
      </c>
      <c r="CM113" s="1">
        <v>56600</v>
      </c>
      <c r="CN113" s="1">
        <v>57100</v>
      </c>
      <c r="CO113" s="1">
        <v>64200</v>
      </c>
      <c r="CP113" s="1">
        <v>60800</v>
      </c>
      <c r="CQ113" s="1">
        <v>57800</v>
      </c>
      <c r="CR113" s="1">
        <v>56900</v>
      </c>
      <c r="CS113" s="1">
        <v>58300</v>
      </c>
      <c r="CT113" s="1">
        <v>51100</v>
      </c>
      <c r="CU113" s="1">
        <v>44800</v>
      </c>
      <c r="CV113" s="1">
        <v>57200</v>
      </c>
      <c r="CW113" s="1">
        <v>59600</v>
      </c>
      <c r="CX113" s="1">
        <v>56500</v>
      </c>
      <c r="CY113" s="1">
        <v>55400</v>
      </c>
      <c r="CZ113" s="1">
        <v>55900</v>
      </c>
      <c r="DA113" s="1">
        <v>46100</v>
      </c>
      <c r="DB113" s="1">
        <v>52500</v>
      </c>
      <c r="DC113" s="1">
        <v>45600</v>
      </c>
      <c r="DD113" s="1">
        <v>45300</v>
      </c>
      <c r="DE113" s="1">
        <v>44800</v>
      </c>
      <c r="DF113" s="1">
        <v>44500</v>
      </c>
      <c r="DG113" s="1">
        <v>51300</v>
      </c>
      <c r="DH113" s="1">
        <v>56800</v>
      </c>
      <c r="DI113" s="1">
        <v>60800</v>
      </c>
      <c r="DJ113" s="1">
        <v>51100</v>
      </c>
      <c r="DK113" s="1">
        <v>46400</v>
      </c>
      <c r="DL113" s="1">
        <v>49900</v>
      </c>
      <c r="DM113" s="1">
        <v>53800</v>
      </c>
      <c r="DN113" s="1">
        <v>53900</v>
      </c>
      <c r="DO113" s="1">
        <v>63700</v>
      </c>
      <c r="DP113" s="1">
        <v>69200</v>
      </c>
      <c r="DQ113" s="1">
        <v>66300</v>
      </c>
      <c r="DR113" s="1">
        <v>57100</v>
      </c>
      <c r="DS113" s="1">
        <v>54900</v>
      </c>
      <c r="DT113" s="1">
        <v>52900</v>
      </c>
      <c r="DU113" s="1">
        <v>47000</v>
      </c>
      <c r="DV113" s="1">
        <v>59200</v>
      </c>
      <c r="DW113" s="1">
        <v>52800</v>
      </c>
      <c r="DX113" s="1">
        <v>55200</v>
      </c>
      <c r="DY113" s="1">
        <v>48000</v>
      </c>
      <c r="DZ113" s="1">
        <v>62700</v>
      </c>
      <c r="EA113" s="1">
        <v>60600</v>
      </c>
      <c r="EB113" s="1">
        <v>52600</v>
      </c>
      <c r="EC113" s="1">
        <v>35600</v>
      </c>
      <c r="ED113" s="1">
        <v>45800</v>
      </c>
      <c r="EE113" s="1">
        <v>38900</v>
      </c>
      <c r="EF113" s="1">
        <v>34300</v>
      </c>
      <c r="EG113" s="1">
        <v>32299.999999999996</v>
      </c>
      <c r="EH113" s="1">
        <v>39000</v>
      </c>
    </row>
    <row r="114" spans="2:138" x14ac:dyDescent="0.45">
      <c r="D114" t="s">
        <v>63</v>
      </c>
      <c r="E114" s="1">
        <v>41200</v>
      </c>
      <c r="F114" s="1">
        <v>47000</v>
      </c>
      <c r="G114" s="1">
        <v>46400</v>
      </c>
      <c r="H114" s="1">
        <v>43100</v>
      </c>
      <c r="I114" s="1">
        <v>41700</v>
      </c>
      <c r="J114" s="1">
        <v>43300</v>
      </c>
      <c r="K114" s="1">
        <v>44900</v>
      </c>
      <c r="L114" s="1">
        <v>44600</v>
      </c>
      <c r="M114" s="1">
        <v>42900</v>
      </c>
      <c r="N114" s="1">
        <v>45500</v>
      </c>
      <c r="O114" s="1">
        <v>41900</v>
      </c>
      <c r="P114" s="1">
        <v>39400</v>
      </c>
      <c r="Q114" s="1">
        <v>38500</v>
      </c>
      <c r="R114" s="1">
        <v>41800</v>
      </c>
      <c r="S114" s="1">
        <v>48700</v>
      </c>
      <c r="T114" s="1">
        <v>39800</v>
      </c>
      <c r="U114" s="1">
        <v>37900</v>
      </c>
      <c r="V114" s="1">
        <v>43800</v>
      </c>
      <c r="W114" s="1">
        <v>51200</v>
      </c>
      <c r="X114" s="1">
        <v>48400</v>
      </c>
      <c r="Y114" s="1">
        <v>40600</v>
      </c>
      <c r="Z114" s="1">
        <v>43500</v>
      </c>
      <c r="AA114" s="1">
        <v>45400</v>
      </c>
      <c r="AB114" s="1">
        <v>47200</v>
      </c>
      <c r="AC114" s="1">
        <v>52400</v>
      </c>
      <c r="AD114" s="1">
        <v>58400</v>
      </c>
      <c r="AE114" s="1">
        <v>54000</v>
      </c>
      <c r="AF114" s="1">
        <v>53500</v>
      </c>
      <c r="AG114" s="1">
        <v>59500</v>
      </c>
      <c r="AH114" s="1">
        <v>56100</v>
      </c>
      <c r="AI114" s="1">
        <v>49300</v>
      </c>
      <c r="AJ114" s="1">
        <v>49800</v>
      </c>
      <c r="AK114" s="1">
        <v>50200</v>
      </c>
      <c r="AL114" s="1">
        <v>50900</v>
      </c>
      <c r="AM114" s="1">
        <v>56800</v>
      </c>
      <c r="AN114" s="1">
        <v>50900</v>
      </c>
      <c r="AO114" s="1">
        <v>51800</v>
      </c>
      <c r="AP114" s="1">
        <v>49000</v>
      </c>
      <c r="AQ114" s="1">
        <v>43300</v>
      </c>
      <c r="AR114" s="1">
        <v>41600</v>
      </c>
      <c r="AS114" s="1">
        <v>40800</v>
      </c>
      <c r="AT114" s="1">
        <v>45500</v>
      </c>
      <c r="AU114" s="1">
        <v>45900</v>
      </c>
      <c r="AV114" s="1">
        <v>48300</v>
      </c>
      <c r="AW114" s="1">
        <v>47200</v>
      </c>
      <c r="AX114" s="1">
        <v>42100</v>
      </c>
      <c r="AY114" s="1">
        <v>48300</v>
      </c>
      <c r="AZ114" s="1">
        <v>52100</v>
      </c>
      <c r="BA114" s="1">
        <v>50800</v>
      </c>
      <c r="BB114" s="1">
        <v>47500</v>
      </c>
      <c r="BC114" s="1">
        <v>40900</v>
      </c>
      <c r="BD114" s="1">
        <v>46900</v>
      </c>
      <c r="BE114" s="1">
        <v>37500</v>
      </c>
      <c r="BF114" s="1">
        <v>39200</v>
      </c>
      <c r="BG114" s="1">
        <v>43700</v>
      </c>
      <c r="BH114" s="1">
        <v>41400</v>
      </c>
      <c r="BI114" s="1">
        <v>48500</v>
      </c>
      <c r="BJ114" s="1">
        <v>43900</v>
      </c>
      <c r="BK114" s="1">
        <v>43300</v>
      </c>
      <c r="BL114" s="1">
        <v>47700</v>
      </c>
      <c r="BM114" s="1">
        <v>46800</v>
      </c>
      <c r="BN114" s="1">
        <v>51700</v>
      </c>
      <c r="BO114" s="1">
        <v>56500</v>
      </c>
      <c r="BP114" s="1">
        <v>55300</v>
      </c>
      <c r="BQ114" s="1">
        <v>53600</v>
      </c>
      <c r="BR114" s="1">
        <v>48400</v>
      </c>
      <c r="BS114" s="1">
        <v>37900</v>
      </c>
      <c r="BT114" s="1">
        <v>43300</v>
      </c>
      <c r="BU114" s="1">
        <v>36700</v>
      </c>
      <c r="BV114" s="1">
        <v>34000</v>
      </c>
      <c r="BW114" s="1">
        <v>36000</v>
      </c>
      <c r="BX114" s="1">
        <v>37100</v>
      </c>
      <c r="BY114" s="1">
        <v>36000</v>
      </c>
      <c r="BZ114" s="1">
        <v>32200.000000000004</v>
      </c>
      <c r="CA114" s="1">
        <v>42400</v>
      </c>
      <c r="CB114" s="1">
        <v>43800</v>
      </c>
      <c r="CC114" s="1">
        <v>40700</v>
      </c>
      <c r="CD114" s="1">
        <v>43700</v>
      </c>
      <c r="CE114" s="1">
        <v>55900</v>
      </c>
      <c r="CF114" s="1">
        <v>56200</v>
      </c>
      <c r="CG114" s="1">
        <v>41500</v>
      </c>
      <c r="CH114" s="1">
        <v>47300</v>
      </c>
      <c r="CI114" s="1">
        <v>48500</v>
      </c>
      <c r="CJ114" s="1">
        <v>44900</v>
      </c>
      <c r="CK114" s="1">
        <v>44900</v>
      </c>
      <c r="CL114" s="1">
        <v>38800</v>
      </c>
      <c r="CM114" s="1">
        <v>41200</v>
      </c>
      <c r="CN114" s="1">
        <v>47000</v>
      </c>
      <c r="CO114" s="1">
        <v>43600</v>
      </c>
      <c r="CP114" s="1">
        <v>38100</v>
      </c>
      <c r="CQ114" s="1">
        <v>41400</v>
      </c>
      <c r="CR114" s="1">
        <v>43600</v>
      </c>
      <c r="CS114" s="1">
        <v>42800</v>
      </c>
      <c r="CT114" s="1">
        <v>38900</v>
      </c>
      <c r="CU114" s="1">
        <v>44500</v>
      </c>
      <c r="CV114" s="1">
        <v>48200</v>
      </c>
      <c r="CW114" s="1">
        <v>37300</v>
      </c>
      <c r="CX114" s="1">
        <v>42500</v>
      </c>
      <c r="CY114" s="1">
        <v>42900</v>
      </c>
      <c r="CZ114" s="1">
        <v>44100</v>
      </c>
      <c r="DA114" s="1">
        <v>46900</v>
      </c>
      <c r="DB114" s="1">
        <v>52900</v>
      </c>
      <c r="DC114" s="1">
        <v>63100</v>
      </c>
      <c r="DD114" s="1">
        <v>58900</v>
      </c>
      <c r="DE114" s="1">
        <v>60300</v>
      </c>
      <c r="DF114" s="1">
        <v>52200</v>
      </c>
      <c r="DG114" s="1">
        <v>53800</v>
      </c>
      <c r="DH114" s="1">
        <v>47500</v>
      </c>
      <c r="DI114" s="1">
        <v>51500</v>
      </c>
      <c r="DJ114" s="1">
        <v>53800</v>
      </c>
      <c r="DK114" s="1">
        <v>52600</v>
      </c>
      <c r="DL114" s="1">
        <v>64500</v>
      </c>
      <c r="DM114" s="1">
        <v>69700</v>
      </c>
      <c r="DN114" s="1">
        <v>67900</v>
      </c>
      <c r="DO114" s="1">
        <v>58100</v>
      </c>
      <c r="DP114" s="1">
        <v>61800</v>
      </c>
      <c r="DQ114" s="1">
        <v>56900</v>
      </c>
      <c r="DR114" s="1">
        <v>54700</v>
      </c>
      <c r="DS114" s="1">
        <v>52600</v>
      </c>
      <c r="DT114" s="1">
        <v>48200</v>
      </c>
      <c r="DU114" s="1">
        <v>50700</v>
      </c>
      <c r="DV114" s="1">
        <v>47500</v>
      </c>
      <c r="DW114" s="1">
        <v>50000</v>
      </c>
      <c r="DX114" s="1">
        <v>47000</v>
      </c>
      <c r="DY114" s="1">
        <v>34700</v>
      </c>
      <c r="DZ114" s="1">
        <v>50500</v>
      </c>
      <c r="EA114" s="1">
        <v>57100</v>
      </c>
      <c r="EB114" s="1">
        <v>57700</v>
      </c>
      <c r="EC114" s="1">
        <v>60500</v>
      </c>
      <c r="ED114" s="1">
        <v>65800</v>
      </c>
      <c r="EE114" s="1">
        <v>74500</v>
      </c>
      <c r="EF114" s="1">
        <v>62200</v>
      </c>
      <c r="EG114" s="1">
        <v>68800</v>
      </c>
      <c r="EH114" s="1">
        <v>64500</v>
      </c>
    </row>
    <row r="115" spans="2:138" x14ac:dyDescent="0.45">
      <c r="B115" t="s">
        <v>431</v>
      </c>
      <c r="C115" t="s">
        <v>41</v>
      </c>
      <c r="D115" t="s">
        <v>227</v>
      </c>
      <c r="E115" s="1">
        <v>25700</v>
      </c>
      <c r="F115" s="1">
        <v>25600</v>
      </c>
      <c r="G115" s="1">
        <v>23100</v>
      </c>
      <c r="H115" s="1">
        <v>22700</v>
      </c>
      <c r="I115" s="1">
        <v>28300</v>
      </c>
      <c r="J115" s="1">
        <v>34200</v>
      </c>
      <c r="K115" s="1">
        <v>28900</v>
      </c>
      <c r="L115" s="1">
        <v>29100</v>
      </c>
      <c r="M115" s="1">
        <v>34000</v>
      </c>
      <c r="N115" s="1">
        <v>29800</v>
      </c>
      <c r="O115" s="1">
        <v>31800</v>
      </c>
      <c r="P115" s="1">
        <v>30500</v>
      </c>
      <c r="Q115" s="1">
        <v>36300</v>
      </c>
      <c r="R115" s="1">
        <v>40500</v>
      </c>
      <c r="S115" s="1">
        <v>37900</v>
      </c>
      <c r="T115" s="1">
        <v>38800</v>
      </c>
      <c r="U115" s="1">
        <v>40900</v>
      </c>
      <c r="V115" s="1">
        <v>40600</v>
      </c>
      <c r="W115" s="1">
        <v>34900</v>
      </c>
      <c r="X115" s="1">
        <v>31600</v>
      </c>
      <c r="Y115" s="1">
        <v>26600</v>
      </c>
      <c r="Z115" s="1">
        <v>21500</v>
      </c>
      <c r="AA115" s="1">
        <v>28500</v>
      </c>
      <c r="AB115" s="1">
        <v>36800</v>
      </c>
      <c r="AC115" s="1">
        <v>36800</v>
      </c>
      <c r="AD115" s="1">
        <v>32100</v>
      </c>
      <c r="AE115" s="1">
        <v>28500</v>
      </c>
      <c r="AF115" s="1">
        <v>35000</v>
      </c>
      <c r="AG115" s="1">
        <v>33300</v>
      </c>
      <c r="AH115" s="1">
        <v>28600</v>
      </c>
      <c r="AI115" s="1">
        <v>28800</v>
      </c>
      <c r="AJ115" s="1">
        <v>34500</v>
      </c>
      <c r="AK115" s="1">
        <v>32600</v>
      </c>
      <c r="AL115" s="1">
        <v>27700</v>
      </c>
      <c r="AM115" s="1">
        <v>33300</v>
      </c>
      <c r="AN115" s="1">
        <v>32700.000000000004</v>
      </c>
      <c r="AO115" s="1">
        <v>32299.999999999996</v>
      </c>
      <c r="AP115" s="1">
        <v>30900</v>
      </c>
      <c r="AQ115" s="1">
        <v>27500</v>
      </c>
      <c r="AR115" s="1">
        <v>31900</v>
      </c>
      <c r="AS115" s="1">
        <v>29900</v>
      </c>
      <c r="AT115" s="1">
        <v>29900</v>
      </c>
      <c r="AU115" s="1">
        <v>30100</v>
      </c>
      <c r="AV115" s="1">
        <v>33900</v>
      </c>
      <c r="AW115" s="1">
        <v>27900</v>
      </c>
      <c r="AX115" s="1">
        <v>30900</v>
      </c>
      <c r="AY115" s="1">
        <v>33800</v>
      </c>
      <c r="AZ115" s="1">
        <v>31800</v>
      </c>
      <c r="BA115" s="1">
        <v>32700.000000000004</v>
      </c>
      <c r="BB115" s="1">
        <v>29700</v>
      </c>
      <c r="BC115" s="1">
        <v>30800</v>
      </c>
      <c r="BD115" s="1">
        <v>25700</v>
      </c>
      <c r="BE115" s="1">
        <v>29700</v>
      </c>
      <c r="BF115" s="1">
        <v>35200</v>
      </c>
      <c r="BG115" s="1">
        <v>32700.000000000004</v>
      </c>
      <c r="BH115" s="1">
        <v>37200</v>
      </c>
      <c r="BI115" s="1">
        <v>31100</v>
      </c>
      <c r="BJ115" s="1">
        <v>37200</v>
      </c>
      <c r="BK115" s="1">
        <v>36500</v>
      </c>
      <c r="BL115" s="1">
        <v>31000</v>
      </c>
      <c r="BM115" s="1">
        <v>33900</v>
      </c>
      <c r="BN115" s="1">
        <v>36700</v>
      </c>
      <c r="BO115" s="1">
        <v>36800</v>
      </c>
      <c r="BP115" s="1">
        <v>38900</v>
      </c>
      <c r="BQ115" s="1">
        <v>38500</v>
      </c>
      <c r="BR115" s="1">
        <v>46200</v>
      </c>
      <c r="BS115" s="1">
        <v>49000</v>
      </c>
      <c r="BT115" s="1">
        <v>44800</v>
      </c>
      <c r="BU115" s="1">
        <v>45500</v>
      </c>
      <c r="BV115" s="1">
        <v>41900</v>
      </c>
      <c r="BW115" s="1">
        <v>37900</v>
      </c>
      <c r="BX115" s="1">
        <v>30800</v>
      </c>
      <c r="BY115" s="1">
        <v>31400</v>
      </c>
      <c r="BZ115" s="1">
        <v>34100</v>
      </c>
      <c r="CA115" s="1">
        <v>26900</v>
      </c>
      <c r="CB115" s="1">
        <v>29100</v>
      </c>
      <c r="CC115" s="1">
        <v>33400</v>
      </c>
      <c r="CD115" s="1">
        <v>34400</v>
      </c>
      <c r="CE115" s="1">
        <v>36500</v>
      </c>
      <c r="CF115" s="1">
        <v>37500</v>
      </c>
      <c r="CG115" s="1">
        <v>39600</v>
      </c>
      <c r="CH115" s="1">
        <v>44200</v>
      </c>
      <c r="CI115" s="1">
        <v>50400</v>
      </c>
      <c r="CJ115" s="1">
        <v>38500</v>
      </c>
      <c r="CK115" s="1">
        <v>38700</v>
      </c>
      <c r="CL115" s="1">
        <v>33500</v>
      </c>
      <c r="CM115" s="1">
        <v>33000</v>
      </c>
      <c r="CN115" s="1">
        <v>34700</v>
      </c>
      <c r="CO115" s="1">
        <v>31800</v>
      </c>
      <c r="CP115" s="1">
        <v>40700</v>
      </c>
      <c r="CQ115" s="1">
        <v>41500</v>
      </c>
      <c r="CR115" s="1">
        <v>37700</v>
      </c>
      <c r="CS115" s="1">
        <v>30400</v>
      </c>
      <c r="CT115" s="1">
        <v>28600</v>
      </c>
      <c r="CU115" s="1">
        <v>35200</v>
      </c>
      <c r="CV115" s="1">
        <v>30600</v>
      </c>
      <c r="CW115" s="1">
        <v>39600</v>
      </c>
      <c r="CX115" s="1">
        <v>33000</v>
      </c>
      <c r="CY115" s="1">
        <v>30600</v>
      </c>
      <c r="CZ115" s="1">
        <v>32900</v>
      </c>
      <c r="DA115" s="1">
        <v>34400</v>
      </c>
      <c r="DB115" s="1">
        <v>37700</v>
      </c>
      <c r="DC115" s="1">
        <v>35800</v>
      </c>
      <c r="DD115" s="1">
        <v>30600</v>
      </c>
      <c r="DE115" s="1">
        <v>31500</v>
      </c>
      <c r="DF115" s="1">
        <v>29700</v>
      </c>
      <c r="DG115" s="1">
        <v>30100</v>
      </c>
      <c r="DH115" s="1">
        <v>28300</v>
      </c>
      <c r="DI115" s="1">
        <v>27200</v>
      </c>
      <c r="DJ115" s="1">
        <v>32000</v>
      </c>
      <c r="DK115" s="1">
        <v>32500</v>
      </c>
      <c r="DL115" s="1">
        <v>34500</v>
      </c>
      <c r="DM115" s="1">
        <v>44000</v>
      </c>
      <c r="DN115" s="1">
        <v>43800</v>
      </c>
      <c r="DO115" s="1">
        <v>40900</v>
      </c>
      <c r="DP115" s="1">
        <v>37800</v>
      </c>
      <c r="DQ115" s="1">
        <v>41600</v>
      </c>
      <c r="DR115" s="1">
        <v>39700</v>
      </c>
      <c r="DS115" s="1">
        <v>36500</v>
      </c>
      <c r="DT115" s="1">
        <v>36100</v>
      </c>
      <c r="DU115" s="1">
        <v>35800</v>
      </c>
      <c r="DV115" s="1">
        <v>40000</v>
      </c>
      <c r="DW115" s="1">
        <v>35900</v>
      </c>
      <c r="DX115" s="1">
        <v>38800</v>
      </c>
      <c r="DY115" s="1">
        <v>38900</v>
      </c>
      <c r="DZ115" s="1">
        <v>38000</v>
      </c>
      <c r="EA115" s="1">
        <v>40100</v>
      </c>
      <c r="EB115" s="1">
        <v>48300</v>
      </c>
      <c r="EC115" s="1">
        <v>41200</v>
      </c>
      <c r="ED115" s="1">
        <v>37500</v>
      </c>
      <c r="EE115" s="1">
        <v>31700</v>
      </c>
      <c r="EF115" s="1">
        <v>33100</v>
      </c>
      <c r="EG115" s="1">
        <v>38000</v>
      </c>
      <c r="EH115" s="1">
        <v>31700</v>
      </c>
    </row>
    <row r="116" spans="2:138" x14ac:dyDescent="0.45">
      <c r="D116" t="s">
        <v>64</v>
      </c>
      <c r="E116" s="1"/>
      <c r="F116" s="1">
        <v>1900</v>
      </c>
      <c r="G116" s="1">
        <v>3900</v>
      </c>
      <c r="H116" s="1">
        <v>3800</v>
      </c>
      <c r="I116" s="1">
        <v>3600</v>
      </c>
      <c r="J116" s="1">
        <v>3400</v>
      </c>
      <c r="K116" s="1">
        <v>2400</v>
      </c>
      <c r="L116" s="1">
        <v>3500</v>
      </c>
      <c r="M116" s="1">
        <v>2700</v>
      </c>
      <c r="N116" s="1">
        <v>2000</v>
      </c>
      <c r="O116" s="1">
        <v>2300</v>
      </c>
      <c r="P116" s="1">
        <v>1500</v>
      </c>
      <c r="Q116" s="1">
        <v>1800</v>
      </c>
      <c r="R116" s="1"/>
      <c r="S116" s="1">
        <v>2500</v>
      </c>
      <c r="T116" s="1">
        <v>2900</v>
      </c>
      <c r="U116" s="1">
        <v>2400</v>
      </c>
      <c r="V116" s="1">
        <v>2000</v>
      </c>
      <c r="W116" s="1">
        <v>3100</v>
      </c>
      <c r="X116" s="1">
        <v>1900</v>
      </c>
      <c r="Y116" s="1"/>
      <c r="Z116" s="1">
        <v>1900</v>
      </c>
      <c r="AA116" s="1">
        <v>1800</v>
      </c>
      <c r="AB116" s="1">
        <v>1800</v>
      </c>
      <c r="AC116" s="1">
        <v>1800</v>
      </c>
      <c r="AD116" s="1"/>
      <c r="AE116" s="1"/>
      <c r="AF116" s="1"/>
      <c r="AG116" s="1"/>
      <c r="AH116" s="1"/>
      <c r="AI116" s="1">
        <v>4200</v>
      </c>
      <c r="AJ116" s="1">
        <v>2500</v>
      </c>
      <c r="AK116" s="1">
        <v>1600</v>
      </c>
      <c r="AL116" s="1">
        <v>1500</v>
      </c>
      <c r="AM116" s="1"/>
      <c r="AN116" s="1">
        <v>1900</v>
      </c>
      <c r="AO116" s="1">
        <v>1600</v>
      </c>
      <c r="AP116" s="1">
        <v>2100</v>
      </c>
      <c r="AQ116" s="1">
        <v>1900</v>
      </c>
      <c r="AR116" s="1"/>
      <c r="AS116" s="1">
        <v>2600</v>
      </c>
      <c r="AT116" s="1">
        <v>2400</v>
      </c>
      <c r="AU116" s="1"/>
      <c r="AV116" s="1"/>
      <c r="AW116" s="1"/>
      <c r="AX116" s="1">
        <v>2200</v>
      </c>
      <c r="AY116" s="1">
        <v>4100</v>
      </c>
      <c r="AZ116" s="1">
        <v>3200</v>
      </c>
      <c r="BA116" s="1">
        <v>4200</v>
      </c>
      <c r="BB116" s="1">
        <v>2100</v>
      </c>
      <c r="BC116" s="1">
        <v>3200</v>
      </c>
      <c r="BD116" s="1"/>
      <c r="BE116" s="1">
        <v>1800</v>
      </c>
      <c r="BF116" s="1">
        <v>1800</v>
      </c>
      <c r="BG116" s="1">
        <v>2700</v>
      </c>
      <c r="BH116" s="1">
        <v>3300</v>
      </c>
      <c r="BI116" s="1">
        <v>2300</v>
      </c>
      <c r="BJ116" s="1">
        <v>2100</v>
      </c>
      <c r="BK116" s="1"/>
      <c r="BL116" s="1">
        <v>1500</v>
      </c>
      <c r="BM116" s="1"/>
      <c r="BN116" s="1">
        <v>1500</v>
      </c>
      <c r="BO116" s="1"/>
      <c r="BP116" s="1">
        <v>3100</v>
      </c>
      <c r="BQ116" s="1">
        <v>2700</v>
      </c>
      <c r="BR116" s="1">
        <v>2300</v>
      </c>
      <c r="BS116" s="1">
        <v>2100</v>
      </c>
      <c r="BT116" s="1">
        <v>3000</v>
      </c>
      <c r="BU116" s="1"/>
      <c r="BV116" s="1">
        <v>1500</v>
      </c>
      <c r="BW116" s="1">
        <v>1500</v>
      </c>
      <c r="BX116" s="1">
        <v>3300</v>
      </c>
      <c r="BY116" s="1">
        <v>2000</v>
      </c>
      <c r="BZ116" s="1">
        <v>1700</v>
      </c>
      <c r="CA116" s="1">
        <v>2200</v>
      </c>
      <c r="CB116" s="1">
        <v>2300</v>
      </c>
      <c r="CC116" s="1">
        <v>2700</v>
      </c>
      <c r="CD116" s="1"/>
      <c r="CE116" s="1">
        <v>1500</v>
      </c>
      <c r="CF116" s="1"/>
      <c r="CG116" s="1"/>
      <c r="CH116" s="1">
        <v>1900</v>
      </c>
      <c r="CI116" s="1"/>
      <c r="CJ116" s="1"/>
      <c r="CK116" s="1"/>
      <c r="CL116" s="1"/>
      <c r="CM116" s="1"/>
      <c r="CN116" s="1"/>
      <c r="CO116" s="1"/>
      <c r="CP116" s="1">
        <v>1900</v>
      </c>
      <c r="CQ116" s="1">
        <v>1700</v>
      </c>
      <c r="CR116" s="1"/>
      <c r="CS116" s="1"/>
      <c r="CT116" s="1">
        <v>2300</v>
      </c>
      <c r="CU116" s="1"/>
      <c r="CV116" s="1"/>
      <c r="CW116" s="1"/>
      <c r="CX116" s="1"/>
      <c r="CY116" s="1"/>
      <c r="CZ116" s="1"/>
      <c r="DA116" s="1"/>
      <c r="DB116" s="1"/>
      <c r="DC116" s="1"/>
      <c r="DD116" s="1"/>
      <c r="DE116" s="1"/>
      <c r="DF116" s="1">
        <v>1800</v>
      </c>
      <c r="DG116" s="1">
        <v>2700</v>
      </c>
      <c r="DH116" s="1">
        <v>2800</v>
      </c>
      <c r="DI116" s="1">
        <v>2600</v>
      </c>
      <c r="DJ116" s="1">
        <v>2600</v>
      </c>
      <c r="DK116" s="1">
        <v>1800</v>
      </c>
      <c r="DL116" s="1">
        <v>2200</v>
      </c>
      <c r="DM116" s="1">
        <v>2400</v>
      </c>
      <c r="DN116" s="1">
        <v>2900</v>
      </c>
      <c r="DO116" s="1">
        <v>3200</v>
      </c>
      <c r="DP116" s="1">
        <v>2700</v>
      </c>
      <c r="DQ116" s="1">
        <v>3800</v>
      </c>
      <c r="DR116" s="1">
        <v>3900</v>
      </c>
      <c r="DS116" s="1">
        <v>3000</v>
      </c>
      <c r="DT116" s="1">
        <v>2900</v>
      </c>
      <c r="DU116" s="1">
        <v>4600</v>
      </c>
      <c r="DV116" s="1">
        <v>4400</v>
      </c>
      <c r="DW116" s="1">
        <v>3600</v>
      </c>
      <c r="DX116" s="1">
        <v>2800</v>
      </c>
      <c r="DY116" s="1">
        <v>3900</v>
      </c>
      <c r="DZ116" s="1">
        <v>5200</v>
      </c>
      <c r="EA116" s="1">
        <v>2100</v>
      </c>
      <c r="EB116" s="1">
        <v>2300</v>
      </c>
      <c r="EC116" s="1"/>
      <c r="ED116" s="1">
        <v>2400</v>
      </c>
      <c r="EE116" s="1">
        <v>1900</v>
      </c>
      <c r="EF116" s="1">
        <v>1800</v>
      </c>
      <c r="EG116" s="1">
        <v>2100</v>
      </c>
      <c r="EH116" s="1">
        <v>3800</v>
      </c>
    </row>
    <row r="117" spans="2:138" x14ac:dyDescent="0.45">
      <c r="B117" t="s">
        <v>432</v>
      </c>
      <c r="C117" t="s">
        <v>41</v>
      </c>
      <c r="D117" t="s">
        <v>229</v>
      </c>
      <c r="E117" s="1">
        <v>2600</v>
      </c>
      <c r="F117" s="1">
        <v>1600</v>
      </c>
      <c r="G117" s="1">
        <v>1500</v>
      </c>
      <c r="H117" s="1">
        <v>1600</v>
      </c>
      <c r="I117" s="1">
        <v>2400</v>
      </c>
      <c r="J117" s="1">
        <v>2600</v>
      </c>
      <c r="K117" s="1">
        <v>3200</v>
      </c>
      <c r="L117" s="1">
        <v>2700</v>
      </c>
      <c r="M117" s="1">
        <v>3100</v>
      </c>
      <c r="N117" s="1">
        <v>3200</v>
      </c>
      <c r="O117" s="1">
        <v>2500</v>
      </c>
      <c r="P117" s="1">
        <v>2900</v>
      </c>
      <c r="Q117" s="1">
        <v>2800</v>
      </c>
      <c r="R117" s="1">
        <v>3200</v>
      </c>
      <c r="S117" s="1">
        <v>3000</v>
      </c>
      <c r="T117" s="1">
        <v>2700</v>
      </c>
      <c r="U117" s="1">
        <v>1700</v>
      </c>
      <c r="V117" s="1">
        <v>1500</v>
      </c>
      <c r="W117" s="1">
        <v>1600</v>
      </c>
      <c r="X117" s="1">
        <v>1900</v>
      </c>
      <c r="Y117" s="1">
        <v>2300</v>
      </c>
      <c r="Z117" s="1"/>
      <c r="AA117" s="1">
        <v>1700</v>
      </c>
      <c r="AB117" s="1">
        <v>2800</v>
      </c>
      <c r="AC117" s="1">
        <v>2900</v>
      </c>
      <c r="AD117" s="1">
        <v>3000</v>
      </c>
      <c r="AE117" s="1">
        <v>3700</v>
      </c>
      <c r="AF117" s="1">
        <v>3900</v>
      </c>
      <c r="AG117" s="1">
        <v>3300</v>
      </c>
      <c r="AH117" s="1">
        <v>3300</v>
      </c>
      <c r="AI117" s="1">
        <v>4100</v>
      </c>
      <c r="AJ117" s="1">
        <v>3900</v>
      </c>
      <c r="AK117" s="1">
        <v>1800</v>
      </c>
      <c r="AL117" s="1"/>
      <c r="AM117" s="1"/>
      <c r="AN117" s="1"/>
      <c r="AO117" s="1"/>
      <c r="AP117" s="1"/>
      <c r="AQ117" s="1"/>
      <c r="AR117" s="1"/>
      <c r="AS117" s="1">
        <v>1700</v>
      </c>
      <c r="AT117" s="1">
        <v>1900</v>
      </c>
      <c r="AU117" s="1">
        <v>1800</v>
      </c>
      <c r="AV117" s="1">
        <v>2400</v>
      </c>
      <c r="AW117" s="1"/>
      <c r="AX117" s="1"/>
      <c r="AY117" s="1"/>
      <c r="AZ117" s="1"/>
      <c r="BA117" s="1">
        <v>1600</v>
      </c>
      <c r="BB117" s="1"/>
      <c r="BC117" s="1">
        <v>2300</v>
      </c>
      <c r="BD117" s="1">
        <v>2300</v>
      </c>
      <c r="BE117" s="1">
        <v>2300</v>
      </c>
      <c r="BF117" s="1">
        <v>2200</v>
      </c>
      <c r="BG117" s="1">
        <v>1500</v>
      </c>
      <c r="BH117" s="1">
        <v>1700</v>
      </c>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v>2700</v>
      </c>
      <c r="CG117" s="1">
        <v>3400</v>
      </c>
      <c r="CH117" s="1">
        <v>4200</v>
      </c>
      <c r="CI117" s="1">
        <v>7600</v>
      </c>
      <c r="CJ117" s="1">
        <v>6900</v>
      </c>
      <c r="CK117" s="1">
        <v>8000</v>
      </c>
      <c r="CL117" s="1">
        <v>4500</v>
      </c>
      <c r="CM117" s="1">
        <v>4000</v>
      </c>
      <c r="CN117" s="1">
        <v>4000</v>
      </c>
      <c r="CO117" s="1">
        <v>1900</v>
      </c>
      <c r="CP117" s="1">
        <v>3000</v>
      </c>
      <c r="CQ117" s="1">
        <v>1700</v>
      </c>
      <c r="CR117" s="1"/>
      <c r="CS117" s="1"/>
      <c r="CT117" s="1"/>
      <c r="CU117" s="1"/>
      <c r="CV117" s="1"/>
      <c r="CW117" s="1"/>
      <c r="CX117" s="1"/>
      <c r="CY117" s="1"/>
      <c r="CZ117" s="1"/>
      <c r="DA117" s="1"/>
      <c r="DB117" s="1"/>
      <c r="DC117" s="1"/>
      <c r="DD117" s="1"/>
      <c r="DE117" s="1"/>
      <c r="DF117" s="1"/>
      <c r="DG117" s="1"/>
      <c r="DH117" s="1"/>
      <c r="DI117" s="1">
        <v>1600</v>
      </c>
      <c r="DJ117" s="1"/>
      <c r="DK117" s="1"/>
      <c r="DL117" s="1"/>
      <c r="DM117" s="1"/>
      <c r="DN117" s="1"/>
      <c r="DO117" s="1"/>
      <c r="DP117" s="1"/>
      <c r="DQ117" s="1"/>
      <c r="DR117" s="1"/>
      <c r="DS117" s="1"/>
      <c r="DT117" s="1"/>
      <c r="DU117" s="1"/>
      <c r="DV117" s="1"/>
      <c r="DW117" s="1"/>
      <c r="DX117" s="1"/>
      <c r="DY117" s="1">
        <v>1500</v>
      </c>
      <c r="DZ117" s="1"/>
      <c r="EA117" s="1"/>
      <c r="EB117" s="1">
        <v>4600</v>
      </c>
      <c r="EC117" s="1">
        <v>2900</v>
      </c>
      <c r="ED117" s="1">
        <v>2200</v>
      </c>
      <c r="EE117" s="1">
        <v>2200</v>
      </c>
      <c r="EF117" s="1">
        <v>5100</v>
      </c>
      <c r="EG117" s="1">
        <v>3900</v>
      </c>
      <c r="EH117" s="1">
        <v>2600</v>
      </c>
    </row>
    <row r="118" spans="2:138" x14ac:dyDescent="0.45">
      <c r="D118" t="s">
        <v>230</v>
      </c>
      <c r="E118" s="1">
        <v>5400</v>
      </c>
      <c r="F118" s="1">
        <v>2600</v>
      </c>
      <c r="G118" s="1">
        <v>2300</v>
      </c>
      <c r="H118" s="1">
        <v>2300</v>
      </c>
      <c r="I118" s="1">
        <v>5000</v>
      </c>
      <c r="J118" s="1">
        <v>6700</v>
      </c>
      <c r="K118" s="1">
        <v>7700</v>
      </c>
      <c r="L118" s="1">
        <v>6600</v>
      </c>
      <c r="M118" s="1">
        <v>6600</v>
      </c>
      <c r="N118" s="1">
        <v>5700</v>
      </c>
      <c r="O118" s="1">
        <v>3900</v>
      </c>
      <c r="P118" s="1">
        <v>2300</v>
      </c>
      <c r="Q118" s="1">
        <v>1700</v>
      </c>
      <c r="R118" s="1">
        <v>4500</v>
      </c>
      <c r="S118" s="1">
        <v>4800</v>
      </c>
      <c r="T118" s="1">
        <v>2700</v>
      </c>
      <c r="U118" s="1">
        <v>5800</v>
      </c>
      <c r="V118" s="1">
        <v>6000</v>
      </c>
      <c r="W118" s="1">
        <v>5900</v>
      </c>
      <c r="X118" s="1">
        <v>5600</v>
      </c>
      <c r="Y118" s="1">
        <v>6200</v>
      </c>
      <c r="Z118" s="1">
        <v>6200</v>
      </c>
      <c r="AA118" s="1">
        <v>3800</v>
      </c>
      <c r="AB118" s="1">
        <v>3000</v>
      </c>
      <c r="AC118" s="1">
        <v>2600</v>
      </c>
      <c r="AD118" s="1">
        <v>2300</v>
      </c>
      <c r="AE118" s="1">
        <v>4400</v>
      </c>
      <c r="AF118" s="1">
        <v>5100</v>
      </c>
      <c r="AG118" s="1">
        <v>2700</v>
      </c>
      <c r="AH118" s="1">
        <v>2900</v>
      </c>
      <c r="AI118" s="1">
        <v>2200</v>
      </c>
      <c r="AJ118" s="1">
        <v>1800</v>
      </c>
      <c r="AK118" s="1"/>
      <c r="AL118" s="1">
        <v>1600</v>
      </c>
      <c r="AM118" s="1"/>
      <c r="AN118" s="1">
        <v>1500</v>
      </c>
      <c r="AO118" s="1"/>
      <c r="AP118" s="1">
        <v>2000</v>
      </c>
      <c r="AQ118" s="1">
        <v>2600</v>
      </c>
      <c r="AR118" s="1">
        <v>2100</v>
      </c>
      <c r="AS118" s="1">
        <v>3500</v>
      </c>
      <c r="AT118" s="1">
        <v>2800</v>
      </c>
      <c r="AU118" s="1">
        <v>3400</v>
      </c>
      <c r="AV118" s="1">
        <v>3200</v>
      </c>
      <c r="AW118" s="1">
        <v>6000</v>
      </c>
      <c r="AX118" s="1">
        <v>6200</v>
      </c>
      <c r="AY118" s="1">
        <v>3500</v>
      </c>
      <c r="AZ118" s="1">
        <v>5900</v>
      </c>
      <c r="BA118" s="1">
        <v>3800</v>
      </c>
      <c r="BB118" s="1">
        <v>4100</v>
      </c>
      <c r="BC118" s="1">
        <v>4300</v>
      </c>
      <c r="BD118" s="1">
        <v>3400</v>
      </c>
      <c r="BE118" s="1">
        <v>3900</v>
      </c>
      <c r="BF118" s="1">
        <v>1600</v>
      </c>
      <c r="BG118" s="1"/>
      <c r="BH118" s="1">
        <v>1500</v>
      </c>
      <c r="BI118" s="1"/>
      <c r="BJ118" s="1">
        <v>2000</v>
      </c>
      <c r="BK118" s="1">
        <v>2200</v>
      </c>
      <c r="BL118" s="1">
        <v>5700</v>
      </c>
      <c r="BM118" s="1">
        <v>6100</v>
      </c>
      <c r="BN118" s="1">
        <v>4900</v>
      </c>
      <c r="BO118" s="1">
        <v>5000</v>
      </c>
      <c r="BP118" s="1">
        <v>5500</v>
      </c>
      <c r="BQ118" s="1">
        <v>3500</v>
      </c>
      <c r="BR118" s="1">
        <v>2600</v>
      </c>
      <c r="BS118" s="1"/>
      <c r="BT118" s="1">
        <v>2200</v>
      </c>
      <c r="BU118" s="1">
        <v>1700</v>
      </c>
      <c r="BV118" s="1">
        <v>2700</v>
      </c>
      <c r="BW118" s="1">
        <v>3600</v>
      </c>
      <c r="BX118" s="1">
        <v>3500</v>
      </c>
      <c r="BY118" s="1">
        <v>3600</v>
      </c>
      <c r="BZ118" s="1">
        <v>2700</v>
      </c>
      <c r="CA118" s="1">
        <v>2700</v>
      </c>
      <c r="CB118" s="1">
        <v>3300</v>
      </c>
      <c r="CC118" s="1">
        <v>3500</v>
      </c>
      <c r="CD118" s="1">
        <v>2900</v>
      </c>
      <c r="CE118" s="1">
        <v>3600</v>
      </c>
      <c r="CF118" s="1">
        <v>3000</v>
      </c>
      <c r="CG118" s="1">
        <v>2900</v>
      </c>
      <c r="CH118" s="1">
        <v>3400</v>
      </c>
      <c r="CI118" s="1">
        <v>2700</v>
      </c>
      <c r="CJ118" s="1">
        <v>2400</v>
      </c>
      <c r="CK118" s="1">
        <v>2900</v>
      </c>
      <c r="CL118" s="1">
        <v>2900</v>
      </c>
      <c r="CM118" s="1">
        <v>4800</v>
      </c>
      <c r="CN118" s="1">
        <v>5200</v>
      </c>
      <c r="CO118" s="1">
        <v>2800</v>
      </c>
      <c r="CP118" s="1">
        <v>2900</v>
      </c>
      <c r="CQ118" s="1">
        <v>4700</v>
      </c>
      <c r="CR118" s="1">
        <v>6000</v>
      </c>
      <c r="CS118" s="1">
        <v>4600</v>
      </c>
      <c r="CT118" s="1">
        <v>4300</v>
      </c>
      <c r="CU118" s="1">
        <v>4600</v>
      </c>
      <c r="CV118" s="1">
        <v>3100</v>
      </c>
      <c r="CW118" s="1">
        <v>2600</v>
      </c>
      <c r="CX118" s="1">
        <v>4900</v>
      </c>
      <c r="CY118" s="1">
        <v>3900</v>
      </c>
      <c r="CZ118" s="1">
        <v>3600</v>
      </c>
      <c r="DA118" s="1">
        <v>2300</v>
      </c>
      <c r="DB118" s="1">
        <v>3700</v>
      </c>
      <c r="DC118" s="1">
        <v>4300</v>
      </c>
      <c r="DD118" s="1"/>
      <c r="DE118" s="1">
        <v>2200</v>
      </c>
      <c r="DF118" s="1">
        <v>1600</v>
      </c>
      <c r="DG118" s="1">
        <v>1700</v>
      </c>
      <c r="DH118" s="1">
        <v>2500</v>
      </c>
      <c r="DI118" s="1">
        <v>2400</v>
      </c>
      <c r="DJ118" s="1">
        <v>4400</v>
      </c>
      <c r="DK118" s="1">
        <v>4400</v>
      </c>
      <c r="DL118" s="1">
        <v>3100</v>
      </c>
      <c r="DM118" s="1">
        <v>4800</v>
      </c>
      <c r="DN118" s="1">
        <v>4100</v>
      </c>
      <c r="DO118" s="1">
        <v>3500</v>
      </c>
      <c r="DP118" s="1">
        <v>2200</v>
      </c>
      <c r="DQ118" s="1"/>
      <c r="DR118" s="1">
        <v>1800</v>
      </c>
      <c r="DS118" s="1">
        <v>3600</v>
      </c>
      <c r="DT118" s="1">
        <v>1600</v>
      </c>
      <c r="DU118" s="1">
        <v>1700</v>
      </c>
      <c r="DV118" s="1">
        <v>1900</v>
      </c>
      <c r="DW118" s="1">
        <v>1500</v>
      </c>
      <c r="DX118" s="1">
        <v>1800</v>
      </c>
      <c r="DY118" s="1">
        <v>2700</v>
      </c>
      <c r="DZ118" s="1">
        <v>1500</v>
      </c>
      <c r="EA118" s="1"/>
      <c r="EB118" s="1"/>
      <c r="EC118" s="1"/>
      <c r="ED118" s="1"/>
      <c r="EE118" s="1">
        <v>1500</v>
      </c>
      <c r="EF118" s="1"/>
      <c r="EG118" s="1"/>
      <c r="EH118" s="1"/>
    </row>
    <row r="119" spans="2:138" x14ac:dyDescent="0.45">
      <c r="D119" t="s">
        <v>231</v>
      </c>
      <c r="E119" s="1">
        <v>2000</v>
      </c>
      <c r="F119" s="1">
        <v>1800</v>
      </c>
      <c r="G119" s="1">
        <v>1500</v>
      </c>
      <c r="H119" s="1"/>
      <c r="I119" s="1"/>
      <c r="J119" s="1">
        <v>3100</v>
      </c>
      <c r="K119" s="1">
        <v>2500</v>
      </c>
      <c r="L119" s="1">
        <v>2900</v>
      </c>
      <c r="M119" s="1">
        <v>3000</v>
      </c>
      <c r="N119" s="1">
        <v>1600</v>
      </c>
      <c r="O119" s="1">
        <v>2500</v>
      </c>
      <c r="P119" s="1"/>
      <c r="Q119" s="1">
        <v>1500</v>
      </c>
      <c r="R119" s="1"/>
      <c r="S119" s="1"/>
      <c r="T119" s="1"/>
      <c r="U119" s="1">
        <v>1600</v>
      </c>
      <c r="V119" s="1">
        <v>2800</v>
      </c>
      <c r="W119" s="1">
        <v>2700</v>
      </c>
      <c r="X119" s="1">
        <v>2400</v>
      </c>
      <c r="Y119" s="1">
        <v>2400</v>
      </c>
      <c r="Z119" s="1">
        <v>2200</v>
      </c>
      <c r="AA119" s="1">
        <v>1500</v>
      </c>
      <c r="AB119" s="1"/>
      <c r="AC119" s="1"/>
      <c r="AD119" s="1"/>
      <c r="AE119" s="1">
        <v>1800</v>
      </c>
      <c r="AF119" s="1">
        <v>1600</v>
      </c>
      <c r="AG119" s="1">
        <v>1700</v>
      </c>
      <c r="AH119" s="1">
        <v>2400</v>
      </c>
      <c r="AI119" s="1">
        <v>2600</v>
      </c>
      <c r="AJ119" s="1">
        <v>1600</v>
      </c>
      <c r="AK119" s="1"/>
      <c r="AL119" s="1"/>
      <c r="AM119" s="1"/>
      <c r="AN119" s="1"/>
      <c r="AO119" s="1"/>
      <c r="AP119" s="1"/>
      <c r="AQ119" s="1">
        <v>1900</v>
      </c>
      <c r="AR119" s="1"/>
      <c r="AS119" s="1"/>
      <c r="AT119" s="1"/>
      <c r="AU119" s="1"/>
      <c r="AV119" s="1"/>
      <c r="AW119" s="1"/>
      <c r="AX119" s="1">
        <v>1500</v>
      </c>
      <c r="AY119" s="1">
        <v>4900</v>
      </c>
      <c r="AZ119" s="1">
        <v>4400</v>
      </c>
      <c r="BA119" s="1">
        <v>3100</v>
      </c>
      <c r="BB119" s="1">
        <v>5200</v>
      </c>
      <c r="BC119" s="1">
        <v>7200</v>
      </c>
      <c r="BD119" s="1">
        <v>4300</v>
      </c>
      <c r="BE119" s="1">
        <v>3800</v>
      </c>
      <c r="BF119" s="1">
        <v>4700</v>
      </c>
      <c r="BG119" s="1">
        <v>2800</v>
      </c>
      <c r="BH119" s="1"/>
      <c r="BI119" s="1"/>
      <c r="BJ119" s="1"/>
      <c r="BK119" s="1"/>
      <c r="BL119" s="1"/>
      <c r="BM119" s="1"/>
      <c r="BN119" s="1">
        <v>3900</v>
      </c>
      <c r="BO119" s="1">
        <v>4000</v>
      </c>
      <c r="BP119" s="1">
        <v>5200</v>
      </c>
      <c r="BQ119" s="1">
        <v>5000</v>
      </c>
      <c r="BR119" s="1">
        <v>3100</v>
      </c>
      <c r="BS119" s="1">
        <v>2800</v>
      </c>
      <c r="BT119" s="1"/>
      <c r="BU119" s="1">
        <v>1600</v>
      </c>
      <c r="BV119" s="1"/>
      <c r="BW119" s="1"/>
      <c r="BX119" s="1"/>
      <c r="BY119" s="1"/>
      <c r="BZ119" s="1"/>
      <c r="CA119" s="1"/>
      <c r="CB119" s="1"/>
      <c r="CC119" s="1"/>
      <c r="CD119" s="1">
        <v>1600</v>
      </c>
      <c r="CE119" s="1"/>
      <c r="CF119" s="1"/>
      <c r="CG119" s="1"/>
      <c r="CH119" s="1"/>
      <c r="CI119" s="1"/>
      <c r="CJ119" s="1">
        <v>1600</v>
      </c>
      <c r="CK119" s="1">
        <v>2000</v>
      </c>
      <c r="CL119" s="1"/>
      <c r="CM119" s="1"/>
      <c r="CN119" s="1"/>
      <c r="CO119" s="1"/>
      <c r="CP119" s="1"/>
      <c r="CQ119" s="1"/>
      <c r="CR119" s="1"/>
      <c r="CS119" s="1"/>
      <c r="CT119" s="1"/>
      <c r="CU119" s="1"/>
      <c r="CV119" s="1">
        <v>1900</v>
      </c>
      <c r="CW119" s="1">
        <v>1900</v>
      </c>
      <c r="CX119" s="1"/>
      <c r="CY119" s="1"/>
      <c r="CZ119" s="1"/>
      <c r="DA119" s="1"/>
      <c r="DB119" s="1"/>
      <c r="DC119" s="1"/>
      <c r="DD119" s="1"/>
      <c r="DE119" s="1"/>
      <c r="DF119" s="1"/>
      <c r="DG119" s="1"/>
      <c r="DH119" s="1">
        <v>1600</v>
      </c>
      <c r="DI119" s="1"/>
      <c r="DJ119" s="1"/>
      <c r="DK119" s="1"/>
      <c r="DL119" s="1">
        <v>1900</v>
      </c>
      <c r="DM119" s="1"/>
      <c r="DN119" s="1"/>
      <c r="DO119" s="1"/>
      <c r="DP119" s="1">
        <v>1700</v>
      </c>
      <c r="DQ119" s="1">
        <v>2200</v>
      </c>
      <c r="DR119" s="1">
        <v>1700</v>
      </c>
      <c r="DS119" s="1">
        <v>2000</v>
      </c>
      <c r="DT119" s="1">
        <v>1800</v>
      </c>
      <c r="DU119" s="1"/>
      <c r="DV119" s="1">
        <v>1800</v>
      </c>
      <c r="DW119" s="1"/>
      <c r="DX119" s="1"/>
      <c r="DY119" s="1"/>
      <c r="DZ119" s="1"/>
      <c r="EA119" s="1"/>
      <c r="EB119" s="1"/>
      <c r="EC119" s="1">
        <v>1700</v>
      </c>
      <c r="ED119" s="1"/>
      <c r="EE119" s="1"/>
      <c r="EF119" s="1"/>
      <c r="EG119" s="1"/>
      <c r="EH119" s="1"/>
    </row>
    <row r="120" spans="2:138" x14ac:dyDescent="0.45">
      <c r="B120" t="s">
        <v>433</v>
      </c>
      <c r="C120" t="s">
        <v>41</v>
      </c>
      <c r="D120" t="s">
        <v>232</v>
      </c>
      <c r="E120" s="1">
        <v>5600</v>
      </c>
      <c r="F120" s="1">
        <v>4800</v>
      </c>
      <c r="G120" s="1">
        <v>5800</v>
      </c>
      <c r="H120" s="1">
        <v>5300</v>
      </c>
      <c r="I120" s="1">
        <v>5200</v>
      </c>
      <c r="J120" s="1">
        <v>7300</v>
      </c>
      <c r="K120" s="1">
        <v>8400</v>
      </c>
      <c r="L120" s="1">
        <v>7000</v>
      </c>
      <c r="M120" s="1">
        <v>8400</v>
      </c>
      <c r="N120" s="1">
        <v>8900</v>
      </c>
      <c r="O120" s="1">
        <v>6300</v>
      </c>
      <c r="P120" s="1">
        <v>5000</v>
      </c>
      <c r="Q120" s="1">
        <v>3900</v>
      </c>
      <c r="R120" s="1">
        <v>2900</v>
      </c>
      <c r="S120" s="1">
        <v>3400</v>
      </c>
      <c r="T120" s="1">
        <v>4500</v>
      </c>
      <c r="U120" s="1">
        <v>5500</v>
      </c>
      <c r="V120" s="1">
        <v>5100</v>
      </c>
      <c r="W120" s="1">
        <v>3900</v>
      </c>
      <c r="X120" s="1">
        <v>2900</v>
      </c>
      <c r="Y120" s="1"/>
      <c r="Z120" s="1">
        <v>1500</v>
      </c>
      <c r="AA120" s="1">
        <v>1900</v>
      </c>
      <c r="AB120" s="1">
        <v>3100</v>
      </c>
      <c r="AC120" s="1">
        <v>2700</v>
      </c>
      <c r="AD120" s="1">
        <v>3000</v>
      </c>
      <c r="AE120" s="1">
        <v>5200</v>
      </c>
      <c r="AF120" s="1">
        <v>3800</v>
      </c>
      <c r="AG120" s="1">
        <v>5100</v>
      </c>
      <c r="AH120" s="1">
        <v>5100</v>
      </c>
      <c r="AI120" s="1">
        <v>5000</v>
      </c>
      <c r="AJ120" s="1">
        <v>4800</v>
      </c>
      <c r="AK120" s="1">
        <v>4400</v>
      </c>
      <c r="AL120" s="1">
        <v>5500</v>
      </c>
      <c r="AM120" s="1">
        <v>5500</v>
      </c>
      <c r="AN120" s="1">
        <v>6600</v>
      </c>
      <c r="AO120" s="1">
        <v>4400</v>
      </c>
      <c r="AP120" s="1">
        <v>4700</v>
      </c>
      <c r="AQ120" s="1">
        <v>4800</v>
      </c>
      <c r="AR120" s="1">
        <v>2600</v>
      </c>
      <c r="AS120" s="1">
        <v>3800</v>
      </c>
      <c r="AT120" s="1">
        <v>5300</v>
      </c>
      <c r="AU120" s="1">
        <v>7100</v>
      </c>
      <c r="AV120" s="1">
        <v>9900</v>
      </c>
      <c r="AW120" s="1">
        <v>9500</v>
      </c>
      <c r="AX120" s="1">
        <v>9700</v>
      </c>
      <c r="AY120" s="1">
        <v>7200</v>
      </c>
      <c r="AZ120" s="1">
        <v>6100</v>
      </c>
      <c r="BA120" s="1">
        <v>6000</v>
      </c>
      <c r="BB120" s="1">
        <v>6500</v>
      </c>
      <c r="BC120" s="1">
        <v>5200</v>
      </c>
      <c r="BD120" s="1">
        <v>5800</v>
      </c>
      <c r="BE120" s="1">
        <v>4600</v>
      </c>
      <c r="BF120" s="1">
        <v>2500</v>
      </c>
      <c r="BG120" s="1">
        <v>4600</v>
      </c>
      <c r="BH120" s="1">
        <v>1600</v>
      </c>
      <c r="BI120" s="1">
        <v>1800</v>
      </c>
      <c r="BJ120" s="1">
        <v>2500</v>
      </c>
      <c r="BK120" s="1">
        <v>2800</v>
      </c>
      <c r="BL120" s="1">
        <v>2400</v>
      </c>
      <c r="BM120" s="1">
        <v>4900</v>
      </c>
      <c r="BN120" s="1">
        <v>3300</v>
      </c>
      <c r="BO120" s="1">
        <v>2600</v>
      </c>
      <c r="BP120" s="1">
        <v>3500</v>
      </c>
      <c r="BQ120" s="1">
        <v>2200</v>
      </c>
      <c r="BR120" s="1"/>
      <c r="BS120" s="1">
        <v>3700</v>
      </c>
      <c r="BT120" s="1">
        <v>5300</v>
      </c>
      <c r="BU120" s="1">
        <v>4000</v>
      </c>
      <c r="BV120" s="1">
        <v>4200</v>
      </c>
      <c r="BW120" s="1">
        <v>4000</v>
      </c>
      <c r="BX120" s="1">
        <v>4100</v>
      </c>
      <c r="BY120" s="1">
        <v>4600</v>
      </c>
      <c r="BZ120" s="1">
        <v>5000</v>
      </c>
      <c r="CA120" s="1">
        <v>3700</v>
      </c>
      <c r="CB120" s="1">
        <v>1600</v>
      </c>
      <c r="CC120" s="1">
        <v>3900</v>
      </c>
      <c r="CD120" s="1">
        <v>4800</v>
      </c>
      <c r="CE120" s="1">
        <v>6200</v>
      </c>
      <c r="CF120" s="1">
        <v>5000</v>
      </c>
      <c r="CG120" s="1">
        <v>5000</v>
      </c>
      <c r="CH120" s="1">
        <v>6500</v>
      </c>
      <c r="CI120" s="1">
        <v>3900</v>
      </c>
      <c r="CJ120" s="1">
        <v>4100</v>
      </c>
      <c r="CK120" s="1">
        <v>3200</v>
      </c>
      <c r="CL120" s="1">
        <v>2800</v>
      </c>
      <c r="CM120" s="1">
        <v>1800</v>
      </c>
      <c r="CN120" s="1"/>
      <c r="CO120" s="1"/>
      <c r="CP120" s="1"/>
      <c r="CQ120" s="1"/>
      <c r="CR120" s="1">
        <v>2700</v>
      </c>
      <c r="CS120" s="1">
        <v>1600</v>
      </c>
      <c r="CT120" s="1">
        <v>1900</v>
      </c>
      <c r="CU120" s="1">
        <v>3500</v>
      </c>
      <c r="CV120" s="1">
        <v>4000</v>
      </c>
      <c r="CW120" s="1">
        <v>5300</v>
      </c>
      <c r="CX120" s="1">
        <v>5500</v>
      </c>
      <c r="CY120" s="1">
        <v>4000</v>
      </c>
      <c r="CZ120" s="1">
        <v>3900</v>
      </c>
      <c r="DA120" s="1">
        <v>4700</v>
      </c>
      <c r="DB120" s="1">
        <v>4200</v>
      </c>
      <c r="DC120" s="1">
        <v>6100</v>
      </c>
      <c r="DD120" s="1">
        <v>4300</v>
      </c>
      <c r="DE120" s="1">
        <v>5200</v>
      </c>
      <c r="DF120" s="1">
        <v>3900</v>
      </c>
      <c r="DG120" s="1"/>
      <c r="DH120" s="1"/>
      <c r="DI120" s="1"/>
      <c r="DJ120" s="1">
        <v>2500</v>
      </c>
      <c r="DK120" s="1">
        <v>4600</v>
      </c>
      <c r="DL120" s="1">
        <v>2900</v>
      </c>
      <c r="DM120" s="1">
        <v>5500</v>
      </c>
      <c r="DN120" s="1">
        <v>2200</v>
      </c>
      <c r="DO120" s="1">
        <v>3900</v>
      </c>
      <c r="DP120" s="1">
        <v>3600</v>
      </c>
      <c r="DQ120" s="1">
        <v>2700</v>
      </c>
      <c r="DR120" s="1">
        <v>3300</v>
      </c>
      <c r="DS120" s="1">
        <v>2400</v>
      </c>
      <c r="DT120" s="1"/>
      <c r="DU120" s="1"/>
      <c r="DV120" s="1"/>
      <c r="DW120" s="1">
        <v>1800</v>
      </c>
      <c r="DX120" s="1">
        <v>1900</v>
      </c>
      <c r="DY120" s="1">
        <v>2400</v>
      </c>
      <c r="DZ120" s="1">
        <v>2800</v>
      </c>
      <c r="EA120" s="1">
        <v>4100</v>
      </c>
      <c r="EB120" s="1">
        <v>7900</v>
      </c>
      <c r="EC120" s="1">
        <v>3100</v>
      </c>
      <c r="ED120" s="1">
        <v>4800</v>
      </c>
      <c r="EE120" s="1">
        <v>5100</v>
      </c>
      <c r="EF120" s="1">
        <v>2000</v>
      </c>
      <c r="EG120" s="1">
        <v>2400</v>
      </c>
      <c r="EH120" s="1"/>
    </row>
    <row r="121" spans="2:138" x14ac:dyDescent="0.45">
      <c r="D121" t="s">
        <v>233</v>
      </c>
      <c r="E121" s="1">
        <v>12000</v>
      </c>
      <c r="F121" s="1">
        <v>10100</v>
      </c>
      <c r="G121" s="1">
        <v>10900</v>
      </c>
      <c r="H121" s="1">
        <v>12400</v>
      </c>
      <c r="I121" s="1">
        <v>17700</v>
      </c>
      <c r="J121" s="1">
        <v>9600</v>
      </c>
      <c r="K121" s="1">
        <v>9800</v>
      </c>
      <c r="L121" s="1">
        <v>11600</v>
      </c>
      <c r="M121" s="1">
        <v>13300</v>
      </c>
      <c r="N121" s="1">
        <v>9100</v>
      </c>
      <c r="O121" s="1">
        <v>9000</v>
      </c>
      <c r="P121" s="1">
        <v>11600</v>
      </c>
      <c r="Q121" s="1">
        <v>8900</v>
      </c>
      <c r="R121" s="1">
        <v>11300</v>
      </c>
      <c r="S121" s="1">
        <v>12800</v>
      </c>
      <c r="T121" s="1">
        <v>11900</v>
      </c>
      <c r="U121" s="1">
        <v>9300</v>
      </c>
      <c r="V121" s="1">
        <v>10500</v>
      </c>
      <c r="W121" s="1">
        <v>8700</v>
      </c>
      <c r="X121" s="1">
        <v>8600</v>
      </c>
      <c r="Y121" s="1">
        <v>10100</v>
      </c>
      <c r="Z121" s="1">
        <v>10300</v>
      </c>
      <c r="AA121" s="1">
        <v>9700</v>
      </c>
      <c r="AB121" s="1">
        <v>10000</v>
      </c>
      <c r="AC121" s="1">
        <v>8300</v>
      </c>
      <c r="AD121" s="1">
        <v>8700</v>
      </c>
      <c r="AE121" s="1">
        <v>9400</v>
      </c>
      <c r="AF121" s="1">
        <v>9400</v>
      </c>
      <c r="AG121" s="1">
        <v>10100</v>
      </c>
      <c r="AH121" s="1">
        <v>8300</v>
      </c>
      <c r="AI121" s="1">
        <v>7400</v>
      </c>
      <c r="AJ121" s="1">
        <v>12200</v>
      </c>
      <c r="AK121" s="1">
        <v>9100</v>
      </c>
      <c r="AL121" s="1">
        <v>9400</v>
      </c>
      <c r="AM121" s="1">
        <v>11700</v>
      </c>
      <c r="AN121" s="1">
        <v>11100</v>
      </c>
      <c r="AO121" s="1">
        <v>13300</v>
      </c>
      <c r="AP121" s="1">
        <v>9700</v>
      </c>
      <c r="AQ121" s="1">
        <v>11700</v>
      </c>
      <c r="AR121" s="1">
        <v>10900</v>
      </c>
      <c r="AS121" s="1">
        <v>10500</v>
      </c>
      <c r="AT121" s="1">
        <v>11400</v>
      </c>
      <c r="AU121" s="1">
        <v>11900</v>
      </c>
      <c r="AV121" s="1">
        <v>12700</v>
      </c>
      <c r="AW121" s="1">
        <v>9100</v>
      </c>
      <c r="AX121" s="1">
        <v>9700</v>
      </c>
      <c r="AY121" s="1">
        <v>10400</v>
      </c>
      <c r="AZ121" s="1">
        <v>11100</v>
      </c>
      <c r="BA121" s="1">
        <v>9800</v>
      </c>
      <c r="BB121" s="1">
        <v>8900</v>
      </c>
      <c r="BC121" s="1">
        <v>9400</v>
      </c>
      <c r="BD121" s="1">
        <v>12300</v>
      </c>
      <c r="BE121" s="1">
        <v>12000</v>
      </c>
      <c r="BF121" s="1">
        <v>14900</v>
      </c>
      <c r="BG121" s="1">
        <v>14700</v>
      </c>
      <c r="BH121" s="1">
        <v>14800</v>
      </c>
      <c r="BI121" s="1">
        <v>14700</v>
      </c>
      <c r="BJ121" s="1">
        <v>13800</v>
      </c>
      <c r="BK121" s="1">
        <v>10600</v>
      </c>
      <c r="BL121" s="1">
        <v>9100</v>
      </c>
      <c r="BM121" s="1">
        <v>6200</v>
      </c>
      <c r="BN121" s="1">
        <v>5300</v>
      </c>
      <c r="BO121" s="1">
        <v>7200</v>
      </c>
      <c r="BP121" s="1">
        <v>6200</v>
      </c>
      <c r="BQ121" s="1">
        <v>8000</v>
      </c>
      <c r="BR121" s="1">
        <v>8400</v>
      </c>
      <c r="BS121" s="1">
        <v>9900</v>
      </c>
      <c r="BT121" s="1">
        <v>13000</v>
      </c>
      <c r="BU121" s="1">
        <v>12800</v>
      </c>
      <c r="BV121" s="1">
        <v>15400</v>
      </c>
      <c r="BW121" s="1">
        <v>16300</v>
      </c>
      <c r="BX121" s="1">
        <v>13000</v>
      </c>
      <c r="BY121" s="1">
        <v>14500</v>
      </c>
      <c r="BZ121" s="1">
        <v>11900</v>
      </c>
      <c r="CA121" s="1">
        <v>13000</v>
      </c>
      <c r="CB121" s="1">
        <v>13800</v>
      </c>
      <c r="CC121" s="1">
        <v>15500</v>
      </c>
      <c r="CD121" s="1">
        <v>17700</v>
      </c>
      <c r="CE121" s="1">
        <v>15900</v>
      </c>
      <c r="CF121" s="1">
        <v>14300</v>
      </c>
      <c r="CG121" s="1">
        <v>11600</v>
      </c>
      <c r="CH121" s="1">
        <v>13200</v>
      </c>
      <c r="CI121" s="1">
        <v>10300</v>
      </c>
      <c r="CJ121" s="1">
        <v>11500</v>
      </c>
      <c r="CK121" s="1">
        <v>14200</v>
      </c>
      <c r="CL121" s="1">
        <v>13000</v>
      </c>
      <c r="CM121" s="1">
        <v>14500</v>
      </c>
      <c r="CN121" s="1">
        <v>11300</v>
      </c>
      <c r="CO121" s="1">
        <v>12700</v>
      </c>
      <c r="CP121" s="1">
        <v>9300</v>
      </c>
      <c r="CQ121" s="1">
        <v>8800</v>
      </c>
      <c r="CR121" s="1">
        <v>9700</v>
      </c>
      <c r="CS121" s="1">
        <v>7000</v>
      </c>
      <c r="CT121" s="1">
        <v>6200</v>
      </c>
      <c r="CU121" s="1">
        <v>11000</v>
      </c>
      <c r="CV121" s="1">
        <v>8900</v>
      </c>
      <c r="CW121" s="1">
        <v>10300</v>
      </c>
      <c r="CX121" s="1">
        <v>12300</v>
      </c>
      <c r="CY121" s="1">
        <v>11200</v>
      </c>
      <c r="CZ121" s="1">
        <v>9700</v>
      </c>
      <c r="DA121" s="1">
        <v>8800</v>
      </c>
      <c r="DB121" s="1">
        <v>7500</v>
      </c>
      <c r="DC121" s="1">
        <v>7400</v>
      </c>
      <c r="DD121" s="1">
        <v>7400</v>
      </c>
      <c r="DE121" s="1">
        <v>8300</v>
      </c>
      <c r="DF121" s="1">
        <v>7000</v>
      </c>
      <c r="DG121" s="1">
        <v>7700</v>
      </c>
      <c r="DH121" s="1">
        <v>5800</v>
      </c>
      <c r="DI121" s="1">
        <v>7200</v>
      </c>
      <c r="DJ121" s="1">
        <v>6600</v>
      </c>
      <c r="DK121" s="1">
        <v>5800</v>
      </c>
      <c r="DL121" s="1">
        <v>6600</v>
      </c>
      <c r="DM121" s="1">
        <v>8900</v>
      </c>
      <c r="DN121" s="1">
        <v>8600</v>
      </c>
      <c r="DO121" s="1">
        <v>9700</v>
      </c>
      <c r="DP121" s="1">
        <v>8000</v>
      </c>
      <c r="DQ121" s="1">
        <v>7900</v>
      </c>
      <c r="DR121" s="1">
        <v>5900</v>
      </c>
      <c r="DS121" s="1">
        <v>4700</v>
      </c>
      <c r="DT121" s="1">
        <v>7000</v>
      </c>
      <c r="DU121" s="1">
        <v>10900</v>
      </c>
      <c r="DV121" s="1">
        <v>9600</v>
      </c>
      <c r="DW121" s="1">
        <v>8500</v>
      </c>
      <c r="DX121" s="1">
        <v>9200</v>
      </c>
      <c r="DY121" s="1">
        <v>7900</v>
      </c>
      <c r="DZ121" s="1">
        <v>11300</v>
      </c>
      <c r="EA121" s="1">
        <v>9300</v>
      </c>
      <c r="EB121" s="1">
        <v>13400</v>
      </c>
      <c r="EC121" s="1">
        <v>14100</v>
      </c>
      <c r="ED121" s="1">
        <v>15900</v>
      </c>
      <c r="EE121" s="1">
        <v>17800</v>
      </c>
      <c r="EF121" s="1">
        <v>13200</v>
      </c>
      <c r="EG121" s="1">
        <v>11700</v>
      </c>
      <c r="EH121" s="1">
        <v>8500</v>
      </c>
    </row>
    <row r="122" spans="2:138" x14ac:dyDescent="0.45">
      <c r="B122" t="s">
        <v>434</v>
      </c>
      <c r="C122" t="s">
        <v>41</v>
      </c>
      <c r="D122" t="s">
        <v>234</v>
      </c>
      <c r="E122" s="1">
        <v>3500</v>
      </c>
      <c r="F122" s="1">
        <v>6800</v>
      </c>
      <c r="G122" s="1">
        <v>4600</v>
      </c>
      <c r="H122" s="1">
        <v>4700</v>
      </c>
      <c r="I122" s="1">
        <v>3300</v>
      </c>
      <c r="J122" s="1">
        <v>4100</v>
      </c>
      <c r="K122" s="1">
        <v>2400</v>
      </c>
      <c r="L122" s="1"/>
      <c r="M122" s="1"/>
      <c r="N122" s="1"/>
      <c r="O122" s="1">
        <v>2000</v>
      </c>
      <c r="P122" s="1">
        <v>2900</v>
      </c>
      <c r="Q122" s="1">
        <v>2200</v>
      </c>
      <c r="R122" s="1">
        <v>3000</v>
      </c>
      <c r="S122" s="1">
        <v>3200</v>
      </c>
      <c r="T122" s="1">
        <v>3600</v>
      </c>
      <c r="U122" s="1">
        <v>2900</v>
      </c>
      <c r="V122" s="1">
        <v>1700</v>
      </c>
      <c r="W122" s="1">
        <v>2300</v>
      </c>
      <c r="X122" s="1">
        <v>2100</v>
      </c>
      <c r="Y122" s="1">
        <v>2700</v>
      </c>
      <c r="Z122" s="1"/>
      <c r="AA122" s="1"/>
      <c r="AB122" s="1">
        <v>2400</v>
      </c>
      <c r="AC122" s="1">
        <v>1600</v>
      </c>
      <c r="AD122" s="1"/>
      <c r="AE122" s="1">
        <v>1800</v>
      </c>
      <c r="AF122" s="1">
        <v>2200</v>
      </c>
      <c r="AG122" s="1">
        <v>2200</v>
      </c>
      <c r="AH122" s="1">
        <v>2300</v>
      </c>
      <c r="AI122" s="1">
        <v>3100</v>
      </c>
      <c r="AJ122" s="1">
        <v>2000</v>
      </c>
      <c r="AK122" s="1"/>
      <c r="AL122" s="1"/>
      <c r="AM122" s="1">
        <v>2100</v>
      </c>
      <c r="AN122" s="1">
        <v>2000</v>
      </c>
      <c r="AO122" s="1">
        <v>2900</v>
      </c>
      <c r="AP122" s="1"/>
      <c r="AQ122" s="1">
        <v>4500</v>
      </c>
      <c r="AR122" s="1">
        <v>4800</v>
      </c>
      <c r="AS122" s="1">
        <v>4800</v>
      </c>
      <c r="AT122" s="1">
        <v>4800</v>
      </c>
      <c r="AU122" s="1">
        <v>5600</v>
      </c>
      <c r="AV122" s="1">
        <v>4400</v>
      </c>
      <c r="AW122" s="1">
        <v>1700</v>
      </c>
      <c r="AX122" s="1"/>
      <c r="AY122" s="1"/>
      <c r="AZ122" s="1"/>
      <c r="BA122" s="1">
        <v>1600</v>
      </c>
      <c r="BB122" s="1">
        <v>1600</v>
      </c>
      <c r="BC122" s="1">
        <v>2600</v>
      </c>
      <c r="BD122" s="1">
        <v>2500</v>
      </c>
      <c r="BE122" s="1"/>
      <c r="BF122" s="1"/>
      <c r="BG122" s="1">
        <v>1800</v>
      </c>
      <c r="BH122" s="1"/>
      <c r="BI122" s="1"/>
      <c r="BJ122" s="1"/>
      <c r="BK122" s="1"/>
      <c r="BL122" s="1"/>
      <c r="BM122" s="1"/>
      <c r="BN122" s="1"/>
      <c r="BO122" s="1"/>
      <c r="BP122" s="1"/>
      <c r="BQ122" s="1"/>
      <c r="BR122" s="1"/>
      <c r="BS122" s="1"/>
      <c r="BT122" s="1"/>
      <c r="BU122" s="1"/>
      <c r="BV122" s="1"/>
      <c r="BW122" s="1"/>
      <c r="BX122" s="1">
        <v>2000</v>
      </c>
      <c r="BY122" s="1"/>
      <c r="BZ122" s="1"/>
      <c r="CA122" s="1">
        <v>2000</v>
      </c>
      <c r="CB122" s="1"/>
      <c r="CC122" s="1">
        <v>2700</v>
      </c>
      <c r="CD122" s="1">
        <v>2500</v>
      </c>
      <c r="CE122" s="1">
        <v>3600</v>
      </c>
      <c r="CF122" s="1">
        <v>3800</v>
      </c>
      <c r="CG122" s="1">
        <v>3100</v>
      </c>
      <c r="CH122" s="1">
        <v>3200</v>
      </c>
      <c r="CI122" s="1">
        <v>2000</v>
      </c>
      <c r="CJ122" s="1">
        <v>2800</v>
      </c>
      <c r="CK122" s="1"/>
      <c r="CL122" s="1"/>
      <c r="CM122" s="1">
        <v>3000</v>
      </c>
      <c r="CN122" s="1">
        <v>3100</v>
      </c>
      <c r="CO122" s="1">
        <v>2500</v>
      </c>
      <c r="CP122" s="1">
        <v>1800</v>
      </c>
      <c r="CQ122" s="1">
        <v>1800</v>
      </c>
      <c r="CR122" s="1">
        <v>1900</v>
      </c>
      <c r="CS122" s="1">
        <v>1800</v>
      </c>
      <c r="CT122" s="1">
        <v>2100</v>
      </c>
      <c r="CU122" s="1">
        <v>2200</v>
      </c>
      <c r="CV122" s="1"/>
      <c r="CW122" s="1">
        <v>2600</v>
      </c>
      <c r="CX122" s="1">
        <v>2500</v>
      </c>
      <c r="CY122" s="1">
        <v>2800</v>
      </c>
      <c r="CZ122" s="1">
        <v>2600</v>
      </c>
      <c r="DA122" s="1">
        <v>3400</v>
      </c>
      <c r="DB122" s="1"/>
      <c r="DC122" s="1"/>
      <c r="DD122" s="1">
        <v>2000</v>
      </c>
      <c r="DE122" s="1"/>
      <c r="DF122" s="1"/>
      <c r="DG122" s="1"/>
      <c r="DH122" s="1"/>
      <c r="DI122" s="1"/>
      <c r="DJ122" s="1"/>
      <c r="DK122" s="1"/>
      <c r="DL122" s="1">
        <v>1800</v>
      </c>
      <c r="DM122" s="1"/>
      <c r="DN122" s="1"/>
      <c r="DO122" s="1"/>
      <c r="DP122" s="1"/>
      <c r="DQ122" s="1">
        <v>2100</v>
      </c>
      <c r="DR122" s="1">
        <v>2100</v>
      </c>
      <c r="DS122" s="1">
        <v>2300</v>
      </c>
      <c r="DT122" s="1">
        <v>2800</v>
      </c>
      <c r="DU122" s="1">
        <v>2200</v>
      </c>
      <c r="DV122" s="1">
        <v>2000</v>
      </c>
      <c r="DW122" s="1"/>
      <c r="DX122" s="1"/>
      <c r="DY122" s="1">
        <v>2000</v>
      </c>
      <c r="DZ122" s="1">
        <v>1800</v>
      </c>
      <c r="EA122" s="1"/>
      <c r="EB122" s="1"/>
      <c r="EC122" s="1"/>
      <c r="ED122" s="1">
        <v>1800</v>
      </c>
      <c r="EE122" s="1">
        <v>1900</v>
      </c>
      <c r="EF122" s="1">
        <v>1500</v>
      </c>
      <c r="EG122" s="1">
        <v>1700</v>
      </c>
      <c r="EH122" s="1"/>
    </row>
    <row r="123" spans="2:138" x14ac:dyDescent="0.45">
      <c r="D123" t="s">
        <v>235</v>
      </c>
      <c r="E123" s="1">
        <v>33700</v>
      </c>
      <c r="F123" s="1">
        <v>36000</v>
      </c>
      <c r="G123" s="1">
        <v>30000</v>
      </c>
      <c r="H123" s="1">
        <v>42200</v>
      </c>
      <c r="I123" s="1">
        <v>43500</v>
      </c>
      <c r="J123" s="1">
        <v>47400</v>
      </c>
      <c r="K123" s="1">
        <v>43700</v>
      </c>
      <c r="L123" s="1">
        <v>41600</v>
      </c>
      <c r="M123" s="1">
        <v>37100</v>
      </c>
      <c r="N123" s="1">
        <v>40600</v>
      </c>
      <c r="O123" s="1">
        <v>34600</v>
      </c>
      <c r="P123" s="1">
        <v>36600</v>
      </c>
      <c r="Q123" s="1">
        <v>37900</v>
      </c>
      <c r="R123" s="1">
        <v>34100</v>
      </c>
      <c r="S123" s="1">
        <v>34600</v>
      </c>
      <c r="T123" s="1">
        <v>36200</v>
      </c>
      <c r="U123" s="1">
        <v>40000</v>
      </c>
      <c r="V123" s="1">
        <v>36700</v>
      </c>
      <c r="W123" s="1">
        <v>36900</v>
      </c>
      <c r="X123" s="1">
        <v>34600</v>
      </c>
      <c r="Y123" s="1">
        <v>30500</v>
      </c>
      <c r="Z123" s="1">
        <v>25200</v>
      </c>
      <c r="AA123" s="1">
        <v>27400</v>
      </c>
      <c r="AB123" s="1">
        <v>29200</v>
      </c>
      <c r="AC123" s="1">
        <v>24600</v>
      </c>
      <c r="AD123" s="1">
        <v>25000</v>
      </c>
      <c r="AE123" s="1">
        <v>21500</v>
      </c>
      <c r="AF123" s="1">
        <v>22300</v>
      </c>
      <c r="AG123" s="1">
        <v>21200</v>
      </c>
      <c r="AH123" s="1">
        <v>29300</v>
      </c>
      <c r="AI123" s="1">
        <v>38400</v>
      </c>
      <c r="AJ123" s="1">
        <v>41800</v>
      </c>
      <c r="AK123" s="1">
        <v>38500</v>
      </c>
      <c r="AL123" s="1">
        <v>41700</v>
      </c>
      <c r="AM123" s="1">
        <v>38600</v>
      </c>
      <c r="AN123" s="1">
        <v>48700</v>
      </c>
      <c r="AO123" s="1">
        <v>45000</v>
      </c>
      <c r="AP123" s="1">
        <v>39800</v>
      </c>
      <c r="AQ123" s="1">
        <v>47700</v>
      </c>
      <c r="AR123" s="1">
        <v>44000</v>
      </c>
      <c r="AS123" s="1">
        <v>36300</v>
      </c>
      <c r="AT123" s="1">
        <v>33300</v>
      </c>
      <c r="AU123" s="1">
        <v>28400</v>
      </c>
      <c r="AV123" s="1">
        <v>29900</v>
      </c>
      <c r="AW123" s="1">
        <v>27000</v>
      </c>
      <c r="AX123" s="1">
        <v>22700</v>
      </c>
      <c r="AY123" s="1">
        <v>25600</v>
      </c>
      <c r="AZ123" s="1">
        <v>30100</v>
      </c>
      <c r="BA123" s="1">
        <v>22600</v>
      </c>
      <c r="BB123" s="1">
        <v>21200</v>
      </c>
      <c r="BC123" s="1">
        <v>20900</v>
      </c>
      <c r="BD123" s="1">
        <v>23000</v>
      </c>
      <c r="BE123" s="1">
        <v>24000</v>
      </c>
      <c r="BF123" s="1">
        <v>20300</v>
      </c>
      <c r="BG123" s="1">
        <v>21800</v>
      </c>
      <c r="BH123" s="1">
        <v>31200</v>
      </c>
      <c r="BI123" s="1">
        <v>26900</v>
      </c>
      <c r="BJ123" s="1">
        <v>25900</v>
      </c>
      <c r="BK123" s="1">
        <v>28200</v>
      </c>
      <c r="BL123" s="1">
        <v>28900</v>
      </c>
      <c r="BM123" s="1">
        <v>30000</v>
      </c>
      <c r="BN123" s="1">
        <v>28000</v>
      </c>
      <c r="BO123" s="1">
        <v>36700</v>
      </c>
      <c r="BP123" s="1">
        <v>42800</v>
      </c>
      <c r="BQ123" s="1">
        <v>40300</v>
      </c>
      <c r="BR123" s="1">
        <v>28500</v>
      </c>
      <c r="BS123" s="1">
        <v>30000</v>
      </c>
      <c r="BT123" s="1">
        <v>34400</v>
      </c>
      <c r="BU123" s="1">
        <v>21900</v>
      </c>
      <c r="BV123" s="1">
        <v>20900</v>
      </c>
      <c r="BW123" s="1">
        <v>21500</v>
      </c>
      <c r="BX123" s="1">
        <v>27900</v>
      </c>
      <c r="BY123" s="1">
        <v>27500</v>
      </c>
      <c r="BZ123" s="1">
        <v>24200</v>
      </c>
      <c r="CA123" s="1">
        <v>26300</v>
      </c>
      <c r="CB123" s="1">
        <v>25300</v>
      </c>
      <c r="CC123" s="1">
        <v>29400</v>
      </c>
      <c r="CD123" s="1">
        <v>28100</v>
      </c>
      <c r="CE123" s="1">
        <v>28200</v>
      </c>
      <c r="CF123" s="1">
        <v>25400</v>
      </c>
      <c r="CG123" s="1">
        <v>26800</v>
      </c>
      <c r="CH123" s="1">
        <v>27100</v>
      </c>
      <c r="CI123" s="1">
        <v>24800</v>
      </c>
      <c r="CJ123" s="1">
        <v>26900</v>
      </c>
      <c r="CK123" s="1">
        <v>25300</v>
      </c>
      <c r="CL123" s="1">
        <v>22800</v>
      </c>
      <c r="CM123" s="1">
        <v>23600</v>
      </c>
      <c r="CN123" s="1">
        <v>21900</v>
      </c>
      <c r="CO123" s="1">
        <v>21200</v>
      </c>
      <c r="CP123" s="1">
        <v>27700</v>
      </c>
      <c r="CQ123" s="1">
        <v>28000</v>
      </c>
      <c r="CR123" s="1">
        <v>26600</v>
      </c>
      <c r="CS123" s="1">
        <v>23300</v>
      </c>
      <c r="CT123" s="1">
        <v>23200</v>
      </c>
      <c r="CU123" s="1">
        <v>20400</v>
      </c>
      <c r="CV123" s="1">
        <v>18700</v>
      </c>
      <c r="CW123" s="1">
        <v>18800</v>
      </c>
      <c r="CX123" s="1">
        <v>18900</v>
      </c>
      <c r="CY123" s="1">
        <v>19900</v>
      </c>
      <c r="CZ123" s="1">
        <v>28200</v>
      </c>
      <c r="DA123" s="1">
        <v>22500</v>
      </c>
      <c r="DB123" s="1">
        <v>21000</v>
      </c>
      <c r="DC123" s="1">
        <v>17600</v>
      </c>
      <c r="DD123" s="1">
        <v>26300</v>
      </c>
      <c r="DE123" s="1">
        <v>31300</v>
      </c>
      <c r="DF123" s="1">
        <v>25300</v>
      </c>
      <c r="DG123" s="1">
        <v>26300</v>
      </c>
      <c r="DH123" s="1">
        <v>28100</v>
      </c>
      <c r="DI123" s="1">
        <v>30300</v>
      </c>
      <c r="DJ123" s="1">
        <v>25400</v>
      </c>
      <c r="DK123" s="1">
        <v>22700</v>
      </c>
      <c r="DL123" s="1">
        <v>29300</v>
      </c>
      <c r="DM123" s="1">
        <v>23000</v>
      </c>
      <c r="DN123" s="1">
        <v>18500</v>
      </c>
      <c r="DO123" s="1">
        <v>19200</v>
      </c>
      <c r="DP123" s="1">
        <v>23500</v>
      </c>
      <c r="DQ123" s="1">
        <v>24000</v>
      </c>
      <c r="DR123" s="1">
        <v>30100</v>
      </c>
      <c r="DS123" s="1">
        <v>26600</v>
      </c>
      <c r="DT123" s="1">
        <v>24200</v>
      </c>
      <c r="DU123" s="1">
        <v>26000</v>
      </c>
      <c r="DV123" s="1">
        <v>27800</v>
      </c>
      <c r="DW123" s="1">
        <v>31500</v>
      </c>
      <c r="DX123" s="1">
        <v>22500</v>
      </c>
      <c r="DY123" s="1">
        <v>26100</v>
      </c>
      <c r="DZ123" s="1">
        <v>24300</v>
      </c>
      <c r="EA123" s="1">
        <v>27300</v>
      </c>
      <c r="EB123" s="1">
        <v>22700</v>
      </c>
      <c r="EC123" s="1">
        <v>21000</v>
      </c>
      <c r="ED123" s="1">
        <v>26700</v>
      </c>
      <c r="EE123" s="1">
        <v>27900</v>
      </c>
      <c r="EF123" s="1">
        <v>36300</v>
      </c>
      <c r="EG123" s="1">
        <v>27400</v>
      </c>
      <c r="EH123" s="1">
        <v>38400</v>
      </c>
    </row>
    <row r="124" spans="2:138" x14ac:dyDescent="0.45">
      <c r="D124" t="s">
        <v>236</v>
      </c>
      <c r="E124" s="1">
        <v>2100</v>
      </c>
      <c r="F124" s="1"/>
      <c r="G124" s="1"/>
      <c r="H124" s="1"/>
      <c r="I124" s="1"/>
      <c r="J124" s="1"/>
      <c r="K124" s="1">
        <v>2200</v>
      </c>
      <c r="L124" s="1">
        <v>2300</v>
      </c>
      <c r="M124" s="1"/>
      <c r="N124" s="1">
        <v>1600</v>
      </c>
      <c r="O124" s="1"/>
      <c r="P124" s="1"/>
      <c r="Q124" s="1">
        <v>1600</v>
      </c>
      <c r="R124" s="1"/>
      <c r="S124" s="1"/>
      <c r="T124" s="1">
        <v>1700</v>
      </c>
      <c r="U124" s="1"/>
      <c r="V124" s="1">
        <v>2100</v>
      </c>
      <c r="W124" s="1">
        <v>2400</v>
      </c>
      <c r="X124" s="1">
        <v>1500</v>
      </c>
      <c r="Y124" s="1">
        <v>1500</v>
      </c>
      <c r="Z124" s="1">
        <v>2200</v>
      </c>
      <c r="AA124" s="1">
        <v>2900</v>
      </c>
      <c r="AB124" s="1">
        <v>1500</v>
      </c>
      <c r="AC124" s="1"/>
      <c r="AD124" s="1">
        <v>1500</v>
      </c>
      <c r="AE124" s="1">
        <v>2200</v>
      </c>
      <c r="AF124" s="1">
        <v>1800</v>
      </c>
      <c r="AG124" s="1">
        <v>2000</v>
      </c>
      <c r="AH124" s="1">
        <v>2900</v>
      </c>
      <c r="AI124" s="1">
        <v>2200</v>
      </c>
      <c r="AJ124" s="1"/>
      <c r="AK124" s="1"/>
      <c r="AL124" s="1"/>
      <c r="AM124" s="1"/>
      <c r="AN124" s="1">
        <v>1900</v>
      </c>
      <c r="AO124" s="1">
        <v>2100</v>
      </c>
      <c r="AP124" s="1">
        <v>2100</v>
      </c>
      <c r="AQ124" s="1">
        <v>3800</v>
      </c>
      <c r="AR124" s="1">
        <v>4000</v>
      </c>
      <c r="AS124" s="1">
        <v>4800</v>
      </c>
      <c r="AT124" s="1">
        <v>3900</v>
      </c>
      <c r="AU124" s="1">
        <v>4200</v>
      </c>
      <c r="AV124" s="1">
        <v>3400</v>
      </c>
      <c r="AW124" s="1">
        <v>1900</v>
      </c>
      <c r="AX124" s="1"/>
      <c r="AY124" s="1"/>
      <c r="AZ124" s="1"/>
      <c r="BA124" s="1">
        <v>2300</v>
      </c>
      <c r="BB124" s="1">
        <v>2100</v>
      </c>
      <c r="BC124" s="1">
        <v>2100</v>
      </c>
      <c r="BD124" s="1">
        <v>2600</v>
      </c>
      <c r="BE124" s="1">
        <v>1700</v>
      </c>
      <c r="BF124" s="1"/>
      <c r="BG124" s="1">
        <v>2200</v>
      </c>
      <c r="BH124" s="1">
        <v>4400</v>
      </c>
      <c r="BI124" s="1">
        <v>3900</v>
      </c>
      <c r="BJ124" s="1">
        <v>2100</v>
      </c>
      <c r="BK124" s="1">
        <v>1700</v>
      </c>
      <c r="BL124" s="1">
        <v>2000</v>
      </c>
      <c r="BM124" s="1">
        <v>1500</v>
      </c>
      <c r="BN124" s="1">
        <v>1800</v>
      </c>
      <c r="BO124" s="1">
        <v>1800</v>
      </c>
      <c r="BP124" s="1">
        <v>2200</v>
      </c>
      <c r="BQ124" s="1">
        <v>1700</v>
      </c>
      <c r="BR124" s="1"/>
      <c r="BS124" s="1"/>
      <c r="BT124" s="1">
        <v>2100</v>
      </c>
      <c r="BU124" s="1">
        <v>2900</v>
      </c>
      <c r="BV124" s="1">
        <v>1800</v>
      </c>
      <c r="BW124" s="1"/>
      <c r="BX124" s="1"/>
      <c r="BY124" s="1"/>
      <c r="BZ124" s="1">
        <v>2200</v>
      </c>
      <c r="CA124" s="1">
        <v>2200</v>
      </c>
      <c r="CB124" s="1">
        <v>3200</v>
      </c>
      <c r="CC124" s="1">
        <v>3000</v>
      </c>
      <c r="CD124" s="1">
        <v>2100</v>
      </c>
      <c r="CE124" s="1">
        <v>3000</v>
      </c>
      <c r="CF124" s="1">
        <v>2300</v>
      </c>
      <c r="CG124" s="1">
        <v>2500</v>
      </c>
      <c r="CH124" s="1">
        <v>2100</v>
      </c>
      <c r="CI124" s="1">
        <v>1800</v>
      </c>
      <c r="CJ124" s="1">
        <v>1700</v>
      </c>
      <c r="CK124" s="1"/>
      <c r="CL124" s="1"/>
      <c r="CM124" s="1">
        <v>2300</v>
      </c>
      <c r="CN124" s="1">
        <v>1500</v>
      </c>
      <c r="CO124" s="1">
        <v>1600</v>
      </c>
      <c r="CP124" s="1">
        <v>2900</v>
      </c>
      <c r="CQ124" s="1">
        <v>5300</v>
      </c>
      <c r="CR124" s="1">
        <v>5300</v>
      </c>
      <c r="CS124" s="1">
        <v>6200</v>
      </c>
      <c r="CT124" s="1">
        <v>4900</v>
      </c>
      <c r="CU124" s="1">
        <v>5600</v>
      </c>
      <c r="CV124" s="1">
        <v>6500</v>
      </c>
      <c r="CW124" s="1">
        <v>6700</v>
      </c>
      <c r="CX124" s="1">
        <v>6400</v>
      </c>
      <c r="CY124" s="1">
        <v>4600</v>
      </c>
      <c r="CZ124" s="1">
        <v>5700</v>
      </c>
      <c r="DA124" s="1">
        <v>4400</v>
      </c>
      <c r="DB124" s="1">
        <v>4100</v>
      </c>
      <c r="DC124" s="1">
        <v>3100</v>
      </c>
      <c r="DD124" s="1">
        <v>2300</v>
      </c>
      <c r="DE124" s="1">
        <v>3000</v>
      </c>
      <c r="DF124" s="1">
        <v>8100</v>
      </c>
      <c r="DG124" s="1">
        <v>7500</v>
      </c>
      <c r="DH124" s="1">
        <v>6300</v>
      </c>
      <c r="DI124" s="1">
        <v>4200</v>
      </c>
      <c r="DJ124" s="1">
        <v>3300</v>
      </c>
      <c r="DK124" s="1">
        <v>4600</v>
      </c>
      <c r="DL124" s="1">
        <v>3400</v>
      </c>
      <c r="DM124" s="1">
        <v>6300</v>
      </c>
      <c r="DN124" s="1">
        <v>5600</v>
      </c>
      <c r="DO124" s="1">
        <v>6000</v>
      </c>
      <c r="DP124" s="1">
        <v>3500</v>
      </c>
      <c r="DQ124" s="1">
        <v>2000</v>
      </c>
      <c r="DR124" s="1">
        <v>3200</v>
      </c>
      <c r="DS124" s="1">
        <v>2800</v>
      </c>
      <c r="DT124" s="1">
        <v>3400</v>
      </c>
      <c r="DU124" s="1">
        <v>3700</v>
      </c>
      <c r="DV124" s="1">
        <v>6900</v>
      </c>
      <c r="DW124" s="1">
        <v>3900</v>
      </c>
      <c r="DX124" s="1">
        <v>6000</v>
      </c>
      <c r="DY124" s="1">
        <v>4400</v>
      </c>
      <c r="DZ124" s="1">
        <v>6500</v>
      </c>
      <c r="EA124" s="1">
        <v>4900</v>
      </c>
      <c r="EB124" s="1">
        <v>2900</v>
      </c>
      <c r="EC124" s="1">
        <v>4100</v>
      </c>
      <c r="ED124" s="1">
        <v>2600</v>
      </c>
      <c r="EE124" s="1">
        <v>4100</v>
      </c>
      <c r="EF124" s="1">
        <v>2000</v>
      </c>
      <c r="EG124" s="1">
        <v>4700</v>
      </c>
      <c r="EH124" s="1">
        <v>4100</v>
      </c>
    </row>
    <row r="125" spans="2:138" x14ac:dyDescent="0.45">
      <c r="B125" t="s">
        <v>435</v>
      </c>
      <c r="C125" t="s">
        <v>41</v>
      </c>
      <c r="D125" t="s">
        <v>237</v>
      </c>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v>2200</v>
      </c>
      <c r="AJ125" s="1">
        <v>2700</v>
      </c>
      <c r="AK125" s="1">
        <v>1900</v>
      </c>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v>3000</v>
      </c>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v>1600</v>
      </c>
      <c r="DY125" s="1">
        <v>2100</v>
      </c>
      <c r="DZ125" s="1"/>
      <c r="EA125" s="1"/>
      <c r="EB125" s="1"/>
      <c r="EC125" s="1"/>
      <c r="ED125" s="1"/>
      <c r="EE125" s="1"/>
      <c r="EF125" s="1"/>
      <c r="EG125" s="1"/>
      <c r="EH125" s="1"/>
    </row>
    <row r="126" spans="2:138" x14ac:dyDescent="0.45">
      <c r="D126" t="s">
        <v>238</v>
      </c>
      <c r="E126" s="1">
        <v>5000</v>
      </c>
      <c r="F126" s="1">
        <v>3900</v>
      </c>
      <c r="G126" s="1">
        <v>5500</v>
      </c>
      <c r="H126" s="1">
        <v>4700</v>
      </c>
      <c r="I126" s="1">
        <v>5500</v>
      </c>
      <c r="J126" s="1">
        <v>4400</v>
      </c>
      <c r="K126" s="1">
        <v>3000</v>
      </c>
      <c r="L126" s="1">
        <v>3300</v>
      </c>
      <c r="M126" s="1">
        <v>2000</v>
      </c>
      <c r="N126" s="1">
        <v>2000</v>
      </c>
      <c r="O126" s="1">
        <v>2000</v>
      </c>
      <c r="P126" s="1">
        <v>2300</v>
      </c>
      <c r="Q126" s="1">
        <v>3300</v>
      </c>
      <c r="R126" s="1">
        <v>3300</v>
      </c>
      <c r="S126" s="1">
        <v>5500</v>
      </c>
      <c r="T126" s="1">
        <v>3900</v>
      </c>
      <c r="U126" s="1">
        <v>5700</v>
      </c>
      <c r="V126" s="1">
        <v>4200</v>
      </c>
      <c r="W126" s="1">
        <v>3900</v>
      </c>
      <c r="X126" s="1">
        <v>7100</v>
      </c>
      <c r="Y126" s="1">
        <v>5400</v>
      </c>
      <c r="Z126" s="1">
        <v>5700</v>
      </c>
      <c r="AA126" s="1">
        <v>5400</v>
      </c>
      <c r="AB126" s="1">
        <v>6500</v>
      </c>
      <c r="AC126" s="1">
        <v>6500</v>
      </c>
      <c r="AD126" s="1">
        <v>3300</v>
      </c>
      <c r="AE126" s="1">
        <v>2900</v>
      </c>
      <c r="AF126" s="1">
        <v>2700</v>
      </c>
      <c r="AG126" s="1">
        <v>4000</v>
      </c>
      <c r="AH126" s="1">
        <v>1500</v>
      </c>
      <c r="AI126" s="1">
        <v>2700</v>
      </c>
      <c r="AJ126" s="1">
        <v>2100</v>
      </c>
      <c r="AK126" s="1">
        <v>2700</v>
      </c>
      <c r="AL126" s="1">
        <v>2000</v>
      </c>
      <c r="AM126" s="1"/>
      <c r="AN126" s="1">
        <v>2200</v>
      </c>
      <c r="AO126" s="1">
        <v>2600</v>
      </c>
      <c r="AP126" s="1">
        <v>3500</v>
      </c>
      <c r="AQ126" s="1">
        <v>3600</v>
      </c>
      <c r="AR126" s="1">
        <v>2600</v>
      </c>
      <c r="AS126" s="1">
        <v>3300</v>
      </c>
      <c r="AT126" s="1">
        <v>1700</v>
      </c>
      <c r="AU126" s="1">
        <v>2700</v>
      </c>
      <c r="AV126" s="1">
        <v>2100</v>
      </c>
      <c r="AW126" s="1">
        <v>2000</v>
      </c>
      <c r="AX126" s="1">
        <v>2300</v>
      </c>
      <c r="AY126" s="1">
        <v>2800</v>
      </c>
      <c r="AZ126" s="1">
        <v>1500</v>
      </c>
      <c r="BA126" s="1"/>
      <c r="BB126" s="1">
        <v>4000</v>
      </c>
      <c r="BC126" s="1">
        <v>4000</v>
      </c>
      <c r="BD126" s="1">
        <v>3500</v>
      </c>
      <c r="BE126" s="1">
        <v>4800</v>
      </c>
      <c r="BF126" s="1">
        <v>4200</v>
      </c>
      <c r="BG126" s="1">
        <v>3400</v>
      </c>
      <c r="BH126" s="1"/>
      <c r="BI126" s="1"/>
      <c r="BJ126" s="1">
        <v>1900</v>
      </c>
      <c r="BK126" s="1"/>
      <c r="BL126" s="1">
        <v>2000</v>
      </c>
      <c r="BM126" s="1">
        <v>3500</v>
      </c>
      <c r="BN126" s="1">
        <v>2200</v>
      </c>
      <c r="BO126" s="1">
        <v>2000</v>
      </c>
      <c r="BP126" s="1"/>
      <c r="BQ126" s="1"/>
      <c r="BR126" s="1"/>
      <c r="BS126" s="1">
        <v>1500</v>
      </c>
      <c r="BT126" s="1">
        <v>2900</v>
      </c>
      <c r="BU126" s="1">
        <v>3600</v>
      </c>
      <c r="BV126" s="1">
        <v>3200</v>
      </c>
      <c r="BW126" s="1">
        <v>2500</v>
      </c>
      <c r="BX126" s="1">
        <v>2800</v>
      </c>
      <c r="BY126" s="1">
        <v>3400</v>
      </c>
      <c r="BZ126" s="1">
        <v>5900</v>
      </c>
      <c r="CA126" s="1"/>
      <c r="CB126" s="1">
        <v>2300</v>
      </c>
      <c r="CC126" s="1">
        <v>3700</v>
      </c>
      <c r="CD126" s="1">
        <v>3400</v>
      </c>
      <c r="CE126" s="1">
        <v>2500</v>
      </c>
      <c r="CF126" s="1"/>
      <c r="CG126" s="1"/>
      <c r="CH126" s="1"/>
      <c r="CI126" s="1"/>
      <c r="CJ126" s="1">
        <v>1800</v>
      </c>
      <c r="CK126" s="1"/>
      <c r="CL126" s="1"/>
      <c r="CM126" s="1">
        <v>2500</v>
      </c>
      <c r="CN126" s="1">
        <v>4000</v>
      </c>
      <c r="CO126" s="1">
        <v>3300</v>
      </c>
      <c r="CP126" s="1">
        <v>3600</v>
      </c>
      <c r="CQ126" s="1">
        <v>3000</v>
      </c>
      <c r="CR126" s="1">
        <v>2800</v>
      </c>
      <c r="CS126" s="1">
        <v>4300</v>
      </c>
      <c r="CT126" s="1">
        <v>3400</v>
      </c>
      <c r="CU126" s="1">
        <v>5200</v>
      </c>
      <c r="CV126" s="1">
        <v>2400</v>
      </c>
      <c r="CW126" s="1">
        <v>2000</v>
      </c>
      <c r="CX126" s="1"/>
      <c r="CY126" s="1"/>
      <c r="CZ126" s="1"/>
      <c r="DA126" s="1"/>
      <c r="DB126" s="1">
        <v>2700</v>
      </c>
      <c r="DC126" s="1">
        <v>3400</v>
      </c>
      <c r="DD126" s="1">
        <v>4000</v>
      </c>
      <c r="DE126" s="1">
        <v>5700</v>
      </c>
      <c r="DF126" s="1">
        <v>4200</v>
      </c>
      <c r="DG126" s="1">
        <v>4300</v>
      </c>
      <c r="DH126" s="1">
        <v>2500</v>
      </c>
      <c r="DI126" s="1">
        <v>2800</v>
      </c>
      <c r="DJ126" s="1">
        <v>1800</v>
      </c>
      <c r="DK126" s="1">
        <v>1600</v>
      </c>
      <c r="DL126" s="1"/>
      <c r="DM126" s="1">
        <v>2700</v>
      </c>
      <c r="DN126" s="1">
        <v>3700</v>
      </c>
      <c r="DO126" s="1">
        <v>2900</v>
      </c>
      <c r="DP126" s="1">
        <v>4300</v>
      </c>
      <c r="DQ126" s="1">
        <v>4500</v>
      </c>
      <c r="DR126" s="1">
        <v>5100</v>
      </c>
      <c r="DS126" s="1">
        <v>4400</v>
      </c>
      <c r="DT126" s="1">
        <v>4600</v>
      </c>
      <c r="DU126" s="1">
        <v>5200</v>
      </c>
      <c r="DV126" s="1">
        <v>3100</v>
      </c>
      <c r="DW126" s="1"/>
      <c r="DX126" s="1"/>
      <c r="DY126" s="1"/>
      <c r="DZ126" s="1"/>
      <c r="EA126" s="1"/>
      <c r="EB126" s="1"/>
      <c r="EC126" s="1"/>
      <c r="ED126" s="1"/>
      <c r="EE126" s="1"/>
      <c r="EF126" s="1"/>
      <c r="EG126" s="1">
        <v>3000</v>
      </c>
      <c r="EH126" s="1">
        <v>2600</v>
      </c>
    </row>
    <row r="127" spans="2:138" x14ac:dyDescent="0.45">
      <c r="D127" t="s">
        <v>239</v>
      </c>
      <c r="E127" s="1"/>
      <c r="F127" s="1"/>
      <c r="G127" s="1"/>
      <c r="H127" s="1"/>
      <c r="I127" s="1"/>
      <c r="J127" s="1"/>
      <c r="K127" s="1"/>
      <c r="L127" s="1">
        <v>2000</v>
      </c>
      <c r="M127" s="1">
        <v>1900</v>
      </c>
      <c r="N127" s="1">
        <v>2100</v>
      </c>
      <c r="O127" s="1">
        <v>1700</v>
      </c>
      <c r="P127" s="1">
        <v>6200</v>
      </c>
      <c r="Q127" s="1">
        <v>6600</v>
      </c>
      <c r="R127" s="1">
        <v>4600</v>
      </c>
      <c r="S127" s="1">
        <v>3500</v>
      </c>
      <c r="T127" s="1">
        <v>5400</v>
      </c>
      <c r="U127" s="1">
        <v>3100</v>
      </c>
      <c r="V127" s="1">
        <v>1500</v>
      </c>
      <c r="W127" s="1"/>
      <c r="X127" s="1"/>
      <c r="Y127" s="1"/>
      <c r="Z127" s="1"/>
      <c r="AA127" s="1">
        <v>2100</v>
      </c>
      <c r="AB127" s="1">
        <v>4800</v>
      </c>
      <c r="AC127" s="1">
        <v>5000</v>
      </c>
      <c r="AD127" s="1">
        <v>3300</v>
      </c>
      <c r="AE127" s="1">
        <v>3400</v>
      </c>
      <c r="AF127" s="1">
        <v>2500</v>
      </c>
      <c r="AG127" s="1"/>
      <c r="AH127" s="1"/>
      <c r="AI127" s="1">
        <v>3200</v>
      </c>
      <c r="AJ127" s="1">
        <v>3500</v>
      </c>
      <c r="AK127" s="1">
        <v>3600</v>
      </c>
      <c r="AL127" s="1">
        <v>5100</v>
      </c>
      <c r="AM127" s="1">
        <v>4500</v>
      </c>
      <c r="AN127" s="1">
        <v>4500</v>
      </c>
      <c r="AO127" s="1">
        <v>2500</v>
      </c>
      <c r="AP127" s="1">
        <v>3300</v>
      </c>
      <c r="AQ127" s="1">
        <v>3500</v>
      </c>
      <c r="AR127" s="1">
        <v>3100</v>
      </c>
      <c r="AS127" s="1">
        <v>1800</v>
      </c>
      <c r="AT127" s="1">
        <v>2800</v>
      </c>
      <c r="AU127" s="1">
        <v>4200</v>
      </c>
      <c r="AV127" s="1">
        <v>5000</v>
      </c>
      <c r="AW127" s="1">
        <v>4400</v>
      </c>
      <c r="AX127" s="1">
        <v>2900</v>
      </c>
      <c r="AY127" s="1">
        <v>2300</v>
      </c>
      <c r="AZ127" s="1">
        <v>2400</v>
      </c>
      <c r="BA127" s="1">
        <v>1600</v>
      </c>
      <c r="BB127" s="1"/>
      <c r="BC127" s="1"/>
      <c r="BD127" s="1"/>
      <c r="BE127" s="1"/>
      <c r="BF127" s="1"/>
      <c r="BG127" s="1"/>
      <c r="BH127" s="1"/>
      <c r="BI127" s="1"/>
      <c r="BJ127" s="1"/>
      <c r="BK127" s="1"/>
      <c r="BL127" s="1"/>
      <c r="BM127" s="1"/>
      <c r="BN127" s="1"/>
      <c r="BO127" s="1"/>
      <c r="BP127" s="1"/>
      <c r="BQ127" s="1">
        <v>1500</v>
      </c>
      <c r="BR127" s="1">
        <v>1500</v>
      </c>
      <c r="BS127" s="1"/>
      <c r="BT127" s="1"/>
      <c r="BU127" s="1"/>
      <c r="BV127" s="1"/>
      <c r="BW127" s="1"/>
      <c r="BX127" s="1"/>
      <c r="BY127" s="1"/>
      <c r="BZ127" s="1"/>
      <c r="CA127" s="1"/>
      <c r="CB127" s="1"/>
      <c r="CC127" s="1">
        <v>3600</v>
      </c>
      <c r="CD127" s="1">
        <v>2200</v>
      </c>
      <c r="CE127" s="1">
        <v>3200</v>
      </c>
      <c r="CF127" s="1">
        <v>2900</v>
      </c>
      <c r="CG127" s="1">
        <v>2900</v>
      </c>
      <c r="CH127" s="1">
        <v>2900</v>
      </c>
      <c r="CI127" s="1">
        <v>2900</v>
      </c>
      <c r="CJ127" s="1">
        <v>3500</v>
      </c>
      <c r="CK127" s="1">
        <v>5300</v>
      </c>
      <c r="CL127" s="1">
        <v>4900</v>
      </c>
      <c r="CM127" s="1">
        <v>5100</v>
      </c>
      <c r="CN127" s="1">
        <v>4400</v>
      </c>
      <c r="CO127" s="1">
        <v>3500</v>
      </c>
      <c r="CP127" s="1">
        <v>6300</v>
      </c>
      <c r="CQ127" s="1">
        <v>3100</v>
      </c>
      <c r="CR127" s="1">
        <v>2200</v>
      </c>
      <c r="CS127" s="1">
        <v>1900</v>
      </c>
      <c r="CT127" s="1">
        <v>3500</v>
      </c>
      <c r="CU127" s="1">
        <v>3200</v>
      </c>
      <c r="CV127" s="1"/>
      <c r="CW127" s="1">
        <v>1700</v>
      </c>
      <c r="CX127" s="1"/>
      <c r="CY127" s="1"/>
      <c r="CZ127" s="1"/>
      <c r="DA127" s="1"/>
      <c r="DB127" s="1"/>
      <c r="DC127" s="1">
        <v>1500</v>
      </c>
      <c r="DD127" s="1"/>
      <c r="DE127" s="1">
        <v>3100</v>
      </c>
      <c r="DF127" s="1">
        <v>2200</v>
      </c>
      <c r="DG127" s="1">
        <v>4100</v>
      </c>
      <c r="DH127" s="1">
        <v>3300</v>
      </c>
      <c r="DI127" s="1">
        <v>4900</v>
      </c>
      <c r="DJ127" s="1">
        <v>3800</v>
      </c>
      <c r="DK127" s="1"/>
      <c r="DL127" s="1">
        <v>1500</v>
      </c>
      <c r="DM127" s="1"/>
      <c r="DN127" s="1">
        <v>1800</v>
      </c>
      <c r="DO127" s="1">
        <v>1900</v>
      </c>
      <c r="DP127" s="1">
        <v>1700</v>
      </c>
      <c r="DQ127" s="1">
        <v>1600</v>
      </c>
      <c r="DR127" s="1">
        <v>1800</v>
      </c>
      <c r="DS127" s="1">
        <v>1700</v>
      </c>
      <c r="DT127" s="1">
        <v>1500</v>
      </c>
      <c r="DU127" s="1"/>
      <c r="DV127" s="1"/>
      <c r="DW127" s="1"/>
      <c r="DX127" s="1"/>
      <c r="DY127" s="1"/>
      <c r="DZ127" s="1"/>
      <c r="EA127" s="1"/>
      <c r="EB127" s="1"/>
      <c r="EC127" s="1"/>
      <c r="ED127" s="1"/>
      <c r="EE127" s="1"/>
      <c r="EF127" s="1"/>
      <c r="EG127" s="1"/>
      <c r="EH127" s="1"/>
    </row>
    <row r="128" spans="2:138" x14ac:dyDescent="0.45">
      <c r="B128" t="s">
        <v>436</v>
      </c>
      <c r="C128" t="s">
        <v>41</v>
      </c>
      <c r="D128" t="s">
        <v>65</v>
      </c>
      <c r="E128" s="1">
        <v>39200</v>
      </c>
      <c r="F128" s="1">
        <v>38400</v>
      </c>
      <c r="G128" s="1">
        <v>36200</v>
      </c>
      <c r="H128" s="1">
        <v>43000</v>
      </c>
      <c r="I128" s="1">
        <v>41100</v>
      </c>
      <c r="J128" s="1">
        <v>43900</v>
      </c>
      <c r="K128" s="1">
        <v>44700</v>
      </c>
      <c r="L128" s="1">
        <v>44500</v>
      </c>
      <c r="M128" s="1">
        <v>48800</v>
      </c>
      <c r="N128" s="1">
        <v>47600</v>
      </c>
      <c r="O128" s="1">
        <v>47000</v>
      </c>
      <c r="P128" s="1">
        <v>46400</v>
      </c>
      <c r="Q128" s="1">
        <v>55000</v>
      </c>
      <c r="R128" s="1">
        <v>51100</v>
      </c>
      <c r="S128" s="1">
        <v>51200</v>
      </c>
      <c r="T128" s="1">
        <v>54600</v>
      </c>
      <c r="U128" s="1">
        <v>47700</v>
      </c>
      <c r="V128" s="1">
        <v>47800</v>
      </c>
      <c r="W128" s="1">
        <v>49500</v>
      </c>
      <c r="X128" s="1">
        <v>47300</v>
      </c>
      <c r="Y128" s="1">
        <v>46400</v>
      </c>
      <c r="Z128" s="1">
        <v>49500</v>
      </c>
      <c r="AA128" s="1">
        <v>48900</v>
      </c>
      <c r="AB128" s="1">
        <v>48600</v>
      </c>
      <c r="AC128" s="1">
        <v>47900</v>
      </c>
      <c r="AD128" s="1">
        <v>49000</v>
      </c>
      <c r="AE128" s="1">
        <v>45600</v>
      </c>
      <c r="AF128" s="1">
        <v>43000</v>
      </c>
      <c r="AG128" s="1">
        <v>45400</v>
      </c>
      <c r="AH128" s="1">
        <v>50200</v>
      </c>
      <c r="AI128" s="1">
        <v>44400</v>
      </c>
      <c r="AJ128" s="1">
        <v>44900</v>
      </c>
      <c r="AK128" s="1">
        <v>44200</v>
      </c>
      <c r="AL128" s="1">
        <v>43500</v>
      </c>
      <c r="AM128" s="1">
        <v>39600</v>
      </c>
      <c r="AN128" s="1">
        <v>39000</v>
      </c>
      <c r="AO128" s="1">
        <v>43300</v>
      </c>
      <c r="AP128" s="1">
        <v>44000</v>
      </c>
      <c r="AQ128" s="1">
        <v>43100</v>
      </c>
      <c r="AR128" s="1">
        <v>40100</v>
      </c>
      <c r="AS128" s="1">
        <v>37400</v>
      </c>
      <c r="AT128" s="1">
        <v>37700</v>
      </c>
      <c r="AU128" s="1">
        <v>39400</v>
      </c>
      <c r="AV128" s="1">
        <v>41100</v>
      </c>
      <c r="AW128" s="1">
        <v>40500</v>
      </c>
      <c r="AX128" s="1">
        <v>39900</v>
      </c>
      <c r="AY128" s="1">
        <v>44200</v>
      </c>
      <c r="AZ128" s="1">
        <v>43400</v>
      </c>
      <c r="BA128" s="1">
        <v>48000</v>
      </c>
      <c r="BB128" s="1">
        <v>44700</v>
      </c>
      <c r="BC128" s="1">
        <v>42300</v>
      </c>
      <c r="BD128" s="1">
        <v>47700</v>
      </c>
      <c r="BE128" s="1">
        <v>45300</v>
      </c>
      <c r="BF128" s="1">
        <v>46200</v>
      </c>
      <c r="BG128" s="1">
        <v>50800</v>
      </c>
      <c r="BH128" s="1">
        <v>48400</v>
      </c>
      <c r="BI128" s="1">
        <v>47000</v>
      </c>
      <c r="BJ128" s="1">
        <v>44200</v>
      </c>
      <c r="BK128" s="1">
        <v>44700</v>
      </c>
      <c r="BL128" s="1">
        <v>47100</v>
      </c>
      <c r="BM128" s="1">
        <v>46200</v>
      </c>
      <c r="BN128" s="1">
        <v>39100</v>
      </c>
      <c r="BO128" s="1">
        <v>35900</v>
      </c>
      <c r="BP128" s="1">
        <v>33400</v>
      </c>
      <c r="BQ128" s="1">
        <v>34900</v>
      </c>
      <c r="BR128" s="1">
        <v>41800</v>
      </c>
      <c r="BS128" s="1">
        <v>37000</v>
      </c>
      <c r="BT128" s="1">
        <v>42700</v>
      </c>
      <c r="BU128" s="1">
        <v>40400</v>
      </c>
      <c r="BV128" s="1">
        <v>43900</v>
      </c>
      <c r="BW128" s="1">
        <v>44000</v>
      </c>
      <c r="BX128" s="1">
        <v>47700</v>
      </c>
      <c r="BY128" s="1">
        <v>50200</v>
      </c>
      <c r="BZ128" s="1">
        <v>53400</v>
      </c>
      <c r="CA128" s="1">
        <v>51900</v>
      </c>
      <c r="CB128" s="1">
        <v>51200</v>
      </c>
      <c r="CC128" s="1">
        <v>57100</v>
      </c>
      <c r="CD128" s="1">
        <v>53500</v>
      </c>
      <c r="CE128" s="1">
        <v>50100</v>
      </c>
      <c r="CF128" s="1">
        <v>48700</v>
      </c>
      <c r="CG128" s="1">
        <v>44700</v>
      </c>
      <c r="CH128" s="1">
        <v>50700</v>
      </c>
      <c r="CI128" s="1">
        <v>47400</v>
      </c>
      <c r="CJ128" s="1">
        <v>47600</v>
      </c>
      <c r="CK128" s="1">
        <v>48400</v>
      </c>
      <c r="CL128" s="1">
        <v>51200</v>
      </c>
      <c r="CM128" s="1">
        <v>50400</v>
      </c>
      <c r="CN128" s="1">
        <v>49200</v>
      </c>
      <c r="CO128" s="1">
        <v>48500</v>
      </c>
      <c r="CP128" s="1">
        <v>49000</v>
      </c>
      <c r="CQ128" s="1">
        <v>48900</v>
      </c>
      <c r="CR128" s="1">
        <v>47000</v>
      </c>
      <c r="CS128" s="1">
        <v>46200</v>
      </c>
      <c r="CT128" s="1">
        <v>42300</v>
      </c>
      <c r="CU128" s="1">
        <v>43800</v>
      </c>
      <c r="CV128" s="1">
        <v>43500</v>
      </c>
      <c r="CW128" s="1">
        <v>40800</v>
      </c>
      <c r="CX128" s="1">
        <v>40600</v>
      </c>
      <c r="CY128" s="1">
        <v>37100</v>
      </c>
      <c r="CZ128" s="1">
        <v>38200</v>
      </c>
      <c r="DA128" s="1">
        <v>38200</v>
      </c>
      <c r="DB128" s="1">
        <v>39800</v>
      </c>
      <c r="DC128" s="1">
        <v>43500</v>
      </c>
      <c r="DD128" s="1">
        <v>42800</v>
      </c>
      <c r="DE128" s="1">
        <v>43600</v>
      </c>
      <c r="DF128" s="1">
        <v>43700</v>
      </c>
      <c r="DG128" s="1">
        <v>37700</v>
      </c>
      <c r="DH128" s="1">
        <v>41400</v>
      </c>
      <c r="DI128" s="1">
        <v>40300</v>
      </c>
      <c r="DJ128" s="1">
        <v>40400</v>
      </c>
      <c r="DK128" s="1">
        <v>40300</v>
      </c>
      <c r="DL128" s="1">
        <v>39200</v>
      </c>
      <c r="DM128" s="1">
        <v>42600</v>
      </c>
      <c r="DN128" s="1">
        <v>39800</v>
      </c>
      <c r="DO128" s="1">
        <v>33800</v>
      </c>
      <c r="DP128" s="1">
        <v>36000</v>
      </c>
      <c r="DQ128" s="1">
        <v>34200</v>
      </c>
      <c r="DR128" s="1">
        <v>36400</v>
      </c>
      <c r="DS128" s="1">
        <v>38300</v>
      </c>
      <c r="DT128" s="1">
        <v>36200</v>
      </c>
      <c r="DU128" s="1">
        <v>36600</v>
      </c>
      <c r="DV128" s="1">
        <v>38300</v>
      </c>
      <c r="DW128" s="1">
        <v>38600</v>
      </c>
      <c r="DX128" s="1">
        <v>35600</v>
      </c>
      <c r="DY128" s="1">
        <v>36200</v>
      </c>
      <c r="DZ128" s="1">
        <v>37600</v>
      </c>
      <c r="EA128" s="1">
        <v>37600</v>
      </c>
      <c r="EB128" s="1">
        <v>34100</v>
      </c>
      <c r="EC128" s="1">
        <v>31600</v>
      </c>
      <c r="ED128" s="1">
        <v>32800</v>
      </c>
      <c r="EE128" s="1">
        <v>33900</v>
      </c>
      <c r="EF128" s="1">
        <v>34100</v>
      </c>
      <c r="EG128" s="1">
        <v>43900</v>
      </c>
      <c r="EH128" s="1">
        <v>40800</v>
      </c>
    </row>
    <row r="129" spans="2:138" x14ac:dyDescent="0.45">
      <c r="D129" t="s">
        <v>66</v>
      </c>
      <c r="E129" s="1">
        <v>20200</v>
      </c>
      <c r="F129" s="1">
        <v>21200</v>
      </c>
      <c r="G129" s="1">
        <v>21600</v>
      </c>
      <c r="H129" s="1">
        <v>22600</v>
      </c>
      <c r="I129" s="1">
        <v>19500</v>
      </c>
      <c r="J129" s="1">
        <v>19700</v>
      </c>
      <c r="K129" s="1">
        <v>18900</v>
      </c>
      <c r="L129" s="1">
        <v>21500</v>
      </c>
      <c r="M129" s="1">
        <v>19100</v>
      </c>
      <c r="N129" s="1">
        <v>16700</v>
      </c>
      <c r="O129" s="1">
        <v>14100</v>
      </c>
      <c r="P129" s="1">
        <v>12700</v>
      </c>
      <c r="Q129" s="1">
        <v>12900</v>
      </c>
      <c r="R129" s="1">
        <v>12200</v>
      </c>
      <c r="S129" s="1">
        <v>14200</v>
      </c>
      <c r="T129" s="1">
        <v>15900</v>
      </c>
      <c r="U129" s="1">
        <v>19000</v>
      </c>
      <c r="V129" s="1">
        <v>21500</v>
      </c>
      <c r="W129" s="1">
        <v>18800</v>
      </c>
      <c r="X129" s="1">
        <v>18000</v>
      </c>
      <c r="Y129" s="1">
        <v>13900</v>
      </c>
      <c r="Z129" s="1">
        <v>15300</v>
      </c>
      <c r="AA129" s="1">
        <v>18500</v>
      </c>
      <c r="AB129" s="1">
        <v>15400</v>
      </c>
      <c r="AC129" s="1">
        <v>14300</v>
      </c>
      <c r="AD129" s="1">
        <v>17600</v>
      </c>
      <c r="AE129" s="1">
        <v>16600</v>
      </c>
      <c r="AF129" s="1">
        <v>15900</v>
      </c>
      <c r="AG129" s="1">
        <v>18100</v>
      </c>
      <c r="AH129" s="1">
        <v>18800</v>
      </c>
      <c r="AI129" s="1">
        <v>16000</v>
      </c>
      <c r="AJ129" s="1">
        <v>16900</v>
      </c>
      <c r="AK129" s="1">
        <v>13900</v>
      </c>
      <c r="AL129" s="1">
        <v>18600</v>
      </c>
      <c r="AM129" s="1">
        <v>19100</v>
      </c>
      <c r="AN129" s="1">
        <v>15300</v>
      </c>
      <c r="AO129" s="1">
        <v>14600</v>
      </c>
      <c r="AP129" s="1">
        <v>14400</v>
      </c>
      <c r="AQ129" s="1">
        <v>14500</v>
      </c>
      <c r="AR129" s="1">
        <v>15000</v>
      </c>
      <c r="AS129" s="1">
        <v>14800</v>
      </c>
      <c r="AT129" s="1">
        <v>14800</v>
      </c>
      <c r="AU129" s="1">
        <v>12900</v>
      </c>
      <c r="AV129" s="1">
        <v>13200</v>
      </c>
      <c r="AW129" s="1">
        <v>12800</v>
      </c>
      <c r="AX129" s="1">
        <v>13200</v>
      </c>
      <c r="AY129" s="1">
        <v>13200</v>
      </c>
      <c r="AZ129" s="1">
        <v>11200</v>
      </c>
      <c r="BA129" s="1">
        <v>10300</v>
      </c>
      <c r="BB129" s="1">
        <v>8800</v>
      </c>
      <c r="BC129" s="1">
        <v>13600</v>
      </c>
      <c r="BD129" s="1">
        <v>11600</v>
      </c>
      <c r="BE129" s="1">
        <v>11100</v>
      </c>
      <c r="BF129" s="1">
        <v>14300</v>
      </c>
      <c r="BG129" s="1">
        <v>12200</v>
      </c>
      <c r="BH129" s="1">
        <v>15500</v>
      </c>
      <c r="BI129" s="1">
        <v>12100</v>
      </c>
      <c r="BJ129" s="1">
        <v>11700</v>
      </c>
      <c r="BK129" s="1">
        <v>14500</v>
      </c>
      <c r="BL129" s="1">
        <v>13100</v>
      </c>
      <c r="BM129" s="1">
        <v>13800</v>
      </c>
      <c r="BN129" s="1">
        <v>18100</v>
      </c>
      <c r="BO129" s="1">
        <v>18800</v>
      </c>
      <c r="BP129" s="1">
        <v>20100</v>
      </c>
      <c r="BQ129" s="1">
        <v>20400</v>
      </c>
      <c r="BR129" s="1">
        <v>21600</v>
      </c>
      <c r="BS129" s="1">
        <v>22600</v>
      </c>
      <c r="BT129" s="1">
        <v>19200</v>
      </c>
      <c r="BU129" s="1">
        <v>15700</v>
      </c>
      <c r="BV129" s="1">
        <v>15400</v>
      </c>
      <c r="BW129" s="1">
        <v>16000</v>
      </c>
      <c r="BX129" s="1">
        <v>16300</v>
      </c>
      <c r="BY129" s="1">
        <v>15400</v>
      </c>
      <c r="BZ129" s="1">
        <v>12900</v>
      </c>
      <c r="CA129" s="1">
        <v>14800</v>
      </c>
      <c r="CB129" s="1">
        <v>17200</v>
      </c>
      <c r="CC129" s="1">
        <v>14900</v>
      </c>
      <c r="CD129" s="1">
        <v>17900</v>
      </c>
      <c r="CE129" s="1">
        <v>18800</v>
      </c>
      <c r="CF129" s="1">
        <v>18900</v>
      </c>
      <c r="CG129" s="1">
        <v>15900</v>
      </c>
      <c r="CH129" s="1">
        <v>17600</v>
      </c>
      <c r="CI129" s="1">
        <v>18300</v>
      </c>
      <c r="CJ129" s="1">
        <v>14900</v>
      </c>
      <c r="CK129" s="1">
        <v>17900</v>
      </c>
      <c r="CL129" s="1">
        <v>13100</v>
      </c>
      <c r="CM129" s="1">
        <v>14600</v>
      </c>
      <c r="CN129" s="1">
        <v>14300</v>
      </c>
      <c r="CO129" s="1">
        <v>17300</v>
      </c>
      <c r="CP129" s="1">
        <v>19500</v>
      </c>
      <c r="CQ129" s="1">
        <v>15800</v>
      </c>
      <c r="CR129" s="1">
        <v>20700</v>
      </c>
      <c r="CS129" s="1">
        <v>23800</v>
      </c>
      <c r="CT129" s="1">
        <v>22000</v>
      </c>
      <c r="CU129" s="1">
        <v>20300</v>
      </c>
      <c r="CV129" s="1">
        <v>19400</v>
      </c>
      <c r="CW129" s="1">
        <v>17800</v>
      </c>
      <c r="CX129" s="1">
        <v>16100.000000000002</v>
      </c>
      <c r="CY129" s="1">
        <v>14200</v>
      </c>
      <c r="CZ129" s="1">
        <v>17300</v>
      </c>
      <c r="DA129" s="1">
        <v>18400</v>
      </c>
      <c r="DB129" s="1">
        <v>17700</v>
      </c>
      <c r="DC129" s="1">
        <v>20300</v>
      </c>
      <c r="DD129" s="1">
        <v>23900</v>
      </c>
      <c r="DE129" s="1">
        <v>22500</v>
      </c>
      <c r="DF129" s="1">
        <v>24500</v>
      </c>
      <c r="DG129" s="1">
        <v>20800</v>
      </c>
      <c r="DH129" s="1">
        <v>17400</v>
      </c>
      <c r="DI129" s="1">
        <v>14800</v>
      </c>
      <c r="DJ129" s="1">
        <v>14900</v>
      </c>
      <c r="DK129" s="1">
        <v>13800</v>
      </c>
      <c r="DL129" s="1">
        <v>17300</v>
      </c>
      <c r="DM129" s="1">
        <v>21000</v>
      </c>
      <c r="DN129" s="1">
        <v>19600</v>
      </c>
      <c r="DO129" s="1">
        <v>19900</v>
      </c>
      <c r="DP129" s="1">
        <v>16700</v>
      </c>
      <c r="DQ129" s="1">
        <v>19400</v>
      </c>
      <c r="DR129" s="1">
        <v>20500</v>
      </c>
      <c r="DS129" s="1">
        <v>16200</v>
      </c>
      <c r="DT129" s="1">
        <v>19400</v>
      </c>
      <c r="DU129" s="1">
        <v>16900</v>
      </c>
      <c r="DV129" s="1">
        <v>18100</v>
      </c>
      <c r="DW129" s="1">
        <v>16800</v>
      </c>
      <c r="DX129" s="1">
        <v>12500</v>
      </c>
      <c r="DY129" s="1">
        <v>10500</v>
      </c>
      <c r="DZ129" s="1">
        <v>16500</v>
      </c>
      <c r="EA129" s="1">
        <v>11900</v>
      </c>
      <c r="EB129" s="1">
        <v>11500</v>
      </c>
      <c r="EC129" s="1">
        <v>10500</v>
      </c>
      <c r="ED129" s="1">
        <v>12200</v>
      </c>
      <c r="EE129" s="1">
        <v>12100</v>
      </c>
      <c r="EF129" s="1">
        <v>16400</v>
      </c>
      <c r="EG129" s="1">
        <v>15200</v>
      </c>
      <c r="EH129" s="1">
        <v>17500</v>
      </c>
    </row>
    <row r="130" spans="2:138" x14ac:dyDescent="0.45">
      <c r="D130" t="s">
        <v>67</v>
      </c>
      <c r="E130" s="1">
        <v>85800</v>
      </c>
      <c r="F130" s="1">
        <v>78700</v>
      </c>
      <c r="G130" s="1">
        <v>81500</v>
      </c>
      <c r="H130" s="1">
        <v>71200</v>
      </c>
      <c r="I130" s="1">
        <v>78300</v>
      </c>
      <c r="J130" s="1">
        <v>76400</v>
      </c>
      <c r="K130" s="1">
        <v>81600</v>
      </c>
      <c r="L130" s="1">
        <v>86400</v>
      </c>
      <c r="M130" s="1">
        <v>88500</v>
      </c>
      <c r="N130" s="1">
        <v>83400</v>
      </c>
      <c r="O130" s="1">
        <v>77900</v>
      </c>
      <c r="P130" s="1">
        <v>77700</v>
      </c>
      <c r="Q130" s="1">
        <v>76000</v>
      </c>
      <c r="R130" s="1">
        <v>76100</v>
      </c>
      <c r="S130" s="1">
        <v>73200</v>
      </c>
      <c r="T130" s="1">
        <v>84900</v>
      </c>
      <c r="U130" s="1">
        <v>72900</v>
      </c>
      <c r="V130" s="1">
        <v>77700</v>
      </c>
      <c r="W130" s="1">
        <v>84800</v>
      </c>
      <c r="X130" s="1">
        <v>80400</v>
      </c>
      <c r="Y130" s="1">
        <v>80900</v>
      </c>
      <c r="Z130" s="1">
        <v>67600</v>
      </c>
      <c r="AA130" s="1">
        <v>73500</v>
      </c>
      <c r="AB130" s="1">
        <v>74400</v>
      </c>
      <c r="AC130" s="1">
        <v>73400</v>
      </c>
      <c r="AD130" s="1">
        <v>71700</v>
      </c>
      <c r="AE130" s="1">
        <v>76000</v>
      </c>
      <c r="AF130" s="1">
        <v>82100</v>
      </c>
      <c r="AG130" s="1">
        <v>78100</v>
      </c>
      <c r="AH130" s="1">
        <v>88000</v>
      </c>
      <c r="AI130" s="1">
        <v>96900</v>
      </c>
      <c r="AJ130" s="1">
        <v>95700</v>
      </c>
      <c r="AK130" s="1">
        <v>94700</v>
      </c>
      <c r="AL130" s="1">
        <v>81400</v>
      </c>
      <c r="AM130" s="1">
        <v>96100</v>
      </c>
      <c r="AN130" s="1">
        <v>81900</v>
      </c>
      <c r="AO130" s="1">
        <v>88000</v>
      </c>
      <c r="AP130" s="1">
        <v>82400</v>
      </c>
      <c r="AQ130" s="1">
        <v>78300</v>
      </c>
      <c r="AR130" s="1">
        <v>83300</v>
      </c>
      <c r="AS130" s="1">
        <v>79600</v>
      </c>
      <c r="AT130" s="1">
        <v>86800</v>
      </c>
      <c r="AU130" s="1">
        <v>91300</v>
      </c>
      <c r="AV130" s="1">
        <v>92100</v>
      </c>
      <c r="AW130" s="1">
        <v>89800</v>
      </c>
      <c r="AX130" s="1">
        <v>93000</v>
      </c>
      <c r="AY130" s="1">
        <v>86500</v>
      </c>
      <c r="AZ130" s="1">
        <v>92700</v>
      </c>
      <c r="BA130" s="1">
        <v>88100</v>
      </c>
      <c r="BB130" s="1">
        <v>90500</v>
      </c>
      <c r="BC130" s="1">
        <v>93400</v>
      </c>
      <c r="BD130" s="1">
        <v>86100</v>
      </c>
      <c r="BE130" s="1">
        <v>86200</v>
      </c>
      <c r="BF130" s="1">
        <v>95000</v>
      </c>
      <c r="BG130" s="1">
        <v>90600</v>
      </c>
      <c r="BH130" s="1">
        <v>91100</v>
      </c>
      <c r="BI130" s="1">
        <v>85400</v>
      </c>
      <c r="BJ130" s="1">
        <v>88400</v>
      </c>
      <c r="BK130" s="1">
        <v>96500</v>
      </c>
      <c r="BL130" s="1">
        <v>94300</v>
      </c>
      <c r="BM130" s="1">
        <v>94000</v>
      </c>
      <c r="BN130" s="1">
        <v>82800</v>
      </c>
      <c r="BO130" s="1">
        <v>85200</v>
      </c>
      <c r="BP130" s="1">
        <v>92900</v>
      </c>
      <c r="BQ130" s="1">
        <v>93200</v>
      </c>
      <c r="BR130" s="1">
        <v>99600</v>
      </c>
      <c r="BS130" s="1">
        <v>100900</v>
      </c>
      <c r="BT130" s="1">
        <v>102400</v>
      </c>
      <c r="BU130" s="1">
        <v>92600</v>
      </c>
      <c r="BV130" s="1">
        <v>93100</v>
      </c>
      <c r="BW130" s="1">
        <v>86000</v>
      </c>
      <c r="BX130" s="1">
        <v>91700</v>
      </c>
      <c r="BY130" s="1">
        <v>89500</v>
      </c>
      <c r="BZ130" s="1">
        <v>80300</v>
      </c>
      <c r="CA130" s="1">
        <v>70900</v>
      </c>
      <c r="CB130" s="1">
        <v>66700</v>
      </c>
      <c r="CC130" s="1">
        <v>62800</v>
      </c>
      <c r="CD130" s="1">
        <v>59500</v>
      </c>
      <c r="CE130" s="1">
        <v>67000</v>
      </c>
      <c r="CF130" s="1">
        <v>59500</v>
      </c>
      <c r="CG130" s="1">
        <v>53900</v>
      </c>
      <c r="CH130" s="1">
        <v>56000</v>
      </c>
      <c r="CI130" s="1">
        <v>52000</v>
      </c>
      <c r="CJ130" s="1">
        <v>46000</v>
      </c>
      <c r="CK130" s="1">
        <v>38600</v>
      </c>
      <c r="CL130" s="1">
        <v>39800</v>
      </c>
      <c r="CM130" s="1">
        <v>44100</v>
      </c>
      <c r="CN130" s="1">
        <v>48400</v>
      </c>
      <c r="CO130" s="1">
        <v>47500</v>
      </c>
      <c r="CP130" s="1">
        <v>50600</v>
      </c>
      <c r="CQ130" s="1">
        <v>54300</v>
      </c>
      <c r="CR130" s="1">
        <v>57600</v>
      </c>
      <c r="CS130" s="1">
        <v>56000</v>
      </c>
      <c r="CT130" s="1">
        <v>58100</v>
      </c>
      <c r="CU130" s="1">
        <v>61500</v>
      </c>
      <c r="CV130" s="1">
        <v>58200</v>
      </c>
      <c r="CW130" s="1">
        <v>57800</v>
      </c>
      <c r="CX130" s="1">
        <v>55000</v>
      </c>
      <c r="CY130" s="1">
        <v>53700</v>
      </c>
      <c r="CZ130" s="1">
        <v>53100</v>
      </c>
      <c r="DA130" s="1">
        <v>47400</v>
      </c>
      <c r="DB130" s="1">
        <v>54600</v>
      </c>
      <c r="DC130" s="1">
        <v>51400</v>
      </c>
      <c r="DD130" s="1">
        <v>49500</v>
      </c>
      <c r="DE130" s="1">
        <v>58100</v>
      </c>
      <c r="DF130" s="1">
        <v>57900</v>
      </c>
      <c r="DG130" s="1">
        <v>55600</v>
      </c>
      <c r="DH130" s="1">
        <v>62200</v>
      </c>
      <c r="DI130" s="1">
        <v>49500</v>
      </c>
      <c r="DJ130" s="1">
        <v>47100</v>
      </c>
      <c r="DK130" s="1">
        <v>52800</v>
      </c>
      <c r="DL130" s="1">
        <v>56200</v>
      </c>
      <c r="DM130" s="1">
        <v>55100</v>
      </c>
      <c r="DN130" s="1">
        <v>55900</v>
      </c>
      <c r="DO130" s="1">
        <v>64200</v>
      </c>
      <c r="DP130" s="1">
        <v>50300</v>
      </c>
      <c r="DQ130" s="1">
        <v>51600</v>
      </c>
      <c r="DR130" s="1">
        <v>57000</v>
      </c>
      <c r="DS130" s="1">
        <v>56500</v>
      </c>
      <c r="DT130" s="1">
        <v>57800</v>
      </c>
      <c r="DU130" s="1">
        <v>56600</v>
      </c>
      <c r="DV130" s="1">
        <v>53900</v>
      </c>
      <c r="DW130" s="1">
        <v>50900</v>
      </c>
      <c r="DX130" s="1">
        <v>52300</v>
      </c>
      <c r="DY130" s="1">
        <v>50300</v>
      </c>
      <c r="DZ130" s="1">
        <v>60500</v>
      </c>
      <c r="EA130" s="1">
        <v>63500</v>
      </c>
      <c r="EB130" s="1">
        <v>56400</v>
      </c>
      <c r="EC130" s="1">
        <v>54700</v>
      </c>
      <c r="ED130" s="1">
        <v>53700</v>
      </c>
      <c r="EE130" s="1">
        <v>46500</v>
      </c>
      <c r="EF130" s="1">
        <v>49400</v>
      </c>
      <c r="EG130" s="1">
        <v>50900</v>
      </c>
      <c r="EH130" s="1">
        <v>56700</v>
      </c>
    </row>
    <row r="131" spans="2:138" x14ac:dyDescent="0.45">
      <c r="B131" t="s">
        <v>437</v>
      </c>
      <c r="C131" t="s">
        <v>41</v>
      </c>
      <c r="D131" t="s">
        <v>68</v>
      </c>
      <c r="E131" s="1">
        <v>47000</v>
      </c>
      <c r="F131" s="1">
        <v>51600</v>
      </c>
      <c r="G131" s="1">
        <v>49700</v>
      </c>
      <c r="H131" s="1">
        <v>50100</v>
      </c>
      <c r="I131" s="1">
        <v>54200</v>
      </c>
      <c r="J131" s="1">
        <v>46900</v>
      </c>
      <c r="K131" s="1">
        <v>47400</v>
      </c>
      <c r="L131" s="1">
        <v>44900</v>
      </c>
      <c r="M131" s="1">
        <v>44500</v>
      </c>
      <c r="N131" s="1">
        <v>47600</v>
      </c>
      <c r="O131" s="1">
        <v>45300</v>
      </c>
      <c r="P131" s="1">
        <v>47800</v>
      </c>
      <c r="Q131" s="1">
        <v>45100</v>
      </c>
      <c r="R131" s="1">
        <v>48800</v>
      </c>
      <c r="S131" s="1">
        <v>45500</v>
      </c>
      <c r="T131" s="1">
        <v>44100</v>
      </c>
      <c r="U131" s="1">
        <v>46400</v>
      </c>
      <c r="V131" s="1">
        <v>51000</v>
      </c>
      <c r="W131" s="1">
        <v>54100</v>
      </c>
      <c r="X131" s="1">
        <v>54800</v>
      </c>
      <c r="Y131" s="1">
        <v>52600</v>
      </c>
      <c r="Z131" s="1">
        <v>52300</v>
      </c>
      <c r="AA131" s="1">
        <v>45500</v>
      </c>
      <c r="AB131" s="1">
        <v>45000</v>
      </c>
      <c r="AC131" s="1">
        <v>43100</v>
      </c>
      <c r="AD131" s="1">
        <v>41400</v>
      </c>
      <c r="AE131" s="1">
        <v>40800</v>
      </c>
      <c r="AF131" s="1">
        <v>45500</v>
      </c>
      <c r="AG131" s="1">
        <v>43300</v>
      </c>
      <c r="AH131" s="1">
        <v>41300</v>
      </c>
      <c r="AI131" s="1">
        <v>41400</v>
      </c>
      <c r="AJ131" s="1">
        <v>45000</v>
      </c>
      <c r="AK131" s="1">
        <v>45700</v>
      </c>
      <c r="AL131" s="1">
        <v>42600</v>
      </c>
      <c r="AM131" s="1">
        <v>43900</v>
      </c>
      <c r="AN131" s="1">
        <v>43000</v>
      </c>
      <c r="AO131" s="1">
        <v>37700</v>
      </c>
      <c r="AP131" s="1">
        <v>34200</v>
      </c>
      <c r="AQ131" s="1">
        <v>36900</v>
      </c>
      <c r="AR131" s="1">
        <v>36400</v>
      </c>
      <c r="AS131" s="1">
        <v>43200</v>
      </c>
      <c r="AT131" s="1">
        <v>41600</v>
      </c>
      <c r="AU131" s="1">
        <v>45600</v>
      </c>
      <c r="AV131" s="1">
        <v>47200</v>
      </c>
      <c r="AW131" s="1">
        <v>41600</v>
      </c>
      <c r="AX131" s="1">
        <v>39200</v>
      </c>
      <c r="AY131" s="1">
        <v>43600</v>
      </c>
      <c r="AZ131" s="1">
        <v>43700</v>
      </c>
      <c r="BA131" s="1">
        <v>45300</v>
      </c>
      <c r="BB131" s="1">
        <v>45200</v>
      </c>
      <c r="BC131" s="1">
        <v>44800</v>
      </c>
      <c r="BD131" s="1">
        <v>42600</v>
      </c>
      <c r="BE131" s="1">
        <v>45800</v>
      </c>
      <c r="BF131" s="1">
        <v>43500</v>
      </c>
      <c r="BG131" s="1">
        <v>46400</v>
      </c>
      <c r="BH131" s="1">
        <v>45800</v>
      </c>
      <c r="BI131" s="1">
        <v>48400</v>
      </c>
      <c r="BJ131" s="1">
        <v>48600</v>
      </c>
      <c r="BK131" s="1">
        <v>41500</v>
      </c>
      <c r="BL131" s="1">
        <v>41500</v>
      </c>
      <c r="BM131" s="1">
        <v>40100</v>
      </c>
      <c r="BN131" s="1">
        <v>37300</v>
      </c>
      <c r="BO131" s="1">
        <v>40600</v>
      </c>
      <c r="BP131" s="1">
        <v>36400</v>
      </c>
      <c r="BQ131" s="1">
        <v>36900</v>
      </c>
      <c r="BR131" s="1">
        <v>37300</v>
      </c>
      <c r="BS131" s="1">
        <v>39000</v>
      </c>
      <c r="BT131" s="1">
        <v>38200</v>
      </c>
      <c r="BU131" s="1">
        <v>38400</v>
      </c>
      <c r="BV131" s="1">
        <v>36500</v>
      </c>
      <c r="BW131" s="1">
        <v>37600</v>
      </c>
      <c r="BX131" s="1">
        <v>38400</v>
      </c>
      <c r="BY131" s="1">
        <v>37400</v>
      </c>
      <c r="BZ131" s="1">
        <v>35800</v>
      </c>
      <c r="CA131" s="1">
        <v>37800</v>
      </c>
      <c r="CB131" s="1">
        <v>39600</v>
      </c>
      <c r="CC131" s="1">
        <v>41300</v>
      </c>
      <c r="CD131" s="1">
        <v>36600</v>
      </c>
      <c r="CE131" s="1">
        <v>39600</v>
      </c>
      <c r="CF131" s="1">
        <v>35200</v>
      </c>
      <c r="CG131" s="1">
        <v>34500</v>
      </c>
      <c r="CH131" s="1">
        <v>34900</v>
      </c>
      <c r="CI131" s="1">
        <v>34300</v>
      </c>
      <c r="CJ131" s="1">
        <v>34300</v>
      </c>
      <c r="CK131" s="1">
        <v>32400</v>
      </c>
      <c r="CL131" s="1">
        <v>34500</v>
      </c>
      <c r="CM131" s="1">
        <v>38200</v>
      </c>
      <c r="CN131" s="1">
        <v>42100</v>
      </c>
      <c r="CO131" s="1">
        <v>42400</v>
      </c>
      <c r="CP131" s="1">
        <v>42900</v>
      </c>
      <c r="CQ131" s="1">
        <v>41700</v>
      </c>
      <c r="CR131" s="1">
        <v>46400</v>
      </c>
      <c r="CS131" s="1">
        <v>46700</v>
      </c>
      <c r="CT131" s="1">
        <v>43700</v>
      </c>
      <c r="CU131" s="1">
        <v>46900</v>
      </c>
      <c r="CV131" s="1">
        <v>42000</v>
      </c>
      <c r="CW131" s="1">
        <v>43000</v>
      </c>
      <c r="CX131" s="1">
        <v>39600</v>
      </c>
      <c r="CY131" s="1">
        <v>33900</v>
      </c>
      <c r="CZ131" s="1">
        <v>33600</v>
      </c>
      <c r="DA131" s="1">
        <v>39800</v>
      </c>
      <c r="DB131" s="1">
        <v>40600</v>
      </c>
      <c r="DC131" s="1">
        <v>41000</v>
      </c>
      <c r="DD131" s="1">
        <v>45800</v>
      </c>
      <c r="DE131" s="1">
        <v>41300</v>
      </c>
      <c r="DF131" s="1">
        <v>45100</v>
      </c>
      <c r="DG131" s="1">
        <v>42100</v>
      </c>
      <c r="DH131" s="1">
        <v>45000</v>
      </c>
      <c r="DI131" s="1">
        <v>48900</v>
      </c>
      <c r="DJ131" s="1">
        <v>44200</v>
      </c>
      <c r="DK131" s="1">
        <v>44900</v>
      </c>
      <c r="DL131" s="1">
        <v>41500</v>
      </c>
      <c r="DM131" s="1">
        <v>45800</v>
      </c>
      <c r="DN131" s="1">
        <v>38800</v>
      </c>
      <c r="DO131" s="1">
        <v>44800</v>
      </c>
      <c r="DP131" s="1">
        <v>38400</v>
      </c>
      <c r="DQ131" s="1">
        <v>40800</v>
      </c>
      <c r="DR131" s="1">
        <v>38400</v>
      </c>
      <c r="DS131" s="1">
        <v>40200</v>
      </c>
      <c r="DT131" s="1">
        <v>48500</v>
      </c>
      <c r="DU131" s="1">
        <v>54200</v>
      </c>
      <c r="DV131" s="1">
        <v>55300</v>
      </c>
      <c r="DW131" s="1">
        <v>59600</v>
      </c>
      <c r="DX131" s="1">
        <v>59000</v>
      </c>
      <c r="DY131" s="1">
        <v>64300</v>
      </c>
      <c r="DZ131" s="1">
        <v>51600</v>
      </c>
      <c r="EA131" s="1">
        <v>54800</v>
      </c>
      <c r="EB131" s="1">
        <v>49300</v>
      </c>
      <c r="EC131" s="1">
        <v>51700</v>
      </c>
      <c r="ED131" s="1">
        <v>48400</v>
      </c>
      <c r="EE131" s="1">
        <v>47000</v>
      </c>
      <c r="EF131" s="1">
        <v>45800</v>
      </c>
      <c r="EG131" s="1">
        <v>41700</v>
      </c>
      <c r="EH131" s="1">
        <v>42700</v>
      </c>
    </row>
    <row r="132" spans="2:138" x14ac:dyDescent="0.45">
      <c r="D132" t="s">
        <v>69</v>
      </c>
      <c r="E132" s="1">
        <v>21700</v>
      </c>
      <c r="F132" s="1">
        <v>18700</v>
      </c>
      <c r="G132" s="1">
        <v>25300</v>
      </c>
      <c r="H132" s="1">
        <v>26800</v>
      </c>
      <c r="I132" s="1">
        <v>31600</v>
      </c>
      <c r="J132" s="1">
        <v>32600</v>
      </c>
      <c r="K132" s="1">
        <v>38500</v>
      </c>
      <c r="L132" s="1">
        <v>36800</v>
      </c>
      <c r="M132" s="1">
        <v>30300</v>
      </c>
      <c r="N132" s="1">
        <v>23100</v>
      </c>
      <c r="O132" s="1">
        <v>27600</v>
      </c>
      <c r="P132" s="1">
        <v>31500</v>
      </c>
      <c r="Q132" s="1">
        <v>32600</v>
      </c>
      <c r="R132" s="1">
        <v>27400</v>
      </c>
      <c r="S132" s="1">
        <v>25600</v>
      </c>
      <c r="T132" s="1">
        <v>22300</v>
      </c>
      <c r="U132" s="1">
        <v>34300</v>
      </c>
      <c r="V132" s="1">
        <v>26800</v>
      </c>
      <c r="W132" s="1">
        <v>23400</v>
      </c>
      <c r="X132" s="1">
        <v>25500</v>
      </c>
      <c r="Y132" s="1">
        <v>30100</v>
      </c>
      <c r="Z132" s="1">
        <v>27600</v>
      </c>
      <c r="AA132" s="1">
        <v>31800</v>
      </c>
      <c r="AB132" s="1">
        <v>32100</v>
      </c>
      <c r="AC132" s="1">
        <v>29300</v>
      </c>
      <c r="AD132" s="1">
        <v>30400</v>
      </c>
      <c r="AE132" s="1">
        <v>25800</v>
      </c>
      <c r="AF132" s="1">
        <v>23600</v>
      </c>
      <c r="AG132" s="1">
        <v>26100</v>
      </c>
      <c r="AH132" s="1">
        <v>26600</v>
      </c>
      <c r="AI132" s="1">
        <v>33100</v>
      </c>
      <c r="AJ132" s="1">
        <v>27000</v>
      </c>
      <c r="AK132" s="1">
        <v>24700</v>
      </c>
      <c r="AL132" s="1">
        <v>22500</v>
      </c>
      <c r="AM132" s="1">
        <v>21200</v>
      </c>
      <c r="AN132" s="1">
        <v>20100</v>
      </c>
      <c r="AO132" s="1">
        <v>18600</v>
      </c>
      <c r="AP132" s="1">
        <v>20300</v>
      </c>
      <c r="AQ132" s="1">
        <v>22700</v>
      </c>
      <c r="AR132" s="1">
        <v>22000</v>
      </c>
      <c r="AS132" s="1">
        <v>24200</v>
      </c>
      <c r="AT132" s="1">
        <v>27900</v>
      </c>
      <c r="AU132" s="1">
        <v>25300</v>
      </c>
      <c r="AV132" s="1">
        <v>28000</v>
      </c>
      <c r="AW132" s="1">
        <v>25400</v>
      </c>
      <c r="AX132" s="1">
        <v>26600</v>
      </c>
      <c r="AY132" s="1">
        <v>21700</v>
      </c>
      <c r="AZ132" s="1">
        <v>23400</v>
      </c>
      <c r="BA132" s="1">
        <v>30400</v>
      </c>
      <c r="BB132" s="1">
        <v>31500</v>
      </c>
      <c r="BC132" s="1">
        <v>28600</v>
      </c>
      <c r="BD132" s="1">
        <v>27800</v>
      </c>
      <c r="BE132" s="1">
        <v>31900</v>
      </c>
      <c r="BF132" s="1">
        <v>25800</v>
      </c>
      <c r="BG132" s="1">
        <v>22200</v>
      </c>
      <c r="BH132" s="1">
        <v>27600</v>
      </c>
      <c r="BI132" s="1">
        <v>24500</v>
      </c>
      <c r="BJ132" s="1">
        <v>23500</v>
      </c>
      <c r="BK132" s="1">
        <v>25200</v>
      </c>
      <c r="BL132" s="1">
        <v>25400</v>
      </c>
      <c r="BM132" s="1">
        <v>25800</v>
      </c>
      <c r="BN132" s="1">
        <v>24700</v>
      </c>
      <c r="BO132" s="1">
        <v>30900</v>
      </c>
      <c r="BP132" s="1">
        <v>30400</v>
      </c>
      <c r="BQ132" s="1">
        <v>28900</v>
      </c>
      <c r="BR132" s="1">
        <v>26700</v>
      </c>
      <c r="BS132" s="1">
        <v>17300</v>
      </c>
      <c r="BT132" s="1">
        <v>19500</v>
      </c>
      <c r="BU132" s="1">
        <v>21300</v>
      </c>
      <c r="BV132" s="1">
        <v>18000</v>
      </c>
      <c r="BW132" s="1">
        <v>21600</v>
      </c>
      <c r="BX132" s="1">
        <v>27000</v>
      </c>
      <c r="BY132" s="1">
        <v>27300</v>
      </c>
      <c r="BZ132" s="1">
        <v>31200</v>
      </c>
      <c r="CA132" s="1">
        <v>28900</v>
      </c>
      <c r="CB132" s="1">
        <v>28100</v>
      </c>
      <c r="CC132" s="1">
        <v>28100</v>
      </c>
      <c r="CD132" s="1">
        <v>26600</v>
      </c>
      <c r="CE132" s="1">
        <v>27500</v>
      </c>
      <c r="CF132" s="1">
        <v>24300</v>
      </c>
      <c r="CG132" s="1">
        <v>20700</v>
      </c>
      <c r="CH132" s="1">
        <v>26200</v>
      </c>
      <c r="CI132" s="1">
        <v>21700</v>
      </c>
      <c r="CJ132" s="1">
        <v>17500</v>
      </c>
      <c r="CK132" s="1">
        <v>23900</v>
      </c>
      <c r="CL132" s="1">
        <v>18100</v>
      </c>
      <c r="CM132" s="1">
        <v>15000</v>
      </c>
      <c r="CN132" s="1">
        <v>14100</v>
      </c>
      <c r="CO132" s="1">
        <v>17200</v>
      </c>
      <c r="CP132" s="1">
        <v>16200</v>
      </c>
      <c r="CQ132" s="1">
        <v>18800</v>
      </c>
      <c r="CR132" s="1">
        <v>20200</v>
      </c>
      <c r="CS132" s="1">
        <v>20200</v>
      </c>
      <c r="CT132" s="1">
        <v>14700</v>
      </c>
      <c r="CU132" s="1">
        <v>19700</v>
      </c>
      <c r="CV132" s="1">
        <v>13200</v>
      </c>
      <c r="CW132" s="1">
        <v>15100</v>
      </c>
      <c r="CX132" s="1">
        <v>15200</v>
      </c>
      <c r="CY132" s="1">
        <v>19200</v>
      </c>
      <c r="CZ132" s="1">
        <v>21300</v>
      </c>
      <c r="DA132" s="1">
        <v>20700</v>
      </c>
      <c r="DB132" s="1">
        <v>24400</v>
      </c>
      <c r="DC132" s="1">
        <v>27300</v>
      </c>
      <c r="DD132" s="1">
        <v>24300</v>
      </c>
      <c r="DE132" s="1">
        <v>20100</v>
      </c>
      <c r="DF132" s="1">
        <v>20800</v>
      </c>
      <c r="DG132" s="1">
        <v>19300</v>
      </c>
      <c r="DH132" s="1">
        <v>16400</v>
      </c>
      <c r="DI132" s="1">
        <v>18600</v>
      </c>
      <c r="DJ132" s="1">
        <v>14800</v>
      </c>
      <c r="DK132" s="1">
        <v>16000</v>
      </c>
      <c r="DL132" s="1">
        <v>19300</v>
      </c>
      <c r="DM132" s="1">
        <v>19900</v>
      </c>
      <c r="DN132" s="1">
        <v>25300</v>
      </c>
      <c r="DO132" s="1">
        <v>27800</v>
      </c>
      <c r="DP132" s="1">
        <v>26500</v>
      </c>
      <c r="DQ132" s="1">
        <v>26800</v>
      </c>
      <c r="DR132" s="1">
        <v>24100</v>
      </c>
      <c r="DS132" s="1">
        <v>20400</v>
      </c>
      <c r="DT132" s="1">
        <v>15900</v>
      </c>
      <c r="DU132" s="1">
        <v>16200</v>
      </c>
      <c r="DV132" s="1">
        <v>19100</v>
      </c>
      <c r="DW132" s="1">
        <v>18500</v>
      </c>
      <c r="DX132" s="1">
        <v>23100</v>
      </c>
      <c r="DY132" s="1">
        <v>22500</v>
      </c>
      <c r="DZ132" s="1">
        <v>23200</v>
      </c>
      <c r="EA132" s="1">
        <v>21900</v>
      </c>
      <c r="EB132" s="1">
        <v>20700</v>
      </c>
      <c r="EC132" s="1">
        <v>18100</v>
      </c>
      <c r="ED132" s="1">
        <v>22000</v>
      </c>
      <c r="EE132" s="1">
        <v>25000</v>
      </c>
      <c r="EF132" s="1">
        <v>24700</v>
      </c>
      <c r="EG132" s="1">
        <v>21700</v>
      </c>
      <c r="EH132" s="1">
        <v>21100</v>
      </c>
    </row>
    <row r="133" spans="2:138" x14ac:dyDescent="0.45">
      <c r="B133" t="s">
        <v>70</v>
      </c>
      <c r="C133" t="s">
        <v>41</v>
      </c>
      <c r="D133" t="s">
        <v>240</v>
      </c>
      <c r="E133" s="1">
        <v>96300</v>
      </c>
      <c r="F133" s="1">
        <v>96200</v>
      </c>
      <c r="G133" s="1">
        <v>92200</v>
      </c>
      <c r="H133" s="1">
        <v>97900</v>
      </c>
      <c r="I133" s="1">
        <v>97100</v>
      </c>
      <c r="J133" s="1">
        <v>89600</v>
      </c>
      <c r="K133" s="1">
        <v>82400</v>
      </c>
      <c r="L133" s="1">
        <v>77100</v>
      </c>
      <c r="M133" s="1">
        <v>79300</v>
      </c>
      <c r="N133" s="1">
        <v>84900</v>
      </c>
      <c r="O133" s="1">
        <v>93600</v>
      </c>
      <c r="P133" s="1">
        <v>90800</v>
      </c>
      <c r="Q133" s="1">
        <v>96900</v>
      </c>
      <c r="R133" s="1">
        <v>86300</v>
      </c>
      <c r="S133" s="1">
        <v>94300</v>
      </c>
      <c r="T133" s="1">
        <v>84300</v>
      </c>
      <c r="U133" s="1">
        <v>77400</v>
      </c>
      <c r="V133" s="1">
        <v>80700</v>
      </c>
      <c r="W133" s="1">
        <v>79300</v>
      </c>
      <c r="X133" s="1">
        <v>81800</v>
      </c>
      <c r="Y133" s="1">
        <v>86600</v>
      </c>
      <c r="Z133" s="1">
        <v>84300</v>
      </c>
      <c r="AA133" s="1">
        <v>87700</v>
      </c>
      <c r="AB133" s="1">
        <v>90100</v>
      </c>
      <c r="AC133" s="1">
        <v>92300</v>
      </c>
      <c r="AD133" s="1">
        <v>84700</v>
      </c>
      <c r="AE133" s="1">
        <v>75400</v>
      </c>
      <c r="AF133" s="1">
        <v>76500</v>
      </c>
      <c r="AG133" s="1">
        <v>74200</v>
      </c>
      <c r="AH133" s="1">
        <v>70300</v>
      </c>
      <c r="AI133" s="1">
        <v>68700</v>
      </c>
      <c r="AJ133" s="1">
        <v>68000</v>
      </c>
      <c r="AK133" s="1">
        <v>73500</v>
      </c>
      <c r="AL133" s="1">
        <v>72400</v>
      </c>
      <c r="AM133" s="1">
        <v>68000</v>
      </c>
      <c r="AN133" s="1">
        <v>64099.999999999993</v>
      </c>
      <c r="AO133" s="1">
        <v>73900</v>
      </c>
      <c r="AP133" s="1">
        <v>67900</v>
      </c>
      <c r="AQ133" s="1">
        <v>69700</v>
      </c>
      <c r="AR133" s="1">
        <v>79600</v>
      </c>
      <c r="AS133" s="1">
        <v>78100</v>
      </c>
      <c r="AT133" s="1">
        <v>76400</v>
      </c>
      <c r="AU133" s="1">
        <v>71600</v>
      </c>
      <c r="AV133" s="1">
        <v>78700</v>
      </c>
      <c r="AW133" s="1">
        <v>77900</v>
      </c>
      <c r="AX133" s="1">
        <v>73600</v>
      </c>
      <c r="AY133" s="1">
        <v>70300</v>
      </c>
      <c r="AZ133" s="1">
        <v>75700</v>
      </c>
      <c r="BA133" s="1">
        <v>77700</v>
      </c>
      <c r="BB133" s="1">
        <v>77300</v>
      </c>
      <c r="BC133" s="1">
        <v>63300</v>
      </c>
      <c r="BD133" s="1">
        <v>65300</v>
      </c>
      <c r="BE133" s="1">
        <v>61000</v>
      </c>
      <c r="BF133" s="1">
        <v>59100</v>
      </c>
      <c r="BG133" s="1">
        <v>66400</v>
      </c>
      <c r="BH133" s="1">
        <v>67800</v>
      </c>
      <c r="BI133" s="1">
        <v>64900.000000000007</v>
      </c>
      <c r="BJ133" s="1">
        <v>73900</v>
      </c>
      <c r="BK133" s="1">
        <v>68800</v>
      </c>
      <c r="BL133" s="1">
        <v>66300</v>
      </c>
      <c r="BM133" s="1">
        <v>74100</v>
      </c>
      <c r="BN133" s="1">
        <v>82800</v>
      </c>
      <c r="BO133" s="1">
        <v>82500</v>
      </c>
      <c r="BP133" s="1">
        <v>72300</v>
      </c>
      <c r="BQ133" s="1">
        <v>74000</v>
      </c>
      <c r="BR133" s="1">
        <v>69100</v>
      </c>
      <c r="BS133" s="1">
        <v>69600</v>
      </c>
      <c r="BT133" s="1">
        <v>70600</v>
      </c>
      <c r="BU133" s="1">
        <v>57800</v>
      </c>
      <c r="BV133" s="1">
        <v>56100</v>
      </c>
      <c r="BW133" s="1">
        <v>62800</v>
      </c>
      <c r="BX133" s="1">
        <v>65500</v>
      </c>
      <c r="BY133" s="1">
        <v>61900</v>
      </c>
      <c r="BZ133" s="1">
        <v>60100</v>
      </c>
      <c r="CA133" s="1">
        <v>62500</v>
      </c>
      <c r="CB133" s="1">
        <v>58000</v>
      </c>
      <c r="CC133" s="1">
        <v>58800</v>
      </c>
      <c r="CD133" s="1">
        <v>55000</v>
      </c>
      <c r="CE133" s="1">
        <v>62500</v>
      </c>
      <c r="CF133" s="1">
        <v>65099.999999999993</v>
      </c>
      <c r="CG133" s="1">
        <v>73000</v>
      </c>
      <c r="CH133" s="1">
        <v>63400</v>
      </c>
      <c r="CI133" s="1">
        <v>54700</v>
      </c>
      <c r="CJ133" s="1">
        <v>57800</v>
      </c>
      <c r="CK133" s="1">
        <v>53300</v>
      </c>
      <c r="CL133" s="1">
        <v>56000</v>
      </c>
      <c r="CM133" s="1">
        <v>63700</v>
      </c>
      <c r="CN133" s="1">
        <v>69100</v>
      </c>
      <c r="CO133" s="1">
        <v>69000</v>
      </c>
      <c r="CP133" s="1">
        <v>76600</v>
      </c>
      <c r="CQ133" s="1">
        <v>81400</v>
      </c>
      <c r="CR133" s="1">
        <v>81800</v>
      </c>
      <c r="CS133" s="1">
        <v>78000</v>
      </c>
      <c r="CT133" s="1">
        <v>79800</v>
      </c>
      <c r="CU133" s="1">
        <v>80400</v>
      </c>
      <c r="CV133" s="1">
        <v>73100</v>
      </c>
      <c r="CW133" s="1">
        <v>74100</v>
      </c>
      <c r="CX133" s="1">
        <v>70100</v>
      </c>
      <c r="CY133" s="1">
        <v>59000</v>
      </c>
      <c r="CZ133" s="1">
        <v>57800</v>
      </c>
      <c r="DA133" s="1">
        <v>64099.999999999993</v>
      </c>
      <c r="DB133" s="1">
        <v>57800</v>
      </c>
      <c r="DC133" s="1">
        <v>58500</v>
      </c>
      <c r="DD133" s="1">
        <v>62400</v>
      </c>
      <c r="DE133" s="1">
        <v>60800</v>
      </c>
      <c r="DF133" s="1">
        <v>65000</v>
      </c>
      <c r="DG133" s="1">
        <v>64099.999999999993</v>
      </c>
      <c r="DH133" s="1">
        <v>68500</v>
      </c>
      <c r="DI133" s="1">
        <v>65700</v>
      </c>
      <c r="DJ133" s="1">
        <v>58900</v>
      </c>
      <c r="DK133" s="1">
        <v>60600</v>
      </c>
      <c r="DL133" s="1">
        <v>54800</v>
      </c>
      <c r="DM133" s="1">
        <v>58500</v>
      </c>
      <c r="DN133" s="1">
        <v>56700</v>
      </c>
      <c r="DO133" s="1">
        <v>52200</v>
      </c>
      <c r="DP133" s="1">
        <v>54800</v>
      </c>
      <c r="DQ133" s="1">
        <v>54200</v>
      </c>
      <c r="DR133" s="1">
        <v>55100</v>
      </c>
      <c r="DS133" s="1">
        <v>54600</v>
      </c>
      <c r="DT133" s="1">
        <v>55300</v>
      </c>
      <c r="DU133" s="1">
        <v>47200</v>
      </c>
      <c r="DV133" s="1">
        <v>41700</v>
      </c>
      <c r="DW133" s="1">
        <v>46700</v>
      </c>
      <c r="DX133" s="1">
        <v>35800</v>
      </c>
      <c r="DY133" s="1">
        <v>47100</v>
      </c>
      <c r="DZ133" s="1">
        <v>55400</v>
      </c>
      <c r="EA133" s="1">
        <v>47100</v>
      </c>
      <c r="EB133" s="1">
        <v>49900</v>
      </c>
      <c r="EC133" s="1">
        <v>59300</v>
      </c>
      <c r="ED133" s="1">
        <v>60400</v>
      </c>
      <c r="EE133" s="1">
        <v>53900</v>
      </c>
      <c r="EF133" s="1">
        <v>58500</v>
      </c>
      <c r="EG133" s="1">
        <v>52400</v>
      </c>
      <c r="EH133" s="1">
        <v>53600</v>
      </c>
    </row>
    <row r="134" spans="2:138" x14ac:dyDescent="0.45">
      <c r="B134" t="s">
        <v>438</v>
      </c>
      <c r="C134" t="s">
        <v>41</v>
      </c>
      <c r="D134" t="s">
        <v>241</v>
      </c>
      <c r="E134" s="1">
        <v>19000</v>
      </c>
      <c r="F134" s="1">
        <v>17400</v>
      </c>
      <c r="G134" s="1">
        <v>18500</v>
      </c>
      <c r="H134" s="1">
        <v>20900</v>
      </c>
      <c r="I134" s="1">
        <v>25900</v>
      </c>
      <c r="J134" s="1">
        <v>27400</v>
      </c>
      <c r="K134" s="1">
        <v>20200</v>
      </c>
      <c r="L134" s="1">
        <v>19700</v>
      </c>
      <c r="M134" s="1">
        <v>20200</v>
      </c>
      <c r="N134" s="1">
        <v>15900</v>
      </c>
      <c r="O134" s="1">
        <v>14800</v>
      </c>
      <c r="P134" s="1">
        <v>13200</v>
      </c>
      <c r="Q134" s="1">
        <v>11900</v>
      </c>
      <c r="R134" s="1">
        <v>15400</v>
      </c>
      <c r="S134" s="1">
        <v>13400</v>
      </c>
      <c r="T134" s="1">
        <v>13100</v>
      </c>
      <c r="U134" s="1">
        <v>14500</v>
      </c>
      <c r="V134" s="1">
        <v>12600</v>
      </c>
      <c r="W134" s="1">
        <v>14300</v>
      </c>
      <c r="X134" s="1">
        <v>17000</v>
      </c>
      <c r="Y134" s="1">
        <v>15700</v>
      </c>
      <c r="Z134" s="1">
        <v>14500</v>
      </c>
      <c r="AA134" s="1">
        <v>11900</v>
      </c>
      <c r="AB134" s="1">
        <v>12200</v>
      </c>
      <c r="AC134" s="1">
        <v>13500</v>
      </c>
      <c r="AD134" s="1">
        <v>17200</v>
      </c>
      <c r="AE134" s="1">
        <v>17600</v>
      </c>
      <c r="AF134" s="1">
        <v>17000</v>
      </c>
      <c r="AG134" s="1">
        <v>21500</v>
      </c>
      <c r="AH134" s="1">
        <v>20900</v>
      </c>
      <c r="AI134" s="1">
        <v>21200</v>
      </c>
      <c r="AJ134" s="1">
        <v>16500</v>
      </c>
      <c r="AK134" s="1">
        <v>18600</v>
      </c>
      <c r="AL134" s="1">
        <v>17600</v>
      </c>
      <c r="AM134" s="1">
        <v>19700</v>
      </c>
      <c r="AN134" s="1">
        <v>14600</v>
      </c>
      <c r="AO134" s="1">
        <v>13800</v>
      </c>
      <c r="AP134" s="1">
        <v>13200</v>
      </c>
      <c r="AQ134" s="1">
        <v>12600</v>
      </c>
      <c r="AR134" s="1">
        <v>15600</v>
      </c>
      <c r="AS134" s="1">
        <v>15800</v>
      </c>
      <c r="AT134" s="1">
        <v>16500</v>
      </c>
      <c r="AU134" s="1">
        <v>16100.000000000002</v>
      </c>
      <c r="AV134" s="1">
        <v>17700</v>
      </c>
      <c r="AW134" s="1">
        <v>15500</v>
      </c>
      <c r="AX134" s="1">
        <v>16500</v>
      </c>
      <c r="AY134" s="1">
        <v>16500</v>
      </c>
      <c r="AZ134" s="1">
        <v>16700</v>
      </c>
      <c r="BA134" s="1">
        <v>13200</v>
      </c>
      <c r="BB134" s="1">
        <v>17400</v>
      </c>
      <c r="BC134" s="1">
        <v>17000</v>
      </c>
      <c r="BD134" s="1">
        <v>16800</v>
      </c>
      <c r="BE134" s="1">
        <v>15300</v>
      </c>
      <c r="BF134" s="1">
        <v>12800</v>
      </c>
      <c r="BG134" s="1">
        <v>17300</v>
      </c>
      <c r="BH134" s="1">
        <v>17400</v>
      </c>
      <c r="BI134" s="1">
        <v>15000</v>
      </c>
      <c r="BJ134" s="1">
        <v>17800</v>
      </c>
      <c r="BK134" s="1">
        <v>14700</v>
      </c>
      <c r="BL134" s="1">
        <v>16000</v>
      </c>
      <c r="BM134" s="1">
        <v>14600</v>
      </c>
      <c r="BN134" s="1">
        <v>17600</v>
      </c>
      <c r="BO134" s="1">
        <v>18800</v>
      </c>
      <c r="BP134" s="1">
        <v>19500</v>
      </c>
      <c r="BQ134" s="1">
        <v>16300</v>
      </c>
      <c r="BR134" s="1">
        <v>15400</v>
      </c>
      <c r="BS134" s="1">
        <v>12600</v>
      </c>
      <c r="BT134" s="1">
        <v>10900</v>
      </c>
      <c r="BU134" s="1">
        <v>12900</v>
      </c>
      <c r="BV134" s="1">
        <v>10700</v>
      </c>
      <c r="BW134" s="1">
        <v>12100</v>
      </c>
      <c r="BX134" s="1">
        <v>13200</v>
      </c>
      <c r="BY134" s="1">
        <v>13100</v>
      </c>
      <c r="BZ134" s="1">
        <v>13000</v>
      </c>
      <c r="CA134" s="1">
        <v>15000</v>
      </c>
      <c r="CB134" s="1">
        <v>11500</v>
      </c>
      <c r="CC134" s="1">
        <v>13300</v>
      </c>
      <c r="CD134" s="1">
        <v>13200</v>
      </c>
      <c r="CE134" s="1">
        <v>14200</v>
      </c>
      <c r="CF134" s="1">
        <v>13600</v>
      </c>
      <c r="CG134" s="1">
        <v>15800</v>
      </c>
      <c r="CH134" s="1">
        <v>13200</v>
      </c>
      <c r="CI134" s="1">
        <v>12800</v>
      </c>
      <c r="CJ134" s="1">
        <v>12600</v>
      </c>
      <c r="CK134" s="1">
        <v>12100</v>
      </c>
      <c r="CL134" s="1">
        <v>16600</v>
      </c>
      <c r="CM134" s="1">
        <v>16300</v>
      </c>
      <c r="CN134" s="1">
        <v>17700</v>
      </c>
      <c r="CO134" s="1">
        <v>21600</v>
      </c>
      <c r="CP134" s="1">
        <v>21200</v>
      </c>
      <c r="CQ134" s="1">
        <v>16000</v>
      </c>
      <c r="CR134" s="1">
        <v>16000</v>
      </c>
      <c r="CS134" s="1">
        <v>12900</v>
      </c>
      <c r="CT134" s="1">
        <v>16300</v>
      </c>
      <c r="CU134" s="1">
        <v>12500</v>
      </c>
      <c r="CV134" s="1">
        <v>14800</v>
      </c>
      <c r="CW134" s="1">
        <v>15700</v>
      </c>
      <c r="CX134" s="1">
        <v>19500</v>
      </c>
      <c r="CY134" s="1">
        <v>20500</v>
      </c>
      <c r="CZ134" s="1">
        <v>14400</v>
      </c>
      <c r="DA134" s="1">
        <v>14100</v>
      </c>
      <c r="DB134" s="1">
        <v>12900</v>
      </c>
      <c r="DC134" s="1">
        <v>13700</v>
      </c>
      <c r="DD134" s="1">
        <v>11700</v>
      </c>
      <c r="DE134" s="1">
        <v>10700</v>
      </c>
      <c r="DF134" s="1">
        <v>12800</v>
      </c>
      <c r="DG134" s="1">
        <v>13900</v>
      </c>
      <c r="DH134" s="1">
        <v>16100.000000000002</v>
      </c>
      <c r="DI134" s="1">
        <v>14200</v>
      </c>
      <c r="DJ134" s="1">
        <v>17300</v>
      </c>
      <c r="DK134" s="1">
        <v>24000</v>
      </c>
      <c r="DL134" s="1">
        <v>21900</v>
      </c>
      <c r="DM134" s="1">
        <v>22000</v>
      </c>
      <c r="DN134" s="1">
        <v>21700</v>
      </c>
      <c r="DO134" s="1">
        <v>25000</v>
      </c>
      <c r="DP134" s="1">
        <v>23900</v>
      </c>
      <c r="DQ134" s="1">
        <v>21800</v>
      </c>
      <c r="DR134" s="1">
        <v>17600</v>
      </c>
      <c r="DS134" s="1">
        <v>19100</v>
      </c>
      <c r="DT134" s="1">
        <v>17400</v>
      </c>
      <c r="DU134" s="1">
        <v>17700</v>
      </c>
      <c r="DV134" s="1">
        <v>18500</v>
      </c>
      <c r="DW134" s="1">
        <v>21300</v>
      </c>
      <c r="DX134" s="1">
        <v>17100</v>
      </c>
      <c r="DY134" s="1">
        <v>16900</v>
      </c>
      <c r="DZ134" s="1">
        <v>14300</v>
      </c>
      <c r="EA134" s="1">
        <v>18900</v>
      </c>
      <c r="EB134" s="1">
        <v>20500</v>
      </c>
      <c r="EC134" s="1">
        <v>18900</v>
      </c>
      <c r="ED134" s="1">
        <v>17900</v>
      </c>
      <c r="EE134" s="1">
        <v>19100</v>
      </c>
      <c r="EF134" s="1">
        <v>22900</v>
      </c>
      <c r="EG134" s="1">
        <v>18900</v>
      </c>
      <c r="EH134" s="1">
        <v>16000</v>
      </c>
    </row>
    <row r="135" spans="2:138" x14ac:dyDescent="0.45">
      <c r="B135" t="s">
        <v>439</v>
      </c>
      <c r="C135" t="s">
        <v>41</v>
      </c>
      <c r="D135" t="s">
        <v>71</v>
      </c>
      <c r="E135" s="1">
        <v>18400</v>
      </c>
      <c r="F135" s="1">
        <v>20800</v>
      </c>
      <c r="G135" s="1">
        <v>15400</v>
      </c>
      <c r="H135" s="1">
        <v>15700</v>
      </c>
      <c r="I135" s="1">
        <v>15900</v>
      </c>
      <c r="J135" s="1">
        <v>14000</v>
      </c>
      <c r="K135" s="1">
        <v>15100</v>
      </c>
      <c r="L135" s="1">
        <v>13900</v>
      </c>
      <c r="M135" s="1">
        <v>11700</v>
      </c>
      <c r="N135" s="1">
        <v>13100</v>
      </c>
      <c r="O135" s="1">
        <v>14200</v>
      </c>
      <c r="P135" s="1">
        <v>16000</v>
      </c>
      <c r="Q135" s="1">
        <v>14200</v>
      </c>
      <c r="R135" s="1">
        <v>17300</v>
      </c>
      <c r="S135" s="1">
        <v>15600</v>
      </c>
      <c r="T135" s="1">
        <v>17800</v>
      </c>
      <c r="U135" s="1">
        <v>16500</v>
      </c>
      <c r="V135" s="1">
        <v>16200</v>
      </c>
      <c r="W135" s="1">
        <v>15400</v>
      </c>
      <c r="X135" s="1">
        <v>13900</v>
      </c>
      <c r="Y135" s="1">
        <v>13500</v>
      </c>
      <c r="Z135" s="1">
        <v>14000</v>
      </c>
      <c r="AA135" s="1">
        <v>13300</v>
      </c>
      <c r="AB135" s="1">
        <v>13200</v>
      </c>
      <c r="AC135" s="1">
        <v>14800</v>
      </c>
      <c r="AD135" s="1">
        <v>17400</v>
      </c>
      <c r="AE135" s="1">
        <v>17300</v>
      </c>
      <c r="AF135" s="1">
        <v>16100.000000000002</v>
      </c>
      <c r="AG135" s="1">
        <v>15300</v>
      </c>
      <c r="AH135" s="1">
        <v>17800</v>
      </c>
      <c r="AI135" s="1">
        <v>17300</v>
      </c>
      <c r="AJ135" s="1">
        <v>16200</v>
      </c>
      <c r="AK135" s="1">
        <v>14600</v>
      </c>
      <c r="AL135" s="1">
        <v>14500</v>
      </c>
      <c r="AM135" s="1">
        <v>14800</v>
      </c>
      <c r="AN135" s="1">
        <v>17500</v>
      </c>
      <c r="AO135" s="1">
        <v>18000</v>
      </c>
      <c r="AP135" s="1">
        <v>17400</v>
      </c>
      <c r="AQ135" s="1">
        <v>16000</v>
      </c>
      <c r="AR135" s="1">
        <v>18200</v>
      </c>
      <c r="AS135" s="1">
        <v>19600</v>
      </c>
      <c r="AT135" s="1">
        <v>24200</v>
      </c>
      <c r="AU135" s="1">
        <v>22300</v>
      </c>
      <c r="AV135" s="1">
        <v>21700</v>
      </c>
      <c r="AW135" s="1">
        <v>21300</v>
      </c>
      <c r="AX135" s="1">
        <v>18800</v>
      </c>
      <c r="AY135" s="1">
        <v>16700</v>
      </c>
      <c r="AZ135" s="1">
        <v>15200</v>
      </c>
      <c r="BA135" s="1">
        <v>15300</v>
      </c>
      <c r="BB135" s="1">
        <v>13700</v>
      </c>
      <c r="BC135" s="1">
        <v>13700</v>
      </c>
      <c r="BD135" s="1">
        <v>14000</v>
      </c>
      <c r="BE135" s="1">
        <v>15900</v>
      </c>
      <c r="BF135" s="1">
        <v>12900</v>
      </c>
      <c r="BG135" s="1">
        <v>12700</v>
      </c>
      <c r="BH135" s="1">
        <v>13100</v>
      </c>
      <c r="BI135" s="1">
        <v>16200</v>
      </c>
      <c r="BJ135" s="1">
        <v>14700</v>
      </c>
      <c r="BK135" s="1">
        <v>12400</v>
      </c>
      <c r="BL135" s="1">
        <v>13600</v>
      </c>
      <c r="BM135" s="1">
        <v>13800</v>
      </c>
      <c r="BN135" s="1">
        <v>14200</v>
      </c>
      <c r="BO135" s="1">
        <v>15700</v>
      </c>
      <c r="BP135" s="1">
        <v>16100.000000000002</v>
      </c>
      <c r="BQ135" s="1">
        <v>19200</v>
      </c>
      <c r="BR135" s="1">
        <v>21200</v>
      </c>
      <c r="BS135" s="1">
        <v>24700</v>
      </c>
      <c r="BT135" s="1">
        <v>20100</v>
      </c>
      <c r="BU135" s="1">
        <v>19100</v>
      </c>
      <c r="BV135" s="1">
        <v>21000</v>
      </c>
      <c r="BW135" s="1">
        <v>18400</v>
      </c>
      <c r="BX135" s="1">
        <v>17000</v>
      </c>
      <c r="BY135" s="1">
        <v>15900</v>
      </c>
      <c r="BZ135" s="1">
        <v>14700</v>
      </c>
      <c r="CA135" s="1">
        <v>11600</v>
      </c>
      <c r="CB135" s="1">
        <v>12400</v>
      </c>
      <c r="CC135" s="1">
        <v>14600</v>
      </c>
      <c r="CD135" s="1">
        <v>17400</v>
      </c>
      <c r="CE135" s="1">
        <v>15000</v>
      </c>
      <c r="CF135" s="1">
        <v>17800</v>
      </c>
      <c r="CG135" s="1">
        <v>18400</v>
      </c>
      <c r="CH135" s="1">
        <v>19500</v>
      </c>
      <c r="CI135" s="1">
        <v>17400</v>
      </c>
      <c r="CJ135" s="1">
        <v>16800</v>
      </c>
      <c r="CK135" s="1">
        <v>16200</v>
      </c>
      <c r="CL135" s="1">
        <v>17400</v>
      </c>
      <c r="CM135" s="1">
        <v>20900</v>
      </c>
      <c r="CN135" s="1">
        <v>16800</v>
      </c>
      <c r="CO135" s="1">
        <v>11500</v>
      </c>
      <c r="CP135" s="1">
        <v>13600</v>
      </c>
      <c r="CQ135" s="1">
        <v>15200</v>
      </c>
      <c r="CR135" s="1">
        <v>13600</v>
      </c>
      <c r="CS135" s="1">
        <v>12700</v>
      </c>
      <c r="CT135" s="1">
        <v>14000</v>
      </c>
      <c r="CU135" s="1">
        <v>14900</v>
      </c>
      <c r="CV135" s="1">
        <v>14100</v>
      </c>
      <c r="CW135" s="1">
        <v>11500</v>
      </c>
      <c r="CX135" s="1">
        <v>11400</v>
      </c>
      <c r="CY135" s="1">
        <v>15000</v>
      </c>
      <c r="CZ135" s="1">
        <v>14800</v>
      </c>
      <c r="DA135" s="1">
        <v>12800</v>
      </c>
      <c r="DB135" s="1">
        <v>12100</v>
      </c>
      <c r="DC135" s="1">
        <v>12600</v>
      </c>
      <c r="DD135" s="1">
        <v>11600</v>
      </c>
      <c r="DE135" s="1">
        <v>10700</v>
      </c>
      <c r="DF135" s="1">
        <v>11700</v>
      </c>
      <c r="DG135" s="1">
        <v>12100</v>
      </c>
      <c r="DH135" s="1">
        <v>15900</v>
      </c>
      <c r="DI135" s="1">
        <v>15500</v>
      </c>
      <c r="DJ135" s="1">
        <v>19000</v>
      </c>
      <c r="DK135" s="1">
        <v>17800</v>
      </c>
      <c r="DL135" s="1">
        <v>22100</v>
      </c>
      <c r="DM135" s="1">
        <v>20000</v>
      </c>
      <c r="DN135" s="1">
        <v>19300</v>
      </c>
      <c r="DO135" s="1">
        <v>18100</v>
      </c>
      <c r="DP135" s="1">
        <v>17500</v>
      </c>
      <c r="DQ135" s="1">
        <v>12300</v>
      </c>
      <c r="DR135" s="1">
        <v>9100</v>
      </c>
      <c r="DS135" s="1">
        <v>9200</v>
      </c>
      <c r="DT135" s="1">
        <v>12800</v>
      </c>
      <c r="DU135" s="1">
        <v>14800</v>
      </c>
      <c r="DV135" s="1">
        <v>16000</v>
      </c>
      <c r="DW135" s="1">
        <v>21000</v>
      </c>
      <c r="DX135" s="1">
        <v>25900</v>
      </c>
      <c r="DY135" s="1">
        <v>26100</v>
      </c>
      <c r="DZ135" s="1">
        <v>23000</v>
      </c>
      <c r="EA135" s="1">
        <v>18200</v>
      </c>
      <c r="EB135" s="1">
        <v>16500</v>
      </c>
      <c r="EC135" s="1">
        <v>14600</v>
      </c>
      <c r="ED135" s="1">
        <v>16100.000000000002</v>
      </c>
      <c r="EE135" s="1">
        <v>13500</v>
      </c>
      <c r="EF135" s="1">
        <v>14800</v>
      </c>
      <c r="EG135" s="1">
        <v>14300</v>
      </c>
      <c r="EH135" s="1">
        <v>13100</v>
      </c>
    </row>
    <row r="136" spans="2:138" x14ac:dyDescent="0.45">
      <c r="D136" t="s">
        <v>72</v>
      </c>
      <c r="E136" s="1">
        <v>5100</v>
      </c>
      <c r="F136" s="1">
        <v>5900</v>
      </c>
      <c r="G136" s="1">
        <v>4200</v>
      </c>
      <c r="H136" s="1">
        <v>5100</v>
      </c>
      <c r="I136" s="1">
        <v>5400</v>
      </c>
      <c r="J136" s="1">
        <v>6100</v>
      </c>
      <c r="K136" s="1">
        <v>4200</v>
      </c>
      <c r="L136" s="1">
        <v>4400</v>
      </c>
      <c r="M136" s="1">
        <v>3500</v>
      </c>
      <c r="N136" s="1">
        <v>3000</v>
      </c>
      <c r="O136" s="1">
        <v>4100</v>
      </c>
      <c r="P136" s="1">
        <v>3500</v>
      </c>
      <c r="Q136" s="1">
        <v>3900</v>
      </c>
      <c r="R136" s="1">
        <v>3200</v>
      </c>
      <c r="S136" s="1">
        <v>3700</v>
      </c>
      <c r="T136" s="1">
        <v>5200</v>
      </c>
      <c r="U136" s="1">
        <v>4600</v>
      </c>
      <c r="V136" s="1">
        <v>3200</v>
      </c>
      <c r="W136" s="1">
        <v>2700</v>
      </c>
      <c r="X136" s="1">
        <v>5000</v>
      </c>
      <c r="Y136" s="1">
        <v>4200</v>
      </c>
      <c r="Z136" s="1">
        <v>4300</v>
      </c>
      <c r="AA136" s="1">
        <v>4500</v>
      </c>
      <c r="AB136" s="1">
        <v>3900</v>
      </c>
      <c r="AC136" s="1">
        <v>5800</v>
      </c>
      <c r="AD136" s="1">
        <v>4400</v>
      </c>
      <c r="AE136" s="1">
        <v>3400</v>
      </c>
      <c r="AF136" s="1">
        <v>2400</v>
      </c>
      <c r="AG136" s="1">
        <v>2700</v>
      </c>
      <c r="AH136" s="1">
        <v>3400</v>
      </c>
      <c r="AI136" s="1">
        <v>3600</v>
      </c>
      <c r="AJ136" s="1">
        <v>3400</v>
      </c>
      <c r="AK136" s="1">
        <v>4300</v>
      </c>
      <c r="AL136" s="1">
        <v>6200</v>
      </c>
      <c r="AM136" s="1">
        <v>4900</v>
      </c>
      <c r="AN136" s="1">
        <v>6900</v>
      </c>
      <c r="AO136" s="1">
        <v>4300</v>
      </c>
      <c r="AP136" s="1">
        <v>4400</v>
      </c>
      <c r="AQ136" s="1">
        <v>3600</v>
      </c>
      <c r="AR136" s="1">
        <v>3400</v>
      </c>
      <c r="AS136" s="1">
        <v>3300</v>
      </c>
      <c r="AT136" s="1">
        <v>2300</v>
      </c>
      <c r="AU136" s="1">
        <v>2100</v>
      </c>
      <c r="AV136" s="1">
        <v>3100</v>
      </c>
      <c r="AW136" s="1">
        <v>1500</v>
      </c>
      <c r="AX136" s="1">
        <v>2100</v>
      </c>
      <c r="AY136" s="1">
        <v>2600</v>
      </c>
      <c r="AZ136" s="1">
        <v>2600</v>
      </c>
      <c r="BA136" s="1">
        <v>3400</v>
      </c>
      <c r="BB136" s="1">
        <v>3000</v>
      </c>
      <c r="BC136" s="1">
        <v>3200</v>
      </c>
      <c r="BD136" s="1">
        <v>3700</v>
      </c>
      <c r="BE136" s="1">
        <v>3600</v>
      </c>
      <c r="BF136" s="1">
        <v>3600</v>
      </c>
      <c r="BG136" s="1">
        <v>2500</v>
      </c>
      <c r="BH136" s="1">
        <v>2300</v>
      </c>
      <c r="BI136" s="1">
        <v>2900</v>
      </c>
      <c r="BJ136" s="1">
        <v>2200</v>
      </c>
      <c r="BK136" s="1">
        <v>1800</v>
      </c>
      <c r="BL136" s="1">
        <v>3000</v>
      </c>
      <c r="BM136" s="1">
        <v>4600</v>
      </c>
      <c r="BN136" s="1">
        <v>4800</v>
      </c>
      <c r="BO136" s="1">
        <v>2700</v>
      </c>
      <c r="BP136" s="1">
        <v>4600</v>
      </c>
      <c r="BQ136" s="1">
        <v>7300</v>
      </c>
      <c r="BR136" s="1">
        <v>5100</v>
      </c>
      <c r="BS136" s="1">
        <v>4700</v>
      </c>
      <c r="BT136" s="1">
        <v>4800</v>
      </c>
      <c r="BU136" s="1">
        <v>4000</v>
      </c>
      <c r="BV136" s="1">
        <v>5100</v>
      </c>
      <c r="BW136" s="1">
        <v>1700</v>
      </c>
      <c r="BX136" s="1">
        <v>1500</v>
      </c>
      <c r="BY136" s="1">
        <v>1900</v>
      </c>
      <c r="BZ136" s="1">
        <v>2600</v>
      </c>
      <c r="CA136" s="1">
        <v>2200</v>
      </c>
      <c r="CB136" s="1">
        <v>3000</v>
      </c>
      <c r="CC136" s="1">
        <v>2900</v>
      </c>
      <c r="CD136" s="1">
        <v>5900</v>
      </c>
      <c r="CE136" s="1">
        <v>4000</v>
      </c>
      <c r="CF136" s="1">
        <v>3300</v>
      </c>
      <c r="CG136" s="1">
        <v>4500</v>
      </c>
      <c r="CH136" s="1">
        <v>3800</v>
      </c>
      <c r="CI136" s="1">
        <v>6400</v>
      </c>
      <c r="CJ136" s="1">
        <v>5900</v>
      </c>
      <c r="CK136" s="1">
        <v>4000</v>
      </c>
      <c r="CL136" s="1">
        <v>5200</v>
      </c>
      <c r="CM136" s="1">
        <v>3600</v>
      </c>
      <c r="CN136" s="1">
        <v>3400</v>
      </c>
      <c r="CO136" s="1">
        <v>4200</v>
      </c>
      <c r="CP136" s="1">
        <v>3000</v>
      </c>
      <c r="CQ136" s="1">
        <v>4400</v>
      </c>
      <c r="CR136" s="1">
        <v>3400</v>
      </c>
      <c r="CS136" s="1">
        <v>3500</v>
      </c>
      <c r="CT136" s="1">
        <v>4400</v>
      </c>
      <c r="CU136" s="1">
        <v>3500</v>
      </c>
      <c r="CV136" s="1">
        <v>3700</v>
      </c>
      <c r="CW136" s="1">
        <v>3700</v>
      </c>
      <c r="CX136" s="1">
        <v>4800</v>
      </c>
      <c r="CY136" s="1">
        <v>3900</v>
      </c>
      <c r="CZ136" s="1">
        <v>4900</v>
      </c>
      <c r="DA136" s="1">
        <v>4500</v>
      </c>
      <c r="DB136" s="1">
        <v>3700</v>
      </c>
      <c r="DC136" s="1">
        <v>4800</v>
      </c>
      <c r="DD136" s="1">
        <v>3200</v>
      </c>
      <c r="DE136" s="1">
        <v>3700</v>
      </c>
      <c r="DF136" s="1">
        <v>5300</v>
      </c>
      <c r="DG136" s="1">
        <v>3900</v>
      </c>
      <c r="DH136" s="1">
        <v>4400</v>
      </c>
      <c r="DI136" s="1">
        <v>4100</v>
      </c>
      <c r="DJ136" s="1">
        <v>5100</v>
      </c>
      <c r="DK136" s="1">
        <v>4900</v>
      </c>
      <c r="DL136" s="1">
        <v>3800</v>
      </c>
      <c r="DM136" s="1">
        <v>3000</v>
      </c>
      <c r="DN136" s="1">
        <v>2600</v>
      </c>
      <c r="DO136" s="1">
        <v>4300</v>
      </c>
      <c r="DP136" s="1">
        <v>5000</v>
      </c>
      <c r="DQ136" s="1">
        <v>5900</v>
      </c>
      <c r="DR136" s="1">
        <v>8000</v>
      </c>
      <c r="DS136" s="1">
        <v>7000</v>
      </c>
      <c r="DT136" s="1">
        <v>9000</v>
      </c>
      <c r="DU136" s="1">
        <v>7200</v>
      </c>
      <c r="DV136" s="1">
        <v>8700</v>
      </c>
      <c r="DW136" s="1">
        <v>7200</v>
      </c>
      <c r="DX136" s="1">
        <v>3800</v>
      </c>
      <c r="DY136" s="1">
        <v>4400</v>
      </c>
      <c r="DZ136" s="1">
        <v>6400</v>
      </c>
      <c r="EA136" s="1">
        <v>6700</v>
      </c>
      <c r="EB136" s="1">
        <v>10300</v>
      </c>
      <c r="EC136" s="1">
        <v>6300</v>
      </c>
      <c r="ED136" s="1">
        <v>5600</v>
      </c>
      <c r="EE136" s="1">
        <v>5400</v>
      </c>
      <c r="EF136" s="1">
        <v>9600</v>
      </c>
      <c r="EG136" s="1">
        <v>3100</v>
      </c>
      <c r="EH136" s="1">
        <v>3800</v>
      </c>
    </row>
    <row r="137" spans="2:138" x14ac:dyDescent="0.45">
      <c r="D137" t="s">
        <v>73</v>
      </c>
      <c r="E137" s="1">
        <v>5500</v>
      </c>
      <c r="F137" s="1">
        <v>5200</v>
      </c>
      <c r="G137" s="1">
        <v>6600</v>
      </c>
      <c r="H137" s="1">
        <v>6400</v>
      </c>
      <c r="I137" s="1">
        <v>9100</v>
      </c>
      <c r="J137" s="1">
        <v>9200</v>
      </c>
      <c r="K137" s="1">
        <v>8600</v>
      </c>
      <c r="L137" s="1">
        <v>8100</v>
      </c>
      <c r="M137" s="1">
        <v>7800</v>
      </c>
      <c r="N137" s="1">
        <v>7000</v>
      </c>
      <c r="O137" s="1">
        <v>8000</v>
      </c>
      <c r="P137" s="1">
        <v>6800</v>
      </c>
      <c r="Q137" s="1">
        <v>6200</v>
      </c>
      <c r="R137" s="1">
        <v>7200</v>
      </c>
      <c r="S137" s="1">
        <v>7100</v>
      </c>
      <c r="T137" s="1">
        <v>5800</v>
      </c>
      <c r="U137" s="1">
        <v>6800</v>
      </c>
      <c r="V137" s="1">
        <v>6200</v>
      </c>
      <c r="W137" s="1">
        <v>4700</v>
      </c>
      <c r="X137" s="1">
        <v>4200</v>
      </c>
      <c r="Y137" s="1">
        <v>3700</v>
      </c>
      <c r="Z137" s="1">
        <v>3900</v>
      </c>
      <c r="AA137" s="1">
        <v>5800</v>
      </c>
      <c r="AB137" s="1">
        <v>5200</v>
      </c>
      <c r="AC137" s="1">
        <v>5700</v>
      </c>
      <c r="AD137" s="1">
        <v>4800</v>
      </c>
      <c r="AE137" s="1">
        <v>6300</v>
      </c>
      <c r="AF137" s="1">
        <v>5800</v>
      </c>
      <c r="AG137" s="1">
        <v>4700</v>
      </c>
      <c r="AH137" s="1">
        <v>3700</v>
      </c>
      <c r="AI137" s="1">
        <v>4200</v>
      </c>
      <c r="AJ137" s="1">
        <v>2700</v>
      </c>
      <c r="AK137" s="1">
        <v>5000</v>
      </c>
      <c r="AL137" s="1">
        <v>6900</v>
      </c>
      <c r="AM137" s="1">
        <v>6400</v>
      </c>
      <c r="AN137" s="1">
        <v>4900</v>
      </c>
      <c r="AO137" s="1">
        <v>4700</v>
      </c>
      <c r="AP137" s="1">
        <v>3700</v>
      </c>
      <c r="AQ137" s="1">
        <v>5200</v>
      </c>
      <c r="AR137" s="1">
        <v>6200</v>
      </c>
      <c r="AS137" s="1">
        <v>8800</v>
      </c>
      <c r="AT137" s="1">
        <v>8800</v>
      </c>
      <c r="AU137" s="1">
        <v>10200</v>
      </c>
      <c r="AV137" s="1">
        <v>8900</v>
      </c>
      <c r="AW137" s="1">
        <v>8200</v>
      </c>
      <c r="AX137" s="1">
        <v>7400</v>
      </c>
      <c r="AY137" s="1">
        <v>5200</v>
      </c>
      <c r="AZ137" s="1">
        <v>6100</v>
      </c>
      <c r="BA137" s="1">
        <v>5000</v>
      </c>
      <c r="BB137" s="1">
        <v>5500</v>
      </c>
      <c r="BC137" s="1">
        <v>5700</v>
      </c>
      <c r="BD137" s="1">
        <v>6100</v>
      </c>
      <c r="BE137" s="1">
        <v>7000</v>
      </c>
      <c r="BF137" s="1">
        <v>9500</v>
      </c>
      <c r="BG137" s="1">
        <v>8600</v>
      </c>
      <c r="BH137" s="1">
        <v>7300</v>
      </c>
      <c r="BI137" s="1">
        <v>9900</v>
      </c>
      <c r="BJ137" s="1">
        <v>10000</v>
      </c>
      <c r="BK137" s="1">
        <v>7700</v>
      </c>
      <c r="BL137" s="1">
        <v>9600</v>
      </c>
      <c r="BM137" s="1">
        <v>9900</v>
      </c>
      <c r="BN137" s="1">
        <v>9300</v>
      </c>
      <c r="BO137" s="1">
        <v>5300</v>
      </c>
      <c r="BP137" s="1">
        <v>4600</v>
      </c>
      <c r="BQ137" s="1">
        <v>6500</v>
      </c>
      <c r="BR137" s="1">
        <v>5500</v>
      </c>
      <c r="BS137" s="1">
        <v>6900</v>
      </c>
      <c r="BT137" s="1">
        <v>4500</v>
      </c>
      <c r="BU137" s="1">
        <v>4400</v>
      </c>
      <c r="BV137" s="1">
        <v>4200</v>
      </c>
      <c r="BW137" s="1">
        <v>3500</v>
      </c>
      <c r="BX137" s="1">
        <v>3800</v>
      </c>
      <c r="BY137" s="1">
        <v>3600</v>
      </c>
      <c r="BZ137" s="1">
        <v>4900</v>
      </c>
      <c r="CA137" s="1">
        <v>5800</v>
      </c>
      <c r="CB137" s="1">
        <v>4700</v>
      </c>
      <c r="CC137" s="1">
        <v>6700</v>
      </c>
      <c r="CD137" s="1">
        <v>6200</v>
      </c>
      <c r="CE137" s="1">
        <v>6000</v>
      </c>
      <c r="CF137" s="1">
        <v>5000</v>
      </c>
      <c r="CG137" s="1">
        <v>7000</v>
      </c>
      <c r="CH137" s="1">
        <v>9000</v>
      </c>
      <c r="CI137" s="1">
        <v>5800</v>
      </c>
      <c r="CJ137" s="1">
        <v>5800</v>
      </c>
      <c r="CK137" s="1">
        <v>5400</v>
      </c>
      <c r="CL137" s="1">
        <v>4900</v>
      </c>
      <c r="CM137" s="1">
        <v>3800</v>
      </c>
      <c r="CN137" s="1">
        <v>4300</v>
      </c>
      <c r="CO137" s="1">
        <v>7400</v>
      </c>
      <c r="CP137" s="1">
        <v>6400</v>
      </c>
      <c r="CQ137" s="1">
        <v>5700</v>
      </c>
      <c r="CR137" s="1">
        <v>4700</v>
      </c>
      <c r="CS137" s="1">
        <v>4800</v>
      </c>
      <c r="CT137" s="1">
        <v>4100</v>
      </c>
      <c r="CU137" s="1">
        <v>3200</v>
      </c>
      <c r="CV137" s="1">
        <v>4000</v>
      </c>
      <c r="CW137" s="1">
        <v>3300</v>
      </c>
      <c r="CX137" s="1">
        <v>3100</v>
      </c>
      <c r="CY137" s="1">
        <v>4600</v>
      </c>
      <c r="CZ137" s="1">
        <v>5000</v>
      </c>
      <c r="DA137" s="1">
        <v>6300</v>
      </c>
      <c r="DB137" s="1">
        <v>6200</v>
      </c>
      <c r="DC137" s="1">
        <v>7800</v>
      </c>
      <c r="DD137" s="1">
        <v>4400</v>
      </c>
      <c r="DE137" s="1">
        <v>3700</v>
      </c>
      <c r="DF137" s="1">
        <v>4600</v>
      </c>
      <c r="DG137" s="1">
        <v>2600</v>
      </c>
      <c r="DH137" s="1">
        <v>4100</v>
      </c>
      <c r="DI137" s="1">
        <v>5000</v>
      </c>
      <c r="DJ137" s="1">
        <v>6100</v>
      </c>
      <c r="DK137" s="1">
        <v>5300</v>
      </c>
      <c r="DL137" s="1">
        <v>5900</v>
      </c>
      <c r="DM137" s="1">
        <v>6300</v>
      </c>
      <c r="DN137" s="1">
        <v>6100</v>
      </c>
      <c r="DO137" s="1">
        <v>5500</v>
      </c>
      <c r="DP137" s="1">
        <v>4400</v>
      </c>
      <c r="DQ137" s="1">
        <v>4000</v>
      </c>
      <c r="DR137" s="1">
        <v>4200</v>
      </c>
      <c r="DS137" s="1">
        <v>3900</v>
      </c>
      <c r="DT137" s="1">
        <v>4400</v>
      </c>
      <c r="DU137" s="1">
        <v>6300</v>
      </c>
      <c r="DV137" s="1">
        <v>5100</v>
      </c>
      <c r="DW137" s="1">
        <v>5700</v>
      </c>
      <c r="DX137" s="1">
        <v>5300</v>
      </c>
      <c r="DY137" s="1">
        <v>6700</v>
      </c>
      <c r="DZ137" s="1">
        <v>3400</v>
      </c>
      <c r="EA137" s="1">
        <v>4700</v>
      </c>
      <c r="EB137" s="1">
        <v>7500</v>
      </c>
      <c r="EC137" s="1">
        <v>6700</v>
      </c>
      <c r="ED137" s="1">
        <v>6700</v>
      </c>
      <c r="EE137" s="1">
        <v>8400</v>
      </c>
      <c r="EF137" s="1">
        <v>10400</v>
      </c>
      <c r="EG137" s="1">
        <v>7300</v>
      </c>
      <c r="EH137" s="1">
        <v>6100</v>
      </c>
    </row>
    <row r="138" spans="2:138" x14ac:dyDescent="0.45">
      <c r="D138" t="s">
        <v>74</v>
      </c>
      <c r="E138" s="1">
        <v>56200</v>
      </c>
      <c r="F138" s="1">
        <v>53600</v>
      </c>
      <c r="G138" s="1">
        <v>46100</v>
      </c>
      <c r="H138" s="1">
        <v>45600</v>
      </c>
      <c r="I138" s="1">
        <v>52400</v>
      </c>
      <c r="J138" s="1">
        <v>40100</v>
      </c>
      <c r="K138" s="1">
        <v>46900</v>
      </c>
      <c r="L138" s="1">
        <v>50900</v>
      </c>
      <c r="M138" s="1">
        <v>47200</v>
      </c>
      <c r="N138" s="1">
        <v>37800</v>
      </c>
      <c r="O138" s="1">
        <v>40800</v>
      </c>
      <c r="P138" s="1">
        <v>43400</v>
      </c>
      <c r="Q138" s="1">
        <v>47300</v>
      </c>
      <c r="R138" s="1">
        <v>42400</v>
      </c>
      <c r="S138" s="1">
        <v>44200</v>
      </c>
      <c r="T138" s="1">
        <v>43400</v>
      </c>
      <c r="U138" s="1">
        <v>38200</v>
      </c>
      <c r="V138" s="1">
        <v>39500</v>
      </c>
      <c r="W138" s="1">
        <v>33400</v>
      </c>
      <c r="X138" s="1">
        <v>41400</v>
      </c>
      <c r="Y138" s="1">
        <v>37100</v>
      </c>
      <c r="Z138" s="1">
        <v>36300</v>
      </c>
      <c r="AA138" s="1">
        <v>33100</v>
      </c>
      <c r="AB138" s="1">
        <v>31900</v>
      </c>
      <c r="AC138" s="1">
        <v>38500</v>
      </c>
      <c r="AD138" s="1">
        <v>38300</v>
      </c>
      <c r="AE138" s="1">
        <v>38800</v>
      </c>
      <c r="AF138" s="1">
        <v>33800</v>
      </c>
      <c r="AG138" s="1">
        <v>30300</v>
      </c>
      <c r="AH138" s="1">
        <v>36000</v>
      </c>
      <c r="AI138" s="1">
        <v>41600</v>
      </c>
      <c r="AJ138" s="1">
        <v>44100</v>
      </c>
      <c r="AK138" s="1">
        <v>49500</v>
      </c>
      <c r="AL138" s="1">
        <v>50300</v>
      </c>
      <c r="AM138" s="1">
        <v>53000</v>
      </c>
      <c r="AN138" s="1">
        <v>51200</v>
      </c>
      <c r="AO138" s="1">
        <v>51100</v>
      </c>
      <c r="AP138" s="1">
        <v>50200</v>
      </c>
      <c r="AQ138" s="1">
        <v>51700</v>
      </c>
      <c r="AR138" s="1">
        <v>59300</v>
      </c>
      <c r="AS138" s="1">
        <v>56300</v>
      </c>
      <c r="AT138" s="1">
        <v>53500</v>
      </c>
      <c r="AU138" s="1">
        <v>49000</v>
      </c>
      <c r="AV138" s="1">
        <v>56000</v>
      </c>
      <c r="AW138" s="1">
        <v>52300</v>
      </c>
      <c r="AX138" s="1">
        <v>51600</v>
      </c>
      <c r="AY138" s="1">
        <v>49800</v>
      </c>
      <c r="AZ138" s="1">
        <v>46000</v>
      </c>
      <c r="BA138" s="1">
        <v>45500</v>
      </c>
      <c r="BB138" s="1">
        <v>43100</v>
      </c>
      <c r="BC138" s="1">
        <v>48400</v>
      </c>
      <c r="BD138" s="1">
        <v>48100</v>
      </c>
      <c r="BE138" s="1">
        <v>58700</v>
      </c>
      <c r="BF138" s="1">
        <v>56000</v>
      </c>
      <c r="BG138" s="1">
        <v>50300</v>
      </c>
      <c r="BH138" s="1">
        <v>46700</v>
      </c>
      <c r="BI138" s="1">
        <v>41000</v>
      </c>
      <c r="BJ138" s="1">
        <v>43200</v>
      </c>
      <c r="BK138" s="1">
        <v>36900</v>
      </c>
      <c r="BL138" s="1">
        <v>35600</v>
      </c>
      <c r="BM138" s="1">
        <v>30700</v>
      </c>
      <c r="BN138" s="1">
        <v>33100</v>
      </c>
      <c r="BO138" s="1">
        <v>38000</v>
      </c>
      <c r="BP138" s="1">
        <v>33100</v>
      </c>
      <c r="BQ138" s="1">
        <v>34400</v>
      </c>
      <c r="BR138" s="1">
        <v>35500</v>
      </c>
      <c r="BS138" s="1">
        <v>38700</v>
      </c>
      <c r="BT138" s="1">
        <v>38900</v>
      </c>
      <c r="BU138" s="1">
        <v>53900</v>
      </c>
      <c r="BV138" s="1">
        <v>51200</v>
      </c>
      <c r="BW138" s="1">
        <v>54300</v>
      </c>
      <c r="BX138" s="1">
        <v>48000</v>
      </c>
      <c r="BY138" s="1">
        <v>43500</v>
      </c>
      <c r="BZ138" s="1">
        <v>45500</v>
      </c>
      <c r="CA138" s="1">
        <v>40600</v>
      </c>
      <c r="CB138" s="1">
        <v>38000</v>
      </c>
      <c r="CC138" s="1">
        <v>30600</v>
      </c>
      <c r="CD138" s="1">
        <v>33700</v>
      </c>
      <c r="CE138" s="1">
        <v>34300</v>
      </c>
      <c r="CF138" s="1">
        <v>34400</v>
      </c>
      <c r="CG138" s="1">
        <v>37600</v>
      </c>
      <c r="CH138" s="1">
        <v>35900</v>
      </c>
      <c r="CI138" s="1">
        <v>39300</v>
      </c>
      <c r="CJ138" s="1">
        <v>37700</v>
      </c>
      <c r="CK138" s="1">
        <v>37300</v>
      </c>
      <c r="CL138" s="1">
        <v>40300</v>
      </c>
      <c r="CM138" s="1">
        <v>38000</v>
      </c>
      <c r="CN138" s="1">
        <v>34500</v>
      </c>
      <c r="CO138" s="1">
        <v>37100</v>
      </c>
      <c r="CP138" s="1">
        <v>43200</v>
      </c>
      <c r="CQ138" s="1">
        <v>46400</v>
      </c>
      <c r="CR138" s="1">
        <v>45300</v>
      </c>
      <c r="CS138" s="1">
        <v>42400</v>
      </c>
      <c r="CT138" s="1">
        <v>47400</v>
      </c>
      <c r="CU138" s="1">
        <v>37200</v>
      </c>
      <c r="CV138" s="1">
        <v>39700</v>
      </c>
      <c r="CW138" s="1">
        <v>37800</v>
      </c>
      <c r="CX138" s="1">
        <v>46900</v>
      </c>
      <c r="CY138" s="1">
        <v>47200</v>
      </c>
      <c r="CZ138" s="1">
        <v>48800</v>
      </c>
      <c r="DA138" s="1">
        <v>53500</v>
      </c>
      <c r="DB138" s="1">
        <v>54400</v>
      </c>
      <c r="DC138" s="1">
        <v>50500</v>
      </c>
      <c r="DD138" s="1">
        <v>46500</v>
      </c>
      <c r="DE138" s="1">
        <v>50200</v>
      </c>
      <c r="DF138" s="1">
        <v>46000</v>
      </c>
      <c r="DG138" s="1">
        <v>41000</v>
      </c>
      <c r="DH138" s="1">
        <v>39900</v>
      </c>
      <c r="DI138" s="1">
        <v>38400</v>
      </c>
      <c r="DJ138" s="1">
        <v>41400</v>
      </c>
      <c r="DK138" s="1">
        <v>35600</v>
      </c>
      <c r="DL138" s="1">
        <v>40000</v>
      </c>
      <c r="DM138" s="1">
        <v>44900</v>
      </c>
      <c r="DN138" s="1">
        <v>45000</v>
      </c>
      <c r="DO138" s="1">
        <v>39400</v>
      </c>
      <c r="DP138" s="1">
        <v>36300</v>
      </c>
      <c r="DQ138" s="1">
        <v>35700</v>
      </c>
      <c r="DR138" s="1">
        <v>33000</v>
      </c>
      <c r="DS138" s="1">
        <v>34100</v>
      </c>
      <c r="DT138" s="1">
        <v>31800</v>
      </c>
      <c r="DU138" s="1">
        <v>48300</v>
      </c>
      <c r="DV138" s="1">
        <v>49300</v>
      </c>
      <c r="DW138" s="1">
        <v>43300</v>
      </c>
      <c r="DX138" s="1">
        <v>57200</v>
      </c>
      <c r="DY138" s="1">
        <v>58500</v>
      </c>
      <c r="DZ138" s="1">
        <v>59400</v>
      </c>
      <c r="EA138" s="1">
        <v>40200</v>
      </c>
      <c r="EB138" s="1">
        <v>49800</v>
      </c>
      <c r="EC138" s="1">
        <v>46400</v>
      </c>
      <c r="ED138" s="1">
        <v>41000</v>
      </c>
      <c r="EE138" s="1">
        <v>41600</v>
      </c>
      <c r="EF138" s="1">
        <v>56000</v>
      </c>
      <c r="EG138" s="1">
        <v>67300</v>
      </c>
      <c r="EH138" s="1">
        <v>59800</v>
      </c>
    </row>
    <row r="139" spans="2:138" x14ac:dyDescent="0.45">
      <c r="D139" t="s">
        <v>75</v>
      </c>
      <c r="E139" s="1">
        <v>10400</v>
      </c>
      <c r="F139" s="1">
        <v>12600</v>
      </c>
      <c r="G139" s="1">
        <v>11600</v>
      </c>
      <c r="H139" s="1">
        <v>9700</v>
      </c>
      <c r="I139" s="1">
        <v>9400</v>
      </c>
      <c r="J139" s="1">
        <v>7700</v>
      </c>
      <c r="K139" s="1">
        <v>12300</v>
      </c>
      <c r="L139" s="1">
        <v>9000</v>
      </c>
      <c r="M139" s="1">
        <v>8700</v>
      </c>
      <c r="N139" s="1">
        <v>9100</v>
      </c>
      <c r="O139" s="1">
        <v>8400</v>
      </c>
      <c r="P139" s="1">
        <v>8200</v>
      </c>
      <c r="Q139" s="1">
        <v>6900</v>
      </c>
      <c r="R139" s="1">
        <v>9400</v>
      </c>
      <c r="S139" s="1">
        <v>6900</v>
      </c>
      <c r="T139" s="1">
        <v>5700</v>
      </c>
      <c r="U139" s="1">
        <v>9500</v>
      </c>
      <c r="V139" s="1">
        <v>7300</v>
      </c>
      <c r="W139" s="1">
        <v>9600</v>
      </c>
      <c r="X139" s="1">
        <v>9200</v>
      </c>
      <c r="Y139" s="1">
        <v>7400</v>
      </c>
      <c r="Z139" s="1">
        <v>6900</v>
      </c>
      <c r="AA139" s="1">
        <v>6100</v>
      </c>
      <c r="AB139" s="1">
        <v>8500</v>
      </c>
      <c r="AC139" s="1">
        <v>7800</v>
      </c>
      <c r="AD139" s="1">
        <v>6400</v>
      </c>
      <c r="AE139" s="1">
        <v>7300</v>
      </c>
      <c r="AF139" s="1">
        <v>6900</v>
      </c>
      <c r="AG139" s="1">
        <v>8600</v>
      </c>
      <c r="AH139" s="1">
        <v>6100</v>
      </c>
      <c r="AI139" s="1">
        <v>11000</v>
      </c>
      <c r="AJ139" s="1">
        <v>10300</v>
      </c>
      <c r="AK139" s="1">
        <v>9800</v>
      </c>
      <c r="AL139" s="1">
        <v>8000</v>
      </c>
      <c r="AM139" s="1">
        <v>9200</v>
      </c>
      <c r="AN139" s="1">
        <v>7700</v>
      </c>
      <c r="AO139" s="1">
        <v>8600</v>
      </c>
      <c r="AP139" s="1">
        <v>7200</v>
      </c>
      <c r="AQ139" s="1">
        <v>6800</v>
      </c>
      <c r="AR139" s="1">
        <v>7800</v>
      </c>
      <c r="AS139" s="1">
        <v>10700</v>
      </c>
      <c r="AT139" s="1">
        <v>8200</v>
      </c>
      <c r="AU139" s="1">
        <v>5400</v>
      </c>
      <c r="AV139" s="1">
        <v>4100</v>
      </c>
      <c r="AW139" s="1">
        <v>8400</v>
      </c>
      <c r="AX139" s="1">
        <v>6000</v>
      </c>
      <c r="AY139" s="1">
        <v>4800</v>
      </c>
      <c r="AZ139" s="1">
        <v>5400</v>
      </c>
      <c r="BA139" s="1">
        <v>6700</v>
      </c>
      <c r="BB139" s="1">
        <v>7000</v>
      </c>
      <c r="BC139" s="1">
        <v>5100</v>
      </c>
      <c r="BD139" s="1">
        <v>5400</v>
      </c>
      <c r="BE139" s="1">
        <v>7100</v>
      </c>
      <c r="BF139" s="1">
        <v>9000</v>
      </c>
      <c r="BG139" s="1">
        <v>5000</v>
      </c>
      <c r="BH139" s="1">
        <v>4500</v>
      </c>
      <c r="BI139" s="1">
        <v>7800</v>
      </c>
      <c r="BJ139" s="1">
        <v>6300</v>
      </c>
      <c r="BK139" s="1">
        <v>6600</v>
      </c>
      <c r="BL139" s="1">
        <v>8100</v>
      </c>
      <c r="BM139" s="1">
        <v>8100</v>
      </c>
      <c r="BN139" s="1">
        <v>7800</v>
      </c>
      <c r="BO139" s="1">
        <v>6300</v>
      </c>
      <c r="BP139" s="1">
        <v>6300</v>
      </c>
      <c r="BQ139" s="1">
        <v>4800</v>
      </c>
      <c r="BR139" s="1">
        <v>4200</v>
      </c>
      <c r="BS139" s="1">
        <v>5900</v>
      </c>
      <c r="BT139" s="1">
        <v>4300</v>
      </c>
      <c r="BU139" s="1">
        <v>5300</v>
      </c>
      <c r="BV139" s="1">
        <v>3500</v>
      </c>
      <c r="BW139" s="1">
        <v>6200</v>
      </c>
      <c r="BX139" s="1">
        <v>10500</v>
      </c>
      <c r="BY139" s="1">
        <v>8500</v>
      </c>
      <c r="BZ139" s="1">
        <v>7000</v>
      </c>
      <c r="CA139" s="1">
        <v>9300</v>
      </c>
      <c r="CB139" s="1">
        <v>11600</v>
      </c>
      <c r="CC139" s="1">
        <v>9900</v>
      </c>
      <c r="CD139" s="1">
        <v>8200</v>
      </c>
      <c r="CE139" s="1">
        <v>7500</v>
      </c>
      <c r="CF139" s="1">
        <v>5600</v>
      </c>
      <c r="CG139" s="1">
        <v>6700</v>
      </c>
      <c r="CH139" s="1">
        <v>6400</v>
      </c>
      <c r="CI139" s="1">
        <v>11500</v>
      </c>
      <c r="CJ139" s="1">
        <v>10200</v>
      </c>
      <c r="CK139" s="1">
        <v>9600</v>
      </c>
      <c r="CL139" s="1">
        <v>7400</v>
      </c>
      <c r="CM139" s="1">
        <v>4700</v>
      </c>
      <c r="CN139" s="1">
        <v>5800</v>
      </c>
      <c r="CO139" s="1">
        <v>4300</v>
      </c>
      <c r="CP139" s="1">
        <v>4800</v>
      </c>
      <c r="CQ139" s="1">
        <v>6600</v>
      </c>
      <c r="CR139" s="1">
        <v>13700</v>
      </c>
      <c r="CS139" s="1">
        <v>11300</v>
      </c>
      <c r="CT139" s="1">
        <v>10800</v>
      </c>
      <c r="CU139" s="1">
        <v>11700</v>
      </c>
      <c r="CV139" s="1">
        <v>9500</v>
      </c>
      <c r="CW139" s="1">
        <v>7800</v>
      </c>
      <c r="CX139" s="1">
        <v>5900</v>
      </c>
      <c r="CY139" s="1">
        <v>6100</v>
      </c>
      <c r="CZ139" s="1">
        <v>7100</v>
      </c>
      <c r="DA139" s="1">
        <v>8500</v>
      </c>
      <c r="DB139" s="1">
        <v>8400</v>
      </c>
      <c r="DC139" s="1">
        <v>11800</v>
      </c>
      <c r="DD139" s="1">
        <v>10000</v>
      </c>
      <c r="DE139" s="1">
        <v>10300</v>
      </c>
      <c r="DF139" s="1">
        <v>11900</v>
      </c>
      <c r="DG139" s="1">
        <v>10400</v>
      </c>
      <c r="DH139" s="1">
        <v>9600</v>
      </c>
      <c r="DI139" s="1">
        <v>6400</v>
      </c>
      <c r="DJ139" s="1">
        <v>8100</v>
      </c>
      <c r="DK139" s="1">
        <v>4400</v>
      </c>
      <c r="DL139" s="1"/>
      <c r="DM139" s="1">
        <v>1700</v>
      </c>
      <c r="DN139" s="1">
        <v>3700</v>
      </c>
      <c r="DO139" s="1">
        <v>4000</v>
      </c>
      <c r="DP139" s="1">
        <v>5400</v>
      </c>
      <c r="DQ139" s="1">
        <v>5300</v>
      </c>
      <c r="DR139" s="1">
        <v>4700</v>
      </c>
      <c r="DS139" s="1">
        <v>4500</v>
      </c>
      <c r="DT139" s="1">
        <v>3300</v>
      </c>
      <c r="DU139" s="1">
        <v>2700</v>
      </c>
      <c r="DV139" s="1">
        <v>3900</v>
      </c>
      <c r="DW139" s="1">
        <v>6400</v>
      </c>
      <c r="DX139" s="1">
        <v>5200</v>
      </c>
      <c r="DY139" s="1">
        <v>9000</v>
      </c>
      <c r="DZ139" s="1">
        <v>11200</v>
      </c>
      <c r="EA139" s="1">
        <v>9800</v>
      </c>
      <c r="EB139" s="1">
        <v>5600</v>
      </c>
      <c r="EC139" s="1">
        <v>9900</v>
      </c>
      <c r="ED139" s="1">
        <v>7700</v>
      </c>
      <c r="EE139" s="1">
        <v>8500</v>
      </c>
      <c r="EF139" s="1">
        <v>10300</v>
      </c>
      <c r="EG139" s="1">
        <v>6300</v>
      </c>
      <c r="EH139" s="1">
        <v>9300</v>
      </c>
    </row>
    <row r="140" spans="2:138" x14ac:dyDescent="0.45">
      <c r="D140" t="s">
        <v>76</v>
      </c>
      <c r="E140" s="1">
        <v>15000</v>
      </c>
      <c r="F140" s="1">
        <v>16600</v>
      </c>
      <c r="G140" s="1">
        <v>18700</v>
      </c>
      <c r="H140" s="1">
        <v>19500</v>
      </c>
      <c r="I140" s="1">
        <v>22000</v>
      </c>
      <c r="J140" s="1">
        <v>17700</v>
      </c>
      <c r="K140" s="1">
        <v>14300</v>
      </c>
      <c r="L140" s="1">
        <v>17100</v>
      </c>
      <c r="M140" s="1">
        <v>15200</v>
      </c>
      <c r="N140" s="1">
        <v>23300</v>
      </c>
      <c r="O140" s="1">
        <v>18200</v>
      </c>
      <c r="P140" s="1">
        <v>19600</v>
      </c>
      <c r="Q140" s="1">
        <v>19300</v>
      </c>
      <c r="R140" s="1">
        <v>20200</v>
      </c>
      <c r="S140" s="1">
        <v>17000</v>
      </c>
      <c r="T140" s="1">
        <v>14800</v>
      </c>
      <c r="U140" s="1">
        <v>21900</v>
      </c>
      <c r="V140" s="1">
        <v>22500</v>
      </c>
      <c r="W140" s="1">
        <v>25000</v>
      </c>
      <c r="X140" s="1">
        <v>25900</v>
      </c>
      <c r="Y140" s="1">
        <v>24600</v>
      </c>
      <c r="Z140" s="1">
        <v>18800</v>
      </c>
      <c r="AA140" s="1">
        <v>16400</v>
      </c>
      <c r="AB140" s="1">
        <v>13900</v>
      </c>
      <c r="AC140" s="1">
        <v>15400</v>
      </c>
      <c r="AD140" s="1">
        <v>11600</v>
      </c>
      <c r="AE140" s="1">
        <v>9800</v>
      </c>
      <c r="AF140" s="1">
        <v>13300</v>
      </c>
      <c r="AG140" s="1">
        <v>17000</v>
      </c>
      <c r="AH140" s="1">
        <v>16800</v>
      </c>
      <c r="AI140" s="1">
        <v>19200</v>
      </c>
      <c r="AJ140" s="1">
        <v>14600</v>
      </c>
      <c r="AK140" s="1">
        <v>17500</v>
      </c>
      <c r="AL140" s="1">
        <v>19200</v>
      </c>
      <c r="AM140" s="1">
        <v>14400</v>
      </c>
      <c r="AN140" s="1">
        <v>14200</v>
      </c>
      <c r="AO140" s="1">
        <v>12000</v>
      </c>
      <c r="AP140" s="1">
        <v>16600</v>
      </c>
      <c r="AQ140" s="1">
        <v>14300</v>
      </c>
      <c r="AR140" s="1">
        <v>12700</v>
      </c>
      <c r="AS140" s="1">
        <v>14400</v>
      </c>
      <c r="AT140" s="1">
        <v>17500</v>
      </c>
      <c r="AU140" s="1">
        <v>20000</v>
      </c>
      <c r="AV140" s="1">
        <v>17300</v>
      </c>
      <c r="AW140" s="1">
        <v>16500</v>
      </c>
      <c r="AX140" s="1">
        <v>16200</v>
      </c>
      <c r="AY140" s="1">
        <v>18800</v>
      </c>
      <c r="AZ140" s="1">
        <v>13400</v>
      </c>
      <c r="BA140" s="1">
        <v>19400</v>
      </c>
      <c r="BB140" s="1">
        <v>18800</v>
      </c>
      <c r="BC140" s="1">
        <v>21400</v>
      </c>
      <c r="BD140" s="1">
        <v>20800</v>
      </c>
      <c r="BE140" s="1">
        <v>19600</v>
      </c>
      <c r="BF140" s="1">
        <v>20500</v>
      </c>
      <c r="BG140" s="1">
        <v>15500</v>
      </c>
      <c r="BH140" s="1">
        <v>16000</v>
      </c>
      <c r="BI140" s="1">
        <v>14200</v>
      </c>
      <c r="BJ140" s="1">
        <v>17200</v>
      </c>
      <c r="BK140" s="1">
        <v>17300</v>
      </c>
      <c r="BL140" s="1">
        <v>20500</v>
      </c>
      <c r="BM140" s="1">
        <v>21400</v>
      </c>
      <c r="BN140" s="1">
        <v>20700</v>
      </c>
      <c r="BO140" s="1">
        <v>17300</v>
      </c>
      <c r="BP140" s="1">
        <v>20100</v>
      </c>
      <c r="BQ140" s="1">
        <v>19900</v>
      </c>
      <c r="BR140" s="1">
        <v>15600</v>
      </c>
      <c r="BS140" s="1">
        <v>10500</v>
      </c>
      <c r="BT140" s="1">
        <v>11900</v>
      </c>
      <c r="BU140" s="1">
        <v>15500</v>
      </c>
      <c r="BV140" s="1">
        <v>14900</v>
      </c>
      <c r="BW140" s="1">
        <v>19400</v>
      </c>
      <c r="BX140" s="1">
        <v>16200</v>
      </c>
      <c r="BY140" s="1">
        <v>15100</v>
      </c>
      <c r="BZ140" s="1">
        <v>19400</v>
      </c>
      <c r="CA140" s="1">
        <v>15500</v>
      </c>
      <c r="CB140" s="1">
        <v>14300</v>
      </c>
      <c r="CC140" s="1">
        <v>13100</v>
      </c>
      <c r="CD140" s="1">
        <v>11900</v>
      </c>
      <c r="CE140" s="1">
        <v>13600</v>
      </c>
      <c r="CF140" s="1">
        <v>12200</v>
      </c>
      <c r="CG140" s="1">
        <v>15300</v>
      </c>
      <c r="CH140" s="1">
        <v>11000</v>
      </c>
      <c r="CI140" s="1">
        <v>13700</v>
      </c>
      <c r="CJ140" s="1">
        <v>14000</v>
      </c>
      <c r="CK140" s="1">
        <v>15000</v>
      </c>
      <c r="CL140" s="1">
        <v>12400</v>
      </c>
      <c r="CM140" s="1">
        <v>12700</v>
      </c>
      <c r="CN140" s="1">
        <v>13900</v>
      </c>
      <c r="CO140" s="1">
        <v>16600</v>
      </c>
      <c r="CP140" s="1">
        <v>16300</v>
      </c>
      <c r="CQ140" s="1">
        <v>19300</v>
      </c>
      <c r="CR140" s="1">
        <v>16900</v>
      </c>
      <c r="CS140" s="1">
        <v>16100.000000000002</v>
      </c>
      <c r="CT140" s="1">
        <v>20000</v>
      </c>
      <c r="CU140" s="1">
        <v>18900</v>
      </c>
      <c r="CV140" s="1">
        <v>14500</v>
      </c>
      <c r="CW140" s="1">
        <v>18100</v>
      </c>
      <c r="CX140" s="1">
        <v>19900</v>
      </c>
      <c r="CY140" s="1">
        <v>19700</v>
      </c>
      <c r="CZ140" s="1">
        <v>17500</v>
      </c>
      <c r="DA140" s="1">
        <v>19200</v>
      </c>
      <c r="DB140" s="1">
        <v>16700</v>
      </c>
      <c r="DC140" s="1">
        <v>18000</v>
      </c>
      <c r="DD140" s="1">
        <v>14100</v>
      </c>
      <c r="DE140" s="1">
        <v>12100</v>
      </c>
      <c r="DF140" s="1">
        <v>15000</v>
      </c>
      <c r="DG140" s="1">
        <v>13900</v>
      </c>
      <c r="DH140" s="1">
        <v>18700</v>
      </c>
      <c r="DI140" s="1">
        <v>9300</v>
      </c>
      <c r="DJ140" s="1">
        <v>14700</v>
      </c>
      <c r="DK140" s="1">
        <v>12400</v>
      </c>
      <c r="DL140" s="1">
        <v>17300</v>
      </c>
      <c r="DM140" s="1">
        <v>19000</v>
      </c>
      <c r="DN140" s="1">
        <v>16000</v>
      </c>
      <c r="DO140" s="1">
        <v>15800</v>
      </c>
      <c r="DP140" s="1">
        <v>21200</v>
      </c>
      <c r="DQ140" s="1">
        <v>19100</v>
      </c>
      <c r="DR140" s="1">
        <v>20600</v>
      </c>
      <c r="DS140" s="1">
        <v>20200</v>
      </c>
      <c r="DT140" s="1">
        <v>18000</v>
      </c>
      <c r="DU140" s="1">
        <v>18400</v>
      </c>
      <c r="DV140" s="1">
        <v>16200</v>
      </c>
      <c r="DW140" s="1">
        <v>16700</v>
      </c>
      <c r="DX140" s="1">
        <v>20000</v>
      </c>
      <c r="DY140" s="1">
        <v>20100</v>
      </c>
      <c r="DZ140" s="1">
        <v>17700</v>
      </c>
      <c r="EA140" s="1">
        <v>18500</v>
      </c>
      <c r="EB140" s="1">
        <v>18700</v>
      </c>
      <c r="EC140" s="1">
        <v>21600</v>
      </c>
      <c r="ED140" s="1">
        <v>19100</v>
      </c>
      <c r="EE140" s="1">
        <v>29700</v>
      </c>
      <c r="EF140" s="1">
        <v>28200</v>
      </c>
      <c r="EG140" s="1">
        <v>29400</v>
      </c>
      <c r="EH140" s="1">
        <v>23900</v>
      </c>
    </row>
    <row r="141" spans="2:138" x14ac:dyDescent="0.45">
      <c r="D141" t="s">
        <v>77</v>
      </c>
      <c r="E141" s="1">
        <v>11300</v>
      </c>
      <c r="F141" s="1">
        <v>10000</v>
      </c>
      <c r="G141" s="1">
        <v>13400</v>
      </c>
      <c r="H141" s="1">
        <v>13200</v>
      </c>
      <c r="I141" s="1">
        <v>13200</v>
      </c>
      <c r="J141" s="1">
        <v>12600</v>
      </c>
      <c r="K141" s="1">
        <v>11000</v>
      </c>
      <c r="L141" s="1">
        <v>10700</v>
      </c>
      <c r="M141" s="1">
        <v>10300</v>
      </c>
      <c r="N141" s="1">
        <v>10700</v>
      </c>
      <c r="O141" s="1">
        <v>9000</v>
      </c>
      <c r="P141" s="1">
        <v>10600</v>
      </c>
      <c r="Q141" s="1">
        <v>13500</v>
      </c>
      <c r="R141" s="1">
        <v>14300</v>
      </c>
      <c r="S141" s="1">
        <v>13600</v>
      </c>
      <c r="T141" s="1">
        <v>12900</v>
      </c>
      <c r="U141" s="1">
        <v>13700</v>
      </c>
      <c r="V141" s="1">
        <v>12300</v>
      </c>
      <c r="W141" s="1">
        <v>13500</v>
      </c>
      <c r="X141" s="1">
        <v>10600</v>
      </c>
      <c r="Y141" s="1">
        <v>10200</v>
      </c>
      <c r="Z141" s="1">
        <v>6100</v>
      </c>
      <c r="AA141" s="1">
        <v>8800</v>
      </c>
      <c r="AB141" s="1">
        <v>9200</v>
      </c>
      <c r="AC141" s="1">
        <v>11200</v>
      </c>
      <c r="AD141" s="1">
        <v>10600</v>
      </c>
      <c r="AE141" s="1">
        <v>9900</v>
      </c>
      <c r="AF141" s="1">
        <v>10200</v>
      </c>
      <c r="AG141" s="1">
        <v>9900</v>
      </c>
      <c r="AH141" s="1">
        <v>9500</v>
      </c>
      <c r="AI141" s="1">
        <v>10400</v>
      </c>
      <c r="AJ141" s="1">
        <v>11700</v>
      </c>
      <c r="AK141" s="1">
        <v>8000</v>
      </c>
      <c r="AL141" s="1">
        <v>6700</v>
      </c>
      <c r="AM141" s="1">
        <v>6500</v>
      </c>
      <c r="AN141" s="1">
        <v>6100</v>
      </c>
      <c r="AO141" s="1">
        <v>4700</v>
      </c>
      <c r="AP141" s="1">
        <v>4800</v>
      </c>
      <c r="AQ141" s="1">
        <v>5700</v>
      </c>
      <c r="AR141" s="1">
        <v>6900</v>
      </c>
      <c r="AS141" s="1">
        <v>8900</v>
      </c>
      <c r="AT141" s="1">
        <v>9700</v>
      </c>
      <c r="AU141" s="1">
        <v>10700</v>
      </c>
      <c r="AV141" s="1">
        <v>8400</v>
      </c>
      <c r="AW141" s="1">
        <v>8500</v>
      </c>
      <c r="AX141" s="1">
        <v>8000</v>
      </c>
      <c r="AY141" s="1">
        <v>8400</v>
      </c>
      <c r="AZ141" s="1">
        <v>7900</v>
      </c>
      <c r="BA141" s="1">
        <v>10900</v>
      </c>
      <c r="BB141" s="1">
        <v>10300</v>
      </c>
      <c r="BC141" s="1">
        <v>11600</v>
      </c>
      <c r="BD141" s="1">
        <v>11200</v>
      </c>
      <c r="BE141" s="1">
        <v>12600</v>
      </c>
      <c r="BF141" s="1">
        <v>15600</v>
      </c>
      <c r="BG141" s="1">
        <v>10800</v>
      </c>
      <c r="BH141" s="1">
        <v>13200</v>
      </c>
      <c r="BI141" s="1">
        <v>12100</v>
      </c>
      <c r="BJ141" s="1">
        <v>8300</v>
      </c>
      <c r="BK141" s="1">
        <v>7900</v>
      </c>
      <c r="BL141" s="1">
        <v>6000</v>
      </c>
      <c r="BM141" s="1">
        <v>7200</v>
      </c>
      <c r="BN141" s="1">
        <v>7300</v>
      </c>
      <c r="BO141" s="1">
        <v>9500</v>
      </c>
      <c r="BP141" s="1">
        <v>10700</v>
      </c>
      <c r="BQ141" s="1">
        <v>14200</v>
      </c>
      <c r="BR141" s="1">
        <v>14600</v>
      </c>
      <c r="BS141" s="1">
        <v>11900</v>
      </c>
      <c r="BT141" s="1">
        <v>11500</v>
      </c>
      <c r="BU141" s="1">
        <v>13500</v>
      </c>
      <c r="BV141" s="1">
        <v>13200</v>
      </c>
      <c r="BW141" s="1">
        <v>10900</v>
      </c>
      <c r="BX141" s="1">
        <v>10300</v>
      </c>
      <c r="BY141" s="1">
        <v>10300</v>
      </c>
      <c r="BZ141" s="1">
        <v>12600</v>
      </c>
      <c r="CA141" s="1">
        <v>8800</v>
      </c>
      <c r="CB141" s="1">
        <v>9200</v>
      </c>
      <c r="CC141" s="1">
        <v>7900</v>
      </c>
      <c r="CD141" s="1">
        <v>8700</v>
      </c>
      <c r="CE141" s="1">
        <v>11300</v>
      </c>
      <c r="CF141" s="1">
        <v>12500</v>
      </c>
      <c r="CG141" s="1">
        <v>12700</v>
      </c>
      <c r="CH141" s="1">
        <v>13200</v>
      </c>
      <c r="CI141" s="1">
        <v>17300</v>
      </c>
      <c r="CJ141" s="1">
        <v>16900</v>
      </c>
      <c r="CK141" s="1">
        <v>17200</v>
      </c>
      <c r="CL141" s="1">
        <v>13800</v>
      </c>
      <c r="CM141" s="1">
        <v>14000</v>
      </c>
      <c r="CN141" s="1">
        <v>12400</v>
      </c>
      <c r="CO141" s="1">
        <v>14500</v>
      </c>
      <c r="CP141" s="1">
        <v>15000</v>
      </c>
      <c r="CQ141" s="1">
        <v>12200</v>
      </c>
      <c r="CR141" s="1">
        <v>7900</v>
      </c>
      <c r="CS141" s="1">
        <v>8900</v>
      </c>
      <c r="CT141" s="1">
        <v>7400</v>
      </c>
      <c r="CU141" s="1">
        <v>8200</v>
      </c>
      <c r="CV141" s="1">
        <v>8000</v>
      </c>
      <c r="CW141" s="1">
        <v>9800</v>
      </c>
      <c r="CX141" s="1">
        <v>14300</v>
      </c>
      <c r="CY141" s="1">
        <v>12200</v>
      </c>
      <c r="CZ141" s="1">
        <v>11100</v>
      </c>
      <c r="DA141" s="1">
        <v>16200</v>
      </c>
      <c r="DB141" s="1">
        <v>13400</v>
      </c>
      <c r="DC141" s="1">
        <v>12600</v>
      </c>
      <c r="DD141" s="1">
        <v>12900</v>
      </c>
      <c r="DE141" s="1">
        <v>15400</v>
      </c>
      <c r="DF141" s="1">
        <v>11100</v>
      </c>
      <c r="DG141" s="1">
        <v>7200</v>
      </c>
      <c r="DH141" s="1">
        <v>11200</v>
      </c>
      <c r="DI141" s="1">
        <v>11100</v>
      </c>
      <c r="DJ141" s="1">
        <v>15000</v>
      </c>
      <c r="DK141" s="1">
        <v>11600</v>
      </c>
      <c r="DL141" s="1">
        <v>11400</v>
      </c>
      <c r="DM141" s="1">
        <v>13300</v>
      </c>
      <c r="DN141" s="1">
        <v>9800</v>
      </c>
      <c r="DO141" s="1">
        <v>11800</v>
      </c>
      <c r="DP141" s="1">
        <v>11100</v>
      </c>
      <c r="DQ141" s="1">
        <v>12900</v>
      </c>
      <c r="DR141" s="1">
        <v>14600</v>
      </c>
      <c r="DS141" s="1">
        <v>13800</v>
      </c>
      <c r="DT141" s="1">
        <v>12900</v>
      </c>
      <c r="DU141" s="1">
        <v>9600</v>
      </c>
      <c r="DV141" s="1">
        <v>9000</v>
      </c>
      <c r="DW141" s="1">
        <v>9900</v>
      </c>
      <c r="DX141" s="1">
        <v>4600</v>
      </c>
      <c r="DY141" s="1">
        <v>8100</v>
      </c>
      <c r="DZ141" s="1">
        <v>10500</v>
      </c>
      <c r="EA141" s="1">
        <v>10500</v>
      </c>
      <c r="EB141" s="1">
        <v>8300</v>
      </c>
      <c r="EC141" s="1">
        <v>11600</v>
      </c>
      <c r="ED141" s="1">
        <v>8900</v>
      </c>
      <c r="EE141" s="1">
        <v>9000</v>
      </c>
      <c r="EF141" s="1">
        <v>10100</v>
      </c>
      <c r="EG141" s="1">
        <v>10300</v>
      </c>
      <c r="EH141" s="1">
        <v>12600</v>
      </c>
    </row>
    <row r="142" spans="2:138" x14ac:dyDescent="0.45">
      <c r="B142" t="s">
        <v>440</v>
      </c>
      <c r="C142" t="s">
        <v>41</v>
      </c>
      <c r="D142" t="s">
        <v>78</v>
      </c>
      <c r="E142" s="1">
        <v>90600</v>
      </c>
      <c r="F142" s="1">
        <v>89900</v>
      </c>
      <c r="G142" s="1">
        <v>85700</v>
      </c>
      <c r="H142" s="1">
        <v>78400</v>
      </c>
      <c r="I142" s="1">
        <v>68800</v>
      </c>
      <c r="J142" s="1">
        <v>82700</v>
      </c>
      <c r="K142" s="1">
        <v>83500</v>
      </c>
      <c r="L142" s="1">
        <v>82500</v>
      </c>
      <c r="M142" s="1">
        <v>85600</v>
      </c>
      <c r="N142" s="1">
        <v>84700</v>
      </c>
      <c r="O142" s="1">
        <v>76000</v>
      </c>
      <c r="P142" s="1">
        <v>79500</v>
      </c>
      <c r="Q142" s="1">
        <v>94000</v>
      </c>
      <c r="R142" s="1">
        <v>88400</v>
      </c>
      <c r="S142" s="1">
        <v>82700</v>
      </c>
      <c r="T142" s="1">
        <v>84500</v>
      </c>
      <c r="U142" s="1">
        <v>92700</v>
      </c>
      <c r="V142" s="1">
        <v>87700</v>
      </c>
      <c r="W142" s="1">
        <v>82200</v>
      </c>
      <c r="X142" s="1">
        <v>72900</v>
      </c>
      <c r="Y142" s="1">
        <v>69800</v>
      </c>
      <c r="Z142" s="1">
        <v>64599.999999999993</v>
      </c>
      <c r="AA142" s="1">
        <v>66200</v>
      </c>
      <c r="AB142" s="1">
        <v>68300</v>
      </c>
      <c r="AC142" s="1">
        <v>66200</v>
      </c>
      <c r="AD142" s="1">
        <v>70500</v>
      </c>
      <c r="AE142" s="1">
        <v>81800</v>
      </c>
      <c r="AF142" s="1">
        <v>81900</v>
      </c>
      <c r="AG142" s="1">
        <v>81100</v>
      </c>
      <c r="AH142" s="1">
        <v>72100</v>
      </c>
      <c r="AI142" s="1">
        <v>77500</v>
      </c>
      <c r="AJ142" s="1">
        <v>80900</v>
      </c>
      <c r="AK142" s="1">
        <v>77400</v>
      </c>
      <c r="AL142" s="1">
        <v>84100</v>
      </c>
      <c r="AM142" s="1">
        <v>71200</v>
      </c>
      <c r="AN142" s="1">
        <v>74000</v>
      </c>
      <c r="AO142" s="1">
        <v>71200</v>
      </c>
      <c r="AP142" s="1">
        <v>78900</v>
      </c>
      <c r="AQ142" s="1">
        <v>60600</v>
      </c>
      <c r="AR142" s="1">
        <v>68600</v>
      </c>
      <c r="AS142" s="1">
        <v>68600</v>
      </c>
      <c r="AT142" s="1">
        <v>75600</v>
      </c>
      <c r="AU142" s="1">
        <v>86800</v>
      </c>
      <c r="AV142" s="1">
        <v>81200</v>
      </c>
      <c r="AW142" s="1">
        <v>84400</v>
      </c>
      <c r="AX142" s="1">
        <v>88500</v>
      </c>
      <c r="AY142" s="1">
        <v>80000</v>
      </c>
      <c r="AZ142" s="1">
        <v>77100</v>
      </c>
      <c r="BA142" s="1">
        <v>80000</v>
      </c>
      <c r="BB142" s="1">
        <v>81300</v>
      </c>
      <c r="BC142" s="1">
        <v>79400</v>
      </c>
      <c r="BD142" s="1">
        <v>73900</v>
      </c>
      <c r="BE142" s="1">
        <v>73900</v>
      </c>
      <c r="BF142" s="1">
        <v>74800</v>
      </c>
      <c r="BG142" s="1">
        <v>78800</v>
      </c>
      <c r="BH142" s="1">
        <v>81900</v>
      </c>
      <c r="BI142" s="1">
        <v>79500</v>
      </c>
      <c r="BJ142" s="1">
        <v>81200</v>
      </c>
      <c r="BK142" s="1">
        <v>75000</v>
      </c>
      <c r="BL142" s="1">
        <v>78600</v>
      </c>
      <c r="BM142" s="1">
        <v>74500</v>
      </c>
      <c r="BN142" s="1">
        <v>76500</v>
      </c>
      <c r="BO142" s="1">
        <v>66100</v>
      </c>
      <c r="BP142" s="1">
        <v>70400</v>
      </c>
      <c r="BQ142" s="1">
        <v>79100</v>
      </c>
      <c r="BR142" s="1">
        <v>72500</v>
      </c>
      <c r="BS142" s="1">
        <v>70500</v>
      </c>
      <c r="BT142" s="1">
        <v>79700</v>
      </c>
      <c r="BU142" s="1">
        <v>77300</v>
      </c>
      <c r="BV142" s="1">
        <v>74800</v>
      </c>
      <c r="BW142" s="1">
        <v>73400</v>
      </c>
      <c r="BX142" s="1">
        <v>71500</v>
      </c>
      <c r="BY142" s="1">
        <v>65800</v>
      </c>
      <c r="BZ142" s="1">
        <v>66200</v>
      </c>
      <c r="CA142" s="1">
        <v>71700</v>
      </c>
      <c r="CB142" s="1">
        <v>62200</v>
      </c>
      <c r="CC142" s="1">
        <v>80900</v>
      </c>
      <c r="CD142" s="1">
        <v>78200</v>
      </c>
      <c r="CE142" s="1">
        <v>86900</v>
      </c>
      <c r="CF142" s="1">
        <v>82600</v>
      </c>
      <c r="CG142" s="1">
        <v>75400</v>
      </c>
      <c r="CH142" s="1">
        <v>87100</v>
      </c>
      <c r="CI142" s="1">
        <v>79500</v>
      </c>
      <c r="CJ142" s="1">
        <v>84100</v>
      </c>
      <c r="CK142" s="1">
        <v>77200</v>
      </c>
      <c r="CL142" s="1">
        <v>99800</v>
      </c>
      <c r="CM142" s="1">
        <v>97100</v>
      </c>
      <c r="CN142" s="1">
        <v>102500</v>
      </c>
      <c r="CO142" s="1">
        <v>103500</v>
      </c>
      <c r="CP142" s="1">
        <v>95100</v>
      </c>
      <c r="CQ142" s="1">
        <v>108100</v>
      </c>
      <c r="CR142" s="1">
        <v>91500</v>
      </c>
      <c r="CS142" s="1">
        <v>85600</v>
      </c>
      <c r="CT142" s="1">
        <v>85800</v>
      </c>
      <c r="CU142" s="1">
        <v>87900</v>
      </c>
      <c r="CV142" s="1">
        <v>83500</v>
      </c>
      <c r="CW142" s="1">
        <v>77300</v>
      </c>
      <c r="CX142" s="1">
        <v>74800</v>
      </c>
      <c r="CY142" s="1">
        <v>69100</v>
      </c>
      <c r="CZ142" s="1">
        <v>74900</v>
      </c>
      <c r="DA142" s="1">
        <v>71900</v>
      </c>
      <c r="DB142" s="1">
        <v>75000</v>
      </c>
      <c r="DC142" s="1">
        <v>86500</v>
      </c>
      <c r="DD142" s="1">
        <v>85000</v>
      </c>
      <c r="DE142" s="1">
        <v>88300</v>
      </c>
      <c r="DF142" s="1">
        <v>86300</v>
      </c>
      <c r="DG142" s="1">
        <v>87800</v>
      </c>
      <c r="DH142" s="1">
        <v>90300</v>
      </c>
      <c r="DI142" s="1">
        <v>90700</v>
      </c>
      <c r="DJ142" s="1">
        <v>88500</v>
      </c>
      <c r="DK142" s="1">
        <v>83100</v>
      </c>
      <c r="DL142" s="1">
        <v>76800</v>
      </c>
      <c r="DM142" s="1">
        <v>73100</v>
      </c>
      <c r="DN142" s="1">
        <v>73000</v>
      </c>
      <c r="DO142" s="1">
        <v>69400</v>
      </c>
      <c r="DP142" s="1">
        <v>78800</v>
      </c>
      <c r="DQ142" s="1">
        <v>78200</v>
      </c>
      <c r="DR142" s="1">
        <v>66200</v>
      </c>
      <c r="DS142" s="1">
        <v>64000</v>
      </c>
      <c r="DT142" s="1">
        <v>68300</v>
      </c>
      <c r="DU142" s="1">
        <v>70900</v>
      </c>
      <c r="DV142" s="1">
        <v>64700</v>
      </c>
      <c r="DW142" s="1">
        <v>57300</v>
      </c>
      <c r="DX142" s="1">
        <v>68500</v>
      </c>
      <c r="DY142" s="1">
        <v>77400</v>
      </c>
      <c r="DZ142" s="1">
        <v>85400</v>
      </c>
      <c r="EA142" s="1">
        <v>73300</v>
      </c>
      <c r="EB142" s="1">
        <v>91100</v>
      </c>
      <c r="EC142" s="1">
        <v>71600</v>
      </c>
      <c r="ED142" s="1">
        <v>84100</v>
      </c>
      <c r="EE142" s="1">
        <v>85400</v>
      </c>
      <c r="EF142" s="1">
        <v>86100</v>
      </c>
      <c r="EG142" s="1">
        <v>90900</v>
      </c>
      <c r="EH142" s="1">
        <v>84400</v>
      </c>
    </row>
    <row r="143" spans="2:138" x14ac:dyDescent="0.45">
      <c r="D143" t="s">
        <v>79</v>
      </c>
      <c r="E143" s="1">
        <v>17400</v>
      </c>
      <c r="F143" s="1">
        <v>17900</v>
      </c>
      <c r="G143" s="1">
        <v>16500</v>
      </c>
      <c r="H143" s="1">
        <v>13800</v>
      </c>
      <c r="I143" s="1">
        <v>17800</v>
      </c>
      <c r="J143" s="1">
        <v>19100</v>
      </c>
      <c r="K143" s="1">
        <v>22100</v>
      </c>
      <c r="L143" s="1">
        <v>20600</v>
      </c>
      <c r="M143" s="1">
        <v>20600</v>
      </c>
      <c r="N143" s="1">
        <v>20300</v>
      </c>
      <c r="O143" s="1">
        <v>19500</v>
      </c>
      <c r="P143" s="1">
        <v>19800</v>
      </c>
      <c r="Q143" s="1">
        <v>19700</v>
      </c>
      <c r="R143" s="1">
        <v>17800</v>
      </c>
      <c r="S143" s="1">
        <v>15500</v>
      </c>
      <c r="T143" s="1">
        <v>14000</v>
      </c>
      <c r="U143" s="1">
        <v>13300</v>
      </c>
      <c r="V143" s="1">
        <v>15900</v>
      </c>
      <c r="W143" s="1">
        <v>19400</v>
      </c>
      <c r="X143" s="1">
        <v>18100</v>
      </c>
      <c r="Y143" s="1">
        <v>21700</v>
      </c>
      <c r="Z143" s="1">
        <v>22300</v>
      </c>
      <c r="AA143" s="1">
        <v>18500</v>
      </c>
      <c r="AB143" s="1">
        <v>19000</v>
      </c>
      <c r="AC143" s="1">
        <v>17100</v>
      </c>
      <c r="AD143" s="1">
        <v>18600</v>
      </c>
      <c r="AE143" s="1">
        <v>20500</v>
      </c>
      <c r="AF143" s="1">
        <v>18000</v>
      </c>
      <c r="AG143" s="1">
        <v>18300</v>
      </c>
      <c r="AH143" s="1">
        <v>19600</v>
      </c>
      <c r="AI143" s="1">
        <v>15900</v>
      </c>
      <c r="AJ143" s="1">
        <v>16700</v>
      </c>
      <c r="AK143" s="1">
        <v>13800</v>
      </c>
      <c r="AL143" s="1">
        <v>14100</v>
      </c>
      <c r="AM143" s="1">
        <v>14500</v>
      </c>
      <c r="AN143" s="1">
        <v>18500</v>
      </c>
      <c r="AO143" s="1">
        <v>18700</v>
      </c>
      <c r="AP143" s="1">
        <v>14200</v>
      </c>
      <c r="AQ143" s="1">
        <v>17500</v>
      </c>
      <c r="AR143" s="1">
        <v>18600</v>
      </c>
      <c r="AS143" s="1">
        <v>16400</v>
      </c>
      <c r="AT143" s="1">
        <v>16600</v>
      </c>
      <c r="AU143" s="1">
        <v>19300</v>
      </c>
      <c r="AV143" s="1">
        <v>23000</v>
      </c>
      <c r="AW143" s="1">
        <v>20200</v>
      </c>
      <c r="AX143" s="1">
        <v>21200</v>
      </c>
      <c r="AY143" s="1">
        <v>22000</v>
      </c>
      <c r="AZ143" s="1">
        <v>25600</v>
      </c>
      <c r="BA143" s="1">
        <v>19100</v>
      </c>
      <c r="BB143" s="1">
        <v>20400</v>
      </c>
      <c r="BC143" s="1">
        <v>17700</v>
      </c>
      <c r="BD143" s="1">
        <v>15000</v>
      </c>
      <c r="BE143" s="1">
        <v>14400</v>
      </c>
      <c r="BF143" s="1">
        <v>14400</v>
      </c>
      <c r="BG143" s="1">
        <v>11800</v>
      </c>
      <c r="BH143" s="1">
        <v>11000</v>
      </c>
      <c r="BI143" s="1">
        <v>13100</v>
      </c>
      <c r="BJ143" s="1">
        <v>10600</v>
      </c>
      <c r="BK143" s="1">
        <v>10600</v>
      </c>
      <c r="BL143" s="1">
        <v>15200</v>
      </c>
      <c r="BM143" s="1">
        <v>13600</v>
      </c>
      <c r="BN143" s="1">
        <v>12100</v>
      </c>
      <c r="BO143" s="1">
        <v>13800</v>
      </c>
      <c r="BP143" s="1">
        <v>15800</v>
      </c>
      <c r="BQ143" s="1">
        <v>16700</v>
      </c>
      <c r="BR143" s="1">
        <v>18400</v>
      </c>
      <c r="BS143" s="1">
        <v>22100</v>
      </c>
      <c r="BT143" s="1">
        <v>20200</v>
      </c>
      <c r="BU143" s="1">
        <v>19200</v>
      </c>
      <c r="BV143" s="1">
        <v>21600</v>
      </c>
      <c r="BW143" s="1">
        <v>20800</v>
      </c>
      <c r="BX143" s="1">
        <v>20800</v>
      </c>
      <c r="BY143" s="1">
        <v>17800</v>
      </c>
      <c r="BZ143" s="1">
        <v>17800</v>
      </c>
      <c r="CA143" s="1">
        <v>16300</v>
      </c>
      <c r="CB143" s="1">
        <v>14400</v>
      </c>
      <c r="CC143" s="1">
        <v>14300</v>
      </c>
      <c r="CD143" s="1">
        <v>15400</v>
      </c>
      <c r="CE143" s="1">
        <v>15200</v>
      </c>
      <c r="CF143" s="1">
        <v>17600</v>
      </c>
      <c r="CG143" s="1">
        <v>19400</v>
      </c>
      <c r="CH143" s="1">
        <v>16900</v>
      </c>
      <c r="CI143" s="1">
        <v>16300</v>
      </c>
      <c r="CJ143" s="1">
        <v>16600</v>
      </c>
      <c r="CK143" s="1">
        <v>17500</v>
      </c>
      <c r="CL143" s="1">
        <v>13300</v>
      </c>
      <c r="CM143" s="1">
        <v>14300</v>
      </c>
      <c r="CN143" s="1">
        <v>17000</v>
      </c>
      <c r="CO143" s="1">
        <v>14500</v>
      </c>
      <c r="CP143" s="1">
        <v>20600</v>
      </c>
      <c r="CQ143" s="1">
        <v>18100</v>
      </c>
      <c r="CR143" s="1">
        <v>19500</v>
      </c>
      <c r="CS143" s="1">
        <v>20200</v>
      </c>
      <c r="CT143" s="1">
        <v>22700</v>
      </c>
      <c r="CU143" s="1">
        <v>21000</v>
      </c>
      <c r="CV143" s="1">
        <v>18400</v>
      </c>
      <c r="CW143" s="1">
        <v>18700</v>
      </c>
      <c r="CX143" s="1">
        <v>17300</v>
      </c>
      <c r="CY143" s="1">
        <v>19300</v>
      </c>
      <c r="CZ143" s="1">
        <v>24700</v>
      </c>
      <c r="DA143" s="1">
        <v>25400</v>
      </c>
      <c r="DB143" s="1">
        <v>19500</v>
      </c>
      <c r="DC143" s="1">
        <v>25000</v>
      </c>
      <c r="DD143" s="1">
        <v>21400</v>
      </c>
      <c r="DE143" s="1">
        <v>18700</v>
      </c>
      <c r="DF143" s="1">
        <v>16900</v>
      </c>
      <c r="DG143" s="1">
        <v>18500</v>
      </c>
      <c r="DH143" s="1">
        <v>13500</v>
      </c>
      <c r="DI143" s="1">
        <v>16500</v>
      </c>
      <c r="DJ143" s="1">
        <v>19700</v>
      </c>
      <c r="DK143" s="1">
        <v>20000</v>
      </c>
      <c r="DL143" s="1">
        <v>19100</v>
      </c>
      <c r="DM143" s="1">
        <v>19700</v>
      </c>
      <c r="DN143" s="1">
        <v>23700</v>
      </c>
      <c r="DO143" s="1">
        <v>18000</v>
      </c>
      <c r="DP143" s="1">
        <v>15100</v>
      </c>
      <c r="DQ143" s="1">
        <v>17400</v>
      </c>
      <c r="DR143" s="1">
        <v>17900</v>
      </c>
      <c r="DS143" s="1">
        <v>16100.000000000002</v>
      </c>
      <c r="DT143" s="1">
        <v>15000</v>
      </c>
      <c r="DU143" s="1">
        <v>16600</v>
      </c>
      <c r="DV143" s="1">
        <v>17500</v>
      </c>
      <c r="DW143" s="1">
        <v>16300</v>
      </c>
      <c r="DX143" s="1">
        <v>16100.000000000002</v>
      </c>
      <c r="DY143" s="1">
        <v>17300</v>
      </c>
      <c r="DZ143" s="1">
        <v>20400</v>
      </c>
      <c r="EA143" s="1">
        <v>20500</v>
      </c>
      <c r="EB143" s="1">
        <v>12700</v>
      </c>
      <c r="EC143" s="1">
        <v>13800</v>
      </c>
      <c r="ED143" s="1">
        <v>14300</v>
      </c>
      <c r="EE143" s="1">
        <v>16400</v>
      </c>
      <c r="EF143" s="1">
        <v>14300</v>
      </c>
      <c r="EG143" s="1">
        <v>13400</v>
      </c>
      <c r="EH143" s="1">
        <v>13100</v>
      </c>
    </row>
    <row r="144" spans="2:138" x14ac:dyDescent="0.45">
      <c r="B144" t="s">
        <v>441</v>
      </c>
      <c r="C144" t="s">
        <v>8</v>
      </c>
      <c r="D144" t="s">
        <v>242</v>
      </c>
      <c r="E144" s="1">
        <v>4900</v>
      </c>
      <c r="F144" s="1">
        <v>3500</v>
      </c>
      <c r="G144" s="1">
        <v>2600</v>
      </c>
      <c r="H144" s="1">
        <v>2200</v>
      </c>
      <c r="I144" s="1">
        <v>2300</v>
      </c>
      <c r="J144" s="1">
        <v>1800</v>
      </c>
      <c r="K144" s="1">
        <v>3900</v>
      </c>
      <c r="L144" s="1">
        <v>2900</v>
      </c>
      <c r="M144" s="1">
        <v>2500</v>
      </c>
      <c r="N144" s="1">
        <v>3400</v>
      </c>
      <c r="O144" s="1">
        <v>3200</v>
      </c>
      <c r="P144" s="1">
        <v>4100</v>
      </c>
      <c r="Q144" s="1">
        <v>2700</v>
      </c>
      <c r="R144" s="1">
        <v>2400</v>
      </c>
      <c r="S144" s="1">
        <v>3100</v>
      </c>
      <c r="T144" s="1">
        <v>2600</v>
      </c>
      <c r="U144" s="1">
        <v>3100</v>
      </c>
      <c r="V144" s="1">
        <v>2800</v>
      </c>
      <c r="W144" s="1">
        <v>2300</v>
      </c>
      <c r="X144" s="1">
        <v>3300</v>
      </c>
      <c r="Y144" s="1">
        <v>1700</v>
      </c>
      <c r="Z144" s="1"/>
      <c r="AA144" s="1">
        <v>2000</v>
      </c>
      <c r="AB144" s="1"/>
      <c r="AC144" s="1"/>
      <c r="AD144" s="1">
        <v>2600</v>
      </c>
      <c r="AE144" s="1">
        <v>2200</v>
      </c>
      <c r="AF144" s="1">
        <v>3100</v>
      </c>
      <c r="AG144" s="1">
        <v>2400</v>
      </c>
      <c r="AH144" s="1">
        <v>3100</v>
      </c>
      <c r="AI144" s="1">
        <v>1800</v>
      </c>
      <c r="AJ144" s="1">
        <v>2800</v>
      </c>
      <c r="AK144" s="1">
        <v>3500</v>
      </c>
      <c r="AL144" s="1">
        <v>2300</v>
      </c>
      <c r="AM144" s="1">
        <v>6200</v>
      </c>
      <c r="AN144" s="1">
        <v>5000</v>
      </c>
      <c r="AO144" s="1">
        <v>5700</v>
      </c>
      <c r="AP144" s="1">
        <v>4900</v>
      </c>
      <c r="AQ144" s="1">
        <v>4000</v>
      </c>
      <c r="AR144" s="1">
        <v>3200</v>
      </c>
      <c r="AS144" s="1">
        <v>2600</v>
      </c>
      <c r="AT144" s="1">
        <v>1600</v>
      </c>
      <c r="AU144" s="1"/>
      <c r="AV144" s="1">
        <v>1800</v>
      </c>
      <c r="AW144" s="1"/>
      <c r="AX144" s="1"/>
      <c r="AY144" s="1"/>
      <c r="AZ144" s="1">
        <v>1600</v>
      </c>
      <c r="BA144" s="1"/>
      <c r="BB144" s="1"/>
      <c r="BC144" s="1">
        <v>2000</v>
      </c>
      <c r="BD144" s="1"/>
      <c r="BE144" s="1">
        <v>1600</v>
      </c>
      <c r="BF144" s="1">
        <v>2800</v>
      </c>
      <c r="BG144" s="1">
        <v>2900</v>
      </c>
      <c r="BH144" s="1">
        <v>2500</v>
      </c>
      <c r="BI144" s="1">
        <v>2200</v>
      </c>
      <c r="BJ144" s="1">
        <v>3000</v>
      </c>
      <c r="BK144" s="1">
        <v>5100</v>
      </c>
      <c r="BL144" s="1">
        <v>3600</v>
      </c>
      <c r="BM144" s="1">
        <v>3700</v>
      </c>
      <c r="BN144" s="1">
        <v>2700</v>
      </c>
      <c r="BO144" s="1">
        <v>3900</v>
      </c>
      <c r="BP144" s="1">
        <v>2000</v>
      </c>
      <c r="BQ144" s="1">
        <v>2700</v>
      </c>
      <c r="BR144" s="1">
        <v>3300</v>
      </c>
      <c r="BS144" s="1">
        <v>3600</v>
      </c>
      <c r="BT144" s="1">
        <v>1500</v>
      </c>
      <c r="BU144" s="1">
        <v>2900</v>
      </c>
      <c r="BV144" s="1">
        <v>4000</v>
      </c>
      <c r="BW144" s="1">
        <v>3900</v>
      </c>
      <c r="BX144" s="1">
        <v>3500</v>
      </c>
      <c r="BY144" s="1">
        <v>2700</v>
      </c>
      <c r="BZ144" s="1">
        <v>3300</v>
      </c>
      <c r="CA144" s="1">
        <v>2500</v>
      </c>
      <c r="CB144" s="1">
        <v>2600</v>
      </c>
      <c r="CC144" s="1">
        <v>2400</v>
      </c>
      <c r="CD144" s="1">
        <v>2400</v>
      </c>
      <c r="CE144" s="1">
        <v>2700</v>
      </c>
      <c r="CF144" s="1">
        <v>1800</v>
      </c>
      <c r="CG144" s="1">
        <v>2200</v>
      </c>
      <c r="CH144" s="1"/>
      <c r="CI144" s="1"/>
      <c r="CJ144" s="1"/>
      <c r="CK144" s="1">
        <v>1700</v>
      </c>
      <c r="CL144" s="1"/>
      <c r="CM144" s="1">
        <v>1600</v>
      </c>
      <c r="CN144" s="1">
        <v>2100</v>
      </c>
      <c r="CO144" s="1">
        <v>2600</v>
      </c>
      <c r="CP144" s="1">
        <v>2100</v>
      </c>
      <c r="CQ144" s="1">
        <v>2800</v>
      </c>
      <c r="CR144" s="1">
        <v>2400</v>
      </c>
      <c r="CS144" s="1">
        <v>1700</v>
      </c>
      <c r="CT144" s="1">
        <v>1800</v>
      </c>
      <c r="CU144" s="1">
        <v>1800</v>
      </c>
      <c r="CV144" s="1">
        <v>2400</v>
      </c>
      <c r="CW144" s="1">
        <v>2500</v>
      </c>
      <c r="CX144" s="1"/>
      <c r="CY144" s="1"/>
      <c r="CZ144" s="1"/>
      <c r="DA144" s="1"/>
      <c r="DB144" s="1"/>
      <c r="DC144" s="1"/>
      <c r="DD144" s="1">
        <v>2400</v>
      </c>
      <c r="DE144" s="1">
        <v>1600</v>
      </c>
      <c r="DF144" s="1"/>
      <c r="DG144" s="1">
        <v>2600</v>
      </c>
      <c r="DH144" s="1">
        <v>2200</v>
      </c>
      <c r="DI144" s="1">
        <v>2200</v>
      </c>
      <c r="DJ144" s="1">
        <v>2200</v>
      </c>
      <c r="DK144" s="1">
        <v>3100</v>
      </c>
      <c r="DL144" s="1">
        <v>2800</v>
      </c>
      <c r="DM144" s="1">
        <v>4100</v>
      </c>
      <c r="DN144" s="1">
        <v>3200</v>
      </c>
      <c r="DO144" s="1">
        <v>2100</v>
      </c>
      <c r="DP144" s="1">
        <v>2400</v>
      </c>
      <c r="DQ144" s="1"/>
      <c r="DR144" s="1">
        <v>2200</v>
      </c>
      <c r="DS144" s="1"/>
      <c r="DT144" s="1">
        <v>2200</v>
      </c>
      <c r="DU144" s="1">
        <v>3100</v>
      </c>
      <c r="DV144" s="1">
        <v>3100</v>
      </c>
      <c r="DW144" s="1"/>
      <c r="DX144" s="1">
        <v>4100</v>
      </c>
      <c r="DY144" s="1">
        <v>4100</v>
      </c>
      <c r="DZ144" s="1">
        <v>4200</v>
      </c>
      <c r="EA144" s="1">
        <v>3400</v>
      </c>
      <c r="EB144" s="1">
        <v>3300</v>
      </c>
      <c r="EC144" s="1">
        <v>4100</v>
      </c>
      <c r="ED144" s="1">
        <v>1500</v>
      </c>
      <c r="EE144" s="1">
        <v>2200</v>
      </c>
      <c r="EF144" s="1"/>
      <c r="EG144" s="1"/>
      <c r="EH144" s="1">
        <v>1500</v>
      </c>
    </row>
    <row r="145" spans="2:138" x14ac:dyDescent="0.45">
      <c r="D145" t="s">
        <v>195</v>
      </c>
      <c r="E145" s="1">
        <v>7500</v>
      </c>
      <c r="F145" s="1">
        <v>7800</v>
      </c>
      <c r="G145" s="1">
        <v>8600</v>
      </c>
      <c r="H145" s="1">
        <v>7800</v>
      </c>
      <c r="I145" s="1">
        <v>10200</v>
      </c>
      <c r="J145" s="1">
        <v>11000</v>
      </c>
      <c r="K145" s="1">
        <v>14300</v>
      </c>
      <c r="L145" s="1">
        <v>12100</v>
      </c>
      <c r="M145" s="1">
        <v>11000</v>
      </c>
      <c r="N145" s="1">
        <v>12200</v>
      </c>
      <c r="O145" s="1">
        <v>13000</v>
      </c>
      <c r="P145" s="1">
        <v>10700</v>
      </c>
      <c r="Q145" s="1">
        <v>13200</v>
      </c>
      <c r="R145" s="1">
        <v>14500</v>
      </c>
      <c r="S145" s="1">
        <v>13300</v>
      </c>
      <c r="T145" s="1">
        <v>14200</v>
      </c>
      <c r="U145" s="1">
        <v>12500</v>
      </c>
      <c r="V145" s="1">
        <v>12400</v>
      </c>
      <c r="W145" s="1">
        <v>8800</v>
      </c>
      <c r="X145" s="1">
        <v>10300</v>
      </c>
      <c r="Y145" s="1">
        <v>10500</v>
      </c>
      <c r="Z145" s="1">
        <v>10700</v>
      </c>
      <c r="AA145" s="1">
        <v>8400</v>
      </c>
      <c r="AB145" s="1">
        <v>8000</v>
      </c>
      <c r="AC145" s="1">
        <v>8100</v>
      </c>
      <c r="AD145" s="1">
        <v>6700</v>
      </c>
      <c r="AE145" s="1">
        <v>7200</v>
      </c>
      <c r="AF145" s="1">
        <v>6900</v>
      </c>
      <c r="AG145" s="1">
        <v>7600</v>
      </c>
      <c r="AH145" s="1">
        <v>7100</v>
      </c>
      <c r="AI145" s="1">
        <v>6800</v>
      </c>
      <c r="AJ145" s="1">
        <v>4000</v>
      </c>
      <c r="AK145" s="1">
        <v>2600</v>
      </c>
      <c r="AL145" s="1">
        <v>5900</v>
      </c>
      <c r="AM145" s="1">
        <v>6300</v>
      </c>
      <c r="AN145" s="1">
        <v>8800</v>
      </c>
      <c r="AO145" s="1">
        <v>6300</v>
      </c>
      <c r="AP145" s="1">
        <v>7400</v>
      </c>
      <c r="AQ145" s="1">
        <v>7400</v>
      </c>
      <c r="AR145" s="1">
        <v>8400</v>
      </c>
      <c r="AS145" s="1">
        <v>8000</v>
      </c>
      <c r="AT145" s="1">
        <v>8900</v>
      </c>
      <c r="AU145" s="1">
        <v>8300</v>
      </c>
      <c r="AV145" s="1">
        <v>9200</v>
      </c>
      <c r="AW145" s="1">
        <v>9100</v>
      </c>
      <c r="AX145" s="1">
        <v>11000</v>
      </c>
      <c r="AY145" s="1">
        <v>9400</v>
      </c>
      <c r="AZ145" s="1">
        <v>7500</v>
      </c>
      <c r="BA145" s="1">
        <v>5400</v>
      </c>
      <c r="BB145" s="1">
        <v>7000</v>
      </c>
      <c r="BC145" s="1">
        <v>6800</v>
      </c>
      <c r="BD145" s="1">
        <v>5800</v>
      </c>
      <c r="BE145" s="1">
        <v>7300</v>
      </c>
      <c r="BF145" s="1">
        <v>8100</v>
      </c>
      <c r="BG145" s="1">
        <v>11000</v>
      </c>
      <c r="BH145" s="1">
        <v>9800</v>
      </c>
      <c r="BI145" s="1">
        <v>10000</v>
      </c>
      <c r="BJ145" s="1">
        <v>10600</v>
      </c>
      <c r="BK145" s="1">
        <v>10500</v>
      </c>
      <c r="BL145" s="1">
        <v>10100</v>
      </c>
      <c r="BM145" s="1">
        <v>10000</v>
      </c>
      <c r="BN145" s="1">
        <v>9800</v>
      </c>
      <c r="BO145" s="1">
        <v>10000</v>
      </c>
      <c r="BP145" s="1">
        <v>9200</v>
      </c>
      <c r="BQ145" s="1">
        <v>9900</v>
      </c>
      <c r="BR145" s="1">
        <v>14000</v>
      </c>
      <c r="BS145" s="1">
        <v>16600</v>
      </c>
      <c r="BT145" s="1">
        <v>17000</v>
      </c>
      <c r="BU145" s="1">
        <v>14900</v>
      </c>
      <c r="BV145" s="1">
        <v>15200</v>
      </c>
      <c r="BW145" s="1">
        <v>11700</v>
      </c>
      <c r="BX145" s="1">
        <v>8200</v>
      </c>
      <c r="BY145" s="1">
        <v>7400</v>
      </c>
      <c r="BZ145" s="1">
        <v>11000</v>
      </c>
      <c r="CA145" s="1">
        <v>12600</v>
      </c>
      <c r="CB145" s="1">
        <v>11000</v>
      </c>
      <c r="CC145" s="1">
        <v>12400</v>
      </c>
      <c r="CD145" s="1">
        <v>7400</v>
      </c>
      <c r="CE145" s="1">
        <v>7500</v>
      </c>
      <c r="CF145" s="1">
        <v>8200</v>
      </c>
      <c r="CG145" s="1">
        <v>9900</v>
      </c>
      <c r="CH145" s="1">
        <v>9200</v>
      </c>
      <c r="CI145" s="1">
        <v>13300</v>
      </c>
      <c r="CJ145" s="1">
        <v>14300</v>
      </c>
      <c r="CK145" s="1">
        <v>11600</v>
      </c>
      <c r="CL145" s="1">
        <v>10900</v>
      </c>
      <c r="CM145" s="1">
        <v>11100</v>
      </c>
      <c r="CN145" s="1">
        <v>11200</v>
      </c>
      <c r="CO145" s="1">
        <v>8700</v>
      </c>
      <c r="CP145" s="1">
        <v>8800</v>
      </c>
      <c r="CQ145" s="1">
        <v>10800</v>
      </c>
      <c r="CR145" s="1">
        <v>7800</v>
      </c>
      <c r="CS145" s="1">
        <v>14000</v>
      </c>
      <c r="CT145" s="1">
        <v>16000</v>
      </c>
      <c r="CU145" s="1">
        <v>14300</v>
      </c>
      <c r="CV145" s="1">
        <v>14200</v>
      </c>
      <c r="CW145" s="1">
        <v>12500</v>
      </c>
      <c r="CX145" s="1">
        <v>13600</v>
      </c>
      <c r="CY145" s="1">
        <v>9300</v>
      </c>
      <c r="CZ145" s="1">
        <v>11200</v>
      </c>
      <c r="DA145" s="1">
        <v>11700</v>
      </c>
      <c r="DB145" s="1">
        <v>10300</v>
      </c>
      <c r="DC145" s="1">
        <v>9600</v>
      </c>
      <c r="DD145" s="1">
        <v>10200</v>
      </c>
      <c r="DE145" s="1">
        <v>9800</v>
      </c>
      <c r="DF145" s="1">
        <v>8800</v>
      </c>
      <c r="DG145" s="1">
        <v>11400</v>
      </c>
      <c r="DH145" s="1">
        <v>12300</v>
      </c>
      <c r="DI145" s="1">
        <v>10900</v>
      </c>
      <c r="DJ145" s="1">
        <v>7200</v>
      </c>
      <c r="DK145" s="1">
        <v>7500</v>
      </c>
      <c r="DL145" s="1">
        <v>8600</v>
      </c>
      <c r="DM145" s="1">
        <v>9300</v>
      </c>
      <c r="DN145" s="1">
        <v>8800</v>
      </c>
      <c r="DO145" s="1">
        <v>8600</v>
      </c>
      <c r="DP145" s="1">
        <v>7800</v>
      </c>
      <c r="DQ145" s="1">
        <v>8000</v>
      </c>
      <c r="DR145" s="1">
        <v>7600</v>
      </c>
      <c r="DS145" s="1">
        <v>5900</v>
      </c>
      <c r="DT145" s="1">
        <v>4800</v>
      </c>
      <c r="DU145" s="1">
        <v>5900</v>
      </c>
      <c r="DV145" s="1">
        <v>4900</v>
      </c>
      <c r="DW145" s="1">
        <v>8500</v>
      </c>
      <c r="DX145" s="1">
        <v>8000</v>
      </c>
      <c r="DY145" s="1">
        <v>8600</v>
      </c>
      <c r="DZ145" s="1">
        <v>18100</v>
      </c>
      <c r="EA145" s="1">
        <v>13900</v>
      </c>
      <c r="EB145" s="1">
        <v>10500</v>
      </c>
      <c r="EC145" s="1">
        <v>10500</v>
      </c>
      <c r="ED145" s="1">
        <v>12600</v>
      </c>
      <c r="EE145" s="1">
        <v>11200</v>
      </c>
      <c r="EF145" s="1">
        <v>8000</v>
      </c>
      <c r="EG145" s="1">
        <v>11200</v>
      </c>
      <c r="EH145" s="1">
        <v>7500</v>
      </c>
    </row>
    <row r="146" spans="2:138" x14ac:dyDescent="0.45">
      <c r="C146" t="s">
        <v>41</v>
      </c>
      <c r="D146" t="s">
        <v>243</v>
      </c>
      <c r="E146" s="1">
        <v>5300</v>
      </c>
      <c r="F146" s="1">
        <v>4100</v>
      </c>
      <c r="G146" s="1">
        <v>5400</v>
      </c>
      <c r="H146" s="1">
        <v>7400</v>
      </c>
      <c r="I146" s="1">
        <v>8300</v>
      </c>
      <c r="J146" s="1">
        <v>10200</v>
      </c>
      <c r="K146" s="1">
        <v>9800</v>
      </c>
      <c r="L146" s="1">
        <v>10900</v>
      </c>
      <c r="M146" s="1">
        <v>8700</v>
      </c>
      <c r="N146" s="1">
        <v>8600</v>
      </c>
      <c r="O146" s="1">
        <v>9200</v>
      </c>
      <c r="P146" s="1">
        <v>9600</v>
      </c>
      <c r="Q146" s="1">
        <v>9500</v>
      </c>
      <c r="R146" s="1">
        <v>9200</v>
      </c>
      <c r="S146" s="1">
        <v>9500</v>
      </c>
      <c r="T146" s="1">
        <v>13300</v>
      </c>
      <c r="U146" s="1">
        <v>10200</v>
      </c>
      <c r="V146" s="1">
        <v>9400</v>
      </c>
      <c r="W146" s="1">
        <v>9000</v>
      </c>
      <c r="X146" s="1">
        <v>7700</v>
      </c>
      <c r="Y146" s="1">
        <v>7300</v>
      </c>
      <c r="Z146" s="1">
        <v>6000</v>
      </c>
      <c r="AA146" s="1">
        <v>7900</v>
      </c>
      <c r="AB146" s="1">
        <v>8200</v>
      </c>
      <c r="AC146" s="1">
        <v>9300</v>
      </c>
      <c r="AD146" s="1">
        <v>10700</v>
      </c>
      <c r="AE146" s="1">
        <v>9500</v>
      </c>
      <c r="AF146" s="1">
        <v>12800</v>
      </c>
      <c r="AG146" s="1">
        <v>13100</v>
      </c>
      <c r="AH146" s="1">
        <v>9600</v>
      </c>
      <c r="AI146" s="1">
        <v>13200</v>
      </c>
      <c r="AJ146" s="1">
        <v>14100</v>
      </c>
      <c r="AK146" s="1">
        <v>9700</v>
      </c>
      <c r="AL146" s="1">
        <v>6800</v>
      </c>
      <c r="AM146" s="1">
        <v>4500</v>
      </c>
      <c r="AN146" s="1">
        <v>8300</v>
      </c>
      <c r="AO146" s="1">
        <v>5300</v>
      </c>
      <c r="AP146" s="1">
        <v>5600</v>
      </c>
      <c r="AQ146" s="1">
        <v>7000</v>
      </c>
      <c r="AR146" s="1">
        <v>10300</v>
      </c>
      <c r="AS146" s="1">
        <v>12600</v>
      </c>
      <c r="AT146" s="1">
        <v>10800</v>
      </c>
      <c r="AU146" s="1">
        <v>11900</v>
      </c>
      <c r="AV146" s="1">
        <v>12000</v>
      </c>
      <c r="AW146" s="1">
        <v>10900</v>
      </c>
      <c r="AX146" s="1">
        <v>10900</v>
      </c>
      <c r="AY146" s="1">
        <v>12800</v>
      </c>
      <c r="AZ146" s="1">
        <v>12400</v>
      </c>
      <c r="BA146" s="1">
        <v>11200</v>
      </c>
      <c r="BB146" s="1">
        <v>12500</v>
      </c>
      <c r="BC146" s="1">
        <v>13900</v>
      </c>
      <c r="BD146" s="1">
        <v>10600</v>
      </c>
      <c r="BE146" s="1">
        <v>11400</v>
      </c>
      <c r="BF146" s="1">
        <v>10400</v>
      </c>
      <c r="BG146" s="1">
        <v>10400</v>
      </c>
      <c r="BH146" s="1">
        <v>8900</v>
      </c>
      <c r="BI146" s="1">
        <v>9200</v>
      </c>
      <c r="BJ146" s="1">
        <v>12400</v>
      </c>
      <c r="BK146" s="1">
        <v>12700</v>
      </c>
      <c r="BL146" s="1">
        <v>8500</v>
      </c>
      <c r="BM146" s="1">
        <v>12400</v>
      </c>
      <c r="BN146" s="1">
        <v>8600</v>
      </c>
      <c r="BO146" s="1">
        <v>7500</v>
      </c>
      <c r="BP146" s="1">
        <v>6900</v>
      </c>
      <c r="BQ146" s="1">
        <v>5800</v>
      </c>
      <c r="BR146" s="1">
        <v>8800</v>
      </c>
      <c r="BS146" s="1">
        <v>8800</v>
      </c>
      <c r="BT146" s="1">
        <v>5300</v>
      </c>
      <c r="BU146" s="1">
        <v>8200</v>
      </c>
      <c r="BV146" s="1">
        <v>8100</v>
      </c>
      <c r="BW146" s="1">
        <v>6700</v>
      </c>
      <c r="BX146" s="1">
        <v>9000</v>
      </c>
      <c r="BY146" s="1">
        <v>10600</v>
      </c>
      <c r="BZ146" s="1">
        <v>10900</v>
      </c>
      <c r="CA146" s="1">
        <v>10100</v>
      </c>
      <c r="CB146" s="1">
        <v>12200</v>
      </c>
      <c r="CC146" s="1">
        <v>12500</v>
      </c>
      <c r="CD146" s="1">
        <v>11000</v>
      </c>
      <c r="CE146" s="1">
        <v>9800</v>
      </c>
      <c r="CF146" s="1">
        <v>12200</v>
      </c>
      <c r="CG146" s="1">
        <v>10700</v>
      </c>
      <c r="CH146" s="1">
        <v>8900</v>
      </c>
      <c r="CI146" s="1">
        <v>10200</v>
      </c>
      <c r="CJ146" s="1">
        <v>13600</v>
      </c>
      <c r="CK146" s="1">
        <v>11300</v>
      </c>
      <c r="CL146" s="1">
        <v>11400</v>
      </c>
      <c r="CM146" s="1">
        <v>11000</v>
      </c>
      <c r="CN146" s="1">
        <v>14700</v>
      </c>
      <c r="CO146" s="1">
        <v>16100.000000000002</v>
      </c>
      <c r="CP146" s="1">
        <v>11400</v>
      </c>
      <c r="CQ146" s="1">
        <v>13000</v>
      </c>
      <c r="CR146" s="1">
        <v>14700</v>
      </c>
      <c r="CS146" s="1">
        <v>14300</v>
      </c>
      <c r="CT146" s="1">
        <v>9800</v>
      </c>
      <c r="CU146" s="1">
        <v>9100</v>
      </c>
      <c r="CV146" s="1">
        <v>7900</v>
      </c>
      <c r="CW146" s="1">
        <v>7000</v>
      </c>
      <c r="CX146" s="1">
        <v>6300</v>
      </c>
      <c r="CY146" s="1">
        <v>4300</v>
      </c>
      <c r="CZ146" s="1">
        <v>5500</v>
      </c>
      <c r="DA146" s="1">
        <v>3800</v>
      </c>
      <c r="DB146" s="1">
        <v>3300</v>
      </c>
      <c r="DC146" s="1">
        <v>1500</v>
      </c>
      <c r="DD146" s="1">
        <v>3200</v>
      </c>
      <c r="DE146" s="1">
        <v>4600</v>
      </c>
      <c r="DF146" s="1">
        <v>5100</v>
      </c>
      <c r="DG146" s="1">
        <v>4900</v>
      </c>
      <c r="DH146" s="1">
        <v>10200</v>
      </c>
      <c r="DI146" s="1">
        <v>9500</v>
      </c>
      <c r="DJ146" s="1">
        <v>9700</v>
      </c>
      <c r="DK146" s="1">
        <v>9400</v>
      </c>
      <c r="DL146" s="1">
        <v>8500</v>
      </c>
      <c r="DM146" s="1">
        <v>6600</v>
      </c>
      <c r="DN146" s="1">
        <v>10600</v>
      </c>
      <c r="DO146" s="1">
        <v>10500</v>
      </c>
      <c r="DP146" s="1">
        <v>11000</v>
      </c>
      <c r="DQ146" s="1">
        <v>10000</v>
      </c>
      <c r="DR146" s="1">
        <v>14000</v>
      </c>
      <c r="DS146" s="1">
        <v>11300</v>
      </c>
      <c r="DT146" s="1">
        <v>10400</v>
      </c>
      <c r="DU146" s="1">
        <v>11100</v>
      </c>
      <c r="DV146" s="1">
        <v>9700</v>
      </c>
      <c r="DW146" s="1">
        <v>9100</v>
      </c>
      <c r="DX146" s="1">
        <v>9100</v>
      </c>
      <c r="DY146" s="1">
        <v>9900</v>
      </c>
      <c r="DZ146" s="1">
        <v>7900</v>
      </c>
      <c r="EA146" s="1">
        <v>7600</v>
      </c>
      <c r="EB146" s="1">
        <v>4800</v>
      </c>
      <c r="EC146" s="1">
        <v>16600</v>
      </c>
      <c r="ED146" s="1">
        <v>11300</v>
      </c>
      <c r="EE146" s="1">
        <v>14800</v>
      </c>
      <c r="EF146" s="1">
        <v>12900</v>
      </c>
      <c r="EG146" s="1">
        <v>15500</v>
      </c>
      <c r="EH146" s="1">
        <v>10700</v>
      </c>
    </row>
    <row r="147" spans="2:138" x14ac:dyDescent="0.45">
      <c r="D147" t="s">
        <v>80</v>
      </c>
      <c r="E147" s="1">
        <v>31000</v>
      </c>
      <c r="F147" s="1">
        <v>21300</v>
      </c>
      <c r="G147" s="1">
        <v>26600</v>
      </c>
      <c r="H147" s="1">
        <v>27600</v>
      </c>
      <c r="I147" s="1">
        <v>27800</v>
      </c>
      <c r="J147" s="1">
        <v>27500</v>
      </c>
      <c r="K147" s="1">
        <v>26100</v>
      </c>
      <c r="L147" s="1">
        <v>25900</v>
      </c>
      <c r="M147" s="1">
        <v>23000</v>
      </c>
      <c r="N147" s="1">
        <v>29600</v>
      </c>
      <c r="O147" s="1">
        <v>27900</v>
      </c>
      <c r="P147" s="1">
        <v>32800</v>
      </c>
      <c r="Q147" s="1">
        <v>29900</v>
      </c>
      <c r="R147" s="1">
        <v>33200</v>
      </c>
      <c r="S147" s="1">
        <v>33300</v>
      </c>
      <c r="T147" s="1">
        <v>29900</v>
      </c>
      <c r="U147" s="1">
        <v>29000</v>
      </c>
      <c r="V147" s="1">
        <v>28900</v>
      </c>
      <c r="W147" s="1">
        <v>27200</v>
      </c>
      <c r="X147" s="1">
        <v>31500</v>
      </c>
      <c r="Y147" s="1">
        <v>31800</v>
      </c>
      <c r="Z147" s="1">
        <v>29000</v>
      </c>
      <c r="AA147" s="1">
        <v>25200</v>
      </c>
      <c r="AB147" s="1">
        <v>28900</v>
      </c>
      <c r="AC147" s="1">
        <v>33800</v>
      </c>
      <c r="AD147" s="1">
        <v>32800</v>
      </c>
      <c r="AE147" s="1">
        <v>33800</v>
      </c>
      <c r="AF147" s="1">
        <v>41300</v>
      </c>
      <c r="AG147" s="1">
        <v>40800</v>
      </c>
      <c r="AH147" s="1">
        <v>40700</v>
      </c>
      <c r="AI147" s="1">
        <v>36900</v>
      </c>
      <c r="AJ147" s="1">
        <v>33100</v>
      </c>
      <c r="AK147" s="1">
        <v>31500</v>
      </c>
      <c r="AL147" s="1">
        <v>31400</v>
      </c>
      <c r="AM147" s="1">
        <v>27300</v>
      </c>
      <c r="AN147" s="1">
        <v>30000</v>
      </c>
      <c r="AO147" s="1">
        <v>21700</v>
      </c>
      <c r="AP147" s="1">
        <v>25300</v>
      </c>
      <c r="AQ147" s="1">
        <v>25600</v>
      </c>
      <c r="AR147" s="1">
        <v>24300</v>
      </c>
      <c r="AS147" s="1">
        <v>29300</v>
      </c>
      <c r="AT147" s="1">
        <v>32700.000000000004</v>
      </c>
      <c r="AU147" s="1">
        <v>33900</v>
      </c>
      <c r="AV147" s="1">
        <v>33500</v>
      </c>
      <c r="AW147" s="1">
        <v>29900</v>
      </c>
      <c r="AX147" s="1">
        <v>26200</v>
      </c>
      <c r="AY147" s="1">
        <v>27100</v>
      </c>
      <c r="AZ147" s="1">
        <v>25400</v>
      </c>
      <c r="BA147" s="1">
        <v>25600</v>
      </c>
      <c r="BB147" s="1">
        <v>23700</v>
      </c>
      <c r="BC147" s="1">
        <v>21300</v>
      </c>
      <c r="BD147" s="1">
        <v>23600</v>
      </c>
      <c r="BE147" s="1">
        <v>29000</v>
      </c>
      <c r="BF147" s="1">
        <v>25600</v>
      </c>
      <c r="BG147" s="1">
        <v>33200</v>
      </c>
      <c r="BH147" s="1">
        <v>29300</v>
      </c>
      <c r="BI147" s="1">
        <v>29400</v>
      </c>
      <c r="BJ147" s="1">
        <v>26900</v>
      </c>
      <c r="BK147" s="1">
        <v>28800</v>
      </c>
      <c r="BL147" s="1">
        <v>29100</v>
      </c>
      <c r="BM147" s="1">
        <v>25600</v>
      </c>
      <c r="BN147" s="1">
        <v>22700</v>
      </c>
      <c r="BO147" s="1">
        <v>23100</v>
      </c>
      <c r="BP147" s="1">
        <v>30100</v>
      </c>
      <c r="BQ147" s="1">
        <v>34400</v>
      </c>
      <c r="BR147" s="1">
        <v>31600</v>
      </c>
      <c r="BS147" s="1">
        <v>34200</v>
      </c>
      <c r="BT147" s="1">
        <v>30700</v>
      </c>
      <c r="BU147" s="1">
        <v>29900</v>
      </c>
      <c r="BV147" s="1">
        <v>28500</v>
      </c>
      <c r="BW147" s="1">
        <v>37800</v>
      </c>
      <c r="BX147" s="1">
        <v>39200</v>
      </c>
      <c r="BY147" s="1">
        <v>36200</v>
      </c>
      <c r="BZ147" s="1">
        <v>28700</v>
      </c>
      <c r="CA147" s="1">
        <v>27500</v>
      </c>
      <c r="CB147" s="1">
        <v>27700</v>
      </c>
      <c r="CC147" s="1">
        <v>26300</v>
      </c>
      <c r="CD147" s="1">
        <v>26200</v>
      </c>
      <c r="CE147" s="1">
        <v>24900</v>
      </c>
      <c r="CF147" s="1">
        <v>26800</v>
      </c>
      <c r="CG147" s="1">
        <v>22100</v>
      </c>
      <c r="CH147" s="1">
        <v>22800</v>
      </c>
      <c r="CI147" s="1">
        <v>23700</v>
      </c>
      <c r="CJ147" s="1">
        <v>21000</v>
      </c>
      <c r="CK147" s="1">
        <v>23300</v>
      </c>
      <c r="CL147" s="1">
        <v>22700</v>
      </c>
      <c r="CM147" s="1">
        <v>17800</v>
      </c>
      <c r="CN147" s="1">
        <v>21600</v>
      </c>
      <c r="CO147" s="1">
        <v>24500</v>
      </c>
      <c r="CP147" s="1">
        <v>29000</v>
      </c>
      <c r="CQ147" s="1">
        <v>22100</v>
      </c>
      <c r="CR147" s="1">
        <v>26100</v>
      </c>
      <c r="CS147" s="1">
        <v>22600</v>
      </c>
      <c r="CT147" s="1">
        <v>23200</v>
      </c>
      <c r="CU147" s="1">
        <v>23900</v>
      </c>
      <c r="CV147" s="1">
        <v>23300</v>
      </c>
      <c r="CW147" s="1">
        <v>26300</v>
      </c>
      <c r="CX147" s="1">
        <v>28300</v>
      </c>
      <c r="CY147" s="1">
        <v>22900</v>
      </c>
      <c r="CZ147" s="1">
        <v>23700</v>
      </c>
      <c r="DA147" s="1">
        <v>26900</v>
      </c>
      <c r="DB147" s="1">
        <v>26600</v>
      </c>
      <c r="DC147" s="1">
        <v>25700</v>
      </c>
      <c r="DD147" s="1">
        <v>20600</v>
      </c>
      <c r="DE147" s="1">
        <v>28000</v>
      </c>
      <c r="DF147" s="1">
        <v>26500</v>
      </c>
      <c r="DG147" s="1">
        <v>24900</v>
      </c>
      <c r="DH147" s="1">
        <v>26200</v>
      </c>
      <c r="DI147" s="1">
        <v>26400</v>
      </c>
      <c r="DJ147" s="1">
        <v>28200</v>
      </c>
      <c r="DK147" s="1">
        <v>23900</v>
      </c>
      <c r="DL147" s="1">
        <v>22600</v>
      </c>
      <c r="DM147" s="1">
        <v>23100</v>
      </c>
      <c r="DN147" s="1">
        <v>23200</v>
      </c>
      <c r="DO147" s="1">
        <v>26200</v>
      </c>
      <c r="DP147" s="1">
        <v>29100</v>
      </c>
      <c r="DQ147" s="1">
        <v>23900</v>
      </c>
      <c r="DR147" s="1">
        <v>18300</v>
      </c>
      <c r="DS147" s="1">
        <v>18500</v>
      </c>
      <c r="DT147" s="1">
        <v>22200</v>
      </c>
      <c r="DU147" s="1">
        <v>21600</v>
      </c>
      <c r="DV147" s="1">
        <v>26100</v>
      </c>
      <c r="DW147" s="1">
        <v>26300</v>
      </c>
      <c r="DX147" s="1">
        <v>25100</v>
      </c>
      <c r="DY147" s="1">
        <v>26400</v>
      </c>
      <c r="DZ147" s="1">
        <v>30400</v>
      </c>
      <c r="EA147" s="1">
        <v>25100</v>
      </c>
      <c r="EB147" s="1">
        <v>22600</v>
      </c>
      <c r="EC147" s="1">
        <v>29500</v>
      </c>
      <c r="ED147" s="1">
        <v>28800</v>
      </c>
      <c r="EE147" s="1">
        <v>27300</v>
      </c>
      <c r="EF147" s="1">
        <v>29600</v>
      </c>
      <c r="EG147" s="1">
        <v>22900</v>
      </c>
      <c r="EH147" s="1">
        <v>26400</v>
      </c>
    </row>
    <row r="148" spans="2:138" x14ac:dyDescent="0.45">
      <c r="D148" t="s">
        <v>244</v>
      </c>
      <c r="E148" s="1">
        <v>1500</v>
      </c>
      <c r="F148" s="1"/>
      <c r="G148" s="1"/>
      <c r="H148" s="1"/>
      <c r="I148" s="1"/>
      <c r="J148" s="1">
        <v>1900</v>
      </c>
      <c r="K148" s="1">
        <v>2500</v>
      </c>
      <c r="L148" s="1">
        <v>2300</v>
      </c>
      <c r="M148" s="1">
        <v>2900</v>
      </c>
      <c r="N148" s="1"/>
      <c r="O148" s="1">
        <v>5100</v>
      </c>
      <c r="P148" s="1">
        <v>5300</v>
      </c>
      <c r="Q148" s="1">
        <v>3600</v>
      </c>
      <c r="R148" s="1">
        <v>3000</v>
      </c>
      <c r="S148" s="1">
        <v>3400</v>
      </c>
      <c r="T148" s="1">
        <v>3700</v>
      </c>
      <c r="U148" s="1"/>
      <c r="V148" s="1"/>
      <c r="W148" s="1">
        <v>2600</v>
      </c>
      <c r="X148" s="1">
        <v>2700</v>
      </c>
      <c r="Y148" s="1">
        <v>3300</v>
      </c>
      <c r="Z148" s="1">
        <v>2700</v>
      </c>
      <c r="AA148" s="1">
        <v>1700</v>
      </c>
      <c r="AB148" s="1">
        <v>2300</v>
      </c>
      <c r="AC148" s="1">
        <v>1900</v>
      </c>
      <c r="AD148" s="1">
        <v>2300</v>
      </c>
      <c r="AE148" s="1">
        <v>2400</v>
      </c>
      <c r="AF148" s="1">
        <v>2400</v>
      </c>
      <c r="AG148" s="1">
        <v>2600</v>
      </c>
      <c r="AH148" s="1">
        <v>2800</v>
      </c>
      <c r="AI148" s="1">
        <v>2300</v>
      </c>
      <c r="AJ148" s="1">
        <v>1600</v>
      </c>
      <c r="AK148" s="1">
        <v>3100</v>
      </c>
      <c r="AL148" s="1"/>
      <c r="AM148" s="1"/>
      <c r="AN148" s="1"/>
      <c r="AO148" s="1"/>
      <c r="AP148" s="1"/>
      <c r="AQ148" s="1"/>
      <c r="AR148" s="1"/>
      <c r="AS148" s="1"/>
      <c r="AT148" s="1">
        <v>1800</v>
      </c>
      <c r="AU148" s="1">
        <v>1600</v>
      </c>
      <c r="AV148" s="1"/>
      <c r="AW148" s="1">
        <v>1800</v>
      </c>
      <c r="AX148" s="1"/>
      <c r="AY148" s="1"/>
      <c r="AZ148" s="1"/>
      <c r="BA148" s="1"/>
      <c r="BB148" s="1">
        <v>2700</v>
      </c>
      <c r="BC148" s="1">
        <v>3200</v>
      </c>
      <c r="BD148" s="1">
        <v>3200</v>
      </c>
      <c r="BE148" s="1">
        <v>2500</v>
      </c>
      <c r="BF148" s="1">
        <v>3800</v>
      </c>
      <c r="BG148" s="1">
        <v>2700</v>
      </c>
      <c r="BH148" s="1">
        <v>1600</v>
      </c>
      <c r="BI148" s="1"/>
      <c r="BJ148" s="1"/>
      <c r="BK148" s="1">
        <v>1500</v>
      </c>
      <c r="BL148" s="1">
        <v>2500</v>
      </c>
      <c r="BM148" s="1">
        <v>1700</v>
      </c>
      <c r="BN148" s="1">
        <v>3800</v>
      </c>
      <c r="BO148" s="1">
        <v>2900</v>
      </c>
      <c r="BP148" s="1">
        <v>2600</v>
      </c>
      <c r="BQ148" s="1">
        <v>3300</v>
      </c>
      <c r="BR148" s="1">
        <v>2500</v>
      </c>
      <c r="BS148" s="1">
        <v>3000</v>
      </c>
      <c r="BT148" s="1">
        <v>1500</v>
      </c>
      <c r="BU148" s="1">
        <v>2500</v>
      </c>
      <c r="BV148" s="1">
        <v>3800</v>
      </c>
      <c r="BW148" s="1">
        <v>1800</v>
      </c>
      <c r="BX148" s="1">
        <v>1900</v>
      </c>
      <c r="BY148" s="1"/>
      <c r="BZ148" s="1"/>
      <c r="CA148" s="1"/>
      <c r="CB148" s="1"/>
      <c r="CC148" s="1"/>
      <c r="CD148" s="1"/>
      <c r="CE148" s="1"/>
      <c r="CF148" s="1"/>
      <c r="CG148" s="1">
        <v>1900</v>
      </c>
      <c r="CH148" s="1">
        <v>1800</v>
      </c>
      <c r="CI148" s="1"/>
      <c r="CJ148" s="1"/>
      <c r="CK148" s="1"/>
      <c r="CL148" s="1">
        <v>2400</v>
      </c>
      <c r="CM148" s="1"/>
      <c r="CN148" s="1"/>
      <c r="CO148" s="1"/>
      <c r="CP148" s="1"/>
      <c r="CQ148" s="1"/>
      <c r="CR148" s="1">
        <v>2600</v>
      </c>
      <c r="CS148" s="1">
        <v>2300</v>
      </c>
      <c r="CT148" s="1">
        <v>2500</v>
      </c>
      <c r="CU148" s="1">
        <v>2200</v>
      </c>
      <c r="CV148" s="1">
        <v>2700</v>
      </c>
      <c r="CW148" s="1">
        <v>3000</v>
      </c>
      <c r="CX148" s="1">
        <v>1500</v>
      </c>
      <c r="CY148" s="1">
        <v>1600</v>
      </c>
      <c r="CZ148" s="1">
        <v>2000</v>
      </c>
      <c r="DA148" s="1">
        <v>1800</v>
      </c>
      <c r="DB148" s="1"/>
      <c r="DC148" s="1"/>
      <c r="DD148" s="1"/>
      <c r="DE148" s="1">
        <v>1600</v>
      </c>
      <c r="DF148" s="1">
        <v>2500</v>
      </c>
      <c r="DG148" s="1"/>
      <c r="DH148" s="1">
        <v>2100</v>
      </c>
      <c r="DI148" s="1">
        <v>3200</v>
      </c>
      <c r="DJ148" s="1">
        <v>3200</v>
      </c>
      <c r="DK148" s="1">
        <v>3400</v>
      </c>
      <c r="DL148" s="1">
        <v>3400</v>
      </c>
      <c r="DM148" s="1">
        <v>2600</v>
      </c>
      <c r="DN148" s="1">
        <v>3100</v>
      </c>
      <c r="DO148" s="1"/>
      <c r="DP148" s="1"/>
      <c r="DQ148" s="1"/>
      <c r="DR148" s="1">
        <v>1600</v>
      </c>
      <c r="DS148" s="1">
        <v>1600</v>
      </c>
      <c r="DT148" s="1"/>
      <c r="DU148" s="1"/>
      <c r="DV148" s="1"/>
      <c r="DW148" s="1"/>
      <c r="DX148" s="1">
        <v>1900</v>
      </c>
      <c r="DY148" s="1">
        <v>3100</v>
      </c>
      <c r="DZ148" s="1">
        <v>2100</v>
      </c>
      <c r="EA148" s="1">
        <v>1600</v>
      </c>
      <c r="EB148" s="1"/>
      <c r="EC148" s="1">
        <v>1500</v>
      </c>
      <c r="ED148" s="1"/>
      <c r="EE148" s="1">
        <v>2000</v>
      </c>
      <c r="EF148" s="1">
        <v>1900</v>
      </c>
      <c r="EG148" s="1">
        <v>3600</v>
      </c>
      <c r="EH148" s="1">
        <v>3800</v>
      </c>
    </row>
    <row r="149" spans="2:138" x14ac:dyDescent="0.45">
      <c r="B149" t="s">
        <v>442</v>
      </c>
      <c r="C149" t="s">
        <v>41</v>
      </c>
      <c r="D149" t="s">
        <v>81</v>
      </c>
      <c r="E149" s="1">
        <v>14000</v>
      </c>
      <c r="F149" s="1">
        <v>13800</v>
      </c>
      <c r="G149" s="1">
        <v>15700</v>
      </c>
      <c r="H149" s="1">
        <v>17400</v>
      </c>
      <c r="I149" s="1">
        <v>18400</v>
      </c>
      <c r="J149" s="1">
        <v>20100</v>
      </c>
      <c r="K149" s="1">
        <v>20900</v>
      </c>
      <c r="L149" s="1">
        <v>20100</v>
      </c>
      <c r="M149" s="1">
        <v>15300</v>
      </c>
      <c r="N149" s="1">
        <v>13600</v>
      </c>
      <c r="O149" s="1">
        <v>12200</v>
      </c>
      <c r="P149" s="1">
        <v>11100</v>
      </c>
      <c r="Q149" s="1">
        <v>11500</v>
      </c>
      <c r="R149" s="1">
        <v>13000</v>
      </c>
      <c r="S149" s="1">
        <v>12500</v>
      </c>
      <c r="T149" s="1">
        <v>17200</v>
      </c>
      <c r="U149" s="1">
        <v>16200</v>
      </c>
      <c r="V149" s="1">
        <v>16200</v>
      </c>
      <c r="W149" s="1">
        <v>17500</v>
      </c>
      <c r="X149" s="1">
        <v>15000</v>
      </c>
      <c r="Y149" s="1">
        <v>17900</v>
      </c>
      <c r="Z149" s="1">
        <v>14400</v>
      </c>
      <c r="AA149" s="1">
        <v>13100</v>
      </c>
      <c r="AB149" s="1">
        <v>14200</v>
      </c>
      <c r="AC149" s="1">
        <v>15500</v>
      </c>
      <c r="AD149" s="1">
        <v>16600</v>
      </c>
      <c r="AE149" s="1">
        <v>17400</v>
      </c>
      <c r="AF149" s="1">
        <v>16900</v>
      </c>
      <c r="AG149" s="1">
        <v>17800</v>
      </c>
      <c r="AH149" s="1">
        <v>17900</v>
      </c>
      <c r="AI149" s="1">
        <v>18300</v>
      </c>
      <c r="AJ149" s="1">
        <v>19500</v>
      </c>
      <c r="AK149" s="1">
        <v>20100</v>
      </c>
      <c r="AL149" s="1">
        <v>20400</v>
      </c>
      <c r="AM149" s="1">
        <v>23700</v>
      </c>
      <c r="AN149" s="1">
        <v>24700</v>
      </c>
      <c r="AO149" s="1">
        <v>25000</v>
      </c>
      <c r="AP149" s="1">
        <v>27500</v>
      </c>
      <c r="AQ149" s="1">
        <v>25100</v>
      </c>
      <c r="AR149" s="1">
        <v>23800</v>
      </c>
      <c r="AS149" s="1">
        <v>22500</v>
      </c>
      <c r="AT149" s="1">
        <v>19600</v>
      </c>
      <c r="AU149" s="1">
        <v>24600</v>
      </c>
      <c r="AV149" s="1">
        <v>25500</v>
      </c>
      <c r="AW149" s="1">
        <v>25800</v>
      </c>
      <c r="AX149" s="1">
        <v>27900</v>
      </c>
      <c r="AY149" s="1">
        <v>29500</v>
      </c>
      <c r="AZ149" s="1">
        <v>27900</v>
      </c>
      <c r="BA149" s="1">
        <v>26700</v>
      </c>
      <c r="BB149" s="1">
        <v>26600</v>
      </c>
      <c r="BC149" s="1">
        <v>24300</v>
      </c>
      <c r="BD149" s="1">
        <v>21500</v>
      </c>
      <c r="BE149" s="1">
        <v>19200</v>
      </c>
      <c r="BF149" s="1">
        <v>22100</v>
      </c>
      <c r="BG149" s="1">
        <v>23600</v>
      </c>
      <c r="BH149" s="1">
        <v>24500</v>
      </c>
      <c r="BI149" s="1">
        <v>23000</v>
      </c>
      <c r="BJ149" s="1">
        <v>26000</v>
      </c>
      <c r="BK149" s="1">
        <v>23700</v>
      </c>
      <c r="BL149" s="1">
        <v>27300</v>
      </c>
      <c r="BM149" s="1">
        <v>25900</v>
      </c>
      <c r="BN149" s="1">
        <v>23600</v>
      </c>
      <c r="BO149" s="1">
        <v>28000</v>
      </c>
      <c r="BP149" s="1">
        <v>23100</v>
      </c>
      <c r="BQ149" s="1">
        <v>22400</v>
      </c>
      <c r="BR149" s="1">
        <v>21600</v>
      </c>
      <c r="BS149" s="1">
        <v>22400</v>
      </c>
      <c r="BT149" s="1">
        <v>21900</v>
      </c>
      <c r="BU149" s="1">
        <v>18500</v>
      </c>
      <c r="BV149" s="1">
        <v>18900</v>
      </c>
      <c r="BW149" s="1">
        <v>24400</v>
      </c>
      <c r="BX149" s="1">
        <v>24000</v>
      </c>
      <c r="BY149" s="1">
        <v>23100</v>
      </c>
      <c r="BZ149" s="1">
        <v>27500</v>
      </c>
      <c r="CA149" s="1">
        <v>26400</v>
      </c>
      <c r="CB149" s="1">
        <v>25300</v>
      </c>
      <c r="CC149" s="1">
        <v>22600</v>
      </c>
      <c r="CD149" s="1">
        <v>23900</v>
      </c>
      <c r="CE149" s="1">
        <v>23700</v>
      </c>
      <c r="CF149" s="1">
        <v>21500</v>
      </c>
      <c r="CG149" s="1">
        <v>20100</v>
      </c>
      <c r="CH149" s="1">
        <v>22200</v>
      </c>
      <c r="CI149" s="1">
        <v>24700</v>
      </c>
      <c r="CJ149" s="1">
        <v>24900</v>
      </c>
      <c r="CK149" s="1">
        <v>25000</v>
      </c>
      <c r="CL149" s="1">
        <v>26400</v>
      </c>
      <c r="CM149" s="1">
        <v>31300</v>
      </c>
      <c r="CN149" s="1">
        <v>26200</v>
      </c>
      <c r="CO149" s="1">
        <v>23400</v>
      </c>
      <c r="CP149" s="1">
        <v>22300</v>
      </c>
      <c r="CQ149" s="1">
        <v>26000</v>
      </c>
      <c r="CR149" s="1">
        <v>25400</v>
      </c>
      <c r="CS149" s="1">
        <v>29700</v>
      </c>
      <c r="CT149" s="1">
        <v>28500</v>
      </c>
      <c r="CU149" s="1">
        <v>27900</v>
      </c>
      <c r="CV149" s="1">
        <v>33600</v>
      </c>
      <c r="CW149" s="1">
        <v>27800</v>
      </c>
      <c r="CX149" s="1">
        <v>31800</v>
      </c>
      <c r="CY149" s="1">
        <v>30800</v>
      </c>
      <c r="CZ149" s="1">
        <v>29900</v>
      </c>
      <c r="DA149" s="1">
        <v>30400</v>
      </c>
      <c r="DB149" s="1">
        <v>25900</v>
      </c>
      <c r="DC149" s="1">
        <v>31100</v>
      </c>
      <c r="DD149" s="1">
        <v>27500</v>
      </c>
      <c r="DE149" s="1">
        <v>24200</v>
      </c>
      <c r="DF149" s="1">
        <v>24200</v>
      </c>
      <c r="DG149" s="1">
        <v>27600</v>
      </c>
      <c r="DH149" s="1">
        <v>26000</v>
      </c>
      <c r="DI149" s="1">
        <v>22100</v>
      </c>
      <c r="DJ149" s="1">
        <v>18900</v>
      </c>
      <c r="DK149" s="1">
        <v>19700</v>
      </c>
      <c r="DL149" s="1">
        <v>22100</v>
      </c>
      <c r="DM149" s="1">
        <v>20900</v>
      </c>
      <c r="DN149" s="1">
        <v>21000</v>
      </c>
      <c r="DO149" s="1">
        <v>27900</v>
      </c>
      <c r="DP149" s="1">
        <v>25900</v>
      </c>
      <c r="DQ149" s="1">
        <v>30500</v>
      </c>
      <c r="DR149" s="1">
        <v>39000</v>
      </c>
      <c r="DS149" s="1">
        <v>39100</v>
      </c>
      <c r="DT149" s="1">
        <v>35900</v>
      </c>
      <c r="DU149" s="1">
        <v>34800</v>
      </c>
      <c r="DV149" s="1">
        <v>39000</v>
      </c>
      <c r="DW149" s="1">
        <v>39700</v>
      </c>
      <c r="DX149" s="1">
        <v>32700.000000000004</v>
      </c>
      <c r="DY149" s="1">
        <v>29900</v>
      </c>
      <c r="DZ149" s="1">
        <v>30200</v>
      </c>
      <c r="EA149" s="1">
        <v>39200</v>
      </c>
      <c r="EB149" s="1">
        <v>30000</v>
      </c>
      <c r="EC149" s="1">
        <v>30100</v>
      </c>
      <c r="ED149" s="1">
        <v>31800</v>
      </c>
      <c r="EE149" s="1">
        <v>31800</v>
      </c>
      <c r="EF149" s="1">
        <v>32400</v>
      </c>
      <c r="EG149" s="1">
        <v>29700</v>
      </c>
      <c r="EH149" s="1">
        <v>29200</v>
      </c>
    </row>
    <row r="150" spans="2:138" x14ac:dyDescent="0.45">
      <c r="D150" t="s">
        <v>82</v>
      </c>
      <c r="E150" s="1">
        <v>7500</v>
      </c>
      <c r="F150" s="1">
        <v>6300</v>
      </c>
      <c r="G150" s="1">
        <v>5600</v>
      </c>
      <c r="H150" s="1">
        <v>6400</v>
      </c>
      <c r="I150" s="1">
        <v>4100</v>
      </c>
      <c r="J150" s="1">
        <v>5000</v>
      </c>
      <c r="K150" s="1">
        <v>5100</v>
      </c>
      <c r="L150" s="1">
        <v>5000</v>
      </c>
      <c r="M150" s="1">
        <v>5600</v>
      </c>
      <c r="N150" s="1">
        <v>4200</v>
      </c>
      <c r="O150" s="1">
        <v>5300</v>
      </c>
      <c r="P150" s="1">
        <v>5700</v>
      </c>
      <c r="Q150" s="1">
        <v>8000</v>
      </c>
      <c r="R150" s="1">
        <v>8300</v>
      </c>
      <c r="S150" s="1">
        <v>8200</v>
      </c>
      <c r="T150" s="1">
        <v>10300</v>
      </c>
      <c r="U150" s="1">
        <v>11600</v>
      </c>
      <c r="V150" s="1">
        <v>11900</v>
      </c>
      <c r="W150" s="1">
        <v>13900</v>
      </c>
      <c r="X150" s="1">
        <v>10800</v>
      </c>
      <c r="Y150" s="1">
        <v>9800</v>
      </c>
      <c r="Z150" s="1">
        <v>7900</v>
      </c>
      <c r="AA150" s="1">
        <v>8500</v>
      </c>
      <c r="AB150" s="1">
        <v>12000</v>
      </c>
      <c r="AC150" s="1">
        <v>8800</v>
      </c>
      <c r="AD150" s="1">
        <v>11300</v>
      </c>
      <c r="AE150" s="1">
        <v>11000</v>
      </c>
      <c r="AF150" s="1">
        <v>8800</v>
      </c>
      <c r="AG150" s="1">
        <v>10700</v>
      </c>
      <c r="AH150" s="1">
        <v>12000</v>
      </c>
      <c r="AI150" s="1">
        <v>9600</v>
      </c>
      <c r="AJ150" s="1">
        <v>9500</v>
      </c>
      <c r="AK150" s="1">
        <v>10800</v>
      </c>
      <c r="AL150" s="1">
        <v>11000</v>
      </c>
      <c r="AM150" s="1">
        <v>9100</v>
      </c>
      <c r="AN150" s="1">
        <v>9100</v>
      </c>
      <c r="AO150" s="1">
        <v>10100</v>
      </c>
      <c r="AP150" s="1">
        <v>10000</v>
      </c>
      <c r="AQ150" s="1">
        <v>9200</v>
      </c>
      <c r="AR150" s="1">
        <v>9000</v>
      </c>
      <c r="AS150" s="1">
        <v>10000</v>
      </c>
      <c r="AT150" s="1">
        <v>12200</v>
      </c>
      <c r="AU150" s="1">
        <v>14100</v>
      </c>
      <c r="AV150" s="1">
        <v>13800</v>
      </c>
      <c r="AW150" s="1">
        <v>9200</v>
      </c>
      <c r="AX150" s="1">
        <v>9100</v>
      </c>
      <c r="AY150" s="1">
        <v>8900</v>
      </c>
      <c r="AZ150" s="1">
        <v>6800</v>
      </c>
      <c r="BA150" s="1">
        <v>6700</v>
      </c>
      <c r="BB150" s="1">
        <v>6700</v>
      </c>
      <c r="BC150" s="1">
        <v>8600</v>
      </c>
      <c r="BD150" s="1">
        <v>8900</v>
      </c>
      <c r="BE150" s="1">
        <v>6100</v>
      </c>
      <c r="BF150" s="1">
        <v>7700</v>
      </c>
      <c r="BG150" s="1">
        <v>9100</v>
      </c>
      <c r="BH150" s="1">
        <v>7100</v>
      </c>
      <c r="BI150" s="1">
        <v>9000</v>
      </c>
      <c r="BJ150" s="1">
        <v>9300</v>
      </c>
      <c r="BK150" s="1">
        <v>8900</v>
      </c>
      <c r="BL150" s="1">
        <v>8300</v>
      </c>
      <c r="BM150" s="1">
        <v>8000</v>
      </c>
      <c r="BN150" s="1">
        <v>8300</v>
      </c>
      <c r="BO150" s="1">
        <v>10000</v>
      </c>
      <c r="BP150" s="1">
        <v>9200</v>
      </c>
      <c r="BQ150" s="1">
        <v>9900</v>
      </c>
      <c r="BR150" s="1">
        <v>10200</v>
      </c>
      <c r="BS150" s="1">
        <v>12800</v>
      </c>
      <c r="BT150" s="1">
        <v>13200</v>
      </c>
      <c r="BU150" s="1">
        <v>10800</v>
      </c>
      <c r="BV150" s="1">
        <v>13200</v>
      </c>
      <c r="BW150" s="1">
        <v>13600</v>
      </c>
      <c r="BX150" s="1">
        <v>12600</v>
      </c>
      <c r="BY150" s="1">
        <v>9900</v>
      </c>
      <c r="BZ150" s="1">
        <v>13600</v>
      </c>
      <c r="CA150" s="1">
        <v>15000</v>
      </c>
      <c r="CB150" s="1">
        <v>10600</v>
      </c>
      <c r="CC150" s="1">
        <v>8400</v>
      </c>
      <c r="CD150" s="1">
        <v>9600</v>
      </c>
      <c r="CE150" s="1">
        <v>11800</v>
      </c>
      <c r="CF150" s="1">
        <v>8000</v>
      </c>
      <c r="CG150" s="1">
        <v>7400</v>
      </c>
      <c r="CH150" s="1">
        <v>6500</v>
      </c>
      <c r="CI150" s="1">
        <v>7400</v>
      </c>
      <c r="CJ150" s="1">
        <v>9200</v>
      </c>
      <c r="CK150" s="1">
        <v>6600</v>
      </c>
      <c r="CL150" s="1">
        <v>9100</v>
      </c>
      <c r="CM150" s="1">
        <v>8500</v>
      </c>
      <c r="CN150" s="1">
        <v>6800</v>
      </c>
      <c r="CO150" s="1">
        <v>8400</v>
      </c>
      <c r="CP150" s="1">
        <v>8400</v>
      </c>
      <c r="CQ150" s="1">
        <v>6700</v>
      </c>
      <c r="CR150" s="1">
        <v>7700</v>
      </c>
      <c r="CS150" s="1">
        <v>8800</v>
      </c>
      <c r="CT150" s="1">
        <v>8800</v>
      </c>
      <c r="CU150" s="1">
        <v>10400</v>
      </c>
      <c r="CV150" s="1">
        <v>10100</v>
      </c>
      <c r="CW150" s="1">
        <v>10400</v>
      </c>
      <c r="CX150" s="1">
        <v>10200</v>
      </c>
      <c r="CY150" s="1">
        <v>6800</v>
      </c>
      <c r="CZ150" s="1">
        <v>8300</v>
      </c>
      <c r="DA150" s="1">
        <v>8400</v>
      </c>
      <c r="DB150" s="1">
        <v>8000</v>
      </c>
      <c r="DC150" s="1">
        <v>7100</v>
      </c>
      <c r="DD150" s="1">
        <v>5900</v>
      </c>
      <c r="DE150" s="1">
        <v>9000</v>
      </c>
      <c r="DF150" s="1">
        <v>6800</v>
      </c>
      <c r="DG150" s="1">
        <v>10000</v>
      </c>
      <c r="DH150" s="1">
        <v>9000</v>
      </c>
      <c r="DI150" s="1">
        <v>9400</v>
      </c>
      <c r="DJ150" s="1">
        <v>7600</v>
      </c>
      <c r="DK150" s="1">
        <v>7800</v>
      </c>
      <c r="DL150" s="1">
        <v>8500</v>
      </c>
      <c r="DM150" s="1">
        <v>9200</v>
      </c>
      <c r="DN150" s="1">
        <v>9500</v>
      </c>
      <c r="DO150" s="1">
        <v>9000</v>
      </c>
      <c r="DP150" s="1">
        <v>10000</v>
      </c>
      <c r="DQ150" s="1">
        <v>9000</v>
      </c>
      <c r="DR150" s="1">
        <v>9700</v>
      </c>
      <c r="DS150" s="1">
        <v>11900</v>
      </c>
      <c r="DT150" s="1">
        <v>9200</v>
      </c>
      <c r="DU150" s="1">
        <v>10100</v>
      </c>
      <c r="DV150" s="1">
        <v>9200</v>
      </c>
      <c r="DW150" s="1">
        <v>11200</v>
      </c>
      <c r="DX150" s="1">
        <v>7900</v>
      </c>
      <c r="DY150" s="1">
        <v>8900</v>
      </c>
      <c r="DZ150" s="1">
        <v>4000</v>
      </c>
      <c r="EA150" s="1">
        <v>5600</v>
      </c>
      <c r="EB150" s="1">
        <v>6500</v>
      </c>
      <c r="EC150" s="1">
        <v>7200</v>
      </c>
      <c r="ED150" s="1">
        <v>3900</v>
      </c>
      <c r="EE150" s="1">
        <v>8500</v>
      </c>
      <c r="EF150" s="1">
        <v>8100</v>
      </c>
      <c r="EG150" s="1">
        <v>10200</v>
      </c>
      <c r="EH150" s="1">
        <v>6900</v>
      </c>
    </row>
    <row r="151" spans="2:138" x14ac:dyDescent="0.45">
      <c r="D151" t="s">
        <v>83</v>
      </c>
      <c r="E151" s="1">
        <v>18300</v>
      </c>
      <c r="F151" s="1">
        <v>15400</v>
      </c>
      <c r="G151" s="1">
        <v>16000</v>
      </c>
      <c r="H151" s="1">
        <v>15600</v>
      </c>
      <c r="I151" s="1">
        <v>17600</v>
      </c>
      <c r="J151" s="1">
        <v>21900</v>
      </c>
      <c r="K151" s="1">
        <v>20100</v>
      </c>
      <c r="L151" s="1">
        <v>22200</v>
      </c>
      <c r="M151" s="1">
        <v>22100</v>
      </c>
      <c r="N151" s="1">
        <v>20600</v>
      </c>
      <c r="O151" s="1">
        <v>19800</v>
      </c>
      <c r="P151" s="1">
        <v>17300</v>
      </c>
      <c r="Q151" s="1">
        <v>15200</v>
      </c>
      <c r="R151" s="1">
        <v>18000</v>
      </c>
      <c r="S151" s="1">
        <v>17000</v>
      </c>
      <c r="T151" s="1">
        <v>17400</v>
      </c>
      <c r="U151" s="1">
        <v>17400</v>
      </c>
      <c r="V151" s="1">
        <v>17700</v>
      </c>
      <c r="W151" s="1">
        <v>19400</v>
      </c>
      <c r="X151" s="1">
        <v>19100</v>
      </c>
      <c r="Y151" s="1">
        <v>19900</v>
      </c>
      <c r="Z151" s="1">
        <v>17400</v>
      </c>
      <c r="AA151" s="1">
        <v>18200</v>
      </c>
      <c r="AB151" s="1">
        <v>16800</v>
      </c>
      <c r="AC151" s="1">
        <v>12300</v>
      </c>
      <c r="AD151" s="1">
        <v>14200</v>
      </c>
      <c r="AE151" s="1">
        <v>13600</v>
      </c>
      <c r="AF151" s="1">
        <v>16400</v>
      </c>
      <c r="AG151" s="1">
        <v>14300</v>
      </c>
      <c r="AH151" s="1">
        <v>17600</v>
      </c>
      <c r="AI151" s="1">
        <v>18900</v>
      </c>
      <c r="AJ151" s="1">
        <v>19500</v>
      </c>
      <c r="AK151" s="1">
        <v>19300</v>
      </c>
      <c r="AL151" s="1">
        <v>17900</v>
      </c>
      <c r="AM151" s="1">
        <v>16400</v>
      </c>
      <c r="AN151" s="1">
        <v>18500</v>
      </c>
      <c r="AO151" s="1">
        <v>16400</v>
      </c>
      <c r="AP151" s="1">
        <v>16700</v>
      </c>
      <c r="AQ151" s="1">
        <v>19300</v>
      </c>
      <c r="AR151" s="1">
        <v>25600</v>
      </c>
      <c r="AS151" s="1">
        <v>23900</v>
      </c>
      <c r="AT151" s="1">
        <v>21600</v>
      </c>
      <c r="AU151" s="1">
        <v>24400</v>
      </c>
      <c r="AV151" s="1">
        <v>22200</v>
      </c>
      <c r="AW151" s="1">
        <v>20000</v>
      </c>
      <c r="AX151" s="1">
        <v>20900</v>
      </c>
      <c r="AY151" s="1">
        <v>18200</v>
      </c>
      <c r="AZ151" s="1">
        <v>16900</v>
      </c>
      <c r="BA151" s="1">
        <v>18000</v>
      </c>
      <c r="BB151" s="1">
        <v>17800</v>
      </c>
      <c r="BC151" s="1">
        <v>16600</v>
      </c>
      <c r="BD151" s="1">
        <v>18400</v>
      </c>
      <c r="BE151" s="1">
        <v>14300</v>
      </c>
      <c r="BF151" s="1">
        <v>16800</v>
      </c>
      <c r="BG151" s="1">
        <v>15800</v>
      </c>
      <c r="BH151" s="1">
        <v>17600</v>
      </c>
      <c r="BI151" s="1">
        <v>21500</v>
      </c>
      <c r="BJ151" s="1">
        <v>13600</v>
      </c>
      <c r="BK151" s="1">
        <v>15200</v>
      </c>
      <c r="BL151" s="1">
        <v>16500</v>
      </c>
      <c r="BM151" s="1">
        <v>17000</v>
      </c>
      <c r="BN151" s="1">
        <v>21300</v>
      </c>
      <c r="BO151" s="1">
        <v>19700</v>
      </c>
      <c r="BP151" s="1">
        <v>19700</v>
      </c>
      <c r="BQ151" s="1">
        <v>16400</v>
      </c>
      <c r="BR151" s="1">
        <v>19500</v>
      </c>
      <c r="BS151" s="1">
        <v>18800</v>
      </c>
      <c r="BT151" s="1">
        <v>18100</v>
      </c>
      <c r="BU151" s="1">
        <v>15200</v>
      </c>
      <c r="BV151" s="1">
        <v>15500</v>
      </c>
      <c r="BW151" s="1">
        <v>16300</v>
      </c>
      <c r="BX151" s="1">
        <v>14700</v>
      </c>
      <c r="BY151" s="1">
        <v>19400</v>
      </c>
      <c r="BZ151" s="1">
        <v>17500</v>
      </c>
      <c r="CA151" s="1">
        <v>15900</v>
      </c>
      <c r="CB151" s="1">
        <v>15500</v>
      </c>
      <c r="CC151" s="1">
        <v>16500</v>
      </c>
      <c r="CD151" s="1">
        <v>23200</v>
      </c>
      <c r="CE151" s="1">
        <v>22900</v>
      </c>
      <c r="CF151" s="1">
        <v>20800</v>
      </c>
      <c r="CG151" s="1">
        <v>21900</v>
      </c>
      <c r="CH151" s="1">
        <v>20700</v>
      </c>
      <c r="CI151" s="1">
        <v>20800</v>
      </c>
      <c r="CJ151" s="1">
        <v>15000</v>
      </c>
      <c r="CK151" s="1">
        <v>17400</v>
      </c>
      <c r="CL151" s="1">
        <v>17300</v>
      </c>
      <c r="CM151" s="1">
        <v>18400</v>
      </c>
      <c r="CN151" s="1">
        <v>22100</v>
      </c>
      <c r="CO151" s="1">
        <v>23300</v>
      </c>
      <c r="CP151" s="1">
        <v>24300</v>
      </c>
      <c r="CQ151" s="1">
        <v>24900</v>
      </c>
      <c r="CR151" s="1">
        <v>26300</v>
      </c>
      <c r="CS151" s="1">
        <v>22300</v>
      </c>
      <c r="CT151" s="1">
        <v>20400</v>
      </c>
      <c r="CU151" s="1">
        <v>19600</v>
      </c>
      <c r="CV151" s="1">
        <v>21400</v>
      </c>
      <c r="CW151" s="1">
        <v>16800</v>
      </c>
      <c r="CX151" s="1">
        <v>20000</v>
      </c>
      <c r="CY151" s="1">
        <v>19700</v>
      </c>
      <c r="CZ151" s="1">
        <v>20200</v>
      </c>
      <c r="DA151" s="1">
        <v>21800</v>
      </c>
      <c r="DB151" s="1">
        <v>18300</v>
      </c>
      <c r="DC151" s="1">
        <v>22300</v>
      </c>
      <c r="DD151" s="1">
        <v>26200</v>
      </c>
      <c r="DE151" s="1">
        <v>20600</v>
      </c>
      <c r="DF151" s="1">
        <v>17900</v>
      </c>
      <c r="DG151" s="1">
        <v>19300</v>
      </c>
      <c r="DH151" s="1">
        <v>18500</v>
      </c>
      <c r="DI151" s="1">
        <v>16400</v>
      </c>
      <c r="DJ151" s="1">
        <v>21500</v>
      </c>
      <c r="DK151" s="1">
        <v>15800</v>
      </c>
      <c r="DL151" s="1">
        <v>16400</v>
      </c>
      <c r="DM151" s="1">
        <v>19500</v>
      </c>
      <c r="DN151" s="1">
        <v>20100</v>
      </c>
      <c r="DO151" s="1">
        <v>19200</v>
      </c>
      <c r="DP151" s="1">
        <v>17900</v>
      </c>
      <c r="DQ151" s="1">
        <v>18700</v>
      </c>
      <c r="DR151" s="1">
        <v>16100.000000000002</v>
      </c>
      <c r="DS151" s="1">
        <v>16000</v>
      </c>
      <c r="DT151" s="1">
        <v>16100.000000000002</v>
      </c>
      <c r="DU151" s="1">
        <v>14900</v>
      </c>
      <c r="DV151" s="1">
        <v>17500</v>
      </c>
      <c r="DW151" s="1">
        <v>15500</v>
      </c>
      <c r="DX151" s="1">
        <v>14400</v>
      </c>
      <c r="DY151" s="1">
        <v>16600</v>
      </c>
      <c r="DZ151" s="1">
        <v>19600</v>
      </c>
      <c r="EA151" s="1">
        <v>20200</v>
      </c>
      <c r="EB151" s="1">
        <v>20300</v>
      </c>
      <c r="EC151" s="1">
        <v>25400</v>
      </c>
      <c r="ED151" s="1">
        <v>20500</v>
      </c>
      <c r="EE151" s="1">
        <v>21100</v>
      </c>
      <c r="EF151" s="1">
        <v>19300</v>
      </c>
      <c r="EG151" s="1">
        <v>19100</v>
      </c>
      <c r="EH151" s="1">
        <v>22200</v>
      </c>
    </row>
    <row r="152" spans="2:138" x14ac:dyDescent="0.45">
      <c r="D152" t="s">
        <v>84</v>
      </c>
      <c r="E152" s="1">
        <v>7200</v>
      </c>
      <c r="F152" s="1">
        <v>7400</v>
      </c>
      <c r="G152" s="1">
        <v>8700</v>
      </c>
      <c r="H152" s="1">
        <v>8800</v>
      </c>
      <c r="I152" s="1">
        <v>6900</v>
      </c>
      <c r="J152" s="1">
        <v>4600</v>
      </c>
      <c r="K152" s="1">
        <v>5500</v>
      </c>
      <c r="L152" s="1">
        <v>4100</v>
      </c>
      <c r="M152" s="1">
        <v>4400</v>
      </c>
      <c r="N152" s="1">
        <v>6300</v>
      </c>
      <c r="O152" s="1">
        <v>7100</v>
      </c>
      <c r="P152" s="1">
        <v>7100</v>
      </c>
      <c r="Q152" s="1">
        <v>6100</v>
      </c>
      <c r="R152" s="1">
        <v>6000</v>
      </c>
      <c r="S152" s="1">
        <v>5200</v>
      </c>
      <c r="T152" s="1">
        <v>3400</v>
      </c>
      <c r="U152" s="1">
        <v>3700</v>
      </c>
      <c r="V152" s="1">
        <v>4300</v>
      </c>
      <c r="W152" s="1">
        <v>4600</v>
      </c>
      <c r="X152" s="1">
        <v>4400</v>
      </c>
      <c r="Y152" s="1">
        <v>5300</v>
      </c>
      <c r="Z152" s="1">
        <v>6300</v>
      </c>
      <c r="AA152" s="1">
        <v>6200</v>
      </c>
      <c r="AB152" s="1">
        <v>8400</v>
      </c>
      <c r="AC152" s="1">
        <v>6300</v>
      </c>
      <c r="AD152" s="1">
        <v>3900</v>
      </c>
      <c r="AE152" s="1">
        <v>3200</v>
      </c>
      <c r="AF152" s="1">
        <v>4700</v>
      </c>
      <c r="AG152" s="1">
        <v>4600</v>
      </c>
      <c r="AH152" s="1">
        <v>5300</v>
      </c>
      <c r="AI152" s="1">
        <v>5900</v>
      </c>
      <c r="AJ152" s="1">
        <v>6700</v>
      </c>
      <c r="AK152" s="1">
        <v>5300</v>
      </c>
      <c r="AL152" s="1">
        <v>7600</v>
      </c>
      <c r="AM152" s="1">
        <v>7100</v>
      </c>
      <c r="AN152" s="1">
        <v>6600</v>
      </c>
      <c r="AO152" s="1">
        <v>4900</v>
      </c>
      <c r="AP152" s="1">
        <v>5600</v>
      </c>
      <c r="AQ152" s="1">
        <v>6900</v>
      </c>
      <c r="AR152" s="1">
        <v>5200</v>
      </c>
      <c r="AS152" s="1">
        <v>9500</v>
      </c>
      <c r="AT152" s="1">
        <v>6800</v>
      </c>
      <c r="AU152" s="1">
        <v>8000</v>
      </c>
      <c r="AV152" s="1">
        <v>5000</v>
      </c>
      <c r="AW152" s="1">
        <v>6300</v>
      </c>
      <c r="AX152" s="1">
        <v>6400</v>
      </c>
      <c r="AY152" s="1">
        <v>5300</v>
      </c>
      <c r="AZ152" s="1">
        <v>4100</v>
      </c>
      <c r="BA152" s="1">
        <v>4900</v>
      </c>
      <c r="BB152" s="1">
        <v>3500</v>
      </c>
      <c r="BC152" s="1">
        <v>4900</v>
      </c>
      <c r="BD152" s="1">
        <v>3100</v>
      </c>
      <c r="BE152" s="1">
        <v>4000</v>
      </c>
      <c r="BF152" s="1">
        <v>5600</v>
      </c>
      <c r="BG152" s="1">
        <v>4800</v>
      </c>
      <c r="BH152" s="1">
        <v>7300</v>
      </c>
      <c r="BI152" s="1">
        <v>4700</v>
      </c>
      <c r="BJ152" s="1">
        <v>5000</v>
      </c>
      <c r="BK152" s="1">
        <v>5500</v>
      </c>
      <c r="BL152" s="1">
        <v>6000</v>
      </c>
      <c r="BM152" s="1">
        <v>9700</v>
      </c>
      <c r="BN152" s="1">
        <v>10000</v>
      </c>
      <c r="BO152" s="1">
        <v>8000</v>
      </c>
      <c r="BP152" s="1">
        <v>6600</v>
      </c>
      <c r="BQ152" s="1">
        <v>9300</v>
      </c>
      <c r="BR152" s="1">
        <v>9200</v>
      </c>
      <c r="BS152" s="1">
        <v>11100</v>
      </c>
      <c r="BT152" s="1">
        <v>11400</v>
      </c>
      <c r="BU152" s="1">
        <v>9800</v>
      </c>
      <c r="BV152" s="1">
        <v>8400</v>
      </c>
      <c r="BW152" s="1">
        <v>6700</v>
      </c>
      <c r="BX152" s="1">
        <v>7800</v>
      </c>
      <c r="BY152" s="1">
        <v>5700</v>
      </c>
      <c r="BZ152" s="1">
        <v>8400</v>
      </c>
      <c r="CA152" s="1">
        <v>10700</v>
      </c>
      <c r="CB152" s="1">
        <v>11300</v>
      </c>
      <c r="CC152" s="1">
        <v>12600</v>
      </c>
      <c r="CD152" s="1">
        <v>12900</v>
      </c>
      <c r="CE152" s="1">
        <v>13900</v>
      </c>
      <c r="CF152" s="1">
        <v>10400</v>
      </c>
      <c r="CG152" s="1">
        <v>9000</v>
      </c>
      <c r="CH152" s="1">
        <v>8500</v>
      </c>
      <c r="CI152" s="1">
        <v>8100</v>
      </c>
      <c r="CJ152" s="1">
        <v>7600</v>
      </c>
      <c r="CK152" s="1">
        <v>9500</v>
      </c>
      <c r="CL152" s="1">
        <v>6000</v>
      </c>
      <c r="CM152" s="1">
        <v>4700</v>
      </c>
      <c r="CN152" s="1">
        <v>5100</v>
      </c>
      <c r="CO152" s="1">
        <v>5000</v>
      </c>
      <c r="CP152" s="1">
        <v>5700</v>
      </c>
      <c r="CQ152" s="1">
        <v>5100</v>
      </c>
      <c r="CR152" s="1">
        <v>6100</v>
      </c>
      <c r="CS152" s="1">
        <v>6200</v>
      </c>
      <c r="CT152" s="1">
        <v>6800</v>
      </c>
      <c r="CU152" s="1">
        <v>6200</v>
      </c>
      <c r="CV152" s="1">
        <v>7200</v>
      </c>
      <c r="CW152" s="1">
        <v>6100</v>
      </c>
      <c r="CX152" s="1">
        <v>7500</v>
      </c>
      <c r="CY152" s="1">
        <v>3200</v>
      </c>
      <c r="CZ152" s="1">
        <v>7100</v>
      </c>
      <c r="DA152" s="1">
        <v>7700</v>
      </c>
      <c r="DB152" s="1">
        <v>7900</v>
      </c>
      <c r="DC152" s="1">
        <v>9500</v>
      </c>
      <c r="DD152" s="1">
        <v>8500</v>
      </c>
      <c r="DE152" s="1">
        <v>7100</v>
      </c>
      <c r="DF152" s="1">
        <v>6700</v>
      </c>
      <c r="DG152" s="1">
        <v>5000</v>
      </c>
      <c r="DH152" s="1">
        <v>3600</v>
      </c>
      <c r="DI152" s="1">
        <v>4800</v>
      </c>
      <c r="DJ152" s="1">
        <v>6300</v>
      </c>
      <c r="DK152" s="1">
        <v>6700</v>
      </c>
      <c r="DL152" s="1">
        <v>5800</v>
      </c>
      <c r="DM152" s="1">
        <v>6500</v>
      </c>
      <c r="DN152" s="1">
        <v>7200</v>
      </c>
      <c r="DO152" s="1">
        <v>6300</v>
      </c>
      <c r="DP152" s="1">
        <v>6200</v>
      </c>
      <c r="DQ152" s="1">
        <v>4700</v>
      </c>
      <c r="DR152" s="1">
        <v>9800</v>
      </c>
      <c r="DS152" s="1">
        <v>10700</v>
      </c>
      <c r="DT152" s="1">
        <v>8200</v>
      </c>
      <c r="DU152" s="1">
        <v>9700</v>
      </c>
      <c r="DV152" s="1">
        <v>9400</v>
      </c>
      <c r="DW152" s="1">
        <v>7400</v>
      </c>
      <c r="DX152" s="1">
        <v>7300</v>
      </c>
      <c r="DY152" s="1">
        <v>8000</v>
      </c>
      <c r="DZ152" s="1">
        <v>6700</v>
      </c>
      <c r="EA152" s="1">
        <v>9300</v>
      </c>
      <c r="EB152" s="1">
        <v>8900</v>
      </c>
      <c r="EC152" s="1">
        <v>7900</v>
      </c>
      <c r="ED152" s="1">
        <v>5400</v>
      </c>
      <c r="EE152" s="1">
        <v>4300</v>
      </c>
      <c r="EF152" s="1">
        <v>3700</v>
      </c>
      <c r="EG152" s="1">
        <v>4600</v>
      </c>
      <c r="EH152" s="1">
        <v>6100</v>
      </c>
    </row>
    <row r="153" spans="2:138" x14ac:dyDescent="0.45">
      <c r="D153" t="s">
        <v>85</v>
      </c>
      <c r="E153" s="1">
        <v>16200</v>
      </c>
      <c r="F153" s="1">
        <v>17200</v>
      </c>
      <c r="G153" s="1">
        <v>22400</v>
      </c>
      <c r="H153" s="1">
        <v>18600</v>
      </c>
      <c r="I153" s="1">
        <v>20700</v>
      </c>
      <c r="J153" s="1">
        <v>21800</v>
      </c>
      <c r="K153" s="1">
        <v>23400</v>
      </c>
      <c r="L153" s="1">
        <v>22100</v>
      </c>
      <c r="M153" s="1">
        <v>19200</v>
      </c>
      <c r="N153" s="1">
        <v>22200</v>
      </c>
      <c r="O153" s="1">
        <v>21200</v>
      </c>
      <c r="P153" s="1">
        <v>23600</v>
      </c>
      <c r="Q153" s="1">
        <v>24700</v>
      </c>
      <c r="R153" s="1">
        <v>18200</v>
      </c>
      <c r="S153" s="1">
        <v>18300</v>
      </c>
      <c r="T153" s="1">
        <v>17900</v>
      </c>
      <c r="U153" s="1">
        <v>16500</v>
      </c>
      <c r="V153" s="1">
        <v>20200</v>
      </c>
      <c r="W153" s="1">
        <v>20600</v>
      </c>
      <c r="X153" s="1">
        <v>22800</v>
      </c>
      <c r="Y153" s="1">
        <v>26200</v>
      </c>
      <c r="Z153" s="1">
        <v>22600</v>
      </c>
      <c r="AA153" s="1">
        <v>23500</v>
      </c>
      <c r="AB153" s="1">
        <v>23400</v>
      </c>
      <c r="AC153" s="1">
        <v>25000</v>
      </c>
      <c r="AD153" s="1">
        <v>21600</v>
      </c>
      <c r="AE153" s="1">
        <v>19500</v>
      </c>
      <c r="AF153" s="1">
        <v>22700</v>
      </c>
      <c r="AG153" s="1">
        <v>22900</v>
      </c>
      <c r="AH153" s="1">
        <v>21200</v>
      </c>
      <c r="AI153" s="1">
        <v>20400</v>
      </c>
      <c r="AJ153" s="1">
        <v>20000</v>
      </c>
      <c r="AK153" s="1">
        <v>21200</v>
      </c>
      <c r="AL153" s="1">
        <v>19800</v>
      </c>
      <c r="AM153" s="1">
        <v>20000</v>
      </c>
      <c r="AN153" s="1">
        <v>15200</v>
      </c>
      <c r="AO153" s="1">
        <v>19300</v>
      </c>
      <c r="AP153" s="1">
        <v>17800</v>
      </c>
      <c r="AQ153" s="1">
        <v>17800</v>
      </c>
      <c r="AR153" s="1">
        <v>15800</v>
      </c>
      <c r="AS153" s="1">
        <v>15700</v>
      </c>
      <c r="AT153" s="1">
        <v>15200</v>
      </c>
      <c r="AU153" s="1">
        <v>18100</v>
      </c>
      <c r="AV153" s="1">
        <v>18500</v>
      </c>
      <c r="AW153" s="1">
        <v>16100.000000000002</v>
      </c>
      <c r="AX153" s="1">
        <v>15200</v>
      </c>
      <c r="AY153" s="1">
        <v>12900</v>
      </c>
      <c r="AZ153" s="1">
        <v>12200</v>
      </c>
      <c r="BA153" s="1">
        <v>12400</v>
      </c>
      <c r="BB153" s="1">
        <v>12800</v>
      </c>
      <c r="BC153" s="1">
        <v>14600</v>
      </c>
      <c r="BD153" s="1">
        <v>18100</v>
      </c>
      <c r="BE153" s="1">
        <v>19800</v>
      </c>
      <c r="BF153" s="1">
        <v>19000</v>
      </c>
      <c r="BG153" s="1">
        <v>18800</v>
      </c>
      <c r="BH153" s="1">
        <v>17300</v>
      </c>
      <c r="BI153" s="1">
        <v>17700</v>
      </c>
      <c r="BJ153" s="1">
        <v>18500</v>
      </c>
      <c r="BK153" s="1">
        <v>17900</v>
      </c>
      <c r="BL153" s="1">
        <v>16900</v>
      </c>
      <c r="BM153" s="1">
        <v>15200</v>
      </c>
      <c r="BN153" s="1">
        <v>16600</v>
      </c>
      <c r="BO153" s="1">
        <v>13500</v>
      </c>
      <c r="BP153" s="1">
        <v>15600</v>
      </c>
      <c r="BQ153" s="1">
        <v>13400</v>
      </c>
      <c r="BR153" s="1">
        <v>13800</v>
      </c>
      <c r="BS153" s="1">
        <v>13600</v>
      </c>
      <c r="BT153" s="1">
        <v>16500</v>
      </c>
      <c r="BU153" s="1">
        <v>21300</v>
      </c>
      <c r="BV153" s="1">
        <v>23700</v>
      </c>
      <c r="BW153" s="1">
        <v>23900</v>
      </c>
      <c r="BX153" s="1">
        <v>23500</v>
      </c>
      <c r="BY153" s="1">
        <v>18300</v>
      </c>
      <c r="BZ153" s="1">
        <v>18400</v>
      </c>
      <c r="CA153" s="1">
        <v>13200</v>
      </c>
      <c r="CB153" s="1">
        <v>9600</v>
      </c>
      <c r="CC153" s="1">
        <v>8100</v>
      </c>
      <c r="CD153" s="1">
        <v>8500</v>
      </c>
      <c r="CE153" s="1">
        <v>10000</v>
      </c>
      <c r="CF153" s="1">
        <v>11000</v>
      </c>
      <c r="CG153" s="1">
        <v>9200</v>
      </c>
      <c r="CH153" s="1">
        <v>8100</v>
      </c>
      <c r="CI153" s="1">
        <v>8900</v>
      </c>
      <c r="CJ153" s="1">
        <v>7300</v>
      </c>
      <c r="CK153" s="1">
        <v>6700</v>
      </c>
      <c r="CL153" s="1">
        <v>4200</v>
      </c>
      <c r="CM153" s="1">
        <v>5000</v>
      </c>
      <c r="CN153" s="1">
        <v>5700</v>
      </c>
      <c r="CO153" s="1">
        <v>10500</v>
      </c>
      <c r="CP153" s="1">
        <v>12700</v>
      </c>
      <c r="CQ153" s="1">
        <v>11800</v>
      </c>
      <c r="CR153" s="1">
        <v>17500</v>
      </c>
      <c r="CS153" s="1">
        <v>16800</v>
      </c>
      <c r="CT153" s="1">
        <v>18000</v>
      </c>
      <c r="CU153" s="1">
        <v>17600</v>
      </c>
      <c r="CV153" s="1">
        <v>7200</v>
      </c>
      <c r="CW153" s="1">
        <v>7400</v>
      </c>
      <c r="CX153" s="1">
        <v>6600</v>
      </c>
      <c r="CY153" s="1">
        <v>6200</v>
      </c>
      <c r="CZ153" s="1">
        <v>4900</v>
      </c>
      <c r="DA153" s="1">
        <v>6800</v>
      </c>
      <c r="DB153" s="1">
        <v>9700</v>
      </c>
      <c r="DC153" s="1">
        <v>7300</v>
      </c>
      <c r="DD153" s="1">
        <v>7300</v>
      </c>
      <c r="DE153" s="1">
        <v>8100</v>
      </c>
      <c r="DF153" s="1">
        <v>9100</v>
      </c>
      <c r="DG153" s="1">
        <v>7700</v>
      </c>
      <c r="DH153" s="1">
        <v>5000</v>
      </c>
      <c r="DI153" s="1">
        <v>6100</v>
      </c>
      <c r="DJ153" s="1">
        <v>5000</v>
      </c>
      <c r="DK153" s="1">
        <v>5500</v>
      </c>
      <c r="DL153" s="1">
        <v>8700</v>
      </c>
      <c r="DM153" s="1">
        <v>9300</v>
      </c>
      <c r="DN153" s="1">
        <v>6700</v>
      </c>
      <c r="DO153" s="1">
        <v>6800</v>
      </c>
      <c r="DP153" s="1">
        <v>7300</v>
      </c>
      <c r="DQ153" s="1">
        <v>8300</v>
      </c>
      <c r="DR153" s="1">
        <v>8600</v>
      </c>
      <c r="DS153" s="1">
        <v>6900</v>
      </c>
      <c r="DT153" s="1">
        <v>6900</v>
      </c>
      <c r="DU153" s="1">
        <v>8000</v>
      </c>
      <c r="DV153" s="1">
        <v>6100</v>
      </c>
      <c r="DW153" s="1">
        <v>8000</v>
      </c>
      <c r="DX153" s="1">
        <v>8100</v>
      </c>
      <c r="DY153" s="1">
        <v>7600</v>
      </c>
      <c r="DZ153" s="1">
        <v>8200</v>
      </c>
      <c r="EA153" s="1">
        <v>5900</v>
      </c>
      <c r="EB153" s="1">
        <v>4300</v>
      </c>
      <c r="EC153" s="1">
        <v>4800</v>
      </c>
      <c r="ED153" s="1">
        <v>6700</v>
      </c>
      <c r="EE153" s="1">
        <v>4800</v>
      </c>
      <c r="EF153" s="1">
        <v>4300</v>
      </c>
      <c r="EG153" s="1">
        <v>9100</v>
      </c>
      <c r="EH153" s="1">
        <v>11200</v>
      </c>
    </row>
    <row r="154" spans="2:138" x14ac:dyDescent="0.45">
      <c r="B154" t="s">
        <v>443</v>
      </c>
      <c r="C154" t="s">
        <v>41</v>
      </c>
      <c r="D154" t="s">
        <v>86</v>
      </c>
      <c r="E154" s="1">
        <v>7700</v>
      </c>
      <c r="F154" s="1">
        <v>8200</v>
      </c>
      <c r="G154" s="1">
        <v>6300</v>
      </c>
      <c r="H154" s="1">
        <v>8900</v>
      </c>
      <c r="I154" s="1">
        <v>7200</v>
      </c>
      <c r="J154" s="1">
        <v>6100</v>
      </c>
      <c r="K154" s="1">
        <v>4000</v>
      </c>
      <c r="L154" s="1">
        <v>4100</v>
      </c>
      <c r="M154" s="1">
        <v>3900</v>
      </c>
      <c r="N154" s="1">
        <v>5800</v>
      </c>
      <c r="O154" s="1">
        <v>5800</v>
      </c>
      <c r="P154" s="1">
        <v>6000</v>
      </c>
      <c r="Q154" s="1">
        <v>7600</v>
      </c>
      <c r="R154" s="1">
        <v>6000</v>
      </c>
      <c r="S154" s="1">
        <v>6200</v>
      </c>
      <c r="T154" s="1">
        <v>3600</v>
      </c>
      <c r="U154" s="1">
        <v>4000</v>
      </c>
      <c r="V154" s="1">
        <v>4800</v>
      </c>
      <c r="W154" s="1">
        <v>5800</v>
      </c>
      <c r="X154" s="1">
        <v>4200</v>
      </c>
      <c r="Y154" s="1">
        <v>5500</v>
      </c>
      <c r="Z154" s="1">
        <v>4100</v>
      </c>
      <c r="AA154" s="1">
        <v>4200</v>
      </c>
      <c r="AB154" s="1">
        <v>5100</v>
      </c>
      <c r="AC154" s="1">
        <v>6400</v>
      </c>
      <c r="AD154" s="1">
        <v>6900</v>
      </c>
      <c r="AE154" s="1">
        <v>6300</v>
      </c>
      <c r="AF154" s="1">
        <v>6000</v>
      </c>
      <c r="AG154" s="1">
        <v>5500</v>
      </c>
      <c r="AH154" s="1">
        <v>6900</v>
      </c>
      <c r="AI154" s="1">
        <v>7000</v>
      </c>
      <c r="AJ154" s="1">
        <v>5300</v>
      </c>
      <c r="AK154" s="1">
        <v>5000</v>
      </c>
      <c r="AL154" s="1">
        <v>3100</v>
      </c>
      <c r="AM154" s="1">
        <v>2600</v>
      </c>
      <c r="AN154" s="1"/>
      <c r="AO154" s="1"/>
      <c r="AP154" s="1">
        <v>2200</v>
      </c>
      <c r="AQ154" s="1">
        <v>1700</v>
      </c>
      <c r="AR154" s="1">
        <v>2300</v>
      </c>
      <c r="AS154" s="1">
        <v>2300</v>
      </c>
      <c r="AT154" s="1">
        <v>2800</v>
      </c>
      <c r="AU154" s="1">
        <v>3800</v>
      </c>
      <c r="AV154" s="1">
        <v>4000</v>
      </c>
      <c r="AW154" s="1">
        <v>4200</v>
      </c>
      <c r="AX154" s="1">
        <v>4100</v>
      </c>
      <c r="AY154" s="1">
        <v>4600</v>
      </c>
      <c r="AZ154" s="1">
        <v>5900</v>
      </c>
      <c r="BA154" s="1">
        <v>5700</v>
      </c>
      <c r="BB154" s="1">
        <v>4500</v>
      </c>
      <c r="BC154" s="1">
        <v>3600</v>
      </c>
      <c r="BD154" s="1">
        <v>3600</v>
      </c>
      <c r="BE154" s="1">
        <v>3700</v>
      </c>
      <c r="BF154" s="1">
        <v>2600</v>
      </c>
      <c r="BG154" s="1">
        <v>3100</v>
      </c>
      <c r="BH154" s="1">
        <v>3400</v>
      </c>
      <c r="BI154" s="1">
        <v>4100</v>
      </c>
      <c r="BJ154" s="1">
        <v>4100</v>
      </c>
      <c r="BK154" s="1">
        <v>5100</v>
      </c>
      <c r="BL154" s="1">
        <v>4000</v>
      </c>
      <c r="BM154" s="1">
        <v>6100</v>
      </c>
      <c r="BN154" s="1">
        <v>6000</v>
      </c>
      <c r="BO154" s="1">
        <v>6100</v>
      </c>
      <c r="BP154" s="1">
        <v>6800</v>
      </c>
      <c r="BQ154" s="1">
        <v>5100</v>
      </c>
      <c r="BR154" s="1">
        <v>6600</v>
      </c>
      <c r="BS154" s="1">
        <v>5700</v>
      </c>
      <c r="BT154" s="1">
        <v>5200</v>
      </c>
      <c r="BU154" s="1">
        <v>4400</v>
      </c>
      <c r="BV154" s="1">
        <v>3900</v>
      </c>
      <c r="BW154" s="1">
        <v>4500</v>
      </c>
      <c r="BX154" s="1">
        <v>4100</v>
      </c>
      <c r="BY154" s="1">
        <v>4200</v>
      </c>
      <c r="BZ154" s="1">
        <v>4700</v>
      </c>
      <c r="CA154" s="1">
        <v>4200</v>
      </c>
      <c r="CB154" s="1">
        <v>4500</v>
      </c>
      <c r="CC154" s="1">
        <v>5000</v>
      </c>
      <c r="CD154" s="1">
        <v>8300</v>
      </c>
      <c r="CE154" s="1">
        <v>4900</v>
      </c>
      <c r="CF154" s="1">
        <v>3700</v>
      </c>
      <c r="CG154" s="1">
        <v>6600</v>
      </c>
      <c r="CH154" s="1">
        <v>6800</v>
      </c>
      <c r="CI154" s="1">
        <v>4500</v>
      </c>
      <c r="CJ154" s="1">
        <v>6200</v>
      </c>
      <c r="CK154" s="1">
        <v>5100</v>
      </c>
      <c r="CL154" s="1">
        <v>5100</v>
      </c>
      <c r="CM154" s="1">
        <v>4400</v>
      </c>
      <c r="CN154" s="1">
        <v>1900</v>
      </c>
      <c r="CO154" s="1">
        <v>4000</v>
      </c>
      <c r="CP154" s="1">
        <v>4900</v>
      </c>
      <c r="CQ154" s="1">
        <v>3900</v>
      </c>
      <c r="CR154" s="1">
        <v>2800</v>
      </c>
      <c r="CS154" s="1">
        <v>3500</v>
      </c>
      <c r="CT154" s="1">
        <v>4600</v>
      </c>
      <c r="CU154" s="1">
        <v>4200</v>
      </c>
      <c r="CV154" s="1">
        <v>6400</v>
      </c>
      <c r="CW154" s="1">
        <v>7200</v>
      </c>
      <c r="CX154" s="1">
        <v>5900</v>
      </c>
      <c r="CY154" s="1">
        <v>6800</v>
      </c>
      <c r="CZ154" s="1">
        <v>5500</v>
      </c>
      <c r="DA154" s="1">
        <v>4900</v>
      </c>
      <c r="DB154" s="1">
        <v>4000</v>
      </c>
      <c r="DC154" s="1">
        <v>3300</v>
      </c>
      <c r="DD154" s="1">
        <v>2100</v>
      </c>
      <c r="DE154" s="1">
        <v>1900</v>
      </c>
      <c r="DF154" s="1">
        <v>2100</v>
      </c>
      <c r="DG154" s="1">
        <v>2900</v>
      </c>
      <c r="DH154" s="1">
        <v>3100</v>
      </c>
      <c r="DI154" s="1">
        <v>3000</v>
      </c>
      <c r="DJ154" s="1">
        <v>3000</v>
      </c>
      <c r="DK154" s="1">
        <v>4900</v>
      </c>
      <c r="DL154" s="1">
        <v>4300</v>
      </c>
      <c r="DM154" s="1">
        <v>3200</v>
      </c>
      <c r="DN154" s="1">
        <v>2900</v>
      </c>
      <c r="DO154" s="1">
        <v>4000</v>
      </c>
      <c r="DP154" s="1">
        <v>3500</v>
      </c>
      <c r="DQ154" s="1">
        <v>3600</v>
      </c>
      <c r="DR154" s="1">
        <v>3300</v>
      </c>
      <c r="DS154" s="1">
        <v>4600</v>
      </c>
      <c r="DT154" s="1">
        <v>4800</v>
      </c>
      <c r="DU154" s="1">
        <v>3500</v>
      </c>
      <c r="DV154" s="1">
        <v>3700</v>
      </c>
      <c r="DW154" s="1">
        <v>3100</v>
      </c>
      <c r="DX154" s="1">
        <v>3700</v>
      </c>
      <c r="DY154" s="1">
        <v>3700</v>
      </c>
      <c r="DZ154" s="1">
        <v>5100</v>
      </c>
      <c r="EA154" s="1">
        <v>4900</v>
      </c>
      <c r="EB154" s="1">
        <v>5300</v>
      </c>
      <c r="EC154" s="1">
        <v>6300</v>
      </c>
      <c r="ED154" s="1">
        <v>3200</v>
      </c>
      <c r="EE154" s="1">
        <v>2500</v>
      </c>
      <c r="EF154" s="1">
        <v>4800</v>
      </c>
      <c r="EG154" s="1">
        <v>6600</v>
      </c>
      <c r="EH154" s="1">
        <v>7400</v>
      </c>
    </row>
    <row r="155" spans="2:138" x14ac:dyDescent="0.45">
      <c r="D155" t="s">
        <v>245</v>
      </c>
      <c r="E155" s="1">
        <v>5500</v>
      </c>
      <c r="F155" s="1">
        <v>5600</v>
      </c>
      <c r="G155" s="1">
        <v>6500</v>
      </c>
      <c r="H155" s="1">
        <v>4800</v>
      </c>
      <c r="I155" s="1">
        <v>5800</v>
      </c>
      <c r="J155" s="1">
        <v>6500</v>
      </c>
      <c r="K155" s="1">
        <v>6900</v>
      </c>
      <c r="L155" s="1">
        <v>8500</v>
      </c>
      <c r="M155" s="1">
        <v>7700</v>
      </c>
      <c r="N155" s="1">
        <v>6600</v>
      </c>
      <c r="O155" s="1">
        <v>8500</v>
      </c>
      <c r="P155" s="1">
        <v>7500</v>
      </c>
      <c r="Q155" s="1">
        <v>7500</v>
      </c>
      <c r="R155" s="1">
        <v>8200</v>
      </c>
      <c r="S155" s="1">
        <v>8700</v>
      </c>
      <c r="T155" s="1">
        <v>8700</v>
      </c>
      <c r="U155" s="1">
        <v>10900</v>
      </c>
      <c r="V155" s="1">
        <v>7900</v>
      </c>
      <c r="W155" s="1">
        <v>7200</v>
      </c>
      <c r="X155" s="1">
        <v>7600</v>
      </c>
      <c r="Y155" s="1">
        <v>10100</v>
      </c>
      <c r="Z155" s="1">
        <v>7800</v>
      </c>
      <c r="AA155" s="1">
        <v>9000</v>
      </c>
      <c r="AB155" s="1">
        <v>9200</v>
      </c>
      <c r="AC155" s="1">
        <v>7400</v>
      </c>
      <c r="AD155" s="1">
        <v>8600</v>
      </c>
      <c r="AE155" s="1">
        <v>8300</v>
      </c>
      <c r="AF155" s="1">
        <v>7000</v>
      </c>
      <c r="AG155" s="1">
        <v>4000</v>
      </c>
      <c r="AH155" s="1">
        <v>4300</v>
      </c>
      <c r="AI155" s="1">
        <v>3900</v>
      </c>
      <c r="AJ155" s="1">
        <v>2800</v>
      </c>
      <c r="AK155" s="1">
        <v>2400</v>
      </c>
      <c r="AL155" s="1">
        <v>2300</v>
      </c>
      <c r="AM155" s="1">
        <v>4900</v>
      </c>
      <c r="AN155" s="1">
        <v>5600</v>
      </c>
      <c r="AO155" s="1">
        <v>3400</v>
      </c>
      <c r="AP155" s="1">
        <v>3200</v>
      </c>
      <c r="AQ155" s="1">
        <v>3600</v>
      </c>
      <c r="AR155" s="1">
        <v>3800</v>
      </c>
      <c r="AS155" s="1">
        <v>3400</v>
      </c>
      <c r="AT155" s="1">
        <v>5600</v>
      </c>
      <c r="AU155" s="1">
        <v>3200</v>
      </c>
      <c r="AV155" s="1">
        <v>3400</v>
      </c>
      <c r="AW155" s="1">
        <v>3900</v>
      </c>
      <c r="AX155" s="1">
        <v>4000</v>
      </c>
      <c r="AY155" s="1">
        <v>2600</v>
      </c>
      <c r="AZ155" s="1">
        <v>2800</v>
      </c>
      <c r="BA155" s="1">
        <v>3800</v>
      </c>
      <c r="BB155" s="1">
        <v>5200</v>
      </c>
      <c r="BC155" s="1">
        <v>5000</v>
      </c>
      <c r="BD155" s="1">
        <v>6100</v>
      </c>
      <c r="BE155" s="1">
        <v>4900</v>
      </c>
      <c r="BF155" s="1">
        <v>6500</v>
      </c>
      <c r="BG155" s="1">
        <v>7100</v>
      </c>
      <c r="BH155" s="1">
        <v>7300</v>
      </c>
      <c r="BI155" s="1">
        <v>6200</v>
      </c>
      <c r="BJ155" s="1">
        <v>6100</v>
      </c>
      <c r="BK155" s="1">
        <v>4000</v>
      </c>
      <c r="BL155" s="1">
        <v>4800</v>
      </c>
      <c r="BM155" s="1">
        <v>4200</v>
      </c>
      <c r="BN155" s="1">
        <v>2100</v>
      </c>
      <c r="BO155" s="1">
        <v>3400</v>
      </c>
      <c r="BP155" s="1">
        <v>3600</v>
      </c>
      <c r="BQ155" s="1">
        <v>3000</v>
      </c>
      <c r="BR155" s="1">
        <v>3800</v>
      </c>
      <c r="BS155" s="1">
        <v>3000</v>
      </c>
      <c r="BT155" s="1">
        <v>3700</v>
      </c>
      <c r="BU155" s="1">
        <v>2300</v>
      </c>
      <c r="BV155" s="1">
        <v>2800</v>
      </c>
      <c r="BW155" s="1">
        <v>4300</v>
      </c>
      <c r="BX155" s="1">
        <v>4500</v>
      </c>
      <c r="BY155" s="1">
        <v>4200</v>
      </c>
      <c r="BZ155" s="1">
        <v>7800</v>
      </c>
      <c r="CA155" s="1">
        <v>8000</v>
      </c>
      <c r="CB155" s="1">
        <v>7600</v>
      </c>
      <c r="CC155" s="1">
        <v>3300</v>
      </c>
      <c r="CD155" s="1">
        <v>1900</v>
      </c>
      <c r="CE155" s="1">
        <v>1600</v>
      </c>
      <c r="CF155" s="1">
        <v>2000</v>
      </c>
      <c r="CG155" s="1"/>
      <c r="CH155" s="1"/>
      <c r="CI155" s="1">
        <v>1600</v>
      </c>
      <c r="CJ155" s="1"/>
      <c r="CK155" s="1">
        <v>2200</v>
      </c>
      <c r="CL155" s="1">
        <v>1700</v>
      </c>
      <c r="CM155" s="1">
        <v>3000</v>
      </c>
      <c r="CN155" s="1"/>
      <c r="CO155" s="1"/>
      <c r="CP155" s="1">
        <v>2800</v>
      </c>
      <c r="CQ155" s="1"/>
      <c r="CR155" s="1"/>
      <c r="CS155" s="1">
        <v>1600</v>
      </c>
      <c r="CT155" s="1">
        <v>3100</v>
      </c>
      <c r="CU155" s="1">
        <v>3400</v>
      </c>
      <c r="CV155" s="1">
        <v>2000</v>
      </c>
      <c r="CW155" s="1">
        <v>3500</v>
      </c>
      <c r="CX155" s="1">
        <v>3200</v>
      </c>
      <c r="CY155" s="1">
        <v>3500</v>
      </c>
      <c r="CZ155" s="1">
        <v>4500</v>
      </c>
      <c r="DA155" s="1">
        <v>3200</v>
      </c>
      <c r="DB155" s="1">
        <v>2900</v>
      </c>
      <c r="DC155" s="1">
        <v>3700</v>
      </c>
      <c r="DD155" s="1">
        <v>3600</v>
      </c>
      <c r="DE155" s="1">
        <v>4700</v>
      </c>
      <c r="DF155" s="1">
        <v>4400</v>
      </c>
      <c r="DG155" s="1">
        <v>7200</v>
      </c>
      <c r="DH155" s="1">
        <v>7300</v>
      </c>
      <c r="DI155" s="1">
        <v>9500</v>
      </c>
      <c r="DJ155" s="1">
        <v>8600</v>
      </c>
      <c r="DK155" s="1">
        <v>6300</v>
      </c>
      <c r="DL155" s="1">
        <v>6700</v>
      </c>
      <c r="DM155" s="1">
        <v>4300</v>
      </c>
      <c r="DN155" s="1">
        <v>6100</v>
      </c>
      <c r="DO155" s="1">
        <v>4600</v>
      </c>
      <c r="DP155" s="1">
        <v>3900</v>
      </c>
      <c r="DQ155" s="1">
        <v>5400</v>
      </c>
      <c r="DR155" s="1">
        <v>3900</v>
      </c>
      <c r="DS155" s="1">
        <v>4900</v>
      </c>
      <c r="DT155" s="1">
        <v>5300</v>
      </c>
      <c r="DU155" s="1">
        <v>4400</v>
      </c>
      <c r="DV155" s="1">
        <v>5100</v>
      </c>
      <c r="DW155" s="1">
        <v>4200</v>
      </c>
      <c r="DX155" s="1">
        <v>4200</v>
      </c>
      <c r="DY155" s="1">
        <v>2500</v>
      </c>
      <c r="DZ155" s="1">
        <v>3900</v>
      </c>
      <c r="EA155" s="1">
        <v>5300</v>
      </c>
      <c r="EB155" s="1">
        <v>4900</v>
      </c>
      <c r="EC155" s="1">
        <v>5700</v>
      </c>
      <c r="ED155" s="1">
        <v>7400</v>
      </c>
      <c r="EE155" s="1">
        <v>6200</v>
      </c>
      <c r="EF155" s="1">
        <v>5000</v>
      </c>
      <c r="EG155" s="1">
        <v>4500</v>
      </c>
      <c r="EH155" s="1">
        <v>3400</v>
      </c>
    </row>
    <row r="156" spans="2:138" x14ac:dyDescent="0.45">
      <c r="D156" t="s">
        <v>87</v>
      </c>
      <c r="E156" s="1">
        <v>63000</v>
      </c>
      <c r="F156" s="1">
        <v>58200</v>
      </c>
      <c r="G156" s="1">
        <v>53800</v>
      </c>
      <c r="H156" s="1">
        <v>59100</v>
      </c>
      <c r="I156" s="1">
        <v>64000</v>
      </c>
      <c r="J156" s="1">
        <v>54400</v>
      </c>
      <c r="K156" s="1">
        <v>51800</v>
      </c>
      <c r="L156" s="1">
        <v>49400</v>
      </c>
      <c r="M156" s="1">
        <v>44900</v>
      </c>
      <c r="N156" s="1">
        <v>43000</v>
      </c>
      <c r="O156" s="1">
        <v>48200</v>
      </c>
      <c r="P156" s="1">
        <v>53900</v>
      </c>
      <c r="Q156" s="1">
        <v>42100</v>
      </c>
      <c r="R156" s="1">
        <v>45100</v>
      </c>
      <c r="S156" s="1">
        <v>47000</v>
      </c>
      <c r="T156" s="1">
        <v>45000</v>
      </c>
      <c r="U156" s="1">
        <v>48500</v>
      </c>
      <c r="V156" s="1">
        <v>43000</v>
      </c>
      <c r="W156" s="1">
        <v>50600</v>
      </c>
      <c r="X156" s="1">
        <v>48100</v>
      </c>
      <c r="Y156" s="1">
        <v>49100</v>
      </c>
      <c r="Z156" s="1">
        <v>50600</v>
      </c>
      <c r="AA156" s="1">
        <v>51900</v>
      </c>
      <c r="AB156" s="1">
        <v>52600</v>
      </c>
      <c r="AC156" s="1">
        <v>47100</v>
      </c>
      <c r="AD156" s="1">
        <v>48300</v>
      </c>
      <c r="AE156" s="1">
        <v>58200</v>
      </c>
      <c r="AF156" s="1">
        <v>55300</v>
      </c>
      <c r="AG156" s="1">
        <v>55200</v>
      </c>
      <c r="AH156" s="1">
        <v>54800</v>
      </c>
      <c r="AI156" s="1">
        <v>51700</v>
      </c>
      <c r="AJ156" s="1">
        <v>45300</v>
      </c>
      <c r="AK156" s="1">
        <v>45500</v>
      </c>
      <c r="AL156" s="1">
        <v>46200</v>
      </c>
      <c r="AM156" s="1">
        <v>44800</v>
      </c>
      <c r="AN156" s="1">
        <v>42600</v>
      </c>
      <c r="AO156" s="1">
        <v>43700</v>
      </c>
      <c r="AP156" s="1">
        <v>47400</v>
      </c>
      <c r="AQ156" s="1">
        <v>48500</v>
      </c>
      <c r="AR156" s="1">
        <v>46300</v>
      </c>
      <c r="AS156" s="1">
        <v>44600</v>
      </c>
      <c r="AT156" s="1">
        <v>46200</v>
      </c>
      <c r="AU156" s="1">
        <v>50500</v>
      </c>
      <c r="AV156" s="1">
        <v>45000</v>
      </c>
      <c r="AW156" s="1">
        <v>43700</v>
      </c>
      <c r="AX156" s="1">
        <v>51900</v>
      </c>
      <c r="AY156" s="1">
        <v>49900</v>
      </c>
      <c r="AZ156" s="1">
        <v>44200</v>
      </c>
      <c r="BA156" s="1">
        <v>42000</v>
      </c>
      <c r="BB156" s="1">
        <v>42400</v>
      </c>
      <c r="BC156" s="1">
        <v>36000</v>
      </c>
      <c r="BD156" s="1">
        <v>44800</v>
      </c>
      <c r="BE156" s="1">
        <v>48800</v>
      </c>
      <c r="BF156" s="1">
        <v>58000</v>
      </c>
      <c r="BG156" s="1">
        <v>50400</v>
      </c>
      <c r="BH156" s="1">
        <v>47500</v>
      </c>
      <c r="BI156" s="1">
        <v>53000</v>
      </c>
      <c r="BJ156" s="1">
        <v>53000</v>
      </c>
      <c r="BK156" s="1">
        <v>48100</v>
      </c>
      <c r="BL156" s="1">
        <v>39500</v>
      </c>
      <c r="BM156" s="1">
        <v>42100</v>
      </c>
      <c r="BN156" s="1">
        <v>46300</v>
      </c>
      <c r="BO156" s="1">
        <v>46000</v>
      </c>
      <c r="BP156" s="1">
        <v>44600</v>
      </c>
      <c r="BQ156" s="1">
        <v>48400</v>
      </c>
      <c r="BR156" s="1">
        <v>49800</v>
      </c>
      <c r="BS156" s="1">
        <v>44800</v>
      </c>
      <c r="BT156" s="1">
        <v>42500</v>
      </c>
      <c r="BU156" s="1">
        <v>40200</v>
      </c>
      <c r="BV156" s="1">
        <v>48400</v>
      </c>
      <c r="BW156" s="1">
        <v>54500</v>
      </c>
      <c r="BX156" s="1">
        <v>50800</v>
      </c>
      <c r="BY156" s="1">
        <v>55500</v>
      </c>
      <c r="BZ156" s="1">
        <v>58000</v>
      </c>
      <c r="CA156" s="1">
        <v>72300</v>
      </c>
      <c r="CB156" s="1">
        <v>65000</v>
      </c>
      <c r="CC156" s="1">
        <v>58600</v>
      </c>
      <c r="CD156" s="1">
        <v>64000</v>
      </c>
      <c r="CE156" s="1">
        <v>62300</v>
      </c>
      <c r="CF156" s="1">
        <v>68700</v>
      </c>
      <c r="CG156" s="1">
        <v>64200</v>
      </c>
      <c r="CH156" s="1">
        <v>54500</v>
      </c>
      <c r="CI156" s="1">
        <v>60500</v>
      </c>
      <c r="CJ156" s="1">
        <v>55100</v>
      </c>
      <c r="CK156" s="1">
        <v>57000</v>
      </c>
      <c r="CL156" s="1">
        <v>53500</v>
      </c>
      <c r="CM156" s="1">
        <v>53400</v>
      </c>
      <c r="CN156" s="1">
        <v>61800</v>
      </c>
      <c r="CO156" s="1">
        <v>57900</v>
      </c>
      <c r="CP156" s="1">
        <v>50900</v>
      </c>
      <c r="CQ156" s="1">
        <v>48000</v>
      </c>
      <c r="CR156" s="1">
        <v>45600</v>
      </c>
      <c r="CS156" s="1">
        <v>45600</v>
      </c>
      <c r="CT156" s="1">
        <v>52800</v>
      </c>
      <c r="CU156" s="1">
        <v>52100</v>
      </c>
      <c r="CV156" s="1">
        <v>54700</v>
      </c>
      <c r="CW156" s="1">
        <v>57800</v>
      </c>
      <c r="CX156" s="1">
        <v>56300</v>
      </c>
      <c r="CY156" s="1">
        <v>57000</v>
      </c>
      <c r="CZ156" s="1">
        <v>60700</v>
      </c>
      <c r="DA156" s="1">
        <v>50700</v>
      </c>
      <c r="DB156" s="1">
        <v>57500</v>
      </c>
      <c r="DC156" s="1">
        <v>55600</v>
      </c>
      <c r="DD156" s="1">
        <v>55200</v>
      </c>
      <c r="DE156" s="1">
        <v>55700</v>
      </c>
      <c r="DF156" s="1">
        <v>55100</v>
      </c>
      <c r="DG156" s="1">
        <v>49900</v>
      </c>
      <c r="DH156" s="1">
        <v>47700</v>
      </c>
      <c r="DI156" s="1">
        <v>51800</v>
      </c>
      <c r="DJ156" s="1">
        <v>49300</v>
      </c>
      <c r="DK156" s="1">
        <v>46500</v>
      </c>
      <c r="DL156" s="1">
        <v>39000</v>
      </c>
      <c r="DM156" s="1">
        <v>43800</v>
      </c>
      <c r="DN156" s="1">
        <v>48200</v>
      </c>
      <c r="DO156" s="1">
        <v>45300</v>
      </c>
      <c r="DP156" s="1">
        <v>47400</v>
      </c>
      <c r="DQ156" s="1">
        <v>47300</v>
      </c>
      <c r="DR156" s="1">
        <v>53200</v>
      </c>
      <c r="DS156" s="1">
        <v>59500</v>
      </c>
      <c r="DT156" s="1">
        <v>53000</v>
      </c>
      <c r="DU156" s="1">
        <v>54100</v>
      </c>
      <c r="DV156" s="1">
        <v>51500</v>
      </c>
      <c r="DW156" s="1">
        <v>53200</v>
      </c>
      <c r="DX156" s="1">
        <v>43000</v>
      </c>
      <c r="DY156" s="1">
        <v>42000</v>
      </c>
      <c r="DZ156" s="1">
        <v>41600</v>
      </c>
      <c r="EA156" s="1">
        <v>40100</v>
      </c>
      <c r="EB156" s="1">
        <v>45000</v>
      </c>
      <c r="EC156" s="1">
        <v>48900</v>
      </c>
      <c r="ED156" s="1">
        <v>47200</v>
      </c>
      <c r="EE156" s="1">
        <v>49200</v>
      </c>
      <c r="EF156" s="1">
        <v>42700</v>
      </c>
      <c r="EG156" s="1">
        <v>45500</v>
      </c>
      <c r="EH156" s="1">
        <v>44700</v>
      </c>
    </row>
    <row r="157" spans="2:138" x14ac:dyDescent="0.45">
      <c r="D157" t="s">
        <v>88</v>
      </c>
      <c r="E157" s="1">
        <v>10100</v>
      </c>
      <c r="F157" s="1">
        <v>10800</v>
      </c>
      <c r="G157" s="1">
        <v>12000</v>
      </c>
      <c r="H157" s="1">
        <v>15500</v>
      </c>
      <c r="I157" s="1">
        <v>16200</v>
      </c>
      <c r="J157" s="1">
        <v>15600</v>
      </c>
      <c r="K157" s="1">
        <v>14100</v>
      </c>
      <c r="L157" s="1">
        <v>11600</v>
      </c>
      <c r="M157" s="1">
        <v>11000</v>
      </c>
      <c r="N157" s="1">
        <v>10900</v>
      </c>
      <c r="O157" s="1">
        <v>12300</v>
      </c>
      <c r="P157" s="1">
        <v>11400</v>
      </c>
      <c r="Q157" s="1">
        <v>13700</v>
      </c>
      <c r="R157" s="1">
        <v>11400</v>
      </c>
      <c r="S157" s="1">
        <v>12700</v>
      </c>
      <c r="T157" s="1">
        <v>10900</v>
      </c>
      <c r="U157" s="1">
        <v>13400</v>
      </c>
      <c r="V157" s="1">
        <v>16200</v>
      </c>
      <c r="W157" s="1">
        <v>13600</v>
      </c>
      <c r="X157" s="1">
        <v>12700</v>
      </c>
      <c r="Y157" s="1">
        <v>10200</v>
      </c>
      <c r="Z157" s="1">
        <v>10300</v>
      </c>
      <c r="AA157" s="1">
        <v>11600</v>
      </c>
      <c r="AB157" s="1">
        <v>10000</v>
      </c>
      <c r="AC157" s="1">
        <v>12100</v>
      </c>
      <c r="AD157" s="1">
        <v>11800</v>
      </c>
      <c r="AE157" s="1">
        <v>11000</v>
      </c>
      <c r="AF157" s="1">
        <v>12900</v>
      </c>
      <c r="AG157" s="1">
        <v>10200</v>
      </c>
      <c r="AH157" s="1">
        <v>11300</v>
      </c>
      <c r="AI157" s="1">
        <v>15000</v>
      </c>
      <c r="AJ157" s="1">
        <v>14200</v>
      </c>
      <c r="AK157" s="1">
        <v>13900</v>
      </c>
      <c r="AL157" s="1">
        <v>12200</v>
      </c>
      <c r="AM157" s="1">
        <v>10200</v>
      </c>
      <c r="AN157" s="1">
        <v>9700</v>
      </c>
      <c r="AO157" s="1">
        <v>15100</v>
      </c>
      <c r="AP157" s="1">
        <v>11200</v>
      </c>
      <c r="AQ157" s="1">
        <v>9400</v>
      </c>
      <c r="AR157" s="1">
        <v>9200</v>
      </c>
      <c r="AS157" s="1">
        <v>7600</v>
      </c>
      <c r="AT157" s="1">
        <v>8200</v>
      </c>
      <c r="AU157" s="1">
        <v>7800</v>
      </c>
      <c r="AV157" s="1">
        <v>9300</v>
      </c>
      <c r="AW157" s="1">
        <v>13900</v>
      </c>
      <c r="AX157" s="1">
        <v>10700</v>
      </c>
      <c r="AY157" s="1">
        <v>12000</v>
      </c>
      <c r="AZ157" s="1">
        <v>14800</v>
      </c>
      <c r="BA157" s="1">
        <v>12900</v>
      </c>
      <c r="BB157" s="1">
        <v>9800</v>
      </c>
      <c r="BC157" s="1">
        <v>12700</v>
      </c>
      <c r="BD157" s="1">
        <v>15200</v>
      </c>
      <c r="BE157" s="1">
        <v>13200</v>
      </c>
      <c r="BF157" s="1">
        <v>10500</v>
      </c>
      <c r="BG157" s="1">
        <v>12900</v>
      </c>
      <c r="BH157" s="1">
        <v>20500</v>
      </c>
      <c r="BI157" s="1">
        <v>15500</v>
      </c>
      <c r="BJ157" s="1">
        <v>13800</v>
      </c>
      <c r="BK157" s="1">
        <v>14100</v>
      </c>
      <c r="BL157" s="1">
        <v>13000</v>
      </c>
      <c r="BM157" s="1">
        <v>12700</v>
      </c>
      <c r="BN157" s="1">
        <v>13900</v>
      </c>
      <c r="BO157" s="1">
        <v>13200</v>
      </c>
      <c r="BP157" s="1">
        <v>11100</v>
      </c>
      <c r="BQ157" s="1">
        <v>14200</v>
      </c>
      <c r="BR157" s="1">
        <v>13600</v>
      </c>
      <c r="BS157" s="1">
        <v>14100</v>
      </c>
      <c r="BT157" s="1">
        <v>11000</v>
      </c>
      <c r="BU157" s="1">
        <v>13400</v>
      </c>
      <c r="BV157" s="1">
        <v>13400</v>
      </c>
      <c r="BW157" s="1">
        <v>12100</v>
      </c>
      <c r="BX157" s="1">
        <v>13500</v>
      </c>
      <c r="BY157" s="1">
        <v>14300</v>
      </c>
      <c r="BZ157" s="1">
        <v>14300</v>
      </c>
      <c r="CA157" s="1">
        <v>12000</v>
      </c>
      <c r="CB157" s="1">
        <v>10200</v>
      </c>
      <c r="CC157" s="1">
        <v>9300</v>
      </c>
      <c r="CD157" s="1">
        <v>12200</v>
      </c>
      <c r="CE157" s="1">
        <v>11600</v>
      </c>
      <c r="CF157" s="1">
        <v>13600</v>
      </c>
      <c r="CG157" s="1">
        <v>11100</v>
      </c>
      <c r="CH157" s="1">
        <v>11800</v>
      </c>
      <c r="CI157" s="1">
        <v>9100</v>
      </c>
      <c r="CJ157" s="1">
        <v>10500</v>
      </c>
      <c r="CK157" s="1">
        <v>9300</v>
      </c>
      <c r="CL157" s="1">
        <v>9400</v>
      </c>
      <c r="CM157" s="1">
        <v>11500</v>
      </c>
      <c r="CN157" s="1">
        <v>8800</v>
      </c>
      <c r="CO157" s="1">
        <v>12200</v>
      </c>
      <c r="CP157" s="1">
        <v>12100</v>
      </c>
      <c r="CQ157" s="1">
        <v>14100</v>
      </c>
      <c r="CR157" s="1">
        <v>18600</v>
      </c>
      <c r="CS157" s="1">
        <v>18100</v>
      </c>
      <c r="CT157" s="1">
        <v>17900</v>
      </c>
      <c r="CU157" s="1">
        <v>11700</v>
      </c>
      <c r="CV157" s="1">
        <v>12500</v>
      </c>
      <c r="CW157" s="1">
        <v>11400</v>
      </c>
      <c r="CX157" s="1">
        <v>9700</v>
      </c>
      <c r="CY157" s="1">
        <v>9300</v>
      </c>
      <c r="CZ157" s="1">
        <v>11300</v>
      </c>
      <c r="DA157" s="1">
        <v>12300</v>
      </c>
      <c r="DB157" s="1">
        <v>13600</v>
      </c>
      <c r="DC157" s="1">
        <v>14200</v>
      </c>
      <c r="DD157" s="1">
        <v>15000</v>
      </c>
      <c r="DE157" s="1">
        <v>12900</v>
      </c>
      <c r="DF157" s="1">
        <v>13300</v>
      </c>
      <c r="DG157" s="1">
        <v>12200</v>
      </c>
      <c r="DH157" s="1">
        <v>12400</v>
      </c>
      <c r="DI157" s="1">
        <v>11300</v>
      </c>
      <c r="DJ157" s="1">
        <v>9100</v>
      </c>
      <c r="DK157" s="1">
        <v>9900</v>
      </c>
      <c r="DL157" s="1">
        <v>10300</v>
      </c>
      <c r="DM157" s="1">
        <v>8800</v>
      </c>
      <c r="DN157" s="1">
        <v>8100</v>
      </c>
      <c r="DO157" s="1">
        <v>10200</v>
      </c>
      <c r="DP157" s="1">
        <v>9700</v>
      </c>
      <c r="DQ157" s="1">
        <v>10100</v>
      </c>
      <c r="DR157" s="1">
        <v>9700</v>
      </c>
      <c r="DS157" s="1">
        <v>11600</v>
      </c>
      <c r="DT157" s="1">
        <v>9000</v>
      </c>
      <c r="DU157" s="1">
        <v>10000</v>
      </c>
      <c r="DV157" s="1">
        <v>11200</v>
      </c>
      <c r="DW157" s="1">
        <v>9100</v>
      </c>
      <c r="DX157" s="1">
        <v>6700</v>
      </c>
      <c r="DY157" s="1">
        <v>16100.000000000002</v>
      </c>
      <c r="DZ157" s="1">
        <v>13400</v>
      </c>
      <c r="EA157" s="1">
        <v>9700</v>
      </c>
      <c r="EB157" s="1">
        <v>9700</v>
      </c>
      <c r="EC157" s="1">
        <v>10000</v>
      </c>
      <c r="ED157" s="1">
        <v>9700</v>
      </c>
      <c r="EE157" s="1">
        <v>9300</v>
      </c>
      <c r="EF157" s="1">
        <v>9400</v>
      </c>
      <c r="EG157" s="1">
        <v>8200</v>
      </c>
      <c r="EH157" s="1">
        <v>14200</v>
      </c>
    </row>
    <row r="158" spans="2:138" x14ac:dyDescent="0.45">
      <c r="D158" t="s">
        <v>89</v>
      </c>
      <c r="E158" s="1">
        <v>3600</v>
      </c>
      <c r="F158" s="1">
        <v>1900</v>
      </c>
      <c r="G158" s="1"/>
      <c r="H158" s="1"/>
      <c r="I158" s="1"/>
      <c r="J158" s="1"/>
      <c r="K158" s="1"/>
      <c r="L158" s="1"/>
      <c r="M158" s="1"/>
      <c r="N158" s="1">
        <v>1800</v>
      </c>
      <c r="O158" s="1"/>
      <c r="P158" s="1">
        <v>2500</v>
      </c>
      <c r="Q158" s="1"/>
      <c r="R158" s="1">
        <v>2600</v>
      </c>
      <c r="S158" s="1">
        <v>2300</v>
      </c>
      <c r="T158" s="1">
        <v>1600</v>
      </c>
      <c r="U158" s="1">
        <v>4200</v>
      </c>
      <c r="V158" s="1">
        <v>4600</v>
      </c>
      <c r="W158" s="1">
        <v>5000</v>
      </c>
      <c r="X158" s="1">
        <v>4600</v>
      </c>
      <c r="Y158" s="1">
        <v>6700</v>
      </c>
      <c r="Z158" s="1">
        <v>9400</v>
      </c>
      <c r="AA158" s="1">
        <v>7600</v>
      </c>
      <c r="AB158" s="1">
        <v>7100</v>
      </c>
      <c r="AC158" s="1">
        <v>8200</v>
      </c>
      <c r="AD158" s="1">
        <v>2200</v>
      </c>
      <c r="AE158" s="1">
        <v>1600</v>
      </c>
      <c r="AF158" s="1">
        <v>2000</v>
      </c>
      <c r="AG158" s="1">
        <v>1500</v>
      </c>
      <c r="AH158" s="1">
        <v>1800</v>
      </c>
      <c r="AI158" s="1">
        <v>2000</v>
      </c>
      <c r="AJ158" s="1">
        <v>1700</v>
      </c>
      <c r="AK158" s="1"/>
      <c r="AL158" s="1"/>
      <c r="AM158" s="1"/>
      <c r="AN158" s="1"/>
      <c r="AO158" s="1"/>
      <c r="AP158" s="1"/>
      <c r="AQ158" s="1">
        <v>1500</v>
      </c>
      <c r="AR158" s="1"/>
      <c r="AS158" s="1"/>
      <c r="AT158" s="1">
        <v>3300</v>
      </c>
      <c r="AU158" s="1">
        <v>4100</v>
      </c>
      <c r="AV158" s="1">
        <v>1600</v>
      </c>
      <c r="AW158" s="1">
        <v>2600</v>
      </c>
      <c r="AX158" s="1">
        <v>3400</v>
      </c>
      <c r="AY158" s="1">
        <v>3500</v>
      </c>
      <c r="AZ158" s="1">
        <v>3900</v>
      </c>
      <c r="BA158" s="1"/>
      <c r="BB158" s="1">
        <v>2500</v>
      </c>
      <c r="BC158" s="1">
        <v>2100</v>
      </c>
      <c r="BD158" s="1"/>
      <c r="BE158" s="1">
        <v>2100</v>
      </c>
      <c r="BF158" s="1"/>
      <c r="BG158" s="1">
        <v>1500</v>
      </c>
      <c r="BH158" s="1">
        <v>1800</v>
      </c>
      <c r="BI158" s="1">
        <v>3000</v>
      </c>
      <c r="BJ158" s="1">
        <v>3400</v>
      </c>
      <c r="BK158" s="1">
        <v>4000</v>
      </c>
      <c r="BL158" s="1">
        <v>3600</v>
      </c>
      <c r="BM158" s="1">
        <v>3700</v>
      </c>
      <c r="BN158" s="1">
        <v>1600</v>
      </c>
      <c r="BO158" s="1">
        <v>2700</v>
      </c>
      <c r="BP158" s="1"/>
      <c r="BQ158" s="1">
        <v>2700</v>
      </c>
      <c r="BR158" s="1">
        <v>2300</v>
      </c>
      <c r="BS158" s="1">
        <v>2200</v>
      </c>
      <c r="BT158" s="1">
        <v>3800</v>
      </c>
      <c r="BU158" s="1">
        <v>2400</v>
      </c>
      <c r="BV158" s="1">
        <v>3600</v>
      </c>
      <c r="BW158" s="1"/>
      <c r="BX158" s="1"/>
      <c r="BY158" s="1">
        <v>2100</v>
      </c>
      <c r="BZ158" s="1"/>
      <c r="CA158" s="1"/>
      <c r="CB158" s="1">
        <v>1600</v>
      </c>
      <c r="CC158" s="1"/>
      <c r="CD158" s="1">
        <v>1800</v>
      </c>
      <c r="CE158" s="1">
        <v>2400</v>
      </c>
      <c r="CF158" s="1">
        <v>5400</v>
      </c>
      <c r="CG158" s="1">
        <v>6200</v>
      </c>
      <c r="CH158" s="1">
        <v>5000</v>
      </c>
      <c r="CI158" s="1">
        <v>6400</v>
      </c>
      <c r="CJ158" s="1">
        <v>4800</v>
      </c>
      <c r="CK158" s="1"/>
      <c r="CL158" s="1"/>
      <c r="CM158" s="1">
        <v>2900</v>
      </c>
      <c r="CN158" s="1">
        <v>3800</v>
      </c>
      <c r="CO158" s="1">
        <v>3200</v>
      </c>
      <c r="CP158" s="1">
        <v>3100</v>
      </c>
      <c r="CQ158" s="1">
        <v>3400</v>
      </c>
      <c r="CR158" s="1">
        <v>3400</v>
      </c>
      <c r="CS158" s="1">
        <v>2000</v>
      </c>
      <c r="CT158" s="1">
        <v>2200</v>
      </c>
      <c r="CU158" s="1">
        <v>1700</v>
      </c>
      <c r="CV158" s="1">
        <v>1600</v>
      </c>
      <c r="CW158" s="1">
        <v>2100</v>
      </c>
      <c r="CX158" s="1"/>
      <c r="CY158" s="1"/>
      <c r="CZ158" s="1"/>
      <c r="DA158" s="1"/>
      <c r="DB158" s="1"/>
      <c r="DC158" s="1"/>
      <c r="DD158" s="1"/>
      <c r="DE158" s="1"/>
      <c r="DF158" s="1">
        <v>2000</v>
      </c>
      <c r="DG158" s="1">
        <v>1600</v>
      </c>
      <c r="DH158" s="1"/>
      <c r="DI158" s="1"/>
      <c r="DJ158" s="1">
        <v>1700</v>
      </c>
      <c r="DK158" s="1">
        <v>3400</v>
      </c>
      <c r="DL158" s="1">
        <v>3400</v>
      </c>
      <c r="DM158" s="1">
        <v>4700</v>
      </c>
      <c r="DN158" s="1">
        <v>4400</v>
      </c>
      <c r="DO158" s="1">
        <v>4600</v>
      </c>
      <c r="DP158" s="1">
        <v>5600</v>
      </c>
      <c r="DQ158" s="1"/>
      <c r="DR158" s="1"/>
      <c r="DS158" s="1"/>
      <c r="DT158" s="1"/>
      <c r="DU158" s="1"/>
      <c r="DV158" s="1"/>
      <c r="DW158" s="1"/>
      <c r="DX158" s="1"/>
      <c r="DY158" s="1"/>
      <c r="DZ158" s="1"/>
      <c r="EA158" s="1">
        <v>2400</v>
      </c>
      <c r="EB158" s="1">
        <v>2500</v>
      </c>
      <c r="EC158" s="1">
        <v>1800</v>
      </c>
      <c r="ED158" s="1">
        <v>2300</v>
      </c>
      <c r="EE158" s="1">
        <v>3000</v>
      </c>
      <c r="EF158" s="1">
        <v>1900</v>
      </c>
      <c r="EG158" s="1">
        <v>1700</v>
      </c>
      <c r="EH158" s="1"/>
    </row>
    <row r="159" spans="2:138" x14ac:dyDescent="0.45">
      <c r="D159" t="s">
        <v>90</v>
      </c>
      <c r="E159" s="1">
        <v>6400</v>
      </c>
      <c r="F159" s="1">
        <v>10000</v>
      </c>
      <c r="G159" s="1">
        <v>7800</v>
      </c>
      <c r="H159" s="1">
        <v>7100</v>
      </c>
      <c r="I159" s="1">
        <v>7600</v>
      </c>
      <c r="J159" s="1">
        <v>6000</v>
      </c>
      <c r="K159" s="1">
        <v>5600</v>
      </c>
      <c r="L159" s="1">
        <v>3900</v>
      </c>
      <c r="M159" s="1">
        <v>2600</v>
      </c>
      <c r="N159" s="1">
        <v>4400</v>
      </c>
      <c r="O159" s="1">
        <v>4300</v>
      </c>
      <c r="P159" s="1">
        <v>3400</v>
      </c>
      <c r="Q159" s="1">
        <v>3300</v>
      </c>
      <c r="R159" s="1">
        <v>4200</v>
      </c>
      <c r="S159" s="1">
        <v>3100</v>
      </c>
      <c r="T159" s="1">
        <v>1900</v>
      </c>
      <c r="U159" s="1">
        <v>3800</v>
      </c>
      <c r="V159" s="1">
        <v>4600</v>
      </c>
      <c r="W159" s="1">
        <v>5900</v>
      </c>
      <c r="X159" s="1">
        <v>7100</v>
      </c>
      <c r="Y159" s="1">
        <v>6200</v>
      </c>
      <c r="Z159" s="1">
        <v>4800</v>
      </c>
      <c r="AA159" s="1">
        <v>3900</v>
      </c>
      <c r="AB159" s="1">
        <v>5800</v>
      </c>
      <c r="AC159" s="1">
        <v>6500</v>
      </c>
      <c r="AD159" s="1">
        <v>5300</v>
      </c>
      <c r="AE159" s="1">
        <v>5000</v>
      </c>
      <c r="AF159" s="1">
        <v>5200</v>
      </c>
      <c r="AG159" s="1">
        <v>3400</v>
      </c>
      <c r="AH159" s="1">
        <v>3000</v>
      </c>
      <c r="AI159" s="1">
        <v>2300</v>
      </c>
      <c r="AJ159" s="1">
        <v>2000</v>
      </c>
      <c r="AK159" s="1">
        <v>3400</v>
      </c>
      <c r="AL159" s="1">
        <v>2800</v>
      </c>
      <c r="AM159" s="1">
        <v>3500</v>
      </c>
      <c r="AN159" s="1">
        <v>3600</v>
      </c>
      <c r="AO159" s="1">
        <v>4300</v>
      </c>
      <c r="AP159" s="1">
        <v>3800</v>
      </c>
      <c r="AQ159" s="1">
        <v>2100</v>
      </c>
      <c r="AR159" s="1">
        <v>1700</v>
      </c>
      <c r="AS159" s="1"/>
      <c r="AT159" s="1">
        <v>1600</v>
      </c>
      <c r="AU159" s="1">
        <v>2300</v>
      </c>
      <c r="AV159" s="1">
        <v>2400</v>
      </c>
      <c r="AW159" s="1">
        <v>4300</v>
      </c>
      <c r="AX159" s="1">
        <v>3900</v>
      </c>
      <c r="AY159" s="1">
        <v>4000</v>
      </c>
      <c r="AZ159" s="1">
        <v>5200</v>
      </c>
      <c r="BA159" s="1">
        <v>4100</v>
      </c>
      <c r="BB159" s="1">
        <v>3700</v>
      </c>
      <c r="BC159" s="1">
        <v>3500</v>
      </c>
      <c r="BD159" s="1">
        <v>3000</v>
      </c>
      <c r="BE159" s="1">
        <v>3100</v>
      </c>
      <c r="BF159" s="1">
        <v>3000</v>
      </c>
      <c r="BG159" s="1">
        <v>6000</v>
      </c>
      <c r="BH159" s="1">
        <v>6700</v>
      </c>
      <c r="BI159" s="1">
        <v>4500</v>
      </c>
      <c r="BJ159" s="1">
        <v>4800</v>
      </c>
      <c r="BK159" s="1">
        <v>5500</v>
      </c>
      <c r="BL159" s="1">
        <v>4800</v>
      </c>
      <c r="BM159" s="1">
        <v>3300</v>
      </c>
      <c r="BN159" s="1">
        <v>1700</v>
      </c>
      <c r="BO159" s="1">
        <v>1700</v>
      </c>
      <c r="BP159" s="1">
        <v>3200</v>
      </c>
      <c r="BQ159" s="1">
        <v>4100</v>
      </c>
      <c r="BR159" s="1">
        <v>4800</v>
      </c>
      <c r="BS159" s="1">
        <v>3500</v>
      </c>
      <c r="BT159" s="1">
        <v>4400</v>
      </c>
      <c r="BU159" s="1">
        <v>4100</v>
      </c>
      <c r="BV159" s="1">
        <v>4400</v>
      </c>
      <c r="BW159" s="1">
        <v>3400</v>
      </c>
      <c r="BX159" s="1">
        <v>2500</v>
      </c>
      <c r="BY159" s="1">
        <v>3400</v>
      </c>
      <c r="BZ159" s="1">
        <v>3100</v>
      </c>
      <c r="CA159" s="1">
        <v>2600</v>
      </c>
      <c r="CB159" s="1">
        <v>1600</v>
      </c>
      <c r="CC159" s="1">
        <v>3200</v>
      </c>
      <c r="CD159" s="1">
        <v>4000</v>
      </c>
      <c r="CE159" s="1">
        <v>5000</v>
      </c>
      <c r="CF159" s="1">
        <v>4700</v>
      </c>
      <c r="CG159" s="1">
        <v>4900</v>
      </c>
      <c r="CH159" s="1">
        <v>3400</v>
      </c>
      <c r="CI159" s="1">
        <v>1600</v>
      </c>
      <c r="CJ159" s="1"/>
      <c r="CK159" s="1"/>
      <c r="CL159" s="1"/>
      <c r="CM159" s="1">
        <v>2300</v>
      </c>
      <c r="CN159" s="1">
        <v>1800</v>
      </c>
      <c r="CO159" s="1">
        <v>3000</v>
      </c>
      <c r="CP159" s="1">
        <v>2500</v>
      </c>
      <c r="CQ159" s="1">
        <v>3700</v>
      </c>
      <c r="CR159" s="1">
        <v>4400</v>
      </c>
      <c r="CS159" s="1">
        <v>4000</v>
      </c>
      <c r="CT159" s="1">
        <v>3500</v>
      </c>
      <c r="CU159" s="1">
        <v>5400</v>
      </c>
      <c r="CV159" s="1">
        <v>5700</v>
      </c>
      <c r="CW159" s="1">
        <v>5000</v>
      </c>
      <c r="CX159" s="1">
        <v>2900</v>
      </c>
      <c r="CY159" s="1">
        <v>6600</v>
      </c>
      <c r="CZ159" s="1">
        <v>6000</v>
      </c>
      <c r="DA159" s="1">
        <v>3400</v>
      </c>
      <c r="DB159" s="1">
        <v>2400</v>
      </c>
      <c r="DC159" s="1">
        <v>3800</v>
      </c>
      <c r="DD159" s="1">
        <v>4500</v>
      </c>
      <c r="DE159" s="1">
        <v>3100</v>
      </c>
      <c r="DF159" s="1">
        <v>2300</v>
      </c>
      <c r="DG159" s="1">
        <v>3100</v>
      </c>
      <c r="DH159" s="1">
        <v>2000</v>
      </c>
      <c r="DI159" s="1">
        <v>4000</v>
      </c>
      <c r="DJ159" s="1">
        <v>1700</v>
      </c>
      <c r="DK159" s="1">
        <v>2900</v>
      </c>
      <c r="DL159" s="1">
        <v>3700</v>
      </c>
      <c r="DM159" s="1">
        <v>3300</v>
      </c>
      <c r="DN159" s="1">
        <v>2600</v>
      </c>
      <c r="DO159" s="1">
        <v>1600</v>
      </c>
      <c r="DP159" s="1">
        <v>1700</v>
      </c>
      <c r="DQ159" s="1"/>
      <c r="DR159" s="1">
        <v>2300</v>
      </c>
      <c r="DS159" s="1">
        <v>1600</v>
      </c>
      <c r="DT159" s="1">
        <v>1900</v>
      </c>
      <c r="DU159" s="1">
        <v>2400</v>
      </c>
      <c r="DV159" s="1">
        <v>1800</v>
      </c>
      <c r="DW159" s="1">
        <v>3400</v>
      </c>
      <c r="DX159" s="1">
        <v>4300</v>
      </c>
      <c r="DY159" s="1">
        <v>5200</v>
      </c>
      <c r="DZ159" s="1">
        <v>4200</v>
      </c>
      <c r="EA159" s="1">
        <v>2400</v>
      </c>
      <c r="EB159" s="1">
        <v>6800</v>
      </c>
      <c r="EC159" s="1">
        <v>4100</v>
      </c>
      <c r="ED159" s="1">
        <v>2100</v>
      </c>
      <c r="EE159" s="1">
        <v>4400</v>
      </c>
      <c r="EF159" s="1">
        <v>5500</v>
      </c>
      <c r="EG159" s="1">
        <v>3200</v>
      </c>
      <c r="EH159" s="1">
        <v>3000</v>
      </c>
    </row>
    <row r="160" spans="2:138" x14ac:dyDescent="0.45">
      <c r="D160" t="s">
        <v>91</v>
      </c>
      <c r="E160" s="1">
        <v>40700</v>
      </c>
      <c r="F160" s="1">
        <v>43200</v>
      </c>
      <c r="G160" s="1">
        <v>45600</v>
      </c>
      <c r="H160" s="1">
        <v>40700</v>
      </c>
      <c r="I160" s="1">
        <v>37500</v>
      </c>
      <c r="J160" s="1">
        <v>44700</v>
      </c>
      <c r="K160" s="1">
        <v>42300</v>
      </c>
      <c r="L160" s="1">
        <v>39100</v>
      </c>
      <c r="M160" s="1">
        <v>40200</v>
      </c>
      <c r="N160" s="1">
        <v>38100</v>
      </c>
      <c r="O160" s="1">
        <v>39200</v>
      </c>
      <c r="P160" s="1">
        <v>37000</v>
      </c>
      <c r="Q160" s="1">
        <v>41500</v>
      </c>
      <c r="R160" s="1">
        <v>45900</v>
      </c>
      <c r="S160" s="1">
        <v>48400</v>
      </c>
      <c r="T160" s="1">
        <v>46600</v>
      </c>
      <c r="U160" s="1">
        <v>45700</v>
      </c>
      <c r="V160" s="1">
        <v>43700</v>
      </c>
      <c r="W160" s="1">
        <v>41100</v>
      </c>
      <c r="X160" s="1">
        <v>41600</v>
      </c>
      <c r="Y160" s="1">
        <v>44000</v>
      </c>
      <c r="Z160" s="1">
        <v>43400</v>
      </c>
      <c r="AA160" s="1">
        <v>43100</v>
      </c>
      <c r="AB160" s="1">
        <v>39000</v>
      </c>
      <c r="AC160" s="1">
        <v>44500</v>
      </c>
      <c r="AD160" s="1">
        <v>44600</v>
      </c>
      <c r="AE160" s="1">
        <v>42800</v>
      </c>
      <c r="AF160" s="1">
        <v>38200</v>
      </c>
      <c r="AG160" s="1">
        <v>36100</v>
      </c>
      <c r="AH160" s="1">
        <v>36800</v>
      </c>
      <c r="AI160" s="1">
        <v>40300</v>
      </c>
      <c r="AJ160" s="1">
        <v>41700</v>
      </c>
      <c r="AK160" s="1">
        <v>32100</v>
      </c>
      <c r="AL160" s="1">
        <v>33300</v>
      </c>
      <c r="AM160" s="1">
        <v>38900</v>
      </c>
      <c r="AN160" s="1">
        <v>45100</v>
      </c>
      <c r="AO160" s="1">
        <v>43500</v>
      </c>
      <c r="AP160" s="1">
        <v>44300</v>
      </c>
      <c r="AQ160" s="1">
        <v>43900</v>
      </c>
      <c r="AR160" s="1">
        <v>37200</v>
      </c>
      <c r="AS160" s="1">
        <v>37700</v>
      </c>
      <c r="AT160" s="1">
        <v>36600</v>
      </c>
      <c r="AU160" s="1">
        <v>37600</v>
      </c>
      <c r="AV160" s="1">
        <v>42800</v>
      </c>
      <c r="AW160" s="1">
        <v>38900</v>
      </c>
      <c r="AX160" s="1">
        <v>39800</v>
      </c>
      <c r="AY160" s="1">
        <v>38900</v>
      </c>
      <c r="AZ160" s="1">
        <v>42700</v>
      </c>
      <c r="BA160" s="1">
        <v>36000</v>
      </c>
      <c r="BB160" s="1">
        <v>35600</v>
      </c>
      <c r="BC160" s="1">
        <v>40100</v>
      </c>
      <c r="BD160" s="1">
        <v>37600</v>
      </c>
      <c r="BE160" s="1">
        <v>42200</v>
      </c>
      <c r="BF160" s="1">
        <v>41800</v>
      </c>
      <c r="BG160" s="1">
        <v>38500</v>
      </c>
      <c r="BH160" s="1">
        <v>41300</v>
      </c>
      <c r="BI160" s="1">
        <v>36300</v>
      </c>
      <c r="BJ160" s="1">
        <v>36400</v>
      </c>
      <c r="BK160" s="1">
        <v>36000</v>
      </c>
      <c r="BL160" s="1">
        <v>35700</v>
      </c>
      <c r="BM160" s="1">
        <v>34200</v>
      </c>
      <c r="BN160" s="1">
        <v>37900</v>
      </c>
      <c r="BO160" s="1">
        <v>42400</v>
      </c>
      <c r="BP160" s="1">
        <v>40500</v>
      </c>
      <c r="BQ160" s="1">
        <v>39500</v>
      </c>
      <c r="BR160" s="1">
        <v>45900</v>
      </c>
      <c r="BS160" s="1">
        <v>41300</v>
      </c>
      <c r="BT160" s="1">
        <v>37900</v>
      </c>
      <c r="BU160" s="1">
        <v>38500</v>
      </c>
      <c r="BV160" s="1">
        <v>41700</v>
      </c>
      <c r="BW160" s="1">
        <v>41100</v>
      </c>
      <c r="BX160" s="1">
        <v>40500</v>
      </c>
      <c r="BY160" s="1">
        <v>43200</v>
      </c>
      <c r="BZ160" s="1">
        <v>43900</v>
      </c>
      <c r="CA160" s="1">
        <v>41800</v>
      </c>
      <c r="CB160" s="1">
        <v>45300</v>
      </c>
      <c r="CC160" s="1">
        <v>40800</v>
      </c>
      <c r="CD160" s="1">
        <v>34200</v>
      </c>
      <c r="CE160" s="1">
        <v>30600</v>
      </c>
      <c r="CF160" s="1">
        <v>27500</v>
      </c>
      <c r="CG160" s="1">
        <v>28900</v>
      </c>
      <c r="CH160" s="1">
        <v>29000</v>
      </c>
      <c r="CI160" s="1">
        <v>32100</v>
      </c>
      <c r="CJ160" s="1">
        <v>33100</v>
      </c>
      <c r="CK160" s="1">
        <v>34200</v>
      </c>
      <c r="CL160" s="1">
        <v>36200</v>
      </c>
      <c r="CM160" s="1">
        <v>34900</v>
      </c>
      <c r="CN160" s="1">
        <v>34400</v>
      </c>
      <c r="CO160" s="1">
        <v>34500</v>
      </c>
      <c r="CP160" s="1">
        <v>32800</v>
      </c>
      <c r="CQ160" s="1">
        <v>34800</v>
      </c>
      <c r="CR160" s="1">
        <v>32500</v>
      </c>
      <c r="CS160" s="1">
        <v>32000</v>
      </c>
      <c r="CT160" s="1">
        <v>30200</v>
      </c>
      <c r="CU160" s="1">
        <v>30300</v>
      </c>
      <c r="CV160" s="1">
        <v>33100</v>
      </c>
      <c r="CW160" s="1">
        <v>34500</v>
      </c>
      <c r="CX160" s="1">
        <v>33500</v>
      </c>
      <c r="CY160" s="1">
        <v>39000</v>
      </c>
      <c r="CZ160" s="1">
        <v>41500</v>
      </c>
      <c r="DA160" s="1">
        <v>45100</v>
      </c>
      <c r="DB160" s="1">
        <v>44000</v>
      </c>
      <c r="DC160" s="1">
        <v>40600</v>
      </c>
      <c r="DD160" s="1">
        <v>39700</v>
      </c>
      <c r="DE160" s="1">
        <v>41700</v>
      </c>
      <c r="DF160" s="1">
        <v>33200</v>
      </c>
      <c r="DG160" s="1">
        <v>31800</v>
      </c>
      <c r="DH160" s="1">
        <v>35700</v>
      </c>
      <c r="DI160" s="1">
        <v>33100</v>
      </c>
      <c r="DJ160" s="1">
        <v>34200</v>
      </c>
      <c r="DK160" s="1">
        <v>38000</v>
      </c>
      <c r="DL160" s="1">
        <v>40800</v>
      </c>
      <c r="DM160" s="1">
        <v>42700</v>
      </c>
      <c r="DN160" s="1">
        <v>40600</v>
      </c>
      <c r="DO160" s="1">
        <v>35000</v>
      </c>
      <c r="DP160" s="1">
        <v>34400</v>
      </c>
      <c r="DQ160" s="1">
        <v>33800</v>
      </c>
      <c r="DR160" s="1">
        <v>28800</v>
      </c>
      <c r="DS160" s="1">
        <v>31200</v>
      </c>
      <c r="DT160" s="1">
        <v>32800</v>
      </c>
      <c r="DU160" s="1">
        <v>40000</v>
      </c>
      <c r="DV160" s="1">
        <v>40700</v>
      </c>
      <c r="DW160" s="1">
        <v>44600</v>
      </c>
      <c r="DX160" s="1">
        <v>38400</v>
      </c>
      <c r="DY160" s="1">
        <v>39500</v>
      </c>
      <c r="DZ160" s="1">
        <v>35400</v>
      </c>
      <c r="EA160" s="1">
        <v>36300</v>
      </c>
      <c r="EB160" s="1">
        <v>37900</v>
      </c>
      <c r="EC160" s="1">
        <v>37900</v>
      </c>
      <c r="ED160" s="1">
        <v>36900</v>
      </c>
      <c r="EE160" s="1">
        <v>28400</v>
      </c>
      <c r="EF160" s="1">
        <v>35700</v>
      </c>
      <c r="EG160" s="1">
        <v>35600</v>
      </c>
      <c r="EH160" s="1">
        <v>37600</v>
      </c>
    </row>
    <row r="161" spans="2:138" x14ac:dyDescent="0.45">
      <c r="D161" t="s">
        <v>92</v>
      </c>
      <c r="E161" s="1">
        <v>11800</v>
      </c>
      <c r="F161" s="1">
        <v>12300</v>
      </c>
      <c r="G161" s="1">
        <v>8700</v>
      </c>
      <c r="H161" s="1">
        <v>11600</v>
      </c>
      <c r="I161" s="1">
        <v>12300</v>
      </c>
      <c r="J161" s="1">
        <v>9300</v>
      </c>
      <c r="K161" s="1">
        <v>7300</v>
      </c>
      <c r="L161" s="1">
        <v>7500</v>
      </c>
      <c r="M161" s="1">
        <v>9100</v>
      </c>
      <c r="N161" s="1">
        <v>9900</v>
      </c>
      <c r="O161" s="1">
        <v>11900</v>
      </c>
      <c r="P161" s="1">
        <v>10200</v>
      </c>
      <c r="Q161" s="1">
        <v>9800</v>
      </c>
      <c r="R161" s="1">
        <v>12200</v>
      </c>
      <c r="S161" s="1">
        <v>13000</v>
      </c>
      <c r="T161" s="1">
        <v>10000</v>
      </c>
      <c r="U161" s="1">
        <v>10000</v>
      </c>
      <c r="V161" s="1">
        <v>11200</v>
      </c>
      <c r="W161" s="1">
        <v>8800</v>
      </c>
      <c r="X161" s="1">
        <v>10600</v>
      </c>
      <c r="Y161" s="1">
        <v>7700</v>
      </c>
      <c r="Z161" s="1">
        <v>8800</v>
      </c>
      <c r="AA161" s="1">
        <v>10200</v>
      </c>
      <c r="AB161" s="1">
        <v>8800</v>
      </c>
      <c r="AC161" s="1">
        <v>8600</v>
      </c>
      <c r="AD161" s="1">
        <v>7900</v>
      </c>
      <c r="AE161" s="1">
        <v>7100</v>
      </c>
      <c r="AF161" s="1">
        <v>6500</v>
      </c>
      <c r="AG161" s="1">
        <v>5800</v>
      </c>
      <c r="AH161" s="1">
        <v>6800</v>
      </c>
      <c r="AI161" s="1">
        <v>8000</v>
      </c>
      <c r="AJ161" s="1">
        <v>5600</v>
      </c>
      <c r="AK161" s="1">
        <v>6400</v>
      </c>
      <c r="AL161" s="1">
        <v>7300</v>
      </c>
      <c r="AM161" s="1">
        <v>5800</v>
      </c>
      <c r="AN161" s="1">
        <v>9300</v>
      </c>
      <c r="AO161" s="1">
        <v>11900</v>
      </c>
      <c r="AP161" s="1">
        <v>15400</v>
      </c>
      <c r="AQ161" s="1">
        <v>17000</v>
      </c>
      <c r="AR161" s="1">
        <v>17500</v>
      </c>
      <c r="AS161" s="1">
        <v>18600</v>
      </c>
      <c r="AT161" s="1">
        <v>15100</v>
      </c>
      <c r="AU161" s="1">
        <v>13300</v>
      </c>
      <c r="AV161" s="1">
        <v>9800</v>
      </c>
      <c r="AW161" s="1">
        <v>12800</v>
      </c>
      <c r="AX161" s="1">
        <v>7200</v>
      </c>
      <c r="AY161" s="1">
        <v>6600</v>
      </c>
      <c r="AZ161" s="1">
        <v>7900</v>
      </c>
      <c r="BA161" s="1">
        <v>9400</v>
      </c>
      <c r="BB161" s="1">
        <v>10400</v>
      </c>
      <c r="BC161" s="1">
        <v>9100</v>
      </c>
      <c r="BD161" s="1">
        <v>11000</v>
      </c>
      <c r="BE161" s="1">
        <v>13800</v>
      </c>
      <c r="BF161" s="1">
        <v>11200</v>
      </c>
      <c r="BG161" s="1">
        <v>10400</v>
      </c>
      <c r="BH161" s="1">
        <v>12600</v>
      </c>
      <c r="BI161" s="1">
        <v>13600</v>
      </c>
      <c r="BJ161" s="1">
        <v>15300</v>
      </c>
      <c r="BK161" s="1">
        <v>12900</v>
      </c>
      <c r="BL161" s="1">
        <v>10700</v>
      </c>
      <c r="BM161" s="1">
        <v>10000</v>
      </c>
      <c r="BN161" s="1">
        <v>10100</v>
      </c>
      <c r="BO161" s="1">
        <v>9000</v>
      </c>
      <c r="BP161" s="1">
        <v>6500</v>
      </c>
      <c r="BQ161" s="1">
        <v>10800</v>
      </c>
      <c r="BR161" s="1">
        <v>8100</v>
      </c>
      <c r="BS161" s="1">
        <v>11100</v>
      </c>
      <c r="BT161" s="1">
        <v>10700</v>
      </c>
      <c r="BU161" s="1">
        <v>8200</v>
      </c>
      <c r="BV161" s="1">
        <v>5900</v>
      </c>
      <c r="BW161" s="1">
        <v>9300</v>
      </c>
      <c r="BX161" s="1">
        <v>10000</v>
      </c>
      <c r="BY161" s="1">
        <v>7900</v>
      </c>
      <c r="BZ161" s="1">
        <v>9700</v>
      </c>
      <c r="CA161" s="1">
        <v>9200</v>
      </c>
      <c r="CB161" s="1">
        <v>9100</v>
      </c>
      <c r="CC161" s="1">
        <v>7800</v>
      </c>
      <c r="CD161" s="1">
        <v>13600</v>
      </c>
      <c r="CE161" s="1">
        <v>12700</v>
      </c>
      <c r="CF161" s="1">
        <v>9900</v>
      </c>
      <c r="CG161" s="1">
        <v>9100</v>
      </c>
      <c r="CH161" s="1">
        <v>7700</v>
      </c>
      <c r="CI161" s="1">
        <v>9800</v>
      </c>
      <c r="CJ161" s="1">
        <v>8200</v>
      </c>
      <c r="CK161" s="1">
        <v>9300</v>
      </c>
      <c r="CL161" s="1">
        <v>8300</v>
      </c>
      <c r="CM161" s="1">
        <v>7500</v>
      </c>
      <c r="CN161" s="1">
        <v>6400</v>
      </c>
      <c r="CO161" s="1">
        <v>6500</v>
      </c>
      <c r="CP161" s="1">
        <v>6700</v>
      </c>
      <c r="CQ161" s="1">
        <v>7500</v>
      </c>
      <c r="CR161" s="1">
        <v>7200</v>
      </c>
      <c r="CS161" s="1">
        <v>6900</v>
      </c>
      <c r="CT161" s="1">
        <v>9000</v>
      </c>
      <c r="CU161" s="1">
        <v>9800</v>
      </c>
      <c r="CV161" s="1">
        <v>10000</v>
      </c>
      <c r="CW161" s="1">
        <v>11300</v>
      </c>
      <c r="CX161" s="1">
        <v>13000</v>
      </c>
      <c r="CY161" s="1">
        <v>10600</v>
      </c>
      <c r="CZ161" s="1">
        <v>8400</v>
      </c>
      <c r="DA161" s="1">
        <v>8700</v>
      </c>
      <c r="DB161" s="1">
        <v>8400</v>
      </c>
      <c r="DC161" s="1">
        <v>9400</v>
      </c>
      <c r="DD161" s="1">
        <v>9700</v>
      </c>
      <c r="DE161" s="1">
        <v>11700</v>
      </c>
      <c r="DF161" s="1">
        <v>15200</v>
      </c>
      <c r="DG161" s="1">
        <v>12900</v>
      </c>
      <c r="DH161" s="1">
        <v>12400</v>
      </c>
      <c r="DI161" s="1">
        <v>13500</v>
      </c>
      <c r="DJ161" s="1">
        <v>11700</v>
      </c>
      <c r="DK161" s="1">
        <v>10600</v>
      </c>
      <c r="DL161" s="1">
        <v>9300</v>
      </c>
      <c r="DM161" s="1">
        <v>8800</v>
      </c>
      <c r="DN161" s="1">
        <v>9900</v>
      </c>
      <c r="DO161" s="1">
        <v>12300</v>
      </c>
      <c r="DP161" s="1">
        <v>11900</v>
      </c>
      <c r="DQ161" s="1">
        <v>10200</v>
      </c>
      <c r="DR161" s="1">
        <v>13800</v>
      </c>
      <c r="DS161" s="1">
        <v>13400</v>
      </c>
      <c r="DT161" s="1">
        <v>14400</v>
      </c>
      <c r="DU161" s="1">
        <v>13100</v>
      </c>
      <c r="DV161" s="1">
        <v>8900</v>
      </c>
      <c r="DW161" s="1">
        <v>7200</v>
      </c>
      <c r="DX161" s="1">
        <v>6600</v>
      </c>
      <c r="DY161" s="1">
        <v>4000</v>
      </c>
      <c r="DZ161" s="1">
        <v>6400</v>
      </c>
      <c r="EA161" s="1">
        <v>9900</v>
      </c>
      <c r="EB161" s="1">
        <v>8000</v>
      </c>
      <c r="EC161" s="1">
        <v>10200</v>
      </c>
      <c r="ED161" s="1">
        <v>10500</v>
      </c>
      <c r="EE161" s="1">
        <v>12000</v>
      </c>
      <c r="EF161" s="1">
        <v>11500</v>
      </c>
      <c r="EG161" s="1">
        <v>9400</v>
      </c>
      <c r="EH161" s="1">
        <v>6100</v>
      </c>
    </row>
    <row r="162" spans="2:138" x14ac:dyDescent="0.45">
      <c r="D162" t="s">
        <v>246</v>
      </c>
      <c r="E162" s="1">
        <v>34200</v>
      </c>
      <c r="F162" s="1">
        <v>30900</v>
      </c>
      <c r="G162" s="1">
        <v>26600</v>
      </c>
      <c r="H162" s="1">
        <v>25300</v>
      </c>
      <c r="I162" s="1">
        <v>19200</v>
      </c>
      <c r="J162" s="1">
        <v>18200</v>
      </c>
      <c r="K162" s="1">
        <v>22600</v>
      </c>
      <c r="L162" s="1">
        <v>18600</v>
      </c>
      <c r="M162" s="1">
        <v>20000</v>
      </c>
      <c r="N162" s="1">
        <v>27800</v>
      </c>
      <c r="O162" s="1">
        <v>26900</v>
      </c>
      <c r="P162" s="1">
        <v>21600</v>
      </c>
      <c r="Q162" s="1">
        <v>24400</v>
      </c>
      <c r="R162" s="1">
        <v>28500</v>
      </c>
      <c r="S162" s="1">
        <v>30900</v>
      </c>
      <c r="T162" s="1">
        <v>28900</v>
      </c>
      <c r="U162" s="1">
        <v>25400</v>
      </c>
      <c r="V162" s="1">
        <v>27000</v>
      </c>
      <c r="W162" s="1">
        <v>24400</v>
      </c>
      <c r="X162" s="1">
        <v>25400</v>
      </c>
      <c r="Y162" s="1">
        <v>21200</v>
      </c>
      <c r="Z162" s="1">
        <v>21000</v>
      </c>
      <c r="AA162" s="1">
        <v>27800</v>
      </c>
      <c r="AB162" s="1">
        <v>28800</v>
      </c>
      <c r="AC162" s="1">
        <v>33200</v>
      </c>
      <c r="AD162" s="1">
        <v>27600</v>
      </c>
      <c r="AE162" s="1">
        <v>26800</v>
      </c>
      <c r="AF162" s="1">
        <v>30900</v>
      </c>
      <c r="AG162" s="1">
        <v>26800</v>
      </c>
      <c r="AH162" s="1">
        <v>23100</v>
      </c>
      <c r="AI162" s="1">
        <v>21100</v>
      </c>
      <c r="AJ162" s="1">
        <v>22300</v>
      </c>
      <c r="AK162" s="1">
        <v>22800</v>
      </c>
      <c r="AL162" s="1">
        <v>25700</v>
      </c>
      <c r="AM162" s="1">
        <v>27300</v>
      </c>
      <c r="AN162" s="1">
        <v>32400</v>
      </c>
      <c r="AO162" s="1">
        <v>30900</v>
      </c>
      <c r="AP162" s="1">
        <v>37500</v>
      </c>
      <c r="AQ162" s="1">
        <v>36400</v>
      </c>
      <c r="AR162" s="1">
        <v>34900</v>
      </c>
      <c r="AS162" s="1">
        <v>40000</v>
      </c>
      <c r="AT162" s="1">
        <v>36300</v>
      </c>
      <c r="AU162" s="1">
        <v>32800</v>
      </c>
      <c r="AV162" s="1">
        <v>32100</v>
      </c>
      <c r="AW162" s="1">
        <v>34900</v>
      </c>
      <c r="AX162" s="1">
        <v>31600</v>
      </c>
      <c r="AY162" s="1">
        <v>30200</v>
      </c>
      <c r="AZ162" s="1">
        <v>33300</v>
      </c>
      <c r="BA162" s="1">
        <v>29000</v>
      </c>
      <c r="BB162" s="1">
        <v>22800</v>
      </c>
      <c r="BC162" s="1">
        <v>24600</v>
      </c>
      <c r="BD162" s="1">
        <v>26400</v>
      </c>
      <c r="BE162" s="1">
        <v>27400</v>
      </c>
      <c r="BF162" s="1">
        <v>25600</v>
      </c>
      <c r="BG162" s="1">
        <v>31400</v>
      </c>
      <c r="BH162" s="1">
        <v>30800</v>
      </c>
      <c r="BI162" s="1">
        <v>33800</v>
      </c>
      <c r="BJ162" s="1">
        <v>35700</v>
      </c>
      <c r="BK162" s="1">
        <v>34200</v>
      </c>
      <c r="BL162" s="1">
        <v>30500</v>
      </c>
      <c r="BM162" s="1">
        <v>26000</v>
      </c>
      <c r="BN162" s="1">
        <v>22500</v>
      </c>
      <c r="BO162" s="1">
        <v>21200</v>
      </c>
      <c r="BP162" s="1">
        <v>21900</v>
      </c>
      <c r="BQ162" s="1">
        <v>26200</v>
      </c>
      <c r="BR162" s="1">
        <v>24000</v>
      </c>
      <c r="BS162" s="1">
        <v>22400</v>
      </c>
      <c r="BT162" s="1">
        <v>29000</v>
      </c>
      <c r="BU162" s="1">
        <v>29900</v>
      </c>
      <c r="BV162" s="1">
        <v>27900</v>
      </c>
      <c r="BW162" s="1">
        <v>21600</v>
      </c>
      <c r="BX162" s="1">
        <v>28700</v>
      </c>
      <c r="BY162" s="1">
        <v>30400</v>
      </c>
      <c r="BZ162" s="1">
        <v>29100</v>
      </c>
      <c r="CA162" s="1">
        <v>33100</v>
      </c>
      <c r="CB162" s="1">
        <v>30700</v>
      </c>
      <c r="CC162" s="1">
        <v>27400</v>
      </c>
      <c r="CD162" s="1">
        <v>24000</v>
      </c>
      <c r="CE162" s="1">
        <v>22700</v>
      </c>
      <c r="CF162" s="1">
        <v>25000</v>
      </c>
      <c r="CG162" s="1">
        <v>20500</v>
      </c>
      <c r="CH162" s="1">
        <v>21900</v>
      </c>
      <c r="CI162" s="1">
        <v>20400</v>
      </c>
      <c r="CJ162" s="1">
        <v>25800</v>
      </c>
      <c r="CK162" s="1">
        <v>24500</v>
      </c>
      <c r="CL162" s="1">
        <v>32400</v>
      </c>
      <c r="CM162" s="1">
        <v>33800</v>
      </c>
      <c r="CN162" s="1">
        <v>34200</v>
      </c>
      <c r="CO162" s="1">
        <v>31800</v>
      </c>
      <c r="CP162" s="1">
        <v>30800</v>
      </c>
      <c r="CQ162" s="1">
        <v>31300</v>
      </c>
      <c r="CR162" s="1">
        <v>33100</v>
      </c>
      <c r="CS162" s="1">
        <v>28000</v>
      </c>
      <c r="CT162" s="1">
        <v>24100</v>
      </c>
      <c r="CU162" s="1">
        <v>32299.999999999996</v>
      </c>
      <c r="CV162" s="1">
        <v>32299.999999999996</v>
      </c>
      <c r="CW162" s="1">
        <v>26500</v>
      </c>
      <c r="CX162" s="1">
        <v>26400</v>
      </c>
      <c r="CY162" s="1">
        <v>30500</v>
      </c>
      <c r="CZ162" s="1">
        <v>28400</v>
      </c>
      <c r="DA162" s="1">
        <v>21800</v>
      </c>
      <c r="DB162" s="1">
        <v>26300</v>
      </c>
      <c r="DC162" s="1">
        <v>27400</v>
      </c>
      <c r="DD162" s="1">
        <v>29300</v>
      </c>
      <c r="DE162" s="1">
        <v>29000</v>
      </c>
      <c r="DF162" s="1">
        <v>24900</v>
      </c>
      <c r="DG162" s="1">
        <v>30400</v>
      </c>
      <c r="DH162" s="1">
        <v>22700</v>
      </c>
      <c r="DI162" s="1">
        <v>23900</v>
      </c>
      <c r="DJ162" s="1">
        <v>24700</v>
      </c>
      <c r="DK162" s="1">
        <v>31600</v>
      </c>
      <c r="DL162" s="1">
        <v>34100</v>
      </c>
      <c r="DM162" s="1">
        <v>30000</v>
      </c>
      <c r="DN162" s="1">
        <v>29500</v>
      </c>
      <c r="DO162" s="1">
        <v>22000</v>
      </c>
      <c r="DP162" s="1">
        <v>26000</v>
      </c>
      <c r="DQ162" s="1">
        <v>26000</v>
      </c>
      <c r="DR162" s="1">
        <v>25800</v>
      </c>
      <c r="DS162" s="1">
        <v>25900</v>
      </c>
      <c r="DT162" s="1">
        <v>31100</v>
      </c>
      <c r="DU162" s="1">
        <v>23300</v>
      </c>
      <c r="DV162" s="1">
        <v>28800</v>
      </c>
      <c r="DW162" s="1">
        <v>25300</v>
      </c>
      <c r="DX162" s="1">
        <v>24400</v>
      </c>
      <c r="DY162" s="1">
        <v>23500</v>
      </c>
      <c r="DZ162" s="1">
        <v>20200</v>
      </c>
      <c r="EA162" s="1">
        <v>27100</v>
      </c>
      <c r="EB162" s="1">
        <v>21400</v>
      </c>
      <c r="EC162" s="1">
        <v>25600</v>
      </c>
      <c r="ED162" s="1">
        <v>18800</v>
      </c>
      <c r="EE162" s="1">
        <v>17100</v>
      </c>
      <c r="EF162" s="1">
        <v>22400</v>
      </c>
      <c r="EG162" s="1">
        <v>18600</v>
      </c>
      <c r="EH162" s="1">
        <v>24100</v>
      </c>
    </row>
    <row r="163" spans="2:138" x14ac:dyDescent="0.45">
      <c r="B163" t="s">
        <v>444</v>
      </c>
      <c r="C163" t="s">
        <v>41</v>
      </c>
      <c r="D163" t="s">
        <v>93</v>
      </c>
      <c r="E163" s="1">
        <v>35800</v>
      </c>
      <c r="F163" s="1">
        <v>36600</v>
      </c>
      <c r="G163" s="1">
        <v>36800</v>
      </c>
      <c r="H163" s="1">
        <v>35900</v>
      </c>
      <c r="I163" s="1">
        <v>32600</v>
      </c>
      <c r="J163" s="1">
        <v>31200</v>
      </c>
      <c r="K163" s="1">
        <v>31600</v>
      </c>
      <c r="L163" s="1">
        <v>32200.000000000004</v>
      </c>
      <c r="M163" s="1">
        <v>32299.999999999996</v>
      </c>
      <c r="N163" s="1">
        <v>36600</v>
      </c>
      <c r="O163" s="1">
        <v>31900</v>
      </c>
      <c r="P163" s="1">
        <v>32400</v>
      </c>
      <c r="Q163" s="1">
        <v>31600</v>
      </c>
      <c r="R163" s="1">
        <v>36600</v>
      </c>
      <c r="S163" s="1">
        <v>31900</v>
      </c>
      <c r="T163" s="1">
        <v>30300</v>
      </c>
      <c r="U163" s="1">
        <v>35800</v>
      </c>
      <c r="V163" s="1">
        <v>34600</v>
      </c>
      <c r="W163" s="1">
        <v>29900</v>
      </c>
      <c r="X163" s="1">
        <v>31400</v>
      </c>
      <c r="Y163" s="1">
        <v>33800</v>
      </c>
      <c r="Z163" s="1">
        <v>37000</v>
      </c>
      <c r="AA163" s="1">
        <v>29600</v>
      </c>
      <c r="AB163" s="1">
        <v>30200</v>
      </c>
      <c r="AC163" s="1">
        <v>33000</v>
      </c>
      <c r="AD163" s="1">
        <v>34100</v>
      </c>
      <c r="AE163" s="1">
        <v>34200</v>
      </c>
      <c r="AF163" s="1">
        <v>36300</v>
      </c>
      <c r="AG163" s="1">
        <v>32600</v>
      </c>
      <c r="AH163" s="1">
        <v>38400</v>
      </c>
      <c r="AI163" s="1">
        <v>40700</v>
      </c>
      <c r="AJ163" s="1">
        <v>41700</v>
      </c>
      <c r="AK163" s="1">
        <v>45300</v>
      </c>
      <c r="AL163" s="1">
        <v>43500</v>
      </c>
      <c r="AM163" s="1">
        <v>40800</v>
      </c>
      <c r="AN163" s="1">
        <v>37600</v>
      </c>
      <c r="AO163" s="1">
        <v>44000</v>
      </c>
      <c r="AP163" s="1">
        <v>41500</v>
      </c>
      <c r="AQ163" s="1">
        <v>42500</v>
      </c>
      <c r="AR163" s="1">
        <v>43900</v>
      </c>
      <c r="AS163" s="1">
        <v>42400</v>
      </c>
      <c r="AT163" s="1">
        <v>40000</v>
      </c>
      <c r="AU163" s="1">
        <v>38700</v>
      </c>
      <c r="AV163" s="1">
        <v>39100</v>
      </c>
      <c r="AW163" s="1">
        <v>34200</v>
      </c>
      <c r="AX163" s="1">
        <v>38700</v>
      </c>
      <c r="AY163" s="1">
        <v>33700</v>
      </c>
      <c r="AZ163" s="1">
        <v>33900</v>
      </c>
      <c r="BA163" s="1">
        <v>33100</v>
      </c>
      <c r="BB163" s="1">
        <v>31100</v>
      </c>
      <c r="BC163" s="1">
        <v>32500</v>
      </c>
      <c r="BD163" s="1">
        <v>28600</v>
      </c>
      <c r="BE163" s="1">
        <v>34600</v>
      </c>
      <c r="BF163" s="1">
        <v>34100</v>
      </c>
      <c r="BG163" s="1">
        <v>38700</v>
      </c>
      <c r="BH163" s="1">
        <v>36600</v>
      </c>
      <c r="BI163" s="1">
        <v>41200</v>
      </c>
      <c r="BJ163" s="1">
        <v>40200</v>
      </c>
      <c r="BK163" s="1">
        <v>37800</v>
      </c>
      <c r="BL163" s="1">
        <v>40700</v>
      </c>
      <c r="BM163" s="1">
        <v>37400</v>
      </c>
      <c r="BN163" s="1">
        <v>36500</v>
      </c>
      <c r="BO163" s="1">
        <v>30200</v>
      </c>
      <c r="BP163" s="1">
        <v>32700.000000000004</v>
      </c>
      <c r="BQ163" s="1">
        <v>31100</v>
      </c>
      <c r="BR163" s="1">
        <v>33800</v>
      </c>
      <c r="BS163" s="1">
        <v>35100</v>
      </c>
      <c r="BT163" s="1">
        <v>36400</v>
      </c>
      <c r="BU163" s="1">
        <v>35200</v>
      </c>
      <c r="BV163" s="1">
        <v>37100</v>
      </c>
      <c r="BW163" s="1">
        <v>43400</v>
      </c>
      <c r="BX163" s="1">
        <v>39400</v>
      </c>
      <c r="BY163" s="1">
        <v>37800</v>
      </c>
      <c r="BZ163" s="1">
        <v>38700</v>
      </c>
      <c r="CA163" s="1">
        <v>38300</v>
      </c>
      <c r="CB163" s="1">
        <v>35400</v>
      </c>
      <c r="CC163" s="1">
        <v>31200</v>
      </c>
      <c r="CD163" s="1">
        <v>29200</v>
      </c>
      <c r="CE163" s="1">
        <v>27400</v>
      </c>
      <c r="CF163" s="1">
        <v>31200</v>
      </c>
      <c r="CG163" s="1">
        <v>29300</v>
      </c>
      <c r="CH163" s="1">
        <v>31800</v>
      </c>
      <c r="CI163" s="1">
        <v>32900</v>
      </c>
      <c r="CJ163" s="1">
        <v>36300</v>
      </c>
      <c r="CK163" s="1">
        <v>41100</v>
      </c>
      <c r="CL163" s="1">
        <v>38100</v>
      </c>
      <c r="CM163" s="1">
        <v>37000</v>
      </c>
      <c r="CN163" s="1">
        <v>35600</v>
      </c>
      <c r="CO163" s="1">
        <v>37700</v>
      </c>
      <c r="CP163" s="1">
        <v>36500</v>
      </c>
      <c r="CQ163" s="1">
        <v>33800</v>
      </c>
      <c r="CR163" s="1">
        <v>34100</v>
      </c>
      <c r="CS163" s="1">
        <v>24700</v>
      </c>
      <c r="CT163" s="1">
        <v>26500</v>
      </c>
      <c r="CU163" s="1">
        <v>28900</v>
      </c>
      <c r="CV163" s="1">
        <v>25400</v>
      </c>
      <c r="CW163" s="1">
        <v>27100</v>
      </c>
      <c r="CX163" s="1">
        <v>27600</v>
      </c>
      <c r="CY163" s="1">
        <v>27000</v>
      </c>
      <c r="CZ163" s="1">
        <v>31300</v>
      </c>
      <c r="DA163" s="1">
        <v>31100</v>
      </c>
      <c r="DB163" s="1">
        <v>32100</v>
      </c>
      <c r="DC163" s="1">
        <v>31100</v>
      </c>
      <c r="DD163" s="1">
        <v>37700</v>
      </c>
      <c r="DE163" s="1">
        <v>33000</v>
      </c>
      <c r="DF163" s="1">
        <v>31400</v>
      </c>
      <c r="DG163" s="1">
        <v>35500</v>
      </c>
      <c r="DH163" s="1">
        <v>40500</v>
      </c>
      <c r="DI163" s="1">
        <v>36200</v>
      </c>
      <c r="DJ163" s="1">
        <v>37600</v>
      </c>
      <c r="DK163" s="1">
        <v>35800</v>
      </c>
      <c r="DL163" s="1">
        <v>40300</v>
      </c>
      <c r="DM163" s="1">
        <v>40600</v>
      </c>
      <c r="DN163" s="1">
        <v>39200</v>
      </c>
      <c r="DO163" s="1">
        <v>34600</v>
      </c>
      <c r="DP163" s="1">
        <v>41100</v>
      </c>
      <c r="DQ163" s="1">
        <v>39300</v>
      </c>
      <c r="DR163" s="1">
        <v>34100</v>
      </c>
      <c r="DS163" s="1">
        <v>38500</v>
      </c>
      <c r="DT163" s="1">
        <v>37000</v>
      </c>
      <c r="DU163" s="1">
        <v>39600</v>
      </c>
      <c r="DV163" s="1">
        <v>41800</v>
      </c>
      <c r="DW163" s="1">
        <v>38100</v>
      </c>
      <c r="DX163" s="1">
        <v>26500</v>
      </c>
      <c r="DY163" s="1">
        <v>35600</v>
      </c>
      <c r="DZ163" s="1">
        <v>30900</v>
      </c>
      <c r="EA163" s="1">
        <v>34700</v>
      </c>
      <c r="EB163" s="1">
        <v>34800</v>
      </c>
      <c r="EC163" s="1">
        <v>27500</v>
      </c>
      <c r="ED163" s="1">
        <v>34100</v>
      </c>
      <c r="EE163" s="1">
        <v>38400</v>
      </c>
      <c r="EF163" s="1">
        <v>45600</v>
      </c>
      <c r="EG163" s="1">
        <v>44900</v>
      </c>
      <c r="EH163" s="1">
        <v>45700</v>
      </c>
    </row>
    <row r="164" spans="2:138" x14ac:dyDescent="0.45">
      <c r="D164" t="s">
        <v>94</v>
      </c>
      <c r="E164" s="1">
        <v>14600</v>
      </c>
      <c r="F164" s="1">
        <v>12700</v>
      </c>
      <c r="G164" s="1">
        <v>11100</v>
      </c>
      <c r="H164" s="1">
        <v>11400</v>
      </c>
      <c r="I164" s="1">
        <v>11100</v>
      </c>
      <c r="J164" s="1">
        <v>13900</v>
      </c>
      <c r="K164" s="1">
        <v>10300</v>
      </c>
      <c r="L164" s="1">
        <v>9700</v>
      </c>
      <c r="M164" s="1">
        <v>12400</v>
      </c>
      <c r="N164" s="1">
        <v>11900</v>
      </c>
      <c r="O164" s="1">
        <v>10500</v>
      </c>
      <c r="P164" s="1">
        <v>13800</v>
      </c>
      <c r="Q164" s="1">
        <v>11500</v>
      </c>
      <c r="R164" s="1">
        <v>17100</v>
      </c>
      <c r="S164" s="1">
        <v>13100</v>
      </c>
      <c r="T164" s="1">
        <v>15100</v>
      </c>
      <c r="U164" s="1">
        <v>16000</v>
      </c>
      <c r="V164" s="1">
        <v>17300</v>
      </c>
      <c r="W164" s="1">
        <v>14300</v>
      </c>
      <c r="X164" s="1">
        <v>14500</v>
      </c>
      <c r="Y164" s="1">
        <v>11700</v>
      </c>
      <c r="Z164" s="1">
        <v>9700</v>
      </c>
      <c r="AA164" s="1">
        <v>10200</v>
      </c>
      <c r="AB164" s="1">
        <v>12600</v>
      </c>
      <c r="AC164" s="1">
        <v>11100</v>
      </c>
      <c r="AD164" s="1">
        <v>13500</v>
      </c>
      <c r="AE164" s="1">
        <v>13200</v>
      </c>
      <c r="AF164" s="1">
        <v>13300</v>
      </c>
      <c r="AG164" s="1">
        <v>16300</v>
      </c>
      <c r="AH164" s="1">
        <v>14200</v>
      </c>
      <c r="AI164" s="1">
        <v>13600</v>
      </c>
      <c r="AJ164" s="1">
        <v>12900</v>
      </c>
      <c r="AK164" s="1">
        <v>12700</v>
      </c>
      <c r="AL164" s="1">
        <v>12300</v>
      </c>
      <c r="AM164" s="1">
        <v>7800</v>
      </c>
      <c r="AN164" s="1">
        <v>11200</v>
      </c>
      <c r="AO164" s="1">
        <v>10900</v>
      </c>
      <c r="AP164" s="1">
        <v>10800</v>
      </c>
      <c r="AQ164" s="1">
        <v>12600</v>
      </c>
      <c r="AR164" s="1">
        <v>9800</v>
      </c>
      <c r="AS164" s="1">
        <v>7100</v>
      </c>
      <c r="AT164" s="1">
        <v>5400</v>
      </c>
      <c r="AU164" s="1">
        <v>7600</v>
      </c>
      <c r="AV164" s="1">
        <v>5600</v>
      </c>
      <c r="AW164" s="1">
        <v>5900</v>
      </c>
      <c r="AX164" s="1">
        <v>6600</v>
      </c>
      <c r="AY164" s="1">
        <v>9300</v>
      </c>
      <c r="AZ164" s="1">
        <v>8900</v>
      </c>
      <c r="BA164" s="1">
        <v>7400</v>
      </c>
      <c r="BB164" s="1">
        <v>9100</v>
      </c>
      <c r="BC164" s="1">
        <v>10700</v>
      </c>
      <c r="BD164" s="1">
        <v>9300</v>
      </c>
      <c r="BE164" s="1">
        <v>10100</v>
      </c>
      <c r="BF164" s="1">
        <v>7800</v>
      </c>
      <c r="BG164" s="1">
        <v>7300</v>
      </c>
      <c r="BH164" s="1">
        <v>7700</v>
      </c>
      <c r="BI164" s="1">
        <v>7100</v>
      </c>
      <c r="BJ164" s="1">
        <v>7800</v>
      </c>
      <c r="BK164" s="1">
        <v>8000</v>
      </c>
      <c r="BL164" s="1">
        <v>8600</v>
      </c>
      <c r="BM164" s="1">
        <v>9200</v>
      </c>
      <c r="BN164" s="1">
        <v>9900</v>
      </c>
      <c r="BO164" s="1">
        <v>7700</v>
      </c>
      <c r="BP164" s="1">
        <v>6700</v>
      </c>
      <c r="BQ164" s="1">
        <v>9100</v>
      </c>
      <c r="BR164" s="1">
        <v>8000</v>
      </c>
      <c r="BS164" s="1">
        <v>7900</v>
      </c>
      <c r="BT164" s="1">
        <v>6200</v>
      </c>
      <c r="BU164" s="1">
        <v>4500</v>
      </c>
      <c r="BV164" s="1">
        <v>5800</v>
      </c>
      <c r="BW164" s="1">
        <v>7100</v>
      </c>
      <c r="BX164" s="1">
        <v>7000</v>
      </c>
      <c r="BY164" s="1">
        <v>7400</v>
      </c>
      <c r="BZ164" s="1">
        <v>7200</v>
      </c>
      <c r="CA164" s="1">
        <v>11600</v>
      </c>
      <c r="CB164" s="1">
        <v>10300</v>
      </c>
      <c r="CC164" s="1">
        <v>8800</v>
      </c>
      <c r="CD164" s="1">
        <v>10300</v>
      </c>
      <c r="CE164" s="1">
        <v>13100</v>
      </c>
      <c r="CF164" s="1">
        <v>15300</v>
      </c>
      <c r="CG164" s="1">
        <v>13200</v>
      </c>
      <c r="CH164" s="1">
        <v>15200</v>
      </c>
      <c r="CI164" s="1">
        <v>15500</v>
      </c>
      <c r="CJ164" s="1">
        <v>12500</v>
      </c>
      <c r="CK164" s="1">
        <v>12200</v>
      </c>
      <c r="CL164" s="1">
        <v>10500</v>
      </c>
      <c r="CM164" s="1">
        <v>7400</v>
      </c>
      <c r="CN164" s="1">
        <v>7700</v>
      </c>
      <c r="CO164" s="1">
        <v>8600</v>
      </c>
      <c r="CP164" s="1">
        <v>10000</v>
      </c>
      <c r="CQ164" s="1">
        <v>9700</v>
      </c>
      <c r="CR164" s="1">
        <v>16100.000000000002</v>
      </c>
      <c r="CS164" s="1">
        <v>15300</v>
      </c>
      <c r="CT164" s="1">
        <v>17200</v>
      </c>
      <c r="CU164" s="1">
        <v>19500</v>
      </c>
      <c r="CV164" s="1">
        <v>14400</v>
      </c>
      <c r="CW164" s="1">
        <v>16100.000000000002</v>
      </c>
      <c r="CX164" s="1">
        <v>10300</v>
      </c>
      <c r="CY164" s="1">
        <v>13800</v>
      </c>
      <c r="CZ164" s="1">
        <v>13000</v>
      </c>
      <c r="DA164" s="1">
        <v>12300</v>
      </c>
      <c r="DB164" s="1">
        <v>9800</v>
      </c>
      <c r="DC164" s="1">
        <v>10400</v>
      </c>
      <c r="DD164" s="1">
        <v>10600</v>
      </c>
      <c r="DE164" s="1">
        <v>11100</v>
      </c>
      <c r="DF164" s="1">
        <v>12900</v>
      </c>
      <c r="DG164" s="1">
        <v>9800</v>
      </c>
      <c r="DH164" s="1">
        <v>10000</v>
      </c>
      <c r="DI164" s="1">
        <v>11700</v>
      </c>
      <c r="DJ164" s="1">
        <v>11500</v>
      </c>
      <c r="DK164" s="1">
        <v>14900</v>
      </c>
      <c r="DL164" s="1">
        <v>16000</v>
      </c>
      <c r="DM164" s="1">
        <v>19200</v>
      </c>
      <c r="DN164" s="1">
        <v>18400</v>
      </c>
      <c r="DO164" s="1">
        <v>17700</v>
      </c>
      <c r="DP164" s="1">
        <v>15000</v>
      </c>
      <c r="DQ164" s="1">
        <v>11200</v>
      </c>
      <c r="DR164" s="1">
        <v>12600</v>
      </c>
      <c r="DS164" s="1">
        <v>12900</v>
      </c>
      <c r="DT164" s="1">
        <v>14000</v>
      </c>
      <c r="DU164" s="1">
        <v>10900</v>
      </c>
      <c r="DV164" s="1">
        <v>10000</v>
      </c>
      <c r="DW164" s="1">
        <v>12000</v>
      </c>
      <c r="DX164" s="1">
        <v>11900</v>
      </c>
      <c r="DY164" s="1">
        <v>14200</v>
      </c>
      <c r="DZ164" s="1">
        <v>15500</v>
      </c>
      <c r="EA164" s="1">
        <v>15700</v>
      </c>
      <c r="EB164" s="1">
        <v>10100</v>
      </c>
      <c r="EC164" s="1">
        <v>11700</v>
      </c>
      <c r="ED164" s="1">
        <v>10400</v>
      </c>
      <c r="EE164" s="1">
        <v>9600</v>
      </c>
      <c r="EF164" s="1">
        <v>10900</v>
      </c>
      <c r="EG164" s="1">
        <v>12700</v>
      </c>
      <c r="EH164" s="1">
        <v>16200</v>
      </c>
    </row>
    <row r="165" spans="2:138" x14ac:dyDescent="0.45">
      <c r="D165" t="s">
        <v>95</v>
      </c>
      <c r="E165" s="1">
        <v>8800</v>
      </c>
      <c r="F165" s="1">
        <v>8700</v>
      </c>
      <c r="G165" s="1">
        <v>9100</v>
      </c>
      <c r="H165" s="1">
        <v>9900</v>
      </c>
      <c r="I165" s="1">
        <v>7300</v>
      </c>
      <c r="J165" s="1">
        <v>6500</v>
      </c>
      <c r="K165" s="1">
        <v>7400</v>
      </c>
      <c r="L165" s="1">
        <v>9900</v>
      </c>
      <c r="M165" s="1">
        <v>12000</v>
      </c>
      <c r="N165" s="1">
        <v>13800</v>
      </c>
      <c r="O165" s="1">
        <v>11600</v>
      </c>
      <c r="P165" s="1">
        <v>11300</v>
      </c>
      <c r="Q165" s="1">
        <v>12300</v>
      </c>
      <c r="R165" s="1">
        <v>13000</v>
      </c>
      <c r="S165" s="1">
        <v>14200</v>
      </c>
      <c r="T165" s="1">
        <v>13200</v>
      </c>
      <c r="U165" s="1">
        <v>11300</v>
      </c>
      <c r="V165" s="1">
        <v>11600</v>
      </c>
      <c r="W165" s="1">
        <v>13200</v>
      </c>
      <c r="X165" s="1">
        <v>14900</v>
      </c>
      <c r="Y165" s="1">
        <v>14200</v>
      </c>
      <c r="Z165" s="1">
        <v>16200</v>
      </c>
      <c r="AA165" s="1">
        <v>18500</v>
      </c>
      <c r="AB165" s="1">
        <v>16100.000000000002</v>
      </c>
      <c r="AC165" s="1">
        <v>14100</v>
      </c>
      <c r="AD165" s="1">
        <v>12700</v>
      </c>
      <c r="AE165" s="1">
        <v>10800</v>
      </c>
      <c r="AF165" s="1">
        <v>12700</v>
      </c>
      <c r="AG165" s="1">
        <v>13400</v>
      </c>
      <c r="AH165" s="1">
        <v>12300</v>
      </c>
      <c r="AI165" s="1">
        <v>12100</v>
      </c>
      <c r="AJ165" s="1">
        <v>11100</v>
      </c>
      <c r="AK165" s="1">
        <v>12600</v>
      </c>
      <c r="AL165" s="1">
        <v>11600</v>
      </c>
      <c r="AM165" s="1">
        <v>8400</v>
      </c>
      <c r="AN165" s="1">
        <v>8400</v>
      </c>
      <c r="AO165" s="1">
        <v>6700</v>
      </c>
      <c r="AP165" s="1">
        <v>7300</v>
      </c>
      <c r="AQ165" s="1">
        <v>9200</v>
      </c>
      <c r="AR165" s="1">
        <v>12300</v>
      </c>
      <c r="AS165" s="1">
        <v>12100</v>
      </c>
      <c r="AT165" s="1">
        <v>11700</v>
      </c>
      <c r="AU165" s="1">
        <v>11400</v>
      </c>
      <c r="AV165" s="1">
        <v>10500</v>
      </c>
      <c r="AW165" s="1">
        <v>6300</v>
      </c>
      <c r="AX165" s="1">
        <v>5400</v>
      </c>
      <c r="AY165" s="1">
        <v>6400</v>
      </c>
      <c r="AZ165" s="1">
        <v>9300</v>
      </c>
      <c r="BA165" s="1">
        <v>11000</v>
      </c>
      <c r="BB165" s="1">
        <v>10900</v>
      </c>
      <c r="BC165" s="1">
        <v>13200</v>
      </c>
      <c r="BD165" s="1">
        <v>16500</v>
      </c>
      <c r="BE165" s="1">
        <v>13000</v>
      </c>
      <c r="BF165" s="1">
        <v>12400</v>
      </c>
      <c r="BG165" s="1">
        <v>13400</v>
      </c>
      <c r="BH165" s="1">
        <v>16400</v>
      </c>
      <c r="BI165" s="1">
        <v>12700</v>
      </c>
      <c r="BJ165" s="1">
        <v>14600</v>
      </c>
      <c r="BK165" s="1">
        <v>20300</v>
      </c>
      <c r="BL165" s="1">
        <v>15300</v>
      </c>
      <c r="BM165" s="1">
        <v>14500</v>
      </c>
      <c r="BN165" s="1">
        <v>13900</v>
      </c>
      <c r="BO165" s="1">
        <v>16300</v>
      </c>
      <c r="BP165" s="1">
        <v>14200</v>
      </c>
      <c r="BQ165" s="1">
        <v>14200</v>
      </c>
      <c r="BR165" s="1">
        <v>13600</v>
      </c>
      <c r="BS165" s="1">
        <v>17800</v>
      </c>
      <c r="BT165" s="1">
        <v>11700</v>
      </c>
      <c r="BU165" s="1">
        <v>10900</v>
      </c>
      <c r="BV165" s="1">
        <v>7000</v>
      </c>
      <c r="BW165" s="1">
        <v>9700</v>
      </c>
      <c r="BX165" s="1">
        <v>9800</v>
      </c>
      <c r="BY165" s="1">
        <v>6400</v>
      </c>
      <c r="BZ165" s="1">
        <v>9300</v>
      </c>
      <c r="CA165" s="1">
        <v>9600</v>
      </c>
      <c r="CB165" s="1">
        <v>9100</v>
      </c>
      <c r="CC165" s="1">
        <v>8600</v>
      </c>
      <c r="CD165" s="1">
        <v>13600</v>
      </c>
      <c r="CE165" s="1">
        <v>12200</v>
      </c>
      <c r="CF165" s="1">
        <v>9600</v>
      </c>
      <c r="CG165" s="1">
        <v>7500</v>
      </c>
      <c r="CH165" s="1">
        <v>6400</v>
      </c>
      <c r="CI165" s="1">
        <v>7700</v>
      </c>
      <c r="CJ165" s="1">
        <v>8500</v>
      </c>
      <c r="CK165" s="1">
        <v>7400</v>
      </c>
      <c r="CL165" s="1">
        <v>9000</v>
      </c>
      <c r="CM165" s="1">
        <v>10500</v>
      </c>
      <c r="CN165" s="1">
        <v>9800</v>
      </c>
      <c r="CO165" s="1">
        <v>10200</v>
      </c>
      <c r="CP165" s="1">
        <v>11100</v>
      </c>
      <c r="CQ165" s="1">
        <v>6900</v>
      </c>
      <c r="CR165" s="1">
        <v>7800</v>
      </c>
      <c r="CS165" s="1">
        <v>8100</v>
      </c>
      <c r="CT165" s="1">
        <v>7600</v>
      </c>
      <c r="CU165" s="1">
        <v>8600</v>
      </c>
      <c r="CV165" s="1">
        <v>10800</v>
      </c>
      <c r="CW165" s="1">
        <v>14700</v>
      </c>
      <c r="CX165" s="1">
        <v>15800</v>
      </c>
      <c r="CY165" s="1">
        <v>14300</v>
      </c>
      <c r="CZ165" s="1">
        <v>10900</v>
      </c>
      <c r="DA165" s="1">
        <v>12400</v>
      </c>
      <c r="DB165" s="1">
        <v>9600</v>
      </c>
      <c r="DC165" s="1">
        <v>12500</v>
      </c>
      <c r="DD165" s="1">
        <v>8300</v>
      </c>
      <c r="DE165" s="1">
        <v>8300</v>
      </c>
      <c r="DF165" s="1">
        <v>8800</v>
      </c>
      <c r="DG165" s="1">
        <v>10300</v>
      </c>
      <c r="DH165" s="1">
        <v>11700</v>
      </c>
      <c r="DI165" s="1">
        <v>10300</v>
      </c>
      <c r="DJ165" s="1">
        <v>18400</v>
      </c>
      <c r="DK165" s="1">
        <v>12100</v>
      </c>
      <c r="DL165" s="1">
        <v>8900</v>
      </c>
      <c r="DM165" s="1">
        <v>14100</v>
      </c>
      <c r="DN165" s="1">
        <v>11000</v>
      </c>
      <c r="DO165" s="1">
        <v>14800</v>
      </c>
      <c r="DP165" s="1">
        <v>12900</v>
      </c>
      <c r="DQ165" s="1">
        <v>11600</v>
      </c>
      <c r="DR165" s="1">
        <v>14200</v>
      </c>
      <c r="DS165" s="1">
        <v>10100</v>
      </c>
      <c r="DT165" s="1">
        <v>12400</v>
      </c>
      <c r="DU165" s="1">
        <v>7000</v>
      </c>
      <c r="DV165" s="1">
        <v>7200</v>
      </c>
      <c r="DW165" s="1">
        <v>8100</v>
      </c>
      <c r="DX165" s="1">
        <v>6600</v>
      </c>
      <c r="DY165" s="1">
        <v>12900</v>
      </c>
      <c r="DZ165" s="1">
        <v>9900</v>
      </c>
      <c r="EA165" s="1">
        <v>16500</v>
      </c>
      <c r="EB165" s="1">
        <v>19900</v>
      </c>
      <c r="EC165" s="1">
        <v>15300</v>
      </c>
      <c r="ED165" s="1">
        <v>17300</v>
      </c>
      <c r="EE165" s="1">
        <v>22400</v>
      </c>
      <c r="EF165" s="1">
        <v>20200</v>
      </c>
      <c r="EG165" s="1">
        <v>18400</v>
      </c>
      <c r="EH165" s="1">
        <v>13900</v>
      </c>
    </row>
    <row r="166" spans="2:138" x14ac:dyDescent="0.45">
      <c r="D166" t="s">
        <v>96</v>
      </c>
      <c r="E166" s="1">
        <v>15500</v>
      </c>
      <c r="F166" s="1">
        <v>13900</v>
      </c>
      <c r="G166" s="1">
        <v>13200</v>
      </c>
      <c r="H166" s="1">
        <v>16000</v>
      </c>
      <c r="I166" s="1">
        <v>13900</v>
      </c>
      <c r="J166" s="1">
        <v>14400</v>
      </c>
      <c r="K166" s="1">
        <v>16300</v>
      </c>
      <c r="L166" s="1">
        <v>15100</v>
      </c>
      <c r="M166" s="1">
        <v>14400</v>
      </c>
      <c r="N166" s="1">
        <v>12500</v>
      </c>
      <c r="O166" s="1">
        <v>18400</v>
      </c>
      <c r="P166" s="1">
        <v>18800</v>
      </c>
      <c r="Q166" s="1">
        <v>13700</v>
      </c>
      <c r="R166" s="1">
        <v>13100</v>
      </c>
      <c r="S166" s="1">
        <v>14000</v>
      </c>
      <c r="T166" s="1">
        <v>11800</v>
      </c>
      <c r="U166" s="1">
        <v>13200</v>
      </c>
      <c r="V166" s="1">
        <v>15500</v>
      </c>
      <c r="W166" s="1">
        <v>16500</v>
      </c>
      <c r="X166" s="1">
        <v>16200</v>
      </c>
      <c r="Y166" s="1">
        <v>13900</v>
      </c>
      <c r="Z166" s="1">
        <v>17400</v>
      </c>
      <c r="AA166" s="1">
        <v>15500</v>
      </c>
      <c r="AB166" s="1">
        <v>13000</v>
      </c>
      <c r="AC166" s="1">
        <v>13900</v>
      </c>
      <c r="AD166" s="1">
        <v>10800</v>
      </c>
      <c r="AE166" s="1">
        <v>14100</v>
      </c>
      <c r="AF166" s="1">
        <v>11700</v>
      </c>
      <c r="AG166" s="1">
        <v>12100</v>
      </c>
      <c r="AH166" s="1">
        <v>15400</v>
      </c>
      <c r="AI166" s="1">
        <v>12100</v>
      </c>
      <c r="AJ166" s="1">
        <v>21000</v>
      </c>
      <c r="AK166" s="1">
        <v>19200</v>
      </c>
      <c r="AL166" s="1">
        <v>20400</v>
      </c>
      <c r="AM166" s="1">
        <v>23000</v>
      </c>
      <c r="AN166" s="1">
        <v>23800</v>
      </c>
      <c r="AO166" s="1">
        <v>22600</v>
      </c>
      <c r="AP166" s="1">
        <v>21700</v>
      </c>
      <c r="AQ166" s="1">
        <v>20100</v>
      </c>
      <c r="AR166" s="1">
        <v>14400</v>
      </c>
      <c r="AS166" s="1">
        <v>15700</v>
      </c>
      <c r="AT166" s="1">
        <v>16400</v>
      </c>
      <c r="AU166" s="1">
        <v>18400</v>
      </c>
      <c r="AV166" s="1">
        <v>17700</v>
      </c>
      <c r="AW166" s="1">
        <v>14300</v>
      </c>
      <c r="AX166" s="1">
        <v>18100</v>
      </c>
      <c r="AY166" s="1">
        <v>18500</v>
      </c>
      <c r="AZ166" s="1">
        <v>15900</v>
      </c>
      <c r="BA166" s="1">
        <v>19900</v>
      </c>
      <c r="BB166" s="1">
        <v>24100</v>
      </c>
      <c r="BC166" s="1">
        <v>21000</v>
      </c>
      <c r="BD166" s="1">
        <v>18700</v>
      </c>
      <c r="BE166" s="1">
        <v>20900</v>
      </c>
      <c r="BF166" s="1">
        <v>20700</v>
      </c>
      <c r="BG166" s="1">
        <v>19600</v>
      </c>
      <c r="BH166" s="1">
        <v>22700</v>
      </c>
      <c r="BI166" s="1">
        <v>20600</v>
      </c>
      <c r="BJ166" s="1">
        <v>21300</v>
      </c>
      <c r="BK166" s="1">
        <v>21400</v>
      </c>
      <c r="BL166" s="1">
        <v>21500</v>
      </c>
      <c r="BM166" s="1">
        <v>22200</v>
      </c>
      <c r="BN166" s="1">
        <v>23300</v>
      </c>
      <c r="BO166" s="1">
        <v>21300</v>
      </c>
      <c r="BP166" s="1">
        <v>21500</v>
      </c>
      <c r="BQ166" s="1">
        <v>23000</v>
      </c>
      <c r="BR166" s="1">
        <v>26700</v>
      </c>
      <c r="BS166" s="1">
        <v>25300</v>
      </c>
      <c r="BT166" s="1">
        <v>17200</v>
      </c>
      <c r="BU166" s="1">
        <v>18500</v>
      </c>
      <c r="BV166" s="1">
        <v>17700</v>
      </c>
      <c r="BW166" s="1">
        <v>17500</v>
      </c>
      <c r="BX166" s="1">
        <v>16500</v>
      </c>
      <c r="BY166" s="1">
        <v>16100.000000000002</v>
      </c>
      <c r="BZ166" s="1">
        <v>21700</v>
      </c>
      <c r="CA166" s="1">
        <v>20200</v>
      </c>
      <c r="CB166" s="1">
        <v>18200</v>
      </c>
      <c r="CC166" s="1">
        <v>18200</v>
      </c>
      <c r="CD166" s="1">
        <v>16500</v>
      </c>
      <c r="CE166" s="1">
        <v>16000</v>
      </c>
      <c r="CF166" s="1">
        <v>11400</v>
      </c>
      <c r="CG166" s="1">
        <v>12200</v>
      </c>
      <c r="CH166" s="1">
        <v>14200</v>
      </c>
      <c r="CI166" s="1">
        <v>12200</v>
      </c>
      <c r="CJ166" s="1">
        <v>12000</v>
      </c>
      <c r="CK166" s="1">
        <v>14600</v>
      </c>
      <c r="CL166" s="1">
        <v>12000</v>
      </c>
      <c r="CM166" s="1">
        <v>14800</v>
      </c>
      <c r="CN166" s="1">
        <v>20200</v>
      </c>
      <c r="CO166" s="1">
        <v>22400</v>
      </c>
      <c r="CP166" s="1">
        <v>24100</v>
      </c>
      <c r="CQ166" s="1">
        <v>24400</v>
      </c>
      <c r="CR166" s="1">
        <v>20500</v>
      </c>
      <c r="CS166" s="1">
        <v>18600</v>
      </c>
      <c r="CT166" s="1">
        <v>14800</v>
      </c>
      <c r="CU166" s="1">
        <v>15200</v>
      </c>
      <c r="CV166" s="1">
        <v>13800</v>
      </c>
      <c r="CW166" s="1">
        <v>14500</v>
      </c>
      <c r="CX166" s="1">
        <v>12400</v>
      </c>
      <c r="CY166" s="1">
        <v>18100</v>
      </c>
      <c r="CZ166" s="1">
        <v>21600</v>
      </c>
      <c r="DA166" s="1">
        <v>27000</v>
      </c>
      <c r="DB166" s="1">
        <v>24400</v>
      </c>
      <c r="DC166" s="1">
        <v>18500</v>
      </c>
      <c r="DD166" s="1">
        <v>20800</v>
      </c>
      <c r="DE166" s="1">
        <v>23100</v>
      </c>
      <c r="DF166" s="1">
        <v>20900</v>
      </c>
      <c r="DG166" s="1">
        <v>17100</v>
      </c>
      <c r="DH166" s="1">
        <v>19000</v>
      </c>
      <c r="DI166" s="1">
        <v>19200</v>
      </c>
      <c r="DJ166" s="1">
        <v>16100.000000000002</v>
      </c>
      <c r="DK166" s="1">
        <v>13700</v>
      </c>
      <c r="DL166" s="1">
        <v>15300</v>
      </c>
      <c r="DM166" s="1">
        <v>15500</v>
      </c>
      <c r="DN166" s="1">
        <v>16300</v>
      </c>
      <c r="DO166" s="1">
        <v>17600</v>
      </c>
      <c r="DP166" s="1">
        <v>20200</v>
      </c>
      <c r="DQ166" s="1">
        <v>25400</v>
      </c>
      <c r="DR166" s="1">
        <v>17200</v>
      </c>
      <c r="DS166" s="1">
        <v>20500</v>
      </c>
      <c r="DT166" s="1">
        <v>20300</v>
      </c>
      <c r="DU166" s="1">
        <v>21900</v>
      </c>
      <c r="DV166" s="1">
        <v>26000</v>
      </c>
      <c r="DW166" s="1">
        <v>16500</v>
      </c>
      <c r="DX166" s="1">
        <v>17100</v>
      </c>
      <c r="DY166" s="1">
        <v>19800</v>
      </c>
      <c r="DZ166" s="1">
        <v>16300</v>
      </c>
      <c r="EA166" s="1">
        <v>14400</v>
      </c>
      <c r="EB166" s="1">
        <v>17900</v>
      </c>
      <c r="EC166" s="1">
        <v>17500</v>
      </c>
      <c r="ED166" s="1">
        <v>17800</v>
      </c>
      <c r="EE166" s="1">
        <v>24800</v>
      </c>
      <c r="EF166" s="1">
        <v>25000</v>
      </c>
      <c r="EG166" s="1">
        <v>20800</v>
      </c>
      <c r="EH166" s="1">
        <v>24400</v>
      </c>
    </row>
    <row r="167" spans="2:138" x14ac:dyDescent="0.45">
      <c r="D167" t="s">
        <v>97</v>
      </c>
      <c r="E167" s="1">
        <v>17300</v>
      </c>
      <c r="F167" s="1">
        <v>15800</v>
      </c>
      <c r="G167" s="1">
        <v>14800</v>
      </c>
      <c r="H167" s="1">
        <v>14700</v>
      </c>
      <c r="I167" s="1">
        <v>13400</v>
      </c>
      <c r="J167" s="1">
        <v>12000</v>
      </c>
      <c r="K167" s="1">
        <v>11700</v>
      </c>
      <c r="L167" s="1">
        <v>14000</v>
      </c>
      <c r="M167" s="1">
        <v>11400</v>
      </c>
      <c r="N167" s="1">
        <v>11800</v>
      </c>
      <c r="O167" s="1">
        <v>14800</v>
      </c>
      <c r="P167" s="1">
        <v>13800</v>
      </c>
      <c r="Q167" s="1">
        <v>17100</v>
      </c>
      <c r="R167" s="1">
        <v>16700</v>
      </c>
      <c r="S167" s="1">
        <v>16900</v>
      </c>
      <c r="T167" s="1">
        <v>13700</v>
      </c>
      <c r="U167" s="1">
        <v>12300</v>
      </c>
      <c r="V167" s="1">
        <v>15700</v>
      </c>
      <c r="W167" s="1">
        <v>14200</v>
      </c>
      <c r="X167" s="1">
        <v>14000</v>
      </c>
      <c r="Y167" s="1">
        <v>17100</v>
      </c>
      <c r="Z167" s="1">
        <v>24000</v>
      </c>
      <c r="AA167" s="1">
        <v>21200</v>
      </c>
      <c r="AB167" s="1">
        <v>22100</v>
      </c>
      <c r="AC167" s="1">
        <v>22300</v>
      </c>
      <c r="AD167" s="1">
        <v>21700</v>
      </c>
      <c r="AE167" s="1">
        <v>25800</v>
      </c>
      <c r="AF167" s="1">
        <v>18100</v>
      </c>
      <c r="AG167" s="1">
        <v>21000</v>
      </c>
      <c r="AH167" s="1">
        <v>20200</v>
      </c>
      <c r="AI167" s="1">
        <v>19500</v>
      </c>
      <c r="AJ167" s="1">
        <v>17000</v>
      </c>
      <c r="AK167" s="1">
        <v>18800</v>
      </c>
      <c r="AL167" s="1">
        <v>18900</v>
      </c>
      <c r="AM167" s="1">
        <v>17700</v>
      </c>
      <c r="AN167" s="1">
        <v>18400</v>
      </c>
      <c r="AO167" s="1">
        <v>21400</v>
      </c>
      <c r="AP167" s="1">
        <v>16400</v>
      </c>
      <c r="AQ167" s="1">
        <v>22800</v>
      </c>
      <c r="AR167" s="1">
        <v>16300</v>
      </c>
      <c r="AS167" s="1">
        <v>16500</v>
      </c>
      <c r="AT167" s="1">
        <v>15700</v>
      </c>
      <c r="AU167" s="1">
        <v>16900</v>
      </c>
      <c r="AV167" s="1">
        <v>17000</v>
      </c>
      <c r="AW167" s="1">
        <v>15500</v>
      </c>
      <c r="AX167" s="1">
        <v>17500</v>
      </c>
      <c r="AY167" s="1">
        <v>17300</v>
      </c>
      <c r="AZ167" s="1">
        <v>15400</v>
      </c>
      <c r="BA167" s="1">
        <v>15400</v>
      </c>
      <c r="BB167" s="1">
        <v>14700</v>
      </c>
      <c r="BC167" s="1">
        <v>14200</v>
      </c>
      <c r="BD167" s="1">
        <v>14600</v>
      </c>
      <c r="BE167" s="1">
        <v>9600</v>
      </c>
      <c r="BF167" s="1">
        <v>14300</v>
      </c>
      <c r="BG167" s="1">
        <v>15700</v>
      </c>
      <c r="BH167" s="1">
        <v>17100</v>
      </c>
      <c r="BI167" s="1">
        <v>13600</v>
      </c>
      <c r="BJ167" s="1">
        <v>21100</v>
      </c>
      <c r="BK167" s="1">
        <v>18700</v>
      </c>
      <c r="BL167" s="1">
        <v>20300</v>
      </c>
      <c r="BM167" s="1">
        <v>22500</v>
      </c>
      <c r="BN167" s="1">
        <v>19300</v>
      </c>
      <c r="BO167" s="1">
        <v>23000</v>
      </c>
      <c r="BP167" s="1">
        <v>20100</v>
      </c>
      <c r="BQ167" s="1">
        <v>17500</v>
      </c>
      <c r="BR167" s="1">
        <v>16800</v>
      </c>
      <c r="BS167" s="1">
        <v>15400</v>
      </c>
      <c r="BT167" s="1">
        <v>16400</v>
      </c>
      <c r="BU167" s="1">
        <v>19100</v>
      </c>
      <c r="BV167" s="1">
        <v>22200</v>
      </c>
      <c r="BW167" s="1">
        <v>23400</v>
      </c>
      <c r="BX167" s="1">
        <v>27000</v>
      </c>
      <c r="BY167" s="1">
        <v>21800</v>
      </c>
      <c r="BZ167" s="1">
        <v>26900</v>
      </c>
      <c r="CA167" s="1">
        <v>28400</v>
      </c>
      <c r="CB167" s="1">
        <v>26300</v>
      </c>
      <c r="CC167" s="1">
        <v>25100</v>
      </c>
      <c r="CD167" s="1">
        <v>21500</v>
      </c>
      <c r="CE167" s="1">
        <v>15000</v>
      </c>
      <c r="CF167" s="1">
        <v>19200</v>
      </c>
      <c r="CG167" s="1">
        <v>19100</v>
      </c>
      <c r="CH167" s="1">
        <v>19000</v>
      </c>
      <c r="CI167" s="1">
        <v>19000</v>
      </c>
      <c r="CJ167" s="1">
        <v>18100</v>
      </c>
      <c r="CK167" s="1">
        <v>18100</v>
      </c>
      <c r="CL167" s="1">
        <v>18800</v>
      </c>
      <c r="CM167" s="1">
        <v>20500</v>
      </c>
      <c r="CN167" s="1">
        <v>18900</v>
      </c>
      <c r="CO167" s="1">
        <v>21600</v>
      </c>
      <c r="CP167" s="1">
        <v>18800</v>
      </c>
      <c r="CQ167" s="1">
        <v>18300</v>
      </c>
      <c r="CR167" s="1">
        <v>20600</v>
      </c>
      <c r="CS167" s="1">
        <v>24400</v>
      </c>
      <c r="CT167" s="1">
        <v>25700</v>
      </c>
      <c r="CU167" s="1">
        <v>23200</v>
      </c>
      <c r="CV167" s="1">
        <v>23300</v>
      </c>
      <c r="CW167" s="1">
        <v>25200</v>
      </c>
      <c r="CX167" s="1">
        <v>25400</v>
      </c>
      <c r="CY167" s="1">
        <v>24200</v>
      </c>
      <c r="CZ167" s="1">
        <v>22300</v>
      </c>
      <c r="DA167" s="1">
        <v>18700</v>
      </c>
      <c r="DB167" s="1">
        <v>16000</v>
      </c>
      <c r="DC167" s="1">
        <v>18000</v>
      </c>
      <c r="DD167" s="1">
        <v>14600</v>
      </c>
      <c r="DE167" s="1">
        <v>15600</v>
      </c>
      <c r="DF167" s="1">
        <v>14000</v>
      </c>
      <c r="DG167" s="1">
        <v>15900</v>
      </c>
      <c r="DH167" s="1">
        <v>16400</v>
      </c>
      <c r="DI167" s="1">
        <v>20800</v>
      </c>
      <c r="DJ167" s="1">
        <v>19100</v>
      </c>
      <c r="DK167" s="1">
        <v>22500</v>
      </c>
      <c r="DL167" s="1">
        <v>23200</v>
      </c>
      <c r="DM167" s="1">
        <v>21500</v>
      </c>
      <c r="DN167" s="1">
        <v>17000</v>
      </c>
      <c r="DO167" s="1">
        <v>17600</v>
      </c>
      <c r="DP167" s="1">
        <v>16200</v>
      </c>
      <c r="DQ167" s="1">
        <v>10900</v>
      </c>
      <c r="DR167" s="1">
        <v>11400</v>
      </c>
      <c r="DS167" s="1">
        <v>14000</v>
      </c>
      <c r="DT167" s="1">
        <v>15200</v>
      </c>
      <c r="DU167" s="1">
        <v>14800</v>
      </c>
      <c r="DV167" s="1">
        <v>16700</v>
      </c>
      <c r="DW167" s="1">
        <v>14100</v>
      </c>
      <c r="DX167" s="1">
        <v>15700</v>
      </c>
      <c r="DY167" s="1">
        <v>11100</v>
      </c>
      <c r="DZ167" s="1">
        <v>13800</v>
      </c>
      <c r="EA167" s="1">
        <v>17600</v>
      </c>
      <c r="EB167" s="1">
        <v>16800</v>
      </c>
      <c r="EC167" s="1">
        <v>15000</v>
      </c>
      <c r="ED167" s="1">
        <v>14300</v>
      </c>
      <c r="EE167" s="1">
        <v>15500</v>
      </c>
      <c r="EF167" s="1">
        <v>12500</v>
      </c>
      <c r="EG167" s="1">
        <v>13000</v>
      </c>
      <c r="EH167" s="1">
        <v>15600</v>
      </c>
    </row>
    <row r="168" spans="2:138" x14ac:dyDescent="0.45">
      <c r="D168" t="s">
        <v>98</v>
      </c>
      <c r="E168" s="1">
        <v>3700</v>
      </c>
      <c r="F168" s="1">
        <v>5000</v>
      </c>
      <c r="G168" s="1">
        <v>3800</v>
      </c>
      <c r="H168" s="1">
        <v>3400</v>
      </c>
      <c r="I168" s="1">
        <v>4100</v>
      </c>
      <c r="J168" s="1">
        <v>5800</v>
      </c>
      <c r="K168" s="1">
        <v>5000</v>
      </c>
      <c r="L168" s="1">
        <v>4300</v>
      </c>
      <c r="M168" s="1">
        <v>5700</v>
      </c>
      <c r="N168" s="1">
        <v>8500</v>
      </c>
      <c r="O168" s="1">
        <v>9600</v>
      </c>
      <c r="P168" s="1">
        <v>10000</v>
      </c>
      <c r="Q168" s="1">
        <v>8000</v>
      </c>
      <c r="R168" s="1">
        <v>7400</v>
      </c>
      <c r="S168" s="1">
        <v>7600</v>
      </c>
      <c r="T168" s="1">
        <v>5400</v>
      </c>
      <c r="U168" s="1">
        <v>5800</v>
      </c>
      <c r="V168" s="1">
        <v>3700</v>
      </c>
      <c r="W168" s="1">
        <v>3100</v>
      </c>
      <c r="X168" s="1">
        <v>2600</v>
      </c>
      <c r="Y168" s="1">
        <v>4700</v>
      </c>
      <c r="Z168" s="1">
        <v>7100</v>
      </c>
      <c r="AA168" s="1">
        <v>5900</v>
      </c>
      <c r="AB168" s="1">
        <v>8000</v>
      </c>
      <c r="AC168" s="1">
        <v>9800</v>
      </c>
      <c r="AD168" s="1">
        <v>10700</v>
      </c>
      <c r="AE168" s="1">
        <v>7700</v>
      </c>
      <c r="AF168" s="1">
        <v>5800</v>
      </c>
      <c r="AG168" s="1">
        <v>7800</v>
      </c>
      <c r="AH168" s="1">
        <v>5300</v>
      </c>
      <c r="AI168" s="1">
        <v>4600</v>
      </c>
      <c r="AJ168" s="1">
        <v>6300</v>
      </c>
      <c r="AK168" s="1">
        <v>5200</v>
      </c>
      <c r="AL168" s="1">
        <v>5700</v>
      </c>
      <c r="AM168" s="1">
        <v>4700</v>
      </c>
      <c r="AN168" s="1">
        <v>5700</v>
      </c>
      <c r="AO168" s="1">
        <v>6300</v>
      </c>
      <c r="AP168" s="1">
        <v>5900</v>
      </c>
      <c r="AQ168" s="1">
        <v>7000</v>
      </c>
      <c r="AR168" s="1">
        <v>5800</v>
      </c>
      <c r="AS168" s="1">
        <v>6900</v>
      </c>
      <c r="AT168" s="1">
        <v>3200</v>
      </c>
      <c r="AU168" s="1">
        <v>2500</v>
      </c>
      <c r="AV168" s="1">
        <v>3800</v>
      </c>
      <c r="AW168" s="1">
        <v>4600</v>
      </c>
      <c r="AX168" s="1">
        <v>5800</v>
      </c>
      <c r="AY168" s="1">
        <v>4900</v>
      </c>
      <c r="AZ168" s="1">
        <v>6100</v>
      </c>
      <c r="BA168" s="1">
        <v>6500</v>
      </c>
      <c r="BB168" s="1">
        <v>7800</v>
      </c>
      <c r="BC168" s="1">
        <v>6900</v>
      </c>
      <c r="BD168" s="1">
        <v>6800</v>
      </c>
      <c r="BE168" s="1">
        <v>6800</v>
      </c>
      <c r="BF168" s="1">
        <v>4700</v>
      </c>
      <c r="BG168" s="1">
        <v>7000</v>
      </c>
      <c r="BH168" s="1">
        <v>6200</v>
      </c>
      <c r="BI168" s="1">
        <v>7500</v>
      </c>
      <c r="BJ168" s="1">
        <v>6300</v>
      </c>
      <c r="BK168" s="1">
        <v>10200</v>
      </c>
      <c r="BL168" s="1">
        <v>9800</v>
      </c>
      <c r="BM168" s="1">
        <v>7100</v>
      </c>
      <c r="BN168" s="1">
        <v>6800</v>
      </c>
      <c r="BO168" s="1">
        <v>5100</v>
      </c>
      <c r="BP168" s="1">
        <v>4800</v>
      </c>
      <c r="BQ168" s="1">
        <v>3300</v>
      </c>
      <c r="BR168" s="1">
        <v>5200</v>
      </c>
      <c r="BS168" s="1">
        <v>4700</v>
      </c>
      <c r="BT168" s="1">
        <v>4200</v>
      </c>
      <c r="BU168" s="1">
        <v>4200</v>
      </c>
      <c r="BV168" s="1">
        <v>5300</v>
      </c>
      <c r="BW168" s="1">
        <v>1500</v>
      </c>
      <c r="BX168" s="1">
        <v>1900</v>
      </c>
      <c r="BY168" s="1">
        <v>3100</v>
      </c>
      <c r="BZ168" s="1">
        <v>3300</v>
      </c>
      <c r="CA168" s="1">
        <v>3500</v>
      </c>
      <c r="CB168" s="1">
        <v>7200</v>
      </c>
      <c r="CC168" s="1">
        <v>8700</v>
      </c>
      <c r="CD168" s="1">
        <v>8600</v>
      </c>
      <c r="CE168" s="1">
        <v>6100</v>
      </c>
      <c r="CF168" s="1">
        <v>7500</v>
      </c>
      <c r="CG168" s="1">
        <v>8500</v>
      </c>
      <c r="CH168" s="1">
        <v>6000</v>
      </c>
      <c r="CI168" s="1">
        <v>9800</v>
      </c>
      <c r="CJ168" s="1">
        <v>8700</v>
      </c>
      <c r="CK168" s="1">
        <v>9400</v>
      </c>
      <c r="CL168" s="1">
        <v>9100</v>
      </c>
      <c r="CM168" s="1">
        <v>7600</v>
      </c>
      <c r="CN168" s="1">
        <v>6000</v>
      </c>
      <c r="CO168" s="1">
        <v>5500</v>
      </c>
      <c r="CP168" s="1">
        <v>5800</v>
      </c>
      <c r="CQ168" s="1">
        <v>4100</v>
      </c>
      <c r="CR168" s="1">
        <v>4800</v>
      </c>
      <c r="CS168" s="1">
        <v>4000</v>
      </c>
      <c r="CT168" s="1">
        <v>4400</v>
      </c>
      <c r="CU168" s="1">
        <v>2200</v>
      </c>
      <c r="CV168" s="1">
        <v>2400</v>
      </c>
      <c r="CW168" s="1">
        <v>2700</v>
      </c>
      <c r="CX168" s="1">
        <v>4000</v>
      </c>
      <c r="CY168" s="1">
        <v>2600</v>
      </c>
      <c r="CZ168" s="1">
        <v>3200</v>
      </c>
      <c r="DA168" s="1">
        <v>5200</v>
      </c>
      <c r="DB168" s="1">
        <v>3800</v>
      </c>
      <c r="DC168" s="1">
        <v>3200</v>
      </c>
      <c r="DD168" s="1">
        <v>2400</v>
      </c>
      <c r="DE168" s="1">
        <v>6100</v>
      </c>
      <c r="DF168" s="1">
        <v>4700</v>
      </c>
      <c r="DG168" s="1">
        <v>4300</v>
      </c>
      <c r="DH168" s="1">
        <v>4500</v>
      </c>
      <c r="DI168" s="1">
        <v>6200</v>
      </c>
      <c r="DJ168" s="1">
        <v>6100</v>
      </c>
      <c r="DK168" s="1">
        <v>2700</v>
      </c>
      <c r="DL168" s="1">
        <v>3900</v>
      </c>
      <c r="DM168" s="1">
        <v>3900</v>
      </c>
      <c r="DN168" s="1">
        <v>8500</v>
      </c>
      <c r="DO168" s="1">
        <v>7500</v>
      </c>
      <c r="DP168" s="1">
        <v>8500</v>
      </c>
      <c r="DQ168" s="1">
        <v>9000</v>
      </c>
      <c r="DR168" s="1">
        <v>8200</v>
      </c>
      <c r="DS168" s="1">
        <v>9200</v>
      </c>
      <c r="DT168" s="1">
        <v>7600</v>
      </c>
      <c r="DU168" s="1">
        <v>6900</v>
      </c>
      <c r="DV168" s="1">
        <v>5800</v>
      </c>
      <c r="DW168" s="1">
        <v>4300</v>
      </c>
      <c r="DX168" s="1">
        <v>3800</v>
      </c>
      <c r="DY168" s="1">
        <v>3400</v>
      </c>
      <c r="DZ168" s="1">
        <v>3900</v>
      </c>
      <c r="EA168" s="1">
        <v>7200</v>
      </c>
      <c r="EB168" s="1">
        <v>7100</v>
      </c>
      <c r="EC168" s="1">
        <v>8400</v>
      </c>
      <c r="ED168" s="1">
        <v>7100</v>
      </c>
      <c r="EE168" s="1">
        <v>8000</v>
      </c>
      <c r="EF168" s="1">
        <v>9600</v>
      </c>
      <c r="EG168" s="1">
        <v>7700</v>
      </c>
      <c r="EH168" s="1">
        <v>3400</v>
      </c>
    </row>
    <row r="169" spans="2:138" x14ac:dyDescent="0.45">
      <c r="D169" t="s">
        <v>99</v>
      </c>
      <c r="E169" s="1">
        <v>24200</v>
      </c>
      <c r="F169" s="1">
        <v>26600</v>
      </c>
      <c r="G169" s="1">
        <v>25500</v>
      </c>
      <c r="H169" s="1">
        <v>27400</v>
      </c>
      <c r="I169" s="1">
        <v>25700</v>
      </c>
      <c r="J169" s="1">
        <v>23300</v>
      </c>
      <c r="K169" s="1">
        <v>18300</v>
      </c>
      <c r="L169" s="1">
        <v>20200</v>
      </c>
      <c r="M169" s="1">
        <v>18400</v>
      </c>
      <c r="N169" s="1">
        <v>15700</v>
      </c>
      <c r="O169" s="1">
        <v>19300</v>
      </c>
      <c r="P169" s="1">
        <v>18000</v>
      </c>
      <c r="Q169" s="1">
        <v>17500</v>
      </c>
      <c r="R169" s="1">
        <v>19600</v>
      </c>
      <c r="S169" s="1">
        <v>20100</v>
      </c>
      <c r="T169" s="1">
        <v>23000</v>
      </c>
      <c r="U169" s="1">
        <v>27400</v>
      </c>
      <c r="V169" s="1">
        <v>27500</v>
      </c>
      <c r="W169" s="1">
        <v>29800</v>
      </c>
      <c r="X169" s="1">
        <v>32400</v>
      </c>
      <c r="Y169" s="1">
        <v>29800</v>
      </c>
      <c r="Z169" s="1">
        <v>34400</v>
      </c>
      <c r="AA169" s="1">
        <v>29400</v>
      </c>
      <c r="AB169" s="1">
        <v>31400</v>
      </c>
      <c r="AC169" s="1">
        <v>28200</v>
      </c>
      <c r="AD169" s="1">
        <v>32800</v>
      </c>
      <c r="AE169" s="1">
        <v>29500</v>
      </c>
      <c r="AF169" s="1">
        <v>27100</v>
      </c>
      <c r="AG169" s="1">
        <v>23400</v>
      </c>
      <c r="AH169" s="1">
        <v>25400</v>
      </c>
      <c r="AI169" s="1">
        <v>24400</v>
      </c>
      <c r="AJ169" s="1">
        <v>26000</v>
      </c>
      <c r="AK169" s="1">
        <v>26900</v>
      </c>
      <c r="AL169" s="1">
        <v>26000</v>
      </c>
      <c r="AM169" s="1">
        <v>25900</v>
      </c>
      <c r="AN169" s="1">
        <v>24100</v>
      </c>
      <c r="AO169" s="1">
        <v>26100</v>
      </c>
      <c r="AP169" s="1">
        <v>26100</v>
      </c>
      <c r="AQ169" s="1">
        <v>20400</v>
      </c>
      <c r="AR169" s="1">
        <v>26400</v>
      </c>
      <c r="AS169" s="1">
        <v>25500</v>
      </c>
      <c r="AT169" s="1">
        <v>23600</v>
      </c>
      <c r="AU169" s="1">
        <v>22200</v>
      </c>
      <c r="AV169" s="1">
        <v>21700</v>
      </c>
      <c r="AW169" s="1">
        <v>26300</v>
      </c>
      <c r="AX169" s="1">
        <v>21500</v>
      </c>
      <c r="AY169" s="1">
        <v>18000</v>
      </c>
      <c r="AZ169" s="1">
        <v>18500</v>
      </c>
      <c r="BA169" s="1">
        <v>19100</v>
      </c>
      <c r="BB169" s="1">
        <v>26400</v>
      </c>
      <c r="BC169" s="1">
        <v>28300</v>
      </c>
      <c r="BD169" s="1">
        <v>32100</v>
      </c>
      <c r="BE169" s="1">
        <v>31200</v>
      </c>
      <c r="BF169" s="1">
        <v>30300</v>
      </c>
      <c r="BG169" s="1">
        <v>37000</v>
      </c>
      <c r="BH169" s="1">
        <v>34800</v>
      </c>
      <c r="BI169" s="1">
        <v>32100</v>
      </c>
      <c r="BJ169" s="1">
        <v>31800</v>
      </c>
      <c r="BK169" s="1">
        <v>40100</v>
      </c>
      <c r="BL169" s="1">
        <v>34300</v>
      </c>
      <c r="BM169" s="1">
        <v>29000</v>
      </c>
      <c r="BN169" s="1">
        <v>25200</v>
      </c>
      <c r="BO169" s="1">
        <v>26300</v>
      </c>
      <c r="BP169" s="1">
        <v>30000</v>
      </c>
      <c r="BQ169" s="1">
        <v>27500</v>
      </c>
      <c r="BR169" s="1">
        <v>26900</v>
      </c>
      <c r="BS169" s="1">
        <v>24700</v>
      </c>
      <c r="BT169" s="1">
        <v>24900</v>
      </c>
      <c r="BU169" s="1">
        <v>21900</v>
      </c>
      <c r="BV169" s="1">
        <v>18600</v>
      </c>
      <c r="BW169" s="1">
        <v>16600</v>
      </c>
      <c r="BX169" s="1">
        <v>21200</v>
      </c>
      <c r="BY169" s="1">
        <v>20900</v>
      </c>
      <c r="BZ169" s="1">
        <v>28800</v>
      </c>
      <c r="CA169" s="1">
        <v>27100</v>
      </c>
      <c r="CB169" s="1">
        <v>31600</v>
      </c>
      <c r="CC169" s="1">
        <v>27400</v>
      </c>
      <c r="CD169" s="1">
        <v>28900</v>
      </c>
      <c r="CE169" s="1">
        <v>26700</v>
      </c>
      <c r="CF169" s="1">
        <v>22100</v>
      </c>
      <c r="CG169" s="1">
        <v>33500</v>
      </c>
      <c r="CH169" s="1">
        <v>34100</v>
      </c>
      <c r="CI169" s="1">
        <v>40400</v>
      </c>
      <c r="CJ169" s="1">
        <v>46300</v>
      </c>
      <c r="CK169" s="1">
        <v>36400</v>
      </c>
      <c r="CL169" s="1">
        <v>43500</v>
      </c>
      <c r="CM169" s="1">
        <v>43100</v>
      </c>
      <c r="CN169" s="1">
        <v>32900</v>
      </c>
      <c r="CO169" s="1">
        <v>30900</v>
      </c>
      <c r="CP169" s="1">
        <v>32100</v>
      </c>
      <c r="CQ169" s="1">
        <v>27800</v>
      </c>
      <c r="CR169" s="1">
        <v>21400</v>
      </c>
      <c r="CS169" s="1">
        <v>28200</v>
      </c>
      <c r="CT169" s="1">
        <v>29200</v>
      </c>
      <c r="CU169" s="1">
        <v>30100</v>
      </c>
      <c r="CV169" s="1">
        <v>25000</v>
      </c>
      <c r="CW169" s="1">
        <v>21200</v>
      </c>
      <c r="CX169" s="1">
        <v>22100</v>
      </c>
      <c r="CY169" s="1">
        <v>25300</v>
      </c>
      <c r="CZ169" s="1">
        <v>24400</v>
      </c>
      <c r="DA169" s="1">
        <v>28600</v>
      </c>
      <c r="DB169" s="1">
        <v>29700</v>
      </c>
      <c r="DC169" s="1">
        <v>26600</v>
      </c>
      <c r="DD169" s="1">
        <v>24900</v>
      </c>
      <c r="DE169" s="1">
        <v>22400</v>
      </c>
      <c r="DF169" s="1">
        <v>20800</v>
      </c>
      <c r="DG169" s="1">
        <v>26500</v>
      </c>
      <c r="DH169" s="1">
        <v>30100</v>
      </c>
      <c r="DI169" s="1">
        <v>35200</v>
      </c>
      <c r="DJ169" s="1">
        <v>33400</v>
      </c>
      <c r="DK169" s="1">
        <v>31500</v>
      </c>
      <c r="DL169" s="1">
        <v>40500</v>
      </c>
      <c r="DM169" s="1">
        <v>35500</v>
      </c>
      <c r="DN169" s="1">
        <v>40200</v>
      </c>
      <c r="DO169" s="1">
        <v>37800</v>
      </c>
      <c r="DP169" s="1">
        <v>38400</v>
      </c>
      <c r="DQ169" s="1">
        <v>38200</v>
      </c>
      <c r="DR169" s="1">
        <v>38600</v>
      </c>
      <c r="DS169" s="1">
        <v>36500</v>
      </c>
      <c r="DT169" s="1">
        <v>39400</v>
      </c>
      <c r="DU169" s="1">
        <v>36000</v>
      </c>
      <c r="DV169" s="1">
        <v>34100</v>
      </c>
      <c r="DW169" s="1">
        <v>34300</v>
      </c>
      <c r="DX169" s="1">
        <v>25500</v>
      </c>
      <c r="DY169" s="1">
        <v>28700</v>
      </c>
      <c r="DZ169" s="1">
        <v>32700.000000000004</v>
      </c>
      <c r="EA169" s="1">
        <v>28000</v>
      </c>
      <c r="EB169" s="1">
        <v>35100</v>
      </c>
      <c r="EC169" s="1">
        <v>42500</v>
      </c>
      <c r="ED169" s="1">
        <v>36900</v>
      </c>
      <c r="EE169" s="1">
        <v>38800</v>
      </c>
      <c r="EF169" s="1">
        <v>37200</v>
      </c>
      <c r="EG169" s="1">
        <v>38800</v>
      </c>
      <c r="EH169" s="1">
        <v>38200</v>
      </c>
    </row>
    <row r="170" spans="2:138" x14ac:dyDescent="0.45">
      <c r="B170" t="s">
        <v>445</v>
      </c>
      <c r="C170" t="s">
        <v>41</v>
      </c>
      <c r="D170" t="s">
        <v>100</v>
      </c>
      <c r="E170" s="1">
        <v>21400</v>
      </c>
      <c r="F170" s="1">
        <v>18900</v>
      </c>
      <c r="G170" s="1">
        <v>22100</v>
      </c>
      <c r="H170" s="1">
        <v>22600</v>
      </c>
      <c r="I170" s="1">
        <v>21100</v>
      </c>
      <c r="J170" s="1">
        <v>26200</v>
      </c>
      <c r="K170" s="1">
        <v>24800</v>
      </c>
      <c r="L170" s="1">
        <v>22600</v>
      </c>
      <c r="M170" s="1">
        <v>20400</v>
      </c>
      <c r="N170" s="1">
        <v>15600</v>
      </c>
      <c r="O170" s="1">
        <v>12100</v>
      </c>
      <c r="P170" s="1">
        <v>7200</v>
      </c>
      <c r="Q170" s="1">
        <v>8300</v>
      </c>
      <c r="R170" s="1">
        <v>6100</v>
      </c>
      <c r="S170" s="1">
        <v>10600</v>
      </c>
      <c r="T170" s="1">
        <v>11100</v>
      </c>
      <c r="U170" s="1">
        <v>13000</v>
      </c>
      <c r="V170" s="1">
        <v>13700</v>
      </c>
      <c r="W170" s="1">
        <v>14000</v>
      </c>
      <c r="X170" s="1">
        <v>18800</v>
      </c>
      <c r="Y170" s="1">
        <v>15400</v>
      </c>
      <c r="Z170" s="1">
        <v>11000</v>
      </c>
      <c r="AA170" s="1">
        <v>9000</v>
      </c>
      <c r="AB170" s="1">
        <v>9100</v>
      </c>
      <c r="AC170" s="1">
        <v>10200</v>
      </c>
      <c r="AD170" s="1">
        <v>8600</v>
      </c>
      <c r="AE170" s="1">
        <v>7900</v>
      </c>
      <c r="AF170" s="1">
        <v>11600</v>
      </c>
      <c r="AG170" s="1">
        <v>7100</v>
      </c>
      <c r="AH170" s="1">
        <v>13400</v>
      </c>
      <c r="AI170" s="1">
        <v>13900</v>
      </c>
      <c r="AJ170" s="1">
        <v>13100</v>
      </c>
      <c r="AK170" s="1">
        <v>17800</v>
      </c>
      <c r="AL170" s="1">
        <v>15600</v>
      </c>
      <c r="AM170" s="1">
        <v>19400</v>
      </c>
      <c r="AN170" s="1">
        <v>14700</v>
      </c>
      <c r="AO170" s="1">
        <v>11500</v>
      </c>
      <c r="AP170" s="1">
        <v>12200</v>
      </c>
      <c r="AQ170" s="1">
        <v>10200</v>
      </c>
      <c r="AR170" s="1">
        <v>9600</v>
      </c>
      <c r="AS170" s="1">
        <v>8200</v>
      </c>
      <c r="AT170" s="1">
        <v>9600</v>
      </c>
      <c r="AU170" s="1">
        <v>8500</v>
      </c>
      <c r="AV170" s="1">
        <v>12200</v>
      </c>
      <c r="AW170" s="1">
        <v>8000</v>
      </c>
      <c r="AX170" s="1">
        <v>8700</v>
      </c>
      <c r="AY170" s="1">
        <v>8300</v>
      </c>
      <c r="AZ170" s="1">
        <v>6500</v>
      </c>
      <c r="BA170" s="1">
        <v>11700</v>
      </c>
      <c r="BB170" s="1">
        <v>12600</v>
      </c>
      <c r="BC170" s="1">
        <v>10900</v>
      </c>
      <c r="BD170" s="1">
        <v>9900</v>
      </c>
      <c r="BE170" s="1">
        <v>10100</v>
      </c>
      <c r="BF170" s="1">
        <v>9700</v>
      </c>
      <c r="BG170" s="1">
        <v>11700</v>
      </c>
      <c r="BH170" s="1">
        <v>9800</v>
      </c>
      <c r="BI170" s="1">
        <v>9100</v>
      </c>
      <c r="BJ170" s="1">
        <v>8900</v>
      </c>
      <c r="BK170" s="1">
        <v>9000</v>
      </c>
      <c r="BL170" s="1">
        <v>8800</v>
      </c>
      <c r="BM170" s="1">
        <v>11200</v>
      </c>
      <c r="BN170" s="1">
        <v>9000</v>
      </c>
      <c r="BO170" s="1">
        <v>11100</v>
      </c>
      <c r="BP170" s="1">
        <v>11500</v>
      </c>
      <c r="BQ170" s="1">
        <v>11600</v>
      </c>
      <c r="BR170" s="1">
        <v>12700</v>
      </c>
      <c r="BS170" s="1">
        <v>7700</v>
      </c>
      <c r="BT170" s="1">
        <v>10200</v>
      </c>
      <c r="BU170" s="1">
        <v>7600</v>
      </c>
      <c r="BV170" s="1">
        <v>8500</v>
      </c>
      <c r="BW170" s="1">
        <v>11900</v>
      </c>
      <c r="BX170" s="1">
        <v>12400</v>
      </c>
      <c r="BY170" s="1">
        <v>10100</v>
      </c>
      <c r="BZ170" s="1">
        <v>11500</v>
      </c>
      <c r="CA170" s="1">
        <v>10500</v>
      </c>
      <c r="CB170" s="1">
        <v>10400</v>
      </c>
      <c r="CC170" s="1">
        <v>9400</v>
      </c>
      <c r="CD170" s="1">
        <v>12200</v>
      </c>
      <c r="CE170" s="1">
        <v>10500</v>
      </c>
      <c r="CF170" s="1">
        <v>12500</v>
      </c>
      <c r="CG170" s="1">
        <v>12500</v>
      </c>
      <c r="CH170" s="1">
        <v>8300</v>
      </c>
      <c r="CI170" s="1">
        <v>7000</v>
      </c>
      <c r="CJ170" s="1">
        <v>6500</v>
      </c>
      <c r="CK170" s="1">
        <v>6300</v>
      </c>
      <c r="CL170" s="1">
        <v>3800</v>
      </c>
      <c r="CM170" s="1">
        <v>5700</v>
      </c>
      <c r="CN170" s="1">
        <v>5100</v>
      </c>
      <c r="CO170" s="1">
        <v>6100</v>
      </c>
      <c r="CP170" s="1">
        <v>5200</v>
      </c>
      <c r="CQ170" s="1">
        <v>4800</v>
      </c>
      <c r="CR170" s="1">
        <v>5300</v>
      </c>
      <c r="CS170" s="1">
        <v>6000</v>
      </c>
      <c r="CT170" s="1">
        <v>6200</v>
      </c>
      <c r="CU170" s="1">
        <v>5400</v>
      </c>
      <c r="CV170" s="1">
        <v>4200</v>
      </c>
      <c r="CW170" s="1">
        <v>5300</v>
      </c>
      <c r="CX170" s="1">
        <v>4000</v>
      </c>
      <c r="CY170" s="1">
        <v>3100</v>
      </c>
      <c r="CZ170" s="1">
        <v>3000</v>
      </c>
      <c r="DA170" s="1">
        <v>3900</v>
      </c>
      <c r="DB170" s="1">
        <v>3800</v>
      </c>
      <c r="DC170" s="1">
        <v>4200</v>
      </c>
      <c r="DD170" s="1">
        <v>3000</v>
      </c>
      <c r="DE170" s="1">
        <v>3900</v>
      </c>
      <c r="DF170" s="1">
        <v>4400</v>
      </c>
      <c r="DG170" s="1">
        <v>6700</v>
      </c>
      <c r="DH170" s="1">
        <v>2800</v>
      </c>
      <c r="DI170" s="1">
        <v>3100</v>
      </c>
      <c r="DJ170" s="1">
        <v>3700</v>
      </c>
      <c r="DK170" s="1">
        <v>5200</v>
      </c>
      <c r="DL170" s="1">
        <v>5700</v>
      </c>
      <c r="DM170" s="1">
        <v>4600</v>
      </c>
      <c r="DN170" s="1">
        <v>7600</v>
      </c>
      <c r="DO170" s="1">
        <v>5500</v>
      </c>
      <c r="DP170" s="1">
        <v>7000</v>
      </c>
      <c r="DQ170" s="1">
        <v>6000</v>
      </c>
      <c r="DR170" s="1">
        <v>4600</v>
      </c>
      <c r="DS170" s="1">
        <v>2000</v>
      </c>
      <c r="DT170" s="1">
        <v>5200</v>
      </c>
      <c r="DU170" s="1">
        <v>8100</v>
      </c>
      <c r="DV170" s="1">
        <v>13000</v>
      </c>
      <c r="DW170" s="1">
        <v>11900</v>
      </c>
      <c r="DX170" s="1">
        <v>10500</v>
      </c>
      <c r="DY170" s="1">
        <v>9400</v>
      </c>
      <c r="DZ170" s="1">
        <v>5400</v>
      </c>
      <c r="EA170" s="1">
        <v>4300</v>
      </c>
      <c r="EB170" s="1">
        <v>3200</v>
      </c>
      <c r="EC170" s="1">
        <v>5800</v>
      </c>
      <c r="ED170" s="1">
        <v>2500</v>
      </c>
      <c r="EE170" s="1">
        <v>3600</v>
      </c>
      <c r="EF170" s="1">
        <v>3400</v>
      </c>
      <c r="EG170" s="1">
        <v>2000</v>
      </c>
      <c r="EH170" s="1"/>
    </row>
    <row r="171" spans="2:138" x14ac:dyDescent="0.45">
      <c r="D171" t="s">
        <v>101</v>
      </c>
      <c r="E171" s="1">
        <v>30200</v>
      </c>
      <c r="F171" s="1">
        <v>27300</v>
      </c>
      <c r="G171" s="1">
        <v>31300</v>
      </c>
      <c r="H171" s="1">
        <v>30700</v>
      </c>
      <c r="I171" s="1">
        <v>32500</v>
      </c>
      <c r="J171" s="1">
        <v>28300</v>
      </c>
      <c r="K171" s="1">
        <v>32299.999999999996</v>
      </c>
      <c r="L171" s="1">
        <v>29900</v>
      </c>
      <c r="M171" s="1">
        <v>36400</v>
      </c>
      <c r="N171" s="1">
        <v>33800</v>
      </c>
      <c r="O171" s="1">
        <v>38900</v>
      </c>
      <c r="P171" s="1">
        <v>33700</v>
      </c>
      <c r="Q171" s="1">
        <v>29200</v>
      </c>
      <c r="R171" s="1">
        <v>31300</v>
      </c>
      <c r="S171" s="1">
        <v>21600</v>
      </c>
      <c r="T171" s="1">
        <v>24600</v>
      </c>
      <c r="U171" s="1">
        <v>28200</v>
      </c>
      <c r="V171" s="1">
        <v>24100</v>
      </c>
      <c r="W171" s="1">
        <v>26300</v>
      </c>
      <c r="X171" s="1">
        <v>23600</v>
      </c>
      <c r="Y171" s="1">
        <v>28700</v>
      </c>
      <c r="Z171" s="1">
        <v>24700</v>
      </c>
      <c r="AA171" s="1">
        <v>23200</v>
      </c>
      <c r="AB171" s="1">
        <v>17900</v>
      </c>
      <c r="AC171" s="1">
        <v>24000</v>
      </c>
      <c r="AD171" s="1">
        <v>21600</v>
      </c>
      <c r="AE171" s="1">
        <v>18300</v>
      </c>
      <c r="AF171" s="1">
        <v>19400</v>
      </c>
      <c r="AG171" s="1">
        <v>25800</v>
      </c>
      <c r="AH171" s="1">
        <v>27400</v>
      </c>
      <c r="AI171" s="1">
        <v>22500</v>
      </c>
      <c r="AJ171" s="1">
        <v>27500</v>
      </c>
      <c r="AK171" s="1">
        <v>23400</v>
      </c>
      <c r="AL171" s="1">
        <v>22600</v>
      </c>
      <c r="AM171" s="1">
        <v>21100</v>
      </c>
      <c r="AN171" s="1">
        <v>18000</v>
      </c>
      <c r="AO171" s="1">
        <v>14000</v>
      </c>
      <c r="AP171" s="1">
        <v>9900</v>
      </c>
      <c r="AQ171" s="1">
        <v>13300</v>
      </c>
      <c r="AR171" s="1">
        <v>16000</v>
      </c>
      <c r="AS171" s="1">
        <v>14600</v>
      </c>
      <c r="AT171" s="1">
        <v>15700</v>
      </c>
      <c r="AU171" s="1">
        <v>17600</v>
      </c>
      <c r="AV171" s="1">
        <v>18700</v>
      </c>
      <c r="AW171" s="1">
        <v>16900</v>
      </c>
      <c r="AX171" s="1">
        <v>17700</v>
      </c>
      <c r="AY171" s="1">
        <v>17100</v>
      </c>
      <c r="AZ171" s="1">
        <v>22300</v>
      </c>
      <c r="BA171" s="1">
        <v>17100</v>
      </c>
      <c r="BB171" s="1">
        <v>14600</v>
      </c>
      <c r="BC171" s="1">
        <v>18900</v>
      </c>
      <c r="BD171" s="1">
        <v>17400</v>
      </c>
      <c r="BE171" s="1">
        <v>19100</v>
      </c>
      <c r="BF171" s="1">
        <v>16900</v>
      </c>
      <c r="BG171" s="1">
        <v>19300</v>
      </c>
      <c r="BH171" s="1">
        <v>16600</v>
      </c>
      <c r="BI171" s="1">
        <v>14300</v>
      </c>
      <c r="BJ171" s="1">
        <v>14400</v>
      </c>
      <c r="BK171" s="1">
        <v>12600</v>
      </c>
      <c r="BL171" s="1">
        <v>12600</v>
      </c>
      <c r="BM171" s="1">
        <v>13900</v>
      </c>
      <c r="BN171" s="1">
        <v>14500</v>
      </c>
      <c r="BO171" s="1">
        <v>12900</v>
      </c>
      <c r="BP171" s="1">
        <v>14400</v>
      </c>
      <c r="BQ171" s="1">
        <v>14800</v>
      </c>
      <c r="BR171" s="1">
        <v>15100</v>
      </c>
      <c r="BS171" s="1">
        <v>14100</v>
      </c>
      <c r="BT171" s="1">
        <v>16900</v>
      </c>
      <c r="BU171" s="1">
        <v>12700</v>
      </c>
      <c r="BV171" s="1">
        <v>14600</v>
      </c>
      <c r="BW171" s="1">
        <v>19200</v>
      </c>
      <c r="BX171" s="1">
        <v>19800</v>
      </c>
      <c r="BY171" s="1">
        <v>10300</v>
      </c>
      <c r="BZ171" s="1">
        <v>12300</v>
      </c>
      <c r="CA171" s="1">
        <v>10300</v>
      </c>
      <c r="CB171" s="1">
        <v>13200</v>
      </c>
      <c r="CC171" s="1">
        <v>13100</v>
      </c>
      <c r="CD171" s="1">
        <v>11700</v>
      </c>
      <c r="CE171" s="1">
        <v>11600</v>
      </c>
      <c r="CF171" s="1">
        <v>9800</v>
      </c>
      <c r="CG171" s="1">
        <v>10500</v>
      </c>
      <c r="CH171" s="1">
        <v>10500</v>
      </c>
      <c r="CI171" s="1">
        <v>8400</v>
      </c>
      <c r="CJ171" s="1">
        <v>11300</v>
      </c>
      <c r="CK171" s="1">
        <v>13000</v>
      </c>
      <c r="CL171" s="1">
        <v>13700</v>
      </c>
      <c r="CM171" s="1">
        <v>12300</v>
      </c>
      <c r="CN171" s="1">
        <v>14200</v>
      </c>
      <c r="CO171" s="1">
        <v>12700</v>
      </c>
      <c r="CP171" s="1">
        <v>12900</v>
      </c>
      <c r="CQ171" s="1">
        <v>15500</v>
      </c>
      <c r="CR171" s="1">
        <v>20500</v>
      </c>
      <c r="CS171" s="1">
        <v>16600</v>
      </c>
      <c r="CT171" s="1">
        <v>15300</v>
      </c>
      <c r="CU171" s="1">
        <v>14700</v>
      </c>
      <c r="CV171" s="1">
        <v>13000</v>
      </c>
      <c r="CW171" s="1">
        <v>13800</v>
      </c>
      <c r="CX171" s="1">
        <v>11700</v>
      </c>
      <c r="CY171" s="1">
        <v>11400</v>
      </c>
      <c r="CZ171" s="1">
        <v>9900</v>
      </c>
      <c r="DA171" s="1">
        <v>12200</v>
      </c>
      <c r="DB171" s="1">
        <v>10500</v>
      </c>
      <c r="DC171" s="1">
        <v>8900</v>
      </c>
      <c r="DD171" s="1">
        <v>7400</v>
      </c>
      <c r="DE171" s="1">
        <v>6200</v>
      </c>
      <c r="DF171" s="1">
        <v>5400</v>
      </c>
      <c r="DG171" s="1">
        <v>7500</v>
      </c>
      <c r="DH171" s="1">
        <v>9300</v>
      </c>
      <c r="DI171" s="1">
        <v>9000</v>
      </c>
      <c r="DJ171" s="1">
        <v>7800</v>
      </c>
      <c r="DK171" s="1">
        <v>9500</v>
      </c>
      <c r="DL171" s="1">
        <v>7700</v>
      </c>
      <c r="DM171" s="1">
        <v>9000</v>
      </c>
      <c r="DN171" s="1">
        <v>6800</v>
      </c>
      <c r="DO171" s="1">
        <v>8100</v>
      </c>
      <c r="DP171" s="1">
        <v>8500</v>
      </c>
      <c r="DQ171" s="1">
        <v>13300</v>
      </c>
      <c r="DR171" s="1">
        <v>13000</v>
      </c>
      <c r="DS171" s="1">
        <v>11700</v>
      </c>
      <c r="DT171" s="1">
        <v>12000</v>
      </c>
      <c r="DU171" s="1">
        <v>10400</v>
      </c>
      <c r="DV171" s="1">
        <v>9400</v>
      </c>
      <c r="DW171" s="1">
        <v>8500</v>
      </c>
      <c r="DX171" s="1">
        <v>12700</v>
      </c>
      <c r="DY171" s="1">
        <v>10000</v>
      </c>
      <c r="DZ171" s="1">
        <v>7400</v>
      </c>
      <c r="EA171" s="1">
        <v>7200</v>
      </c>
      <c r="EB171" s="1">
        <v>5700</v>
      </c>
      <c r="EC171" s="1">
        <v>9800</v>
      </c>
      <c r="ED171" s="1">
        <v>6800</v>
      </c>
      <c r="EE171" s="1">
        <v>5800</v>
      </c>
      <c r="EF171" s="1">
        <v>7000</v>
      </c>
      <c r="EG171" s="1">
        <v>4600</v>
      </c>
      <c r="EH171" s="1">
        <v>7100</v>
      </c>
    </row>
    <row r="172" spans="2:138" x14ac:dyDescent="0.45">
      <c r="D172" t="s">
        <v>247</v>
      </c>
      <c r="E172" s="1"/>
      <c r="F172" s="1">
        <v>2800</v>
      </c>
      <c r="G172" s="1"/>
      <c r="H172" s="1"/>
      <c r="I172" s="1"/>
      <c r="J172" s="1">
        <v>1800</v>
      </c>
      <c r="K172" s="1">
        <v>3300</v>
      </c>
      <c r="L172" s="1">
        <v>2500</v>
      </c>
      <c r="M172" s="1">
        <v>3000</v>
      </c>
      <c r="N172" s="1"/>
      <c r="O172" s="1">
        <v>2600</v>
      </c>
      <c r="P172" s="1">
        <v>4100</v>
      </c>
      <c r="Q172" s="1">
        <v>2900</v>
      </c>
      <c r="R172" s="1">
        <v>2800</v>
      </c>
      <c r="S172" s="1">
        <v>3300</v>
      </c>
      <c r="T172" s="1">
        <v>3700</v>
      </c>
      <c r="U172" s="1">
        <v>2600</v>
      </c>
      <c r="V172" s="1">
        <v>2600</v>
      </c>
      <c r="W172" s="1">
        <v>2100</v>
      </c>
      <c r="X172" s="1"/>
      <c r="Y172" s="1">
        <v>1900</v>
      </c>
      <c r="Z172" s="1"/>
      <c r="AA172" s="1"/>
      <c r="AB172" s="1"/>
      <c r="AC172" s="1">
        <v>1700</v>
      </c>
      <c r="AD172" s="1"/>
      <c r="AE172" s="1"/>
      <c r="AF172" s="1"/>
      <c r="AG172" s="1"/>
      <c r="AH172" s="1"/>
      <c r="AI172" s="1"/>
      <c r="AJ172" s="1"/>
      <c r="AK172" s="1"/>
      <c r="AL172" s="1"/>
      <c r="AM172" s="1"/>
      <c r="AN172" s="1"/>
      <c r="AO172" s="1"/>
      <c r="AP172" s="1"/>
      <c r="AQ172" s="1"/>
      <c r="AR172" s="1">
        <v>2400</v>
      </c>
      <c r="AS172" s="1">
        <v>2200</v>
      </c>
      <c r="AT172" s="1">
        <v>3300</v>
      </c>
      <c r="AU172" s="1">
        <v>3400</v>
      </c>
      <c r="AV172" s="1">
        <v>2800</v>
      </c>
      <c r="AW172" s="1">
        <v>1500</v>
      </c>
      <c r="AX172" s="1">
        <v>2000</v>
      </c>
      <c r="AY172" s="1">
        <v>2900</v>
      </c>
      <c r="AZ172" s="1">
        <v>2500</v>
      </c>
      <c r="BA172" s="1">
        <v>2200</v>
      </c>
      <c r="BB172" s="1">
        <v>3000</v>
      </c>
      <c r="BC172" s="1">
        <v>5100</v>
      </c>
      <c r="BD172" s="1">
        <v>3700</v>
      </c>
      <c r="BE172" s="1">
        <v>2600</v>
      </c>
      <c r="BF172" s="1">
        <v>2700</v>
      </c>
      <c r="BG172" s="1">
        <v>2500</v>
      </c>
      <c r="BH172" s="1"/>
      <c r="BI172" s="1"/>
      <c r="BJ172" s="1"/>
      <c r="BK172" s="1"/>
      <c r="BL172" s="1">
        <v>2300</v>
      </c>
      <c r="BM172" s="1">
        <v>1600</v>
      </c>
      <c r="BN172" s="1">
        <v>1900</v>
      </c>
      <c r="BO172" s="1">
        <v>2100</v>
      </c>
      <c r="BP172" s="1">
        <v>1600</v>
      </c>
      <c r="BQ172" s="1"/>
      <c r="BR172" s="1"/>
      <c r="BS172" s="1">
        <v>2500</v>
      </c>
      <c r="BT172" s="1">
        <v>3100</v>
      </c>
      <c r="BU172" s="1">
        <v>1700</v>
      </c>
      <c r="BV172" s="1">
        <v>1800</v>
      </c>
      <c r="BW172" s="1">
        <v>2500</v>
      </c>
      <c r="BX172" s="1">
        <v>3400</v>
      </c>
      <c r="BY172" s="1">
        <v>3100</v>
      </c>
      <c r="BZ172" s="1">
        <v>2300</v>
      </c>
      <c r="CA172" s="1">
        <v>2000</v>
      </c>
      <c r="CB172" s="1">
        <v>2300</v>
      </c>
      <c r="CC172" s="1">
        <v>2500</v>
      </c>
      <c r="CD172" s="1">
        <v>2300</v>
      </c>
      <c r="CE172" s="1"/>
      <c r="CF172" s="1">
        <v>1700</v>
      </c>
      <c r="CG172" s="1">
        <v>1800</v>
      </c>
      <c r="CH172" s="1">
        <v>2500</v>
      </c>
      <c r="CI172" s="1">
        <v>1700</v>
      </c>
      <c r="CJ172" s="1"/>
      <c r="CK172" s="1">
        <v>1500</v>
      </c>
      <c r="CL172" s="1"/>
      <c r="CM172" s="1">
        <v>1800</v>
      </c>
      <c r="CN172" s="1">
        <v>2200</v>
      </c>
      <c r="CO172" s="1">
        <v>3500</v>
      </c>
      <c r="CP172" s="1">
        <v>3500</v>
      </c>
      <c r="CQ172" s="1">
        <v>3300</v>
      </c>
      <c r="CR172" s="1">
        <v>3200</v>
      </c>
      <c r="CS172" s="1">
        <v>1800</v>
      </c>
      <c r="CT172" s="1"/>
      <c r="CU172" s="1"/>
      <c r="CV172" s="1"/>
      <c r="CW172" s="1"/>
      <c r="CX172" s="1"/>
      <c r="CY172" s="1"/>
      <c r="CZ172" s="1"/>
      <c r="DA172" s="1"/>
      <c r="DB172" s="1">
        <v>1700</v>
      </c>
      <c r="DC172" s="1">
        <v>3300</v>
      </c>
      <c r="DD172" s="1">
        <v>2800</v>
      </c>
      <c r="DE172" s="1">
        <v>3400</v>
      </c>
      <c r="DF172" s="1">
        <v>2900</v>
      </c>
      <c r="DG172" s="1">
        <v>5600</v>
      </c>
      <c r="DH172" s="1">
        <v>4200</v>
      </c>
      <c r="DI172" s="1">
        <v>2200</v>
      </c>
      <c r="DJ172" s="1">
        <v>4200</v>
      </c>
      <c r="DK172" s="1">
        <v>3700</v>
      </c>
      <c r="DL172" s="1">
        <v>2900</v>
      </c>
      <c r="DM172" s="1"/>
      <c r="DN172" s="1">
        <v>1500</v>
      </c>
      <c r="DO172" s="1">
        <v>1500</v>
      </c>
      <c r="DP172" s="1">
        <v>1500</v>
      </c>
      <c r="DQ172" s="1"/>
      <c r="DR172" s="1">
        <v>2800</v>
      </c>
      <c r="DS172" s="1"/>
      <c r="DT172" s="1"/>
      <c r="DU172" s="1">
        <v>3100</v>
      </c>
      <c r="DV172" s="1">
        <v>1500</v>
      </c>
      <c r="DW172" s="1">
        <v>1900</v>
      </c>
      <c r="DX172" s="1"/>
      <c r="DY172" s="1">
        <v>1700</v>
      </c>
      <c r="DZ172" s="1">
        <v>5800</v>
      </c>
      <c r="EA172" s="1">
        <v>6900</v>
      </c>
      <c r="EB172" s="1">
        <v>3300</v>
      </c>
      <c r="EC172" s="1">
        <v>2300</v>
      </c>
      <c r="ED172" s="1">
        <v>2300</v>
      </c>
      <c r="EE172" s="1">
        <v>2000</v>
      </c>
      <c r="EF172" s="1">
        <v>2100</v>
      </c>
      <c r="EG172" s="1"/>
      <c r="EH172" s="1">
        <v>3600</v>
      </c>
    </row>
    <row r="173" spans="2:138" x14ac:dyDescent="0.45">
      <c r="D173" t="s">
        <v>102</v>
      </c>
      <c r="E173" s="1">
        <v>24700</v>
      </c>
      <c r="F173" s="1">
        <v>27400</v>
      </c>
      <c r="G173" s="1">
        <v>30300</v>
      </c>
      <c r="H173" s="1">
        <v>30100</v>
      </c>
      <c r="I173" s="1">
        <v>25500</v>
      </c>
      <c r="J173" s="1">
        <v>27300</v>
      </c>
      <c r="K173" s="1">
        <v>34300</v>
      </c>
      <c r="L173" s="1">
        <v>28000</v>
      </c>
      <c r="M173" s="1">
        <v>23900</v>
      </c>
      <c r="N173" s="1">
        <v>26200</v>
      </c>
      <c r="O173" s="1">
        <v>24400</v>
      </c>
      <c r="P173" s="1">
        <v>27800</v>
      </c>
      <c r="Q173" s="1">
        <v>24300</v>
      </c>
      <c r="R173" s="1">
        <v>20100</v>
      </c>
      <c r="S173" s="1">
        <v>24200</v>
      </c>
      <c r="T173" s="1">
        <v>20700</v>
      </c>
      <c r="U173" s="1">
        <v>22200</v>
      </c>
      <c r="V173" s="1">
        <v>23100</v>
      </c>
      <c r="W173" s="1">
        <v>21600</v>
      </c>
      <c r="X173" s="1">
        <v>26700</v>
      </c>
      <c r="Y173" s="1">
        <v>24100</v>
      </c>
      <c r="Z173" s="1">
        <v>25300</v>
      </c>
      <c r="AA173" s="1">
        <v>23000</v>
      </c>
      <c r="AB173" s="1">
        <v>20800</v>
      </c>
      <c r="AC173" s="1">
        <v>17300</v>
      </c>
      <c r="AD173" s="1">
        <v>15400</v>
      </c>
      <c r="AE173" s="1">
        <v>21600</v>
      </c>
      <c r="AF173" s="1">
        <v>20900</v>
      </c>
      <c r="AG173" s="1">
        <v>25500</v>
      </c>
      <c r="AH173" s="1">
        <v>25400</v>
      </c>
      <c r="AI173" s="1">
        <v>31100</v>
      </c>
      <c r="AJ173" s="1">
        <v>23300</v>
      </c>
      <c r="AK173" s="1">
        <v>24000</v>
      </c>
      <c r="AL173" s="1">
        <v>26000</v>
      </c>
      <c r="AM173" s="1">
        <v>18600</v>
      </c>
      <c r="AN173" s="1">
        <v>27100</v>
      </c>
      <c r="AO173" s="1">
        <v>24700</v>
      </c>
      <c r="AP173" s="1">
        <v>23300</v>
      </c>
      <c r="AQ173" s="1">
        <v>25600</v>
      </c>
      <c r="AR173" s="1">
        <v>22800</v>
      </c>
      <c r="AS173" s="1">
        <v>21700</v>
      </c>
      <c r="AT173" s="1">
        <v>13700</v>
      </c>
      <c r="AU173" s="1">
        <v>13400</v>
      </c>
      <c r="AV173" s="1">
        <v>14400</v>
      </c>
      <c r="AW173" s="1">
        <v>14600</v>
      </c>
      <c r="AX173" s="1">
        <v>22900</v>
      </c>
      <c r="AY173" s="1">
        <v>24900</v>
      </c>
      <c r="AZ173" s="1">
        <v>26200</v>
      </c>
      <c r="BA173" s="1">
        <v>31200</v>
      </c>
      <c r="BB173" s="1">
        <v>32700.000000000004</v>
      </c>
      <c r="BC173" s="1">
        <v>29300</v>
      </c>
      <c r="BD173" s="1">
        <v>25900</v>
      </c>
      <c r="BE173" s="1">
        <v>23100</v>
      </c>
      <c r="BF173" s="1">
        <v>25200</v>
      </c>
      <c r="BG173" s="1">
        <v>15100</v>
      </c>
      <c r="BH173" s="1">
        <v>15800</v>
      </c>
      <c r="BI173" s="1">
        <v>18100</v>
      </c>
      <c r="BJ173" s="1">
        <v>15200</v>
      </c>
      <c r="BK173" s="1">
        <v>14500</v>
      </c>
      <c r="BL173" s="1">
        <v>15700</v>
      </c>
      <c r="BM173" s="1">
        <v>21800</v>
      </c>
      <c r="BN173" s="1">
        <v>20200</v>
      </c>
      <c r="BO173" s="1">
        <v>20100</v>
      </c>
      <c r="BP173" s="1">
        <v>18400</v>
      </c>
      <c r="BQ173" s="1">
        <v>18800</v>
      </c>
      <c r="BR173" s="1">
        <v>20100</v>
      </c>
      <c r="BS173" s="1">
        <v>18100</v>
      </c>
      <c r="BT173" s="1">
        <v>17900</v>
      </c>
      <c r="BU173" s="1">
        <v>16800</v>
      </c>
      <c r="BV173" s="1">
        <v>19000</v>
      </c>
      <c r="BW173" s="1">
        <v>18900</v>
      </c>
      <c r="BX173" s="1">
        <v>19800</v>
      </c>
      <c r="BY173" s="1">
        <v>16500</v>
      </c>
      <c r="BZ173" s="1">
        <v>18800</v>
      </c>
      <c r="CA173" s="1">
        <v>22400</v>
      </c>
      <c r="CB173" s="1">
        <v>24900</v>
      </c>
      <c r="CC173" s="1">
        <v>22500</v>
      </c>
      <c r="CD173" s="1">
        <v>26700</v>
      </c>
      <c r="CE173" s="1">
        <v>31200</v>
      </c>
      <c r="CF173" s="1">
        <v>28900</v>
      </c>
      <c r="CG173" s="1">
        <v>27000</v>
      </c>
      <c r="CH173" s="1">
        <v>23100</v>
      </c>
      <c r="CI173" s="1">
        <v>22500</v>
      </c>
      <c r="CJ173" s="1">
        <v>20000</v>
      </c>
      <c r="CK173" s="1">
        <v>19400</v>
      </c>
      <c r="CL173" s="1">
        <v>21900</v>
      </c>
      <c r="CM173" s="1">
        <v>24600</v>
      </c>
      <c r="CN173" s="1">
        <v>25700</v>
      </c>
      <c r="CO173" s="1">
        <v>28000</v>
      </c>
      <c r="CP173" s="1">
        <v>28700</v>
      </c>
      <c r="CQ173" s="1">
        <v>29300</v>
      </c>
      <c r="CR173" s="1">
        <v>22200</v>
      </c>
      <c r="CS173" s="1">
        <v>26500</v>
      </c>
      <c r="CT173" s="1">
        <v>24300</v>
      </c>
      <c r="CU173" s="1">
        <v>23300</v>
      </c>
      <c r="CV173" s="1">
        <v>28200</v>
      </c>
      <c r="CW173" s="1">
        <v>23600</v>
      </c>
      <c r="CX173" s="1">
        <v>23500</v>
      </c>
      <c r="CY173" s="1">
        <v>26100</v>
      </c>
      <c r="CZ173" s="1">
        <v>25100</v>
      </c>
      <c r="DA173" s="1">
        <v>26100</v>
      </c>
      <c r="DB173" s="1">
        <v>23100</v>
      </c>
      <c r="DC173" s="1">
        <v>24500</v>
      </c>
      <c r="DD173" s="1">
        <v>25000</v>
      </c>
      <c r="DE173" s="1">
        <v>22800</v>
      </c>
      <c r="DF173" s="1">
        <v>26600</v>
      </c>
      <c r="DG173" s="1">
        <v>27400</v>
      </c>
      <c r="DH173" s="1">
        <v>26100</v>
      </c>
      <c r="DI173" s="1">
        <v>26200</v>
      </c>
      <c r="DJ173" s="1">
        <v>25000</v>
      </c>
      <c r="DK173" s="1">
        <v>26400</v>
      </c>
      <c r="DL173" s="1">
        <v>28000</v>
      </c>
      <c r="DM173" s="1">
        <v>26700</v>
      </c>
      <c r="DN173" s="1">
        <v>26900</v>
      </c>
      <c r="DO173" s="1">
        <v>28400</v>
      </c>
      <c r="DP173" s="1">
        <v>26500</v>
      </c>
      <c r="DQ173" s="1">
        <v>20600</v>
      </c>
      <c r="DR173" s="1">
        <v>17300</v>
      </c>
      <c r="DS173" s="1">
        <v>20800</v>
      </c>
      <c r="DT173" s="1">
        <v>24500</v>
      </c>
      <c r="DU173" s="1">
        <v>20200</v>
      </c>
      <c r="DV173" s="1">
        <v>20200</v>
      </c>
      <c r="DW173" s="1">
        <v>24400</v>
      </c>
      <c r="DX173" s="1">
        <v>20500</v>
      </c>
      <c r="DY173" s="1">
        <v>25200</v>
      </c>
      <c r="DZ173" s="1">
        <v>28900</v>
      </c>
      <c r="EA173" s="1">
        <v>34300</v>
      </c>
      <c r="EB173" s="1">
        <v>27800</v>
      </c>
      <c r="EC173" s="1">
        <v>33300</v>
      </c>
      <c r="ED173" s="1">
        <v>26300</v>
      </c>
      <c r="EE173" s="1">
        <v>21400</v>
      </c>
      <c r="EF173" s="1">
        <v>18900</v>
      </c>
      <c r="EG173" s="1">
        <v>17600</v>
      </c>
      <c r="EH173" s="1">
        <v>15200</v>
      </c>
    </row>
    <row r="174" spans="2:138" x14ac:dyDescent="0.45">
      <c r="D174" t="s">
        <v>248</v>
      </c>
      <c r="E174" s="1">
        <v>24000</v>
      </c>
      <c r="F174" s="1">
        <v>27300</v>
      </c>
      <c r="G174" s="1">
        <v>27400</v>
      </c>
      <c r="H174" s="1">
        <v>29900</v>
      </c>
      <c r="I174" s="1">
        <v>24400</v>
      </c>
      <c r="J174" s="1">
        <v>23900</v>
      </c>
      <c r="K174" s="1">
        <v>22400</v>
      </c>
      <c r="L174" s="1">
        <v>18800</v>
      </c>
      <c r="M174" s="1">
        <v>20000</v>
      </c>
      <c r="N174" s="1">
        <v>12700</v>
      </c>
      <c r="O174" s="1">
        <v>15500</v>
      </c>
      <c r="P174" s="1">
        <v>20000</v>
      </c>
      <c r="Q174" s="1">
        <v>22600</v>
      </c>
      <c r="R174" s="1">
        <v>23900</v>
      </c>
      <c r="S174" s="1">
        <v>24100</v>
      </c>
      <c r="T174" s="1">
        <v>28700</v>
      </c>
      <c r="U174" s="1">
        <v>27300</v>
      </c>
      <c r="V174" s="1">
        <v>25300</v>
      </c>
      <c r="W174" s="1">
        <v>30200</v>
      </c>
      <c r="X174" s="1">
        <v>25300</v>
      </c>
      <c r="Y174" s="1">
        <v>22300</v>
      </c>
      <c r="Z174" s="1">
        <v>22100</v>
      </c>
      <c r="AA174" s="1">
        <v>25600</v>
      </c>
      <c r="AB174" s="1">
        <v>23000</v>
      </c>
      <c r="AC174" s="1">
        <v>15300</v>
      </c>
      <c r="AD174" s="1">
        <v>12300</v>
      </c>
      <c r="AE174" s="1">
        <v>14700</v>
      </c>
      <c r="AF174" s="1">
        <v>14800</v>
      </c>
      <c r="AG174" s="1">
        <v>20400</v>
      </c>
      <c r="AH174" s="1">
        <v>23000</v>
      </c>
      <c r="AI174" s="1">
        <v>26200</v>
      </c>
      <c r="AJ174" s="1">
        <v>23700</v>
      </c>
      <c r="AK174" s="1">
        <v>17100</v>
      </c>
      <c r="AL174" s="1">
        <v>19600</v>
      </c>
      <c r="AM174" s="1">
        <v>18500</v>
      </c>
      <c r="AN174" s="1">
        <v>14000</v>
      </c>
      <c r="AO174" s="1">
        <v>11900</v>
      </c>
      <c r="AP174" s="1">
        <v>14800</v>
      </c>
      <c r="AQ174" s="1">
        <v>16000</v>
      </c>
      <c r="AR174" s="1">
        <v>15800</v>
      </c>
      <c r="AS174" s="1">
        <v>11600</v>
      </c>
      <c r="AT174" s="1">
        <v>15400</v>
      </c>
      <c r="AU174" s="1">
        <v>16500</v>
      </c>
      <c r="AV174" s="1">
        <v>16500</v>
      </c>
      <c r="AW174" s="1">
        <v>17600</v>
      </c>
      <c r="AX174" s="1">
        <v>17700</v>
      </c>
      <c r="AY174" s="1">
        <v>18200</v>
      </c>
      <c r="AZ174" s="1">
        <v>21700</v>
      </c>
      <c r="BA174" s="1">
        <v>18700</v>
      </c>
      <c r="BB174" s="1">
        <v>20500</v>
      </c>
      <c r="BC174" s="1">
        <v>21500</v>
      </c>
      <c r="BD174" s="1">
        <v>24300</v>
      </c>
      <c r="BE174" s="1">
        <v>24000</v>
      </c>
      <c r="BF174" s="1">
        <v>23800</v>
      </c>
      <c r="BG174" s="1">
        <v>25100</v>
      </c>
      <c r="BH174" s="1">
        <v>22200</v>
      </c>
      <c r="BI174" s="1">
        <v>22600</v>
      </c>
      <c r="BJ174" s="1">
        <v>20500</v>
      </c>
      <c r="BK174" s="1">
        <v>21100</v>
      </c>
      <c r="BL174" s="1">
        <v>24600</v>
      </c>
      <c r="BM174" s="1">
        <v>17500</v>
      </c>
      <c r="BN174" s="1">
        <v>19400</v>
      </c>
      <c r="BO174" s="1">
        <v>14600</v>
      </c>
      <c r="BP174" s="1">
        <v>19200</v>
      </c>
      <c r="BQ174" s="1">
        <v>21600</v>
      </c>
      <c r="BR174" s="1">
        <v>19300</v>
      </c>
      <c r="BS174" s="1">
        <v>23100</v>
      </c>
      <c r="BT174" s="1">
        <v>17400</v>
      </c>
      <c r="BU174" s="1">
        <v>19700</v>
      </c>
      <c r="BV174" s="1">
        <v>18100</v>
      </c>
      <c r="BW174" s="1">
        <v>20100</v>
      </c>
      <c r="BX174" s="1">
        <v>21100</v>
      </c>
      <c r="BY174" s="1">
        <v>22000</v>
      </c>
      <c r="BZ174" s="1">
        <v>24000</v>
      </c>
      <c r="CA174" s="1">
        <v>20100</v>
      </c>
      <c r="CB174" s="1">
        <v>18700</v>
      </c>
      <c r="CC174" s="1">
        <v>18800</v>
      </c>
      <c r="CD174" s="1">
        <v>20800</v>
      </c>
      <c r="CE174" s="1">
        <v>19800</v>
      </c>
      <c r="CF174" s="1">
        <v>22600</v>
      </c>
      <c r="CG174" s="1">
        <v>26200</v>
      </c>
      <c r="CH174" s="1">
        <v>27900</v>
      </c>
      <c r="CI174" s="1">
        <v>30100</v>
      </c>
      <c r="CJ174" s="1">
        <v>27900</v>
      </c>
      <c r="CK174" s="1">
        <v>26000</v>
      </c>
      <c r="CL174" s="1">
        <v>23200</v>
      </c>
      <c r="CM174" s="1">
        <v>21800</v>
      </c>
      <c r="CN174" s="1">
        <v>19800</v>
      </c>
      <c r="CO174" s="1">
        <v>18200</v>
      </c>
      <c r="CP174" s="1">
        <v>18400</v>
      </c>
      <c r="CQ174" s="1">
        <v>18900</v>
      </c>
      <c r="CR174" s="1">
        <v>16600</v>
      </c>
      <c r="CS174" s="1">
        <v>17200</v>
      </c>
      <c r="CT174" s="1">
        <v>15000</v>
      </c>
      <c r="CU174" s="1">
        <v>17800</v>
      </c>
      <c r="CV174" s="1">
        <v>20400</v>
      </c>
      <c r="CW174" s="1">
        <v>25700</v>
      </c>
      <c r="CX174" s="1">
        <v>24800</v>
      </c>
      <c r="CY174" s="1">
        <v>25600</v>
      </c>
      <c r="CZ174" s="1">
        <v>23000</v>
      </c>
      <c r="DA174" s="1">
        <v>30700</v>
      </c>
      <c r="DB174" s="1">
        <v>38300</v>
      </c>
      <c r="DC174" s="1">
        <v>33500</v>
      </c>
      <c r="DD174" s="1">
        <v>31900</v>
      </c>
      <c r="DE174" s="1">
        <v>27100</v>
      </c>
      <c r="DF174" s="1">
        <v>25500</v>
      </c>
      <c r="DG174" s="1">
        <v>24300</v>
      </c>
      <c r="DH174" s="1">
        <v>25400</v>
      </c>
      <c r="DI174" s="1">
        <v>23900</v>
      </c>
      <c r="DJ174" s="1">
        <v>19100</v>
      </c>
      <c r="DK174" s="1">
        <v>22300</v>
      </c>
      <c r="DL174" s="1">
        <v>19900</v>
      </c>
      <c r="DM174" s="1">
        <v>22900</v>
      </c>
      <c r="DN174" s="1">
        <v>21000</v>
      </c>
      <c r="DO174" s="1">
        <v>13700</v>
      </c>
      <c r="DP174" s="1">
        <v>23500</v>
      </c>
      <c r="DQ174" s="1">
        <v>18700</v>
      </c>
      <c r="DR174" s="1">
        <v>14600</v>
      </c>
      <c r="DS174" s="1">
        <v>20500</v>
      </c>
      <c r="DT174" s="1">
        <v>24500</v>
      </c>
      <c r="DU174" s="1">
        <v>26100</v>
      </c>
      <c r="DV174" s="1">
        <v>23700</v>
      </c>
      <c r="DW174" s="1">
        <v>28100</v>
      </c>
      <c r="DX174" s="1">
        <v>24800</v>
      </c>
      <c r="DY174" s="1">
        <v>22800</v>
      </c>
      <c r="DZ174" s="1">
        <v>19500</v>
      </c>
      <c r="EA174" s="1">
        <v>20300</v>
      </c>
      <c r="EB174" s="1">
        <v>18500</v>
      </c>
      <c r="EC174" s="1">
        <v>16000</v>
      </c>
      <c r="ED174" s="1">
        <v>15300</v>
      </c>
      <c r="EE174" s="1">
        <v>21900</v>
      </c>
      <c r="EF174" s="1">
        <v>20100</v>
      </c>
      <c r="EG174" s="1">
        <v>24800</v>
      </c>
      <c r="EH174" s="1">
        <v>23700</v>
      </c>
    </row>
    <row r="175" spans="2:138" x14ac:dyDescent="0.45">
      <c r="D175" t="s">
        <v>249</v>
      </c>
      <c r="E175" s="1">
        <v>2100</v>
      </c>
      <c r="F175" s="1">
        <v>2000</v>
      </c>
      <c r="G175" s="1">
        <v>4100</v>
      </c>
      <c r="H175" s="1">
        <v>5200</v>
      </c>
      <c r="I175" s="1">
        <v>6600</v>
      </c>
      <c r="J175" s="1">
        <v>3200</v>
      </c>
      <c r="K175" s="1">
        <v>3900</v>
      </c>
      <c r="L175" s="1">
        <v>3300</v>
      </c>
      <c r="M175" s="1">
        <v>2400</v>
      </c>
      <c r="N175" s="1"/>
      <c r="O175" s="1"/>
      <c r="P175" s="1">
        <v>3800</v>
      </c>
      <c r="Q175" s="1">
        <v>3200</v>
      </c>
      <c r="R175" s="1">
        <v>2200</v>
      </c>
      <c r="S175" s="1">
        <v>2800</v>
      </c>
      <c r="T175" s="1">
        <v>1700</v>
      </c>
      <c r="U175" s="1">
        <v>2600</v>
      </c>
      <c r="V175" s="1"/>
      <c r="W175" s="1">
        <v>3400</v>
      </c>
      <c r="X175" s="1">
        <v>2100</v>
      </c>
      <c r="Y175" s="1">
        <v>2700</v>
      </c>
      <c r="Z175" s="1">
        <v>3700</v>
      </c>
      <c r="AA175" s="1">
        <v>3500</v>
      </c>
      <c r="AB175" s="1">
        <v>2500</v>
      </c>
      <c r="AC175" s="1">
        <v>1800</v>
      </c>
      <c r="AD175" s="1">
        <v>1700</v>
      </c>
      <c r="AE175" s="1">
        <v>1800</v>
      </c>
      <c r="AF175" s="1"/>
      <c r="AG175" s="1">
        <v>1800</v>
      </c>
      <c r="AH175" s="1"/>
      <c r="AI175" s="1">
        <v>1700</v>
      </c>
      <c r="AJ175" s="1">
        <v>1900</v>
      </c>
      <c r="AK175" s="1">
        <v>2800</v>
      </c>
      <c r="AL175" s="1">
        <v>2700</v>
      </c>
      <c r="AM175" s="1">
        <v>2800</v>
      </c>
      <c r="AN175" s="1">
        <v>3400</v>
      </c>
      <c r="AO175" s="1">
        <v>4400</v>
      </c>
      <c r="AP175" s="1">
        <v>4200</v>
      </c>
      <c r="AQ175" s="1"/>
      <c r="AR175" s="1">
        <v>1900</v>
      </c>
      <c r="AS175" s="1">
        <v>1900</v>
      </c>
      <c r="AT175" s="1"/>
      <c r="AU175" s="1"/>
      <c r="AV175" s="1">
        <v>1800</v>
      </c>
      <c r="AW175" s="1"/>
      <c r="AX175" s="1"/>
      <c r="AY175" s="1"/>
      <c r="AZ175" s="1">
        <v>1600</v>
      </c>
      <c r="BA175" s="1">
        <v>3000</v>
      </c>
      <c r="BB175" s="1">
        <v>2600</v>
      </c>
      <c r="BC175" s="1"/>
      <c r="BD175" s="1"/>
      <c r="BE175" s="1"/>
      <c r="BF175" s="1"/>
      <c r="BG175" s="1"/>
      <c r="BH175" s="1">
        <v>2100</v>
      </c>
      <c r="BI175" s="1">
        <v>2200</v>
      </c>
      <c r="BJ175" s="1">
        <v>2400</v>
      </c>
      <c r="BK175" s="1">
        <v>2500</v>
      </c>
      <c r="BL175" s="1">
        <v>2500</v>
      </c>
      <c r="BM175" s="1"/>
      <c r="BN175" s="1"/>
      <c r="BO175" s="1"/>
      <c r="BP175" s="1">
        <v>2400</v>
      </c>
      <c r="BQ175" s="1">
        <v>1900</v>
      </c>
      <c r="BR175" s="1">
        <v>1800</v>
      </c>
      <c r="BS175" s="1">
        <v>4100</v>
      </c>
      <c r="BT175" s="1">
        <v>3700</v>
      </c>
      <c r="BU175" s="1">
        <v>1700</v>
      </c>
      <c r="BV175" s="1"/>
      <c r="BW175" s="1"/>
      <c r="BX175" s="1">
        <v>2000</v>
      </c>
      <c r="BY175" s="1">
        <v>4200</v>
      </c>
      <c r="BZ175" s="1">
        <v>2300</v>
      </c>
      <c r="CA175" s="1">
        <v>3700</v>
      </c>
      <c r="CB175" s="1">
        <v>1500</v>
      </c>
      <c r="CC175" s="1"/>
      <c r="CD175" s="1"/>
      <c r="CE175" s="1"/>
      <c r="CF175" s="1"/>
      <c r="CG175" s="1"/>
      <c r="CH175" s="1"/>
      <c r="CI175" s="1"/>
      <c r="CJ175" s="1"/>
      <c r="CK175" s="1">
        <v>2600</v>
      </c>
      <c r="CL175" s="1">
        <v>3900</v>
      </c>
      <c r="CM175" s="1">
        <v>4400</v>
      </c>
      <c r="CN175" s="1">
        <v>3100</v>
      </c>
      <c r="CO175" s="1">
        <v>2000</v>
      </c>
      <c r="CP175" s="1"/>
      <c r="CQ175" s="1">
        <v>2600</v>
      </c>
      <c r="CR175" s="1"/>
      <c r="CS175" s="1"/>
      <c r="CT175" s="1"/>
      <c r="CU175" s="1"/>
      <c r="CV175" s="1">
        <v>2300</v>
      </c>
      <c r="CW175" s="1">
        <v>2100</v>
      </c>
      <c r="CX175" s="1">
        <v>2600</v>
      </c>
      <c r="CY175" s="1">
        <v>2700</v>
      </c>
      <c r="CZ175" s="1">
        <v>2600</v>
      </c>
      <c r="DA175" s="1">
        <v>2700</v>
      </c>
      <c r="DB175" s="1"/>
      <c r="DC175" s="1"/>
      <c r="DD175" s="1">
        <v>1700</v>
      </c>
      <c r="DE175" s="1">
        <v>2100</v>
      </c>
      <c r="DF175" s="1">
        <v>2100</v>
      </c>
      <c r="DG175" s="1">
        <v>4700</v>
      </c>
      <c r="DH175" s="1">
        <v>4400</v>
      </c>
      <c r="DI175" s="1">
        <v>2200</v>
      </c>
      <c r="DJ175" s="1"/>
      <c r="DK175" s="1"/>
      <c r="DL175" s="1">
        <v>2200</v>
      </c>
      <c r="DM175" s="1">
        <v>3100</v>
      </c>
      <c r="DN175" s="1">
        <v>2700</v>
      </c>
      <c r="DO175" s="1">
        <v>2400</v>
      </c>
      <c r="DP175" s="1">
        <v>3700</v>
      </c>
      <c r="DQ175" s="1"/>
      <c r="DR175" s="1"/>
      <c r="DS175" s="1"/>
      <c r="DT175" s="1"/>
      <c r="DU175" s="1">
        <v>1700</v>
      </c>
      <c r="DV175" s="1">
        <v>1900</v>
      </c>
      <c r="DW175" s="1"/>
      <c r="DX175" s="1"/>
      <c r="DY175" s="1"/>
      <c r="DZ175" s="1"/>
      <c r="EA175" s="1"/>
      <c r="EB175" s="1"/>
      <c r="EC175" s="1"/>
      <c r="ED175" s="1"/>
      <c r="EE175" s="1"/>
      <c r="EF175" s="1"/>
      <c r="EG175" s="1"/>
      <c r="EH175" s="1"/>
    </row>
    <row r="176" spans="2:138" x14ac:dyDescent="0.45">
      <c r="B176" t="s">
        <v>446</v>
      </c>
      <c r="C176" t="s">
        <v>41</v>
      </c>
      <c r="D176" t="s">
        <v>103</v>
      </c>
      <c r="E176" s="1">
        <v>6200</v>
      </c>
      <c r="F176" s="1">
        <v>7400</v>
      </c>
      <c r="G176" s="1">
        <v>5400</v>
      </c>
      <c r="H176" s="1">
        <v>4100</v>
      </c>
      <c r="I176" s="1">
        <v>9300</v>
      </c>
      <c r="J176" s="1">
        <v>11600</v>
      </c>
      <c r="K176" s="1">
        <v>11200</v>
      </c>
      <c r="L176" s="1">
        <v>12400</v>
      </c>
      <c r="M176" s="1">
        <v>12100</v>
      </c>
      <c r="N176" s="1">
        <v>10500</v>
      </c>
      <c r="O176" s="1">
        <v>8800</v>
      </c>
      <c r="P176" s="1">
        <v>8600</v>
      </c>
      <c r="Q176" s="1">
        <v>5100</v>
      </c>
      <c r="R176" s="1">
        <v>3700</v>
      </c>
      <c r="S176" s="1">
        <v>6500</v>
      </c>
      <c r="T176" s="1">
        <v>9700</v>
      </c>
      <c r="U176" s="1">
        <v>6900</v>
      </c>
      <c r="V176" s="1">
        <v>7400</v>
      </c>
      <c r="W176" s="1">
        <v>7400</v>
      </c>
      <c r="X176" s="1">
        <v>6800</v>
      </c>
      <c r="Y176" s="1">
        <v>6800</v>
      </c>
      <c r="Z176" s="1">
        <v>3900</v>
      </c>
      <c r="AA176" s="1">
        <v>3700</v>
      </c>
      <c r="AB176" s="1">
        <v>2600</v>
      </c>
      <c r="AC176" s="1">
        <v>4000</v>
      </c>
      <c r="AD176" s="1">
        <v>5000</v>
      </c>
      <c r="AE176" s="1">
        <v>3200</v>
      </c>
      <c r="AF176" s="1">
        <v>5300</v>
      </c>
      <c r="AG176" s="1">
        <v>5700</v>
      </c>
      <c r="AH176" s="1">
        <v>6300</v>
      </c>
      <c r="AI176" s="1">
        <v>7200</v>
      </c>
      <c r="AJ176" s="1">
        <v>7500</v>
      </c>
      <c r="AK176" s="1">
        <v>9200</v>
      </c>
      <c r="AL176" s="1">
        <v>8500</v>
      </c>
      <c r="AM176" s="1">
        <v>10600</v>
      </c>
      <c r="AN176" s="1">
        <v>7800</v>
      </c>
      <c r="AO176" s="1">
        <v>8700</v>
      </c>
      <c r="AP176" s="1">
        <v>10300</v>
      </c>
      <c r="AQ176" s="1">
        <v>9300</v>
      </c>
      <c r="AR176" s="1">
        <v>7900</v>
      </c>
      <c r="AS176" s="1">
        <v>7000</v>
      </c>
      <c r="AT176" s="1">
        <v>3500</v>
      </c>
      <c r="AU176" s="1">
        <v>4000</v>
      </c>
      <c r="AV176" s="1">
        <v>3600</v>
      </c>
      <c r="AW176" s="1">
        <v>6700</v>
      </c>
      <c r="AX176" s="1">
        <v>4300</v>
      </c>
      <c r="AY176" s="1">
        <v>2500</v>
      </c>
      <c r="AZ176" s="1">
        <v>3800</v>
      </c>
      <c r="BA176" s="1">
        <v>5100</v>
      </c>
      <c r="BB176" s="1">
        <v>6000</v>
      </c>
      <c r="BC176" s="1">
        <v>6000</v>
      </c>
      <c r="BD176" s="1">
        <v>6200</v>
      </c>
      <c r="BE176" s="1">
        <v>6200</v>
      </c>
      <c r="BF176" s="1">
        <v>5800</v>
      </c>
      <c r="BG176" s="1">
        <v>6300</v>
      </c>
      <c r="BH176" s="1">
        <v>7000</v>
      </c>
      <c r="BI176" s="1">
        <v>6700</v>
      </c>
      <c r="BJ176" s="1">
        <v>5700</v>
      </c>
      <c r="BK176" s="1">
        <v>3900</v>
      </c>
      <c r="BL176" s="1">
        <v>3600</v>
      </c>
      <c r="BM176" s="1">
        <v>5100</v>
      </c>
      <c r="BN176" s="1">
        <v>4200</v>
      </c>
      <c r="BO176" s="1">
        <v>6500</v>
      </c>
      <c r="BP176" s="1">
        <v>5400</v>
      </c>
      <c r="BQ176" s="1">
        <v>9200</v>
      </c>
      <c r="BR176" s="1">
        <v>7200</v>
      </c>
      <c r="BS176" s="1">
        <v>10700</v>
      </c>
      <c r="BT176" s="1">
        <v>11400</v>
      </c>
      <c r="BU176" s="1">
        <v>10200</v>
      </c>
      <c r="BV176" s="1">
        <v>11100</v>
      </c>
      <c r="BW176" s="1">
        <v>7300</v>
      </c>
      <c r="BX176" s="1">
        <v>7600</v>
      </c>
      <c r="BY176" s="1">
        <v>7100</v>
      </c>
      <c r="BZ176" s="1">
        <v>6300</v>
      </c>
      <c r="CA176" s="1">
        <v>6900</v>
      </c>
      <c r="CB176" s="1">
        <v>5100</v>
      </c>
      <c r="CC176" s="1">
        <v>6200</v>
      </c>
      <c r="CD176" s="1">
        <v>6400</v>
      </c>
      <c r="CE176" s="1">
        <v>6500</v>
      </c>
      <c r="CF176" s="1">
        <v>8000</v>
      </c>
      <c r="CG176" s="1">
        <v>8100</v>
      </c>
      <c r="CH176" s="1">
        <v>5000</v>
      </c>
      <c r="CI176" s="1">
        <v>6800</v>
      </c>
      <c r="CJ176" s="1">
        <v>8400</v>
      </c>
      <c r="CK176" s="1">
        <v>8000</v>
      </c>
      <c r="CL176" s="1">
        <v>10000</v>
      </c>
      <c r="CM176" s="1">
        <v>7200</v>
      </c>
      <c r="CN176" s="1">
        <v>7100</v>
      </c>
      <c r="CO176" s="1">
        <v>6100</v>
      </c>
      <c r="CP176" s="1">
        <v>4800</v>
      </c>
      <c r="CQ176" s="1">
        <v>4300</v>
      </c>
      <c r="CR176" s="1">
        <v>4800</v>
      </c>
      <c r="CS176" s="1">
        <v>6400</v>
      </c>
      <c r="CT176" s="1">
        <v>9100</v>
      </c>
      <c r="CU176" s="1">
        <v>7800</v>
      </c>
      <c r="CV176" s="1">
        <v>7000</v>
      </c>
      <c r="CW176" s="1">
        <v>7600</v>
      </c>
      <c r="CX176" s="1">
        <v>6500</v>
      </c>
      <c r="CY176" s="1">
        <v>5500</v>
      </c>
      <c r="CZ176" s="1">
        <v>2600</v>
      </c>
      <c r="DA176" s="1">
        <v>2400</v>
      </c>
      <c r="DB176" s="1">
        <v>5000</v>
      </c>
      <c r="DC176" s="1">
        <v>5200</v>
      </c>
      <c r="DD176" s="1">
        <v>7000</v>
      </c>
      <c r="DE176" s="1">
        <v>5400</v>
      </c>
      <c r="DF176" s="1">
        <v>7500</v>
      </c>
      <c r="DG176" s="1">
        <v>4500</v>
      </c>
      <c r="DH176" s="1">
        <v>3800</v>
      </c>
      <c r="DI176" s="1">
        <v>3000</v>
      </c>
      <c r="DJ176" s="1">
        <v>5400</v>
      </c>
      <c r="DK176" s="1">
        <v>6900</v>
      </c>
      <c r="DL176" s="1">
        <v>4400</v>
      </c>
      <c r="DM176" s="1">
        <v>8200</v>
      </c>
      <c r="DN176" s="1">
        <v>4500</v>
      </c>
      <c r="DO176" s="1">
        <v>7500</v>
      </c>
      <c r="DP176" s="1">
        <v>4500</v>
      </c>
      <c r="DQ176" s="1">
        <v>2900</v>
      </c>
      <c r="DR176" s="1">
        <v>4700</v>
      </c>
      <c r="DS176" s="1">
        <v>7800</v>
      </c>
      <c r="DT176" s="1">
        <v>9900</v>
      </c>
      <c r="DU176" s="1">
        <v>11600</v>
      </c>
      <c r="DV176" s="1">
        <v>7900</v>
      </c>
      <c r="DW176" s="1">
        <v>6400</v>
      </c>
      <c r="DX176" s="1">
        <v>6700</v>
      </c>
      <c r="DY176" s="1">
        <v>4000</v>
      </c>
      <c r="DZ176" s="1">
        <v>4100</v>
      </c>
      <c r="EA176" s="1">
        <v>3500</v>
      </c>
      <c r="EB176" s="1">
        <v>5000</v>
      </c>
      <c r="EC176" s="1">
        <v>4600</v>
      </c>
      <c r="ED176" s="1">
        <v>3000</v>
      </c>
      <c r="EE176" s="1">
        <v>5900</v>
      </c>
      <c r="EF176" s="1">
        <v>2900</v>
      </c>
      <c r="EG176" s="1">
        <v>8400</v>
      </c>
      <c r="EH176" s="1">
        <v>4600</v>
      </c>
    </row>
    <row r="177" spans="1:138" x14ac:dyDescent="0.45">
      <c r="D177" t="s">
        <v>104</v>
      </c>
      <c r="E177" s="1">
        <v>5800</v>
      </c>
      <c r="F177" s="1">
        <v>3300</v>
      </c>
      <c r="G177" s="1">
        <v>4900</v>
      </c>
      <c r="H177" s="1">
        <v>3800</v>
      </c>
      <c r="I177" s="1">
        <v>4100</v>
      </c>
      <c r="J177" s="1">
        <v>4600</v>
      </c>
      <c r="K177" s="1">
        <v>6400</v>
      </c>
      <c r="L177" s="1">
        <v>9000</v>
      </c>
      <c r="M177" s="1">
        <v>8800</v>
      </c>
      <c r="N177" s="1">
        <v>6100</v>
      </c>
      <c r="O177" s="1">
        <v>5600</v>
      </c>
      <c r="P177" s="1">
        <v>8100</v>
      </c>
      <c r="Q177" s="1">
        <v>6400</v>
      </c>
      <c r="R177" s="1">
        <v>7200</v>
      </c>
      <c r="S177" s="1">
        <v>6400</v>
      </c>
      <c r="T177" s="1">
        <v>6800</v>
      </c>
      <c r="U177" s="1">
        <v>6900</v>
      </c>
      <c r="V177" s="1">
        <v>5600</v>
      </c>
      <c r="W177" s="1">
        <v>6300</v>
      </c>
      <c r="X177" s="1">
        <v>7300</v>
      </c>
      <c r="Y177" s="1">
        <v>5800</v>
      </c>
      <c r="Z177" s="1">
        <v>5400</v>
      </c>
      <c r="AA177" s="1">
        <v>8900</v>
      </c>
      <c r="AB177" s="1">
        <v>8700</v>
      </c>
      <c r="AC177" s="1">
        <v>4400</v>
      </c>
      <c r="AD177" s="1">
        <v>7800</v>
      </c>
      <c r="AE177" s="1">
        <v>4800</v>
      </c>
      <c r="AF177" s="1">
        <v>7600</v>
      </c>
      <c r="AG177" s="1">
        <v>6100</v>
      </c>
      <c r="AH177" s="1">
        <v>5600</v>
      </c>
      <c r="AI177" s="1">
        <v>8800</v>
      </c>
      <c r="AJ177" s="1">
        <v>6500</v>
      </c>
      <c r="AK177" s="1">
        <v>7400</v>
      </c>
      <c r="AL177" s="1">
        <v>6100</v>
      </c>
      <c r="AM177" s="1">
        <v>6400</v>
      </c>
      <c r="AN177" s="1">
        <v>9000</v>
      </c>
      <c r="AO177" s="1">
        <v>7500</v>
      </c>
      <c r="AP177" s="1">
        <v>7500</v>
      </c>
      <c r="AQ177" s="1">
        <v>6900</v>
      </c>
      <c r="AR177" s="1">
        <v>8200</v>
      </c>
      <c r="AS177" s="1">
        <v>4100</v>
      </c>
      <c r="AT177" s="1">
        <v>5700</v>
      </c>
      <c r="AU177" s="1">
        <v>7600</v>
      </c>
      <c r="AV177" s="1">
        <v>5300</v>
      </c>
      <c r="AW177" s="1">
        <v>6500</v>
      </c>
      <c r="AX177" s="1">
        <v>4100</v>
      </c>
      <c r="AY177" s="1">
        <v>5100</v>
      </c>
      <c r="AZ177" s="1">
        <v>6000</v>
      </c>
      <c r="BA177" s="1">
        <v>7200</v>
      </c>
      <c r="BB177" s="1">
        <v>6600</v>
      </c>
      <c r="BC177" s="1">
        <v>7800</v>
      </c>
      <c r="BD177" s="1">
        <v>6400</v>
      </c>
      <c r="BE177" s="1">
        <v>6600</v>
      </c>
      <c r="BF177" s="1">
        <v>6900</v>
      </c>
      <c r="BG177" s="1">
        <v>7700</v>
      </c>
      <c r="BH177" s="1">
        <v>6000</v>
      </c>
      <c r="BI177" s="1">
        <v>3400</v>
      </c>
      <c r="BJ177" s="1">
        <v>2000</v>
      </c>
      <c r="BK177" s="1">
        <v>2000</v>
      </c>
      <c r="BL177" s="1">
        <v>2400</v>
      </c>
      <c r="BM177" s="1">
        <v>3800</v>
      </c>
      <c r="BN177" s="1">
        <v>4700</v>
      </c>
      <c r="BO177" s="1">
        <v>5700</v>
      </c>
      <c r="BP177" s="1">
        <v>6100</v>
      </c>
      <c r="BQ177" s="1">
        <v>6200</v>
      </c>
      <c r="BR177" s="1">
        <v>4700</v>
      </c>
      <c r="BS177" s="1">
        <v>5600</v>
      </c>
      <c r="BT177" s="1">
        <v>5700</v>
      </c>
      <c r="BU177" s="1">
        <v>6100</v>
      </c>
      <c r="BV177" s="1">
        <v>7500</v>
      </c>
      <c r="BW177" s="1">
        <v>9400</v>
      </c>
      <c r="BX177" s="1">
        <v>5600</v>
      </c>
      <c r="BY177" s="1">
        <v>3200</v>
      </c>
      <c r="BZ177" s="1"/>
      <c r="CA177" s="1"/>
      <c r="CB177" s="1"/>
      <c r="CC177" s="1"/>
      <c r="CD177" s="1">
        <v>2000</v>
      </c>
      <c r="CE177" s="1">
        <v>4200</v>
      </c>
      <c r="CF177" s="1">
        <v>4500</v>
      </c>
      <c r="CG177" s="1">
        <v>5000</v>
      </c>
      <c r="CH177" s="1">
        <v>4700</v>
      </c>
      <c r="CI177" s="1">
        <v>2700</v>
      </c>
      <c r="CJ177" s="1">
        <v>2500</v>
      </c>
      <c r="CK177" s="1">
        <v>2800</v>
      </c>
      <c r="CL177" s="1">
        <v>2900</v>
      </c>
      <c r="CM177" s="1">
        <v>1500</v>
      </c>
      <c r="CN177" s="1">
        <v>2400</v>
      </c>
      <c r="CO177" s="1">
        <v>2600</v>
      </c>
      <c r="CP177" s="1">
        <v>3900</v>
      </c>
      <c r="CQ177" s="1">
        <v>4100</v>
      </c>
      <c r="CR177" s="1">
        <v>3600</v>
      </c>
      <c r="CS177" s="1">
        <v>4700</v>
      </c>
      <c r="CT177" s="1">
        <v>5500</v>
      </c>
      <c r="CU177" s="1">
        <v>5600</v>
      </c>
      <c r="CV177" s="1">
        <v>6000</v>
      </c>
      <c r="CW177" s="1">
        <v>6000</v>
      </c>
      <c r="CX177" s="1">
        <v>3500</v>
      </c>
      <c r="CY177" s="1">
        <v>5000</v>
      </c>
      <c r="CZ177" s="1">
        <v>3100</v>
      </c>
      <c r="DA177" s="1">
        <v>6000</v>
      </c>
      <c r="DB177" s="1">
        <v>5900</v>
      </c>
      <c r="DC177" s="1">
        <v>3800</v>
      </c>
      <c r="DD177" s="1">
        <v>3700</v>
      </c>
      <c r="DE177" s="1">
        <v>1900</v>
      </c>
      <c r="DF177" s="1">
        <v>4900</v>
      </c>
      <c r="DG177" s="1">
        <v>2900</v>
      </c>
      <c r="DH177" s="1">
        <v>5000</v>
      </c>
      <c r="DI177" s="1">
        <v>6000</v>
      </c>
      <c r="DJ177" s="1">
        <v>3600</v>
      </c>
      <c r="DK177" s="1">
        <v>4300</v>
      </c>
      <c r="DL177" s="1"/>
      <c r="DM177" s="1"/>
      <c r="DN177" s="1"/>
      <c r="DO177" s="1">
        <v>2000</v>
      </c>
      <c r="DP177" s="1"/>
      <c r="DQ177" s="1">
        <v>2200</v>
      </c>
      <c r="DR177" s="1">
        <v>2300</v>
      </c>
      <c r="DS177" s="1"/>
      <c r="DT177" s="1">
        <v>3400</v>
      </c>
      <c r="DU177" s="1">
        <v>2600</v>
      </c>
      <c r="DV177" s="1">
        <v>3400</v>
      </c>
      <c r="DW177" s="1">
        <v>6300</v>
      </c>
      <c r="DX177" s="1">
        <v>2400</v>
      </c>
      <c r="DY177" s="1">
        <v>6700</v>
      </c>
      <c r="DZ177" s="1">
        <v>3600</v>
      </c>
      <c r="EA177" s="1">
        <v>4000</v>
      </c>
      <c r="EB177" s="1">
        <v>3000</v>
      </c>
      <c r="EC177" s="1">
        <v>1600</v>
      </c>
      <c r="ED177" s="1">
        <v>3000</v>
      </c>
      <c r="EE177" s="1">
        <v>2300</v>
      </c>
      <c r="EF177" s="1">
        <v>2900</v>
      </c>
      <c r="EG177" s="1">
        <v>4100</v>
      </c>
      <c r="EH177" s="1">
        <v>3600</v>
      </c>
    </row>
    <row r="178" spans="1:138" x14ac:dyDescent="0.45">
      <c r="D178" t="s">
        <v>105</v>
      </c>
      <c r="E178" s="1">
        <v>14300</v>
      </c>
      <c r="F178" s="1">
        <v>17800</v>
      </c>
      <c r="G178" s="1">
        <v>19500</v>
      </c>
      <c r="H178" s="1">
        <v>17100</v>
      </c>
      <c r="I178" s="1">
        <v>20000</v>
      </c>
      <c r="J178" s="1">
        <v>21700</v>
      </c>
      <c r="K178" s="1">
        <v>20900</v>
      </c>
      <c r="L178" s="1">
        <v>19200</v>
      </c>
      <c r="M178" s="1">
        <v>19500</v>
      </c>
      <c r="N178" s="1">
        <v>23700</v>
      </c>
      <c r="O178" s="1">
        <v>21600</v>
      </c>
      <c r="P178" s="1">
        <v>17700</v>
      </c>
      <c r="Q178" s="1">
        <v>14900</v>
      </c>
      <c r="R178" s="1">
        <v>17100</v>
      </c>
      <c r="S178" s="1">
        <v>19800</v>
      </c>
      <c r="T178" s="1">
        <v>20300</v>
      </c>
      <c r="U178" s="1">
        <v>16900</v>
      </c>
      <c r="V178" s="1">
        <v>18500</v>
      </c>
      <c r="W178" s="1">
        <v>20300</v>
      </c>
      <c r="X178" s="1">
        <v>16600</v>
      </c>
      <c r="Y178" s="1">
        <v>12500</v>
      </c>
      <c r="Z178" s="1">
        <v>15800</v>
      </c>
      <c r="AA178" s="1">
        <v>17000</v>
      </c>
      <c r="AB178" s="1">
        <v>18000</v>
      </c>
      <c r="AC178" s="1">
        <v>16300</v>
      </c>
      <c r="AD178" s="1">
        <v>16800</v>
      </c>
      <c r="AE178" s="1">
        <v>17800</v>
      </c>
      <c r="AF178" s="1">
        <v>16400</v>
      </c>
      <c r="AG178" s="1">
        <v>16800</v>
      </c>
      <c r="AH178" s="1">
        <v>16800</v>
      </c>
      <c r="AI178" s="1">
        <v>13200</v>
      </c>
      <c r="AJ178" s="1">
        <v>13000</v>
      </c>
      <c r="AK178" s="1">
        <v>11900</v>
      </c>
      <c r="AL178" s="1">
        <v>13200</v>
      </c>
      <c r="AM178" s="1">
        <v>14300</v>
      </c>
      <c r="AN178" s="1">
        <v>11700</v>
      </c>
      <c r="AO178" s="1">
        <v>16800</v>
      </c>
      <c r="AP178" s="1">
        <v>14300</v>
      </c>
      <c r="AQ178" s="1">
        <v>13700</v>
      </c>
      <c r="AR178" s="1">
        <v>15300</v>
      </c>
      <c r="AS178" s="1">
        <v>17100</v>
      </c>
      <c r="AT178" s="1">
        <v>16700</v>
      </c>
      <c r="AU178" s="1">
        <v>16100.000000000002</v>
      </c>
      <c r="AV178" s="1">
        <v>13700</v>
      </c>
      <c r="AW178" s="1">
        <v>13300</v>
      </c>
      <c r="AX178" s="1">
        <v>14900</v>
      </c>
      <c r="AY178" s="1">
        <v>11600</v>
      </c>
      <c r="AZ178" s="1">
        <v>10800</v>
      </c>
      <c r="BA178" s="1">
        <v>10300</v>
      </c>
      <c r="BB178" s="1">
        <v>12900</v>
      </c>
      <c r="BC178" s="1">
        <v>12400</v>
      </c>
      <c r="BD178" s="1">
        <v>13500</v>
      </c>
      <c r="BE178" s="1">
        <v>13400</v>
      </c>
      <c r="BF178" s="1">
        <v>16500</v>
      </c>
      <c r="BG178" s="1">
        <v>13900</v>
      </c>
      <c r="BH178" s="1">
        <v>15000</v>
      </c>
      <c r="BI178" s="1">
        <v>15700</v>
      </c>
      <c r="BJ178" s="1">
        <v>16100.000000000002</v>
      </c>
      <c r="BK178" s="1">
        <v>15300</v>
      </c>
      <c r="BL178" s="1">
        <v>15700</v>
      </c>
      <c r="BM178" s="1">
        <v>13600</v>
      </c>
      <c r="BN178" s="1">
        <v>12000</v>
      </c>
      <c r="BO178" s="1">
        <v>16000</v>
      </c>
      <c r="BP178" s="1">
        <v>18700</v>
      </c>
      <c r="BQ178" s="1">
        <v>19700</v>
      </c>
      <c r="BR178" s="1">
        <v>20500</v>
      </c>
      <c r="BS178" s="1">
        <v>21700</v>
      </c>
      <c r="BT178" s="1">
        <v>20500</v>
      </c>
      <c r="BU178" s="1">
        <v>25000</v>
      </c>
      <c r="BV178" s="1">
        <v>21400</v>
      </c>
      <c r="BW178" s="1">
        <v>18900</v>
      </c>
      <c r="BX178" s="1">
        <v>21500</v>
      </c>
      <c r="BY178" s="1">
        <v>24100</v>
      </c>
      <c r="BZ178" s="1">
        <v>19600</v>
      </c>
      <c r="CA178" s="1">
        <v>18300</v>
      </c>
      <c r="CB178" s="1">
        <v>16400</v>
      </c>
      <c r="CC178" s="1">
        <v>14500</v>
      </c>
      <c r="CD178" s="1">
        <v>16100.000000000002</v>
      </c>
      <c r="CE178" s="1">
        <v>14600</v>
      </c>
      <c r="CF178" s="1">
        <v>12700</v>
      </c>
      <c r="CG178" s="1">
        <v>14800</v>
      </c>
      <c r="CH178" s="1">
        <v>16600</v>
      </c>
      <c r="CI178" s="1">
        <v>13300</v>
      </c>
      <c r="CJ178" s="1">
        <v>12400</v>
      </c>
      <c r="CK178" s="1">
        <v>18400</v>
      </c>
      <c r="CL178" s="1">
        <v>19300</v>
      </c>
      <c r="CM178" s="1">
        <v>18700</v>
      </c>
      <c r="CN178" s="1">
        <v>16500</v>
      </c>
      <c r="CO178" s="1">
        <v>16800</v>
      </c>
      <c r="CP178" s="1">
        <v>22600</v>
      </c>
      <c r="CQ178" s="1">
        <v>22400</v>
      </c>
      <c r="CR178" s="1">
        <v>27100</v>
      </c>
      <c r="CS178" s="1">
        <v>23600</v>
      </c>
      <c r="CT178" s="1">
        <v>30400</v>
      </c>
      <c r="CU178" s="1">
        <v>32100</v>
      </c>
      <c r="CV178" s="1">
        <v>29300</v>
      </c>
      <c r="CW178" s="1">
        <v>21600</v>
      </c>
      <c r="CX178" s="1">
        <v>20500</v>
      </c>
      <c r="CY178" s="1">
        <v>19000</v>
      </c>
      <c r="CZ178" s="1">
        <v>18600</v>
      </c>
      <c r="DA178" s="1">
        <v>12700</v>
      </c>
      <c r="DB178" s="1">
        <v>17000</v>
      </c>
      <c r="DC178" s="1">
        <v>14100</v>
      </c>
      <c r="DD178" s="1">
        <v>15600</v>
      </c>
      <c r="DE178" s="1">
        <v>16000</v>
      </c>
      <c r="DF178" s="1">
        <v>16500</v>
      </c>
      <c r="DG178" s="1">
        <v>15500</v>
      </c>
      <c r="DH178" s="1">
        <v>15800</v>
      </c>
      <c r="DI178" s="1">
        <v>13600</v>
      </c>
      <c r="DJ178" s="1">
        <v>13900</v>
      </c>
      <c r="DK178" s="1">
        <v>12700</v>
      </c>
      <c r="DL178" s="1">
        <v>11400</v>
      </c>
      <c r="DM178" s="1">
        <v>12000</v>
      </c>
      <c r="DN178" s="1">
        <v>14900</v>
      </c>
      <c r="DO178" s="1">
        <v>16200</v>
      </c>
      <c r="DP178" s="1">
        <v>16400</v>
      </c>
      <c r="DQ178" s="1">
        <v>15600</v>
      </c>
      <c r="DR178" s="1">
        <v>15300</v>
      </c>
      <c r="DS178" s="1">
        <v>18800</v>
      </c>
      <c r="DT178" s="1">
        <v>15400</v>
      </c>
      <c r="DU178" s="1">
        <v>16400</v>
      </c>
      <c r="DV178" s="1">
        <v>20100</v>
      </c>
      <c r="DW178" s="1">
        <v>19400</v>
      </c>
      <c r="DX178" s="1">
        <v>18200</v>
      </c>
      <c r="DY178" s="1">
        <v>17000</v>
      </c>
      <c r="DZ178" s="1">
        <v>18100</v>
      </c>
      <c r="EA178" s="1">
        <v>16500</v>
      </c>
      <c r="EB178" s="1">
        <v>13700</v>
      </c>
      <c r="EC178" s="1">
        <v>16100.000000000002</v>
      </c>
      <c r="ED178" s="1">
        <v>18000</v>
      </c>
      <c r="EE178" s="1">
        <v>10500</v>
      </c>
      <c r="EF178" s="1">
        <v>10400</v>
      </c>
      <c r="EG178" s="1">
        <v>11400</v>
      </c>
      <c r="EH178" s="1">
        <v>14200</v>
      </c>
    </row>
    <row r="179" spans="1:138" x14ac:dyDescent="0.45">
      <c r="D179" t="s">
        <v>106</v>
      </c>
      <c r="E179" s="1">
        <v>16900</v>
      </c>
      <c r="F179" s="1">
        <v>19500</v>
      </c>
      <c r="G179" s="1">
        <v>20000</v>
      </c>
      <c r="H179" s="1">
        <v>14300</v>
      </c>
      <c r="I179" s="1">
        <v>15700</v>
      </c>
      <c r="J179" s="1">
        <v>15300</v>
      </c>
      <c r="K179" s="1">
        <v>16700</v>
      </c>
      <c r="L179" s="1">
        <v>12800</v>
      </c>
      <c r="M179" s="1">
        <v>13200</v>
      </c>
      <c r="N179" s="1">
        <v>16000</v>
      </c>
      <c r="O179" s="1">
        <v>12700</v>
      </c>
      <c r="P179" s="1">
        <v>10700</v>
      </c>
      <c r="Q179" s="1">
        <v>10300</v>
      </c>
      <c r="R179" s="1">
        <v>11600</v>
      </c>
      <c r="S179" s="1">
        <v>11100</v>
      </c>
      <c r="T179" s="1">
        <v>8200</v>
      </c>
      <c r="U179" s="1">
        <v>9600</v>
      </c>
      <c r="V179" s="1">
        <v>11400</v>
      </c>
      <c r="W179" s="1">
        <v>9400</v>
      </c>
      <c r="X179" s="1">
        <v>7400</v>
      </c>
      <c r="Y179" s="1">
        <v>9000</v>
      </c>
      <c r="Z179" s="1">
        <v>7300</v>
      </c>
      <c r="AA179" s="1">
        <v>7400</v>
      </c>
      <c r="AB179" s="1">
        <v>12000</v>
      </c>
      <c r="AC179" s="1">
        <v>11400</v>
      </c>
      <c r="AD179" s="1">
        <v>15500</v>
      </c>
      <c r="AE179" s="1">
        <v>14700</v>
      </c>
      <c r="AF179" s="1">
        <v>15100</v>
      </c>
      <c r="AG179" s="1">
        <v>16900</v>
      </c>
      <c r="AH179" s="1">
        <v>19000</v>
      </c>
      <c r="AI179" s="1">
        <v>10000</v>
      </c>
      <c r="AJ179" s="1">
        <v>11900</v>
      </c>
      <c r="AK179" s="1">
        <v>16300</v>
      </c>
      <c r="AL179" s="1">
        <v>15700</v>
      </c>
      <c r="AM179" s="1">
        <v>16700</v>
      </c>
      <c r="AN179" s="1">
        <v>18400</v>
      </c>
      <c r="AO179" s="1">
        <v>19100</v>
      </c>
      <c r="AP179" s="1">
        <v>17100</v>
      </c>
      <c r="AQ179" s="1">
        <v>10400</v>
      </c>
      <c r="AR179" s="1">
        <v>12400</v>
      </c>
      <c r="AS179" s="1">
        <v>15400</v>
      </c>
      <c r="AT179" s="1">
        <v>14700</v>
      </c>
      <c r="AU179" s="1">
        <v>15900</v>
      </c>
      <c r="AV179" s="1">
        <v>12900</v>
      </c>
      <c r="AW179" s="1">
        <v>16200</v>
      </c>
      <c r="AX179" s="1">
        <v>13400</v>
      </c>
      <c r="AY179" s="1">
        <v>11300</v>
      </c>
      <c r="AZ179" s="1">
        <v>8700</v>
      </c>
      <c r="BA179" s="1">
        <v>9600</v>
      </c>
      <c r="BB179" s="1">
        <v>10300</v>
      </c>
      <c r="BC179" s="1">
        <v>10400</v>
      </c>
      <c r="BD179" s="1">
        <v>14200</v>
      </c>
      <c r="BE179" s="1">
        <v>15300</v>
      </c>
      <c r="BF179" s="1">
        <v>14000</v>
      </c>
      <c r="BG179" s="1">
        <v>14900</v>
      </c>
      <c r="BH179" s="1">
        <v>14300</v>
      </c>
      <c r="BI179" s="1">
        <v>11600</v>
      </c>
      <c r="BJ179" s="1">
        <v>10800</v>
      </c>
      <c r="BK179" s="1">
        <v>11700</v>
      </c>
      <c r="BL179" s="1">
        <v>12500</v>
      </c>
      <c r="BM179" s="1">
        <v>15400</v>
      </c>
      <c r="BN179" s="1">
        <v>15300</v>
      </c>
      <c r="BO179" s="1">
        <v>12700</v>
      </c>
      <c r="BP179" s="1">
        <v>12800</v>
      </c>
      <c r="BQ179" s="1">
        <v>11100</v>
      </c>
      <c r="BR179" s="1">
        <v>9400</v>
      </c>
      <c r="BS179" s="1">
        <v>19700</v>
      </c>
      <c r="BT179" s="1">
        <v>16600</v>
      </c>
      <c r="BU179" s="1">
        <v>12600</v>
      </c>
      <c r="BV179" s="1">
        <v>11500</v>
      </c>
      <c r="BW179" s="1">
        <v>9600</v>
      </c>
      <c r="BX179" s="1">
        <v>10200</v>
      </c>
      <c r="BY179" s="1">
        <v>12400</v>
      </c>
      <c r="BZ179" s="1">
        <v>13000</v>
      </c>
      <c r="CA179" s="1">
        <v>14500</v>
      </c>
      <c r="CB179" s="1">
        <v>13500</v>
      </c>
      <c r="CC179" s="1">
        <v>21300</v>
      </c>
      <c r="CD179" s="1">
        <v>18200</v>
      </c>
      <c r="CE179" s="1">
        <v>14700</v>
      </c>
      <c r="CF179" s="1">
        <v>16100.000000000002</v>
      </c>
      <c r="CG179" s="1">
        <v>14300</v>
      </c>
      <c r="CH179" s="1">
        <v>14900</v>
      </c>
      <c r="CI179" s="1">
        <v>9900</v>
      </c>
      <c r="CJ179" s="1">
        <v>9800</v>
      </c>
      <c r="CK179" s="1">
        <v>8100</v>
      </c>
      <c r="CL179" s="1">
        <v>10500</v>
      </c>
      <c r="CM179" s="1">
        <v>10000</v>
      </c>
      <c r="CN179" s="1">
        <v>11200</v>
      </c>
      <c r="CO179" s="1">
        <v>13100</v>
      </c>
      <c r="CP179" s="1">
        <v>9700</v>
      </c>
      <c r="CQ179" s="1">
        <v>11300</v>
      </c>
      <c r="CR179" s="1">
        <v>12500</v>
      </c>
      <c r="CS179" s="1">
        <v>15600</v>
      </c>
      <c r="CT179" s="1">
        <v>15200</v>
      </c>
      <c r="CU179" s="1">
        <v>16100.000000000002</v>
      </c>
      <c r="CV179" s="1">
        <v>16100.000000000002</v>
      </c>
      <c r="CW179" s="1">
        <v>14900</v>
      </c>
      <c r="CX179" s="1">
        <v>13800</v>
      </c>
      <c r="CY179" s="1">
        <v>13900</v>
      </c>
      <c r="CZ179" s="1">
        <v>15400</v>
      </c>
      <c r="DA179" s="1">
        <v>16800</v>
      </c>
      <c r="DB179" s="1">
        <v>12800</v>
      </c>
      <c r="DC179" s="1">
        <v>19200</v>
      </c>
      <c r="DD179" s="1">
        <v>22400</v>
      </c>
      <c r="DE179" s="1">
        <v>17000</v>
      </c>
      <c r="DF179" s="1">
        <v>15600</v>
      </c>
      <c r="DG179" s="1">
        <v>17400</v>
      </c>
      <c r="DH179" s="1">
        <v>19000</v>
      </c>
      <c r="DI179" s="1">
        <v>17500</v>
      </c>
      <c r="DJ179" s="1">
        <v>15300</v>
      </c>
      <c r="DK179" s="1">
        <v>18600</v>
      </c>
      <c r="DL179" s="1">
        <v>15200</v>
      </c>
      <c r="DM179" s="1">
        <v>15400</v>
      </c>
      <c r="DN179" s="1">
        <v>12600</v>
      </c>
      <c r="DO179" s="1">
        <v>9000</v>
      </c>
      <c r="DP179" s="1">
        <v>15800</v>
      </c>
      <c r="DQ179" s="1">
        <v>12900</v>
      </c>
      <c r="DR179" s="1">
        <v>12600</v>
      </c>
      <c r="DS179" s="1">
        <v>13300</v>
      </c>
      <c r="DT179" s="1">
        <v>12800</v>
      </c>
      <c r="DU179" s="1">
        <v>13100</v>
      </c>
      <c r="DV179" s="1">
        <v>11300</v>
      </c>
      <c r="DW179" s="1">
        <v>12100</v>
      </c>
      <c r="DX179" s="1">
        <v>10500</v>
      </c>
      <c r="DY179" s="1">
        <v>13600</v>
      </c>
      <c r="DZ179" s="1">
        <v>15600</v>
      </c>
      <c r="EA179" s="1">
        <v>13900</v>
      </c>
      <c r="EB179" s="1">
        <v>20800</v>
      </c>
      <c r="EC179" s="1">
        <v>23400</v>
      </c>
      <c r="ED179" s="1">
        <v>25800</v>
      </c>
      <c r="EE179" s="1">
        <v>30800</v>
      </c>
      <c r="EF179" s="1">
        <v>22400</v>
      </c>
      <c r="EG179" s="1">
        <v>20800</v>
      </c>
      <c r="EH179" s="1">
        <v>16500</v>
      </c>
    </row>
    <row r="180" spans="1:138" x14ac:dyDescent="0.45">
      <c r="B180" t="s">
        <v>447</v>
      </c>
      <c r="C180" t="s">
        <v>41</v>
      </c>
      <c r="D180" t="s">
        <v>107</v>
      </c>
      <c r="E180" s="1">
        <v>59400</v>
      </c>
      <c r="F180" s="1">
        <v>56400</v>
      </c>
      <c r="G180" s="1">
        <v>50500</v>
      </c>
      <c r="H180" s="1">
        <v>51600</v>
      </c>
      <c r="I180" s="1">
        <v>47300</v>
      </c>
      <c r="J180" s="1">
        <v>51600</v>
      </c>
      <c r="K180" s="1">
        <v>50700</v>
      </c>
      <c r="L180" s="1">
        <v>59800</v>
      </c>
      <c r="M180" s="1">
        <v>54900</v>
      </c>
      <c r="N180" s="1">
        <v>52400</v>
      </c>
      <c r="O180" s="1">
        <v>54000</v>
      </c>
      <c r="P180" s="1">
        <v>52300</v>
      </c>
      <c r="Q180" s="1">
        <v>53400</v>
      </c>
      <c r="R180" s="1">
        <v>49900</v>
      </c>
      <c r="S180" s="1">
        <v>49400</v>
      </c>
      <c r="T180" s="1">
        <v>56000</v>
      </c>
      <c r="U180" s="1">
        <v>53600</v>
      </c>
      <c r="V180" s="1">
        <v>53500</v>
      </c>
      <c r="W180" s="1">
        <v>61200</v>
      </c>
      <c r="X180" s="1">
        <v>64500</v>
      </c>
      <c r="Y180" s="1">
        <v>63500</v>
      </c>
      <c r="Z180" s="1">
        <v>57300</v>
      </c>
      <c r="AA180" s="1">
        <v>58800</v>
      </c>
      <c r="AB180" s="1">
        <v>59100</v>
      </c>
      <c r="AC180" s="1">
        <v>57700</v>
      </c>
      <c r="AD180" s="1">
        <v>61600</v>
      </c>
      <c r="AE180" s="1">
        <v>66500</v>
      </c>
      <c r="AF180" s="1">
        <v>65000</v>
      </c>
      <c r="AG180" s="1">
        <v>70400</v>
      </c>
      <c r="AH180" s="1">
        <v>70300</v>
      </c>
      <c r="AI180" s="1">
        <v>70400</v>
      </c>
      <c r="AJ180" s="1">
        <v>74000</v>
      </c>
      <c r="AK180" s="1">
        <v>70900</v>
      </c>
      <c r="AL180" s="1">
        <v>66500</v>
      </c>
      <c r="AM180" s="1">
        <v>68000</v>
      </c>
      <c r="AN180" s="1">
        <v>65800</v>
      </c>
      <c r="AO180" s="1">
        <v>67900</v>
      </c>
      <c r="AP180" s="1">
        <v>72000</v>
      </c>
      <c r="AQ180" s="1">
        <v>71900</v>
      </c>
      <c r="AR180" s="1">
        <v>64300</v>
      </c>
      <c r="AS180" s="1">
        <v>64500</v>
      </c>
      <c r="AT180" s="1">
        <v>66400</v>
      </c>
      <c r="AU180" s="1">
        <v>62800</v>
      </c>
      <c r="AV180" s="1">
        <v>55800</v>
      </c>
      <c r="AW180" s="1">
        <v>56500</v>
      </c>
      <c r="AX180" s="1">
        <v>53100</v>
      </c>
      <c r="AY180" s="1">
        <v>58200</v>
      </c>
      <c r="AZ180" s="1">
        <v>63200</v>
      </c>
      <c r="BA180" s="1">
        <v>57000</v>
      </c>
      <c r="BB180" s="1">
        <v>58100</v>
      </c>
      <c r="BC180" s="1">
        <v>53300</v>
      </c>
      <c r="BD180" s="1">
        <v>49900</v>
      </c>
      <c r="BE180" s="1">
        <v>52200</v>
      </c>
      <c r="BF180" s="1">
        <v>53200</v>
      </c>
      <c r="BG180" s="1">
        <v>50000</v>
      </c>
      <c r="BH180" s="1">
        <v>53300</v>
      </c>
      <c r="BI180" s="1">
        <v>56000</v>
      </c>
      <c r="BJ180" s="1">
        <v>53700</v>
      </c>
      <c r="BK180" s="1">
        <v>55600</v>
      </c>
      <c r="BL180" s="1">
        <v>59600</v>
      </c>
      <c r="BM180" s="1">
        <v>56800</v>
      </c>
      <c r="BN180" s="1">
        <v>55000</v>
      </c>
      <c r="BO180" s="1">
        <v>50700</v>
      </c>
      <c r="BP180" s="1">
        <v>50500</v>
      </c>
      <c r="BQ180" s="1">
        <v>57600</v>
      </c>
      <c r="BR180" s="1">
        <v>56900</v>
      </c>
      <c r="BS180" s="1">
        <v>57900</v>
      </c>
      <c r="BT180" s="1">
        <v>54100</v>
      </c>
      <c r="BU180" s="1">
        <v>56900</v>
      </c>
      <c r="BV180" s="1">
        <v>52900</v>
      </c>
      <c r="BW180" s="1">
        <v>57600</v>
      </c>
      <c r="BX180" s="1">
        <v>48900</v>
      </c>
      <c r="BY180" s="1">
        <v>49200</v>
      </c>
      <c r="BZ180" s="1">
        <v>50200</v>
      </c>
      <c r="CA180" s="1">
        <v>43400</v>
      </c>
      <c r="CB180" s="1">
        <v>42900</v>
      </c>
      <c r="CC180" s="1">
        <v>46500</v>
      </c>
      <c r="CD180" s="1">
        <v>54300</v>
      </c>
      <c r="CE180" s="1">
        <v>59600</v>
      </c>
      <c r="CF180" s="1">
        <v>57200</v>
      </c>
      <c r="CG180" s="1">
        <v>55800</v>
      </c>
      <c r="CH180" s="1">
        <v>52000</v>
      </c>
      <c r="CI180" s="1">
        <v>51300</v>
      </c>
      <c r="CJ180" s="1">
        <v>45600</v>
      </c>
      <c r="CK180" s="1">
        <v>48600</v>
      </c>
      <c r="CL180" s="1">
        <v>46000</v>
      </c>
      <c r="CM180" s="1">
        <v>55400</v>
      </c>
      <c r="CN180" s="1">
        <v>54800</v>
      </c>
      <c r="CO180" s="1">
        <v>59000</v>
      </c>
      <c r="CP180" s="1">
        <v>56800</v>
      </c>
      <c r="CQ180" s="1">
        <v>60200</v>
      </c>
      <c r="CR180" s="1">
        <v>56300</v>
      </c>
      <c r="CS180" s="1">
        <v>49000</v>
      </c>
      <c r="CT180" s="1">
        <v>55200</v>
      </c>
      <c r="CU180" s="1">
        <v>55900</v>
      </c>
      <c r="CV180" s="1">
        <v>59500</v>
      </c>
      <c r="CW180" s="1">
        <v>55700</v>
      </c>
      <c r="CX180" s="1">
        <v>53300</v>
      </c>
      <c r="CY180" s="1">
        <v>58000</v>
      </c>
      <c r="CZ180" s="1">
        <v>53600</v>
      </c>
      <c r="DA180" s="1">
        <v>55700</v>
      </c>
      <c r="DB180" s="1">
        <v>54600</v>
      </c>
      <c r="DC180" s="1">
        <v>58000</v>
      </c>
      <c r="DD180" s="1">
        <v>66400</v>
      </c>
      <c r="DE180" s="1">
        <v>53800</v>
      </c>
      <c r="DF180" s="1">
        <v>58100</v>
      </c>
      <c r="DG180" s="1">
        <v>57800</v>
      </c>
      <c r="DH180" s="1">
        <v>55200</v>
      </c>
      <c r="DI180" s="1">
        <v>54900</v>
      </c>
      <c r="DJ180" s="1">
        <v>58800</v>
      </c>
      <c r="DK180" s="1">
        <v>49000</v>
      </c>
      <c r="DL180" s="1">
        <v>45500</v>
      </c>
      <c r="DM180" s="1">
        <v>52200</v>
      </c>
      <c r="DN180" s="1">
        <v>55900</v>
      </c>
      <c r="DO180" s="1">
        <v>60100</v>
      </c>
      <c r="DP180" s="1">
        <v>53200</v>
      </c>
      <c r="DQ180" s="1">
        <v>57100</v>
      </c>
      <c r="DR180" s="1">
        <v>60800</v>
      </c>
      <c r="DS180" s="1">
        <v>68700</v>
      </c>
      <c r="DT180" s="1">
        <v>65700</v>
      </c>
      <c r="DU180" s="1">
        <v>60000</v>
      </c>
      <c r="DV180" s="1">
        <v>42400</v>
      </c>
      <c r="DW180" s="1">
        <v>43400</v>
      </c>
      <c r="DX180" s="1">
        <v>41200</v>
      </c>
      <c r="DY180" s="1">
        <v>56600</v>
      </c>
      <c r="DZ180" s="1">
        <v>65800</v>
      </c>
      <c r="EA180" s="1">
        <v>57500</v>
      </c>
      <c r="EB180" s="1">
        <v>75000</v>
      </c>
      <c r="EC180" s="1">
        <v>71100</v>
      </c>
      <c r="ED180" s="1">
        <v>66900</v>
      </c>
      <c r="EE180" s="1">
        <v>63400</v>
      </c>
      <c r="EF180" s="1">
        <v>62500</v>
      </c>
      <c r="EG180" s="1">
        <v>60400</v>
      </c>
      <c r="EH180" s="1">
        <v>68100</v>
      </c>
    </row>
    <row r="181" spans="1:138" x14ac:dyDescent="0.45">
      <c r="D181" t="s">
        <v>108</v>
      </c>
      <c r="E181" s="1">
        <v>18000</v>
      </c>
      <c r="F181" s="1">
        <v>19400</v>
      </c>
      <c r="G181" s="1">
        <v>15700</v>
      </c>
      <c r="H181" s="1">
        <v>15100</v>
      </c>
      <c r="I181" s="1">
        <v>19400</v>
      </c>
      <c r="J181" s="1">
        <v>19400</v>
      </c>
      <c r="K181" s="1">
        <v>16100.000000000002</v>
      </c>
      <c r="L181" s="1">
        <v>20900</v>
      </c>
      <c r="M181" s="1">
        <v>23200</v>
      </c>
      <c r="N181" s="1">
        <v>20400</v>
      </c>
      <c r="O181" s="1">
        <v>19400</v>
      </c>
      <c r="P181" s="1">
        <v>19300</v>
      </c>
      <c r="Q181" s="1">
        <v>20100</v>
      </c>
      <c r="R181" s="1">
        <v>21200</v>
      </c>
      <c r="S181" s="1">
        <v>18700</v>
      </c>
      <c r="T181" s="1">
        <v>18600</v>
      </c>
      <c r="U181" s="1">
        <v>17900</v>
      </c>
      <c r="V181" s="1">
        <v>18300</v>
      </c>
      <c r="W181" s="1">
        <v>21300</v>
      </c>
      <c r="X181" s="1">
        <v>22600</v>
      </c>
      <c r="Y181" s="1">
        <v>18200</v>
      </c>
      <c r="Z181" s="1">
        <v>20100</v>
      </c>
      <c r="AA181" s="1">
        <v>21500</v>
      </c>
      <c r="AB181" s="1">
        <v>24000</v>
      </c>
      <c r="AC181" s="1">
        <v>19900</v>
      </c>
      <c r="AD181" s="1">
        <v>18900</v>
      </c>
      <c r="AE181" s="1">
        <v>20600</v>
      </c>
      <c r="AF181" s="1">
        <v>14300</v>
      </c>
      <c r="AG181" s="1">
        <v>20400</v>
      </c>
      <c r="AH181" s="1">
        <v>19800</v>
      </c>
      <c r="AI181" s="1">
        <v>19200</v>
      </c>
      <c r="AJ181" s="1">
        <v>20600</v>
      </c>
      <c r="AK181" s="1">
        <v>21300</v>
      </c>
      <c r="AL181" s="1">
        <v>19900</v>
      </c>
      <c r="AM181" s="1">
        <v>16400</v>
      </c>
      <c r="AN181" s="1">
        <v>19400</v>
      </c>
      <c r="AO181" s="1">
        <v>20100</v>
      </c>
      <c r="AP181" s="1">
        <v>17600</v>
      </c>
      <c r="AQ181" s="1">
        <v>22000</v>
      </c>
      <c r="AR181" s="1">
        <v>21000</v>
      </c>
      <c r="AS181" s="1">
        <v>24800</v>
      </c>
      <c r="AT181" s="1">
        <v>24200</v>
      </c>
      <c r="AU181" s="1">
        <v>27600</v>
      </c>
      <c r="AV181" s="1">
        <v>21400</v>
      </c>
      <c r="AW181" s="1">
        <v>20400</v>
      </c>
      <c r="AX181" s="1">
        <v>21000</v>
      </c>
      <c r="AY181" s="1">
        <v>20800</v>
      </c>
      <c r="AZ181" s="1">
        <v>16000</v>
      </c>
      <c r="BA181" s="1">
        <v>15400</v>
      </c>
      <c r="BB181" s="1">
        <v>14600</v>
      </c>
      <c r="BC181" s="1">
        <v>15600</v>
      </c>
      <c r="BD181" s="1">
        <v>17500</v>
      </c>
      <c r="BE181" s="1">
        <v>13800</v>
      </c>
      <c r="BF181" s="1">
        <v>14600</v>
      </c>
      <c r="BG181" s="1">
        <v>13200</v>
      </c>
      <c r="BH181" s="1">
        <v>15600</v>
      </c>
      <c r="BI181" s="1">
        <v>15300</v>
      </c>
      <c r="BJ181" s="1">
        <v>15300</v>
      </c>
      <c r="BK181" s="1">
        <v>17300</v>
      </c>
      <c r="BL181" s="1">
        <v>19100</v>
      </c>
      <c r="BM181" s="1">
        <v>19400</v>
      </c>
      <c r="BN181" s="1">
        <v>19100</v>
      </c>
      <c r="BO181" s="1">
        <v>18100</v>
      </c>
      <c r="BP181" s="1">
        <v>18100</v>
      </c>
      <c r="BQ181" s="1">
        <v>17600</v>
      </c>
      <c r="BR181" s="1">
        <v>11200</v>
      </c>
      <c r="BS181" s="1">
        <v>13900</v>
      </c>
      <c r="BT181" s="1">
        <v>15000</v>
      </c>
      <c r="BU181" s="1">
        <v>14900</v>
      </c>
      <c r="BV181" s="1">
        <v>12100</v>
      </c>
      <c r="BW181" s="1">
        <v>13300</v>
      </c>
      <c r="BX181" s="1">
        <v>13500</v>
      </c>
      <c r="BY181" s="1">
        <v>11700</v>
      </c>
      <c r="BZ181" s="1">
        <v>15400</v>
      </c>
      <c r="CA181" s="1">
        <v>18100</v>
      </c>
      <c r="CB181" s="1">
        <v>17000</v>
      </c>
      <c r="CC181" s="1">
        <v>17300</v>
      </c>
      <c r="CD181" s="1">
        <v>15400</v>
      </c>
      <c r="CE181" s="1">
        <v>17500</v>
      </c>
      <c r="CF181" s="1">
        <v>16800</v>
      </c>
      <c r="CG181" s="1">
        <v>15700</v>
      </c>
      <c r="CH181" s="1">
        <v>16500</v>
      </c>
      <c r="CI181" s="1">
        <v>19000</v>
      </c>
      <c r="CJ181" s="1">
        <v>19300</v>
      </c>
      <c r="CK181" s="1">
        <v>20100</v>
      </c>
      <c r="CL181" s="1">
        <v>16100.000000000002</v>
      </c>
      <c r="CM181" s="1">
        <v>19200</v>
      </c>
      <c r="CN181" s="1">
        <v>17200</v>
      </c>
      <c r="CO181" s="1">
        <v>16900</v>
      </c>
      <c r="CP181" s="1">
        <v>15200</v>
      </c>
      <c r="CQ181" s="1">
        <v>13300</v>
      </c>
      <c r="CR181" s="1">
        <v>13400</v>
      </c>
      <c r="CS181" s="1">
        <v>12200</v>
      </c>
      <c r="CT181" s="1">
        <v>14300</v>
      </c>
      <c r="CU181" s="1">
        <v>17400</v>
      </c>
      <c r="CV181" s="1">
        <v>16400</v>
      </c>
      <c r="CW181" s="1">
        <v>17800</v>
      </c>
      <c r="CX181" s="1">
        <v>22500</v>
      </c>
      <c r="CY181" s="1">
        <v>21400</v>
      </c>
      <c r="CZ181" s="1">
        <v>19100</v>
      </c>
      <c r="DA181" s="1">
        <v>20100</v>
      </c>
      <c r="DB181" s="1">
        <v>20700</v>
      </c>
      <c r="DC181" s="1">
        <v>22400</v>
      </c>
      <c r="DD181" s="1">
        <v>16700</v>
      </c>
      <c r="DE181" s="1">
        <v>17000</v>
      </c>
      <c r="DF181" s="1">
        <v>18600</v>
      </c>
      <c r="DG181" s="1">
        <v>16400</v>
      </c>
      <c r="DH181" s="1">
        <v>16000</v>
      </c>
      <c r="DI181" s="1">
        <v>14800</v>
      </c>
      <c r="DJ181" s="1">
        <v>12700</v>
      </c>
      <c r="DK181" s="1">
        <v>12100</v>
      </c>
      <c r="DL181" s="1">
        <v>14900</v>
      </c>
      <c r="DM181" s="1">
        <v>21900</v>
      </c>
      <c r="DN181" s="1">
        <v>21500</v>
      </c>
      <c r="DO181" s="1">
        <v>20300</v>
      </c>
      <c r="DP181" s="1">
        <v>21100</v>
      </c>
      <c r="DQ181" s="1">
        <v>19000</v>
      </c>
      <c r="DR181" s="1">
        <v>20200</v>
      </c>
      <c r="DS181" s="1">
        <v>14400</v>
      </c>
      <c r="DT181" s="1">
        <v>14600</v>
      </c>
      <c r="DU181" s="1">
        <v>13500</v>
      </c>
      <c r="DV181" s="1">
        <v>17000</v>
      </c>
      <c r="DW181" s="1">
        <v>17400</v>
      </c>
      <c r="DX181" s="1">
        <v>14100</v>
      </c>
      <c r="DY181" s="1">
        <v>14300</v>
      </c>
      <c r="DZ181" s="1">
        <v>14700</v>
      </c>
      <c r="EA181" s="1">
        <v>13100</v>
      </c>
      <c r="EB181" s="1">
        <v>12200</v>
      </c>
      <c r="EC181" s="1">
        <v>9900</v>
      </c>
      <c r="ED181" s="1">
        <v>12300</v>
      </c>
      <c r="EE181" s="1">
        <v>11800</v>
      </c>
      <c r="EF181" s="1">
        <v>15400</v>
      </c>
      <c r="EG181" s="1">
        <v>19900</v>
      </c>
      <c r="EH181" s="1">
        <v>21300</v>
      </c>
    </row>
    <row r="182" spans="1:138" x14ac:dyDescent="0.45">
      <c r="D182" t="s">
        <v>250</v>
      </c>
      <c r="E182" s="1">
        <v>73200</v>
      </c>
      <c r="F182" s="1">
        <v>70900</v>
      </c>
      <c r="G182" s="1">
        <v>70200</v>
      </c>
      <c r="H182" s="1">
        <v>65600</v>
      </c>
      <c r="I182" s="1">
        <v>69100</v>
      </c>
      <c r="J182" s="1">
        <v>79100</v>
      </c>
      <c r="K182" s="1">
        <v>77800</v>
      </c>
      <c r="L182" s="1">
        <v>78000</v>
      </c>
      <c r="M182" s="1">
        <v>75100</v>
      </c>
      <c r="N182" s="1">
        <v>84400</v>
      </c>
      <c r="O182" s="1">
        <v>75500</v>
      </c>
      <c r="P182" s="1">
        <v>70600</v>
      </c>
      <c r="Q182" s="1">
        <v>73300</v>
      </c>
      <c r="R182" s="1">
        <v>77400</v>
      </c>
      <c r="S182" s="1">
        <v>77800</v>
      </c>
      <c r="T182" s="1">
        <v>79700</v>
      </c>
      <c r="U182" s="1">
        <v>77800</v>
      </c>
      <c r="V182" s="1">
        <v>78900</v>
      </c>
      <c r="W182" s="1">
        <v>85400</v>
      </c>
      <c r="X182" s="1">
        <v>84000</v>
      </c>
      <c r="Y182" s="1">
        <v>77200</v>
      </c>
      <c r="Z182" s="1">
        <v>81800</v>
      </c>
      <c r="AA182" s="1">
        <v>82200</v>
      </c>
      <c r="AB182" s="1">
        <v>82100</v>
      </c>
      <c r="AC182" s="1">
        <v>73700</v>
      </c>
      <c r="AD182" s="1">
        <v>79200</v>
      </c>
      <c r="AE182" s="1">
        <v>77000</v>
      </c>
      <c r="AF182" s="1">
        <v>76400</v>
      </c>
      <c r="AG182" s="1">
        <v>78600</v>
      </c>
      <c r="AH182" s="1">
        <v>86800</v>
      </c>
      <c r="AI182" s="1">
        <v>81000</v>
      </c>
      <c r="AJ182" s="1">
        <v>94100</v>
      </c>
      <c r="AK182" s="1">
        <v>79800</v>
      </c>
      <c r="AL182" s="1">
        <v>87900</v>
      </c>
      <c r="AM182" s="1">
        <v>81900</v>
      </c>
      <c r="AN182" s="1">
        <v>83000</v>
      </c>
      <c r="AO182" s="1">
        <v>81100</v>
      </c>
      <c r="AP182" s="1">
        <v>80700</v>
      </c>
      <c r="AQ182" s="1">
        <v>82200</v>
      </c>
      <c r="AR182" s="1">
        <v>85900</v>
      </c>
      <c r="AS182" s="1">
        <v>98600</v>
      </c>
      <c r="AT182" s="1">
        <v>100400</v>
      </c>
      <c r="AU182" s="1">
        <v>91700</v>
      </c>
      <c r="AV182" s="1">
        <v>102500</v>
      </c>
      <c r="AW182" s="1">
        <v>88700</v>
      </c>
      <c r="AX182" s="1">
        <v>91000</v>
      </c>
      <c r="AY182" s="1">
        <v>95900</v>
      </c>
      <c r="AZ182" s="1">
        <v>94600</v>
      </c>
      <c r="BA182" s="1">
        <v>88800</v>
      </c>
      <c r="BB182" s="1">
        <v>84000</v>
      </c>
      <c r="BC182" s="1">
        <v>84300</v>
      </c>
      <c r="BD182" s="1">
        <v>75800</v>
      </c>
      <c r="BE182" s="1">
        <v>79100</v>
      </c>
      <c r="BF182" s="1">
        <v>76400</v>
      </c>
      <c r="BG182" s="1">
        <v>79900</v>
      </c>
      <c r="BH182" s="1">
        <v>85700</v>
      </c>
      <c r="BI182" s="1">
        <v>80900</v>
      </c>
      <c r="BJ182" s="1">
        <v>90300</v>
      </c>
      <c r="BK182" s="1">
        <v>91400</v>
      </c>
      <c r="BL182" s="1">
        <v>94700</v>
      </c>
      <c r="BM182" s="1">
        <v>87800</v>
      </c>
      <c r="BN182" s="1">
        <v>87100</v>
      </c>
      <c r="BO182" s="1">
        <v>79800</v>
      </c>
      <c r="BP182" s="1">
        <v>81500</v>
      </c>
      <c r="BQ182" s="1">
        <v>88300</v>
      </c>
      <c r="BR182" s="1">
        <v>85000</v>
      </c>
      <c r="BS182" s="1">
        <v>86900</v>
      </c>
      <c r="BT182" s="1">
        <v>94300</v>
      </c>
      <c r="BU182" s="1">
        <v>91400</v>
      </c>
      <c r="BV182" s="1">
        <v>92900</v>
      </c>
      <c r="BW182" s="1">
        <v>100200</v>
      </c>
      <c r="BX182" s="1">
        <v>100100</v>
      </c>
      <c r="BY182" s="1">
        <v>99900</v>
      </c>
      <c r="BZ182" s="1">
        <v>95600</v>
      </c>
      <c r="CA182" s="1">
        <v>97100</v>
      </c>
      <c r="CB182" s="1">
        <v>95600</v>
      </c>
      <c r="CC182" s="1">
        <v>84600</v>
      </c>
      <c r="CD182" s="1">
        <v>80400</v>
      </c>
      <c r="CE182" s="1">
        <v>90500</v>
      </c>
      <c r="CF182" s="1">
        <v>79400</v>
      </c>
      <c r="CG182" s="1">
        <v>86200</v>
      </c>
      <c r="CH182" s="1">
        <v>82100</v>
      </c>
      <c r="CI182" s="1">
        <v>95600</v>
      </c>
      <c r="CJ182" s="1">
        <v>92800</v>
      </c>
      <c r="CK182" s="1">
        <v>90000</v>
      </c>
      <c r="CL182" s="1">
        <v>85700</v>
      </c>
      <c r="CM182" s="1">
        <v>90400</v>
      </c>
      <c r="CN182" s="1">
        <v>88500</v>
      </c>
      <c r="CO182" s="1">
        <v>94600</v>
      </c>
      <c r="CP182" s="1">
        <v>87500</v>
      </c>
      <c r="CQ182" s="1">
        <v>93500</v>
      </c>
      <c r="CR182" s="1">
        <v>93500</v>
      </c>
      <c r="CS182" s="1">
        <v>102100</v>
      </c>
      <c r="CT182" s="1">
        <v>99300</v>
      </c>
      <c r="CU182" s="1">
        <v>97500</v>
      </c>
      <c r="CV182" s="1">
        <v>88700</v>
      </c>
      <c r="CW182" s="1">
        <v>82700</v>
      </c>
      <c r="CX182" s="1">
        <v>94800</v>
      </c>
      <c r="CY182" s="1">
        <v>97900</v>
      </c>
      <c r="CZ182" s="1">
        <v>97700</v>
      </c>
      <c r="DA182" s="1">
        <v>99100</v>
      </c>
      <c r="DB182" s="1">
        <v>112600</v>
      </c>
      <c r="DC182" s="1">
        <v>100200</v>
      </c>
      <c r="DD182" s="1">
        <v>98500</v>
      </c>
      <c r="DE182" s="1">
        <v>84400</v>
      </c>
      <c r="DF182" s="1">
        <v>94700</v>
      </c>
      <c r="DG182" s="1">
        <v>96900</v>
      </c>
      <c r="DH182" s="1">
        <v>91700</v>
      </c>
      <c r="DI182" s="1">
        <v>82600</v>
      </c>
      <c r="DJ182" s="1">
        <v>79100</v>
      </c>
      <c r="DK182" s="1">
        <v>92900</v>
      </c>
      <c r="DL182" s="1">
        <v>83700</v>
      </c>
      <c r="DM182" s="1">
        <v>73900</v>
      </c>
      <c r="DN182" s="1">
        <v>90300</v>
      </c>
      <c r="DO182" s="1">
        <v>98000</v>
      </c>
      <c r="DP182" s="1">
        <v>92400</v>
      </c>
      <c r="DQ182" s="1">
        <v>94700</v>
      </c>
      <c r="DR182" s="1">
        <v>108200</v>
      </c>
      <c r="DS182" s="1">
        <v>106000</v>
      </c>
      <c r="DT182" s="1">
        <v>103500</v>
      </c>
      <c r="DU182" s="1">
        <v>88000</v>
      </c>
      <c r="DV182" s="1">
        <v>98300</v>
      </c>
      <c r="DW182" s="1">
        <v>87900</v>
      </c>
      <c r="DX182" s="1">
        <v>73800</v>
      </c>
      <c r="DY182" s="1">
        <v>86500</v>
      </c>
      <c r="DZ182" s="1">
        <v>96800</v>
      </c>
      <c r="EA182" s="1">
        <v>101600</v>
      </c>
      <c r="EB182" s="1">
        <v>98400</v>
      </c>
      <c r="EC182" s="1">
        <v>97600</v>
      </c>
      <c r="ED182" s="1">
        <v>95800</v>
      </c>
      <c r="EE182" s="1">
        <v>92300</v>
      </c>
      <c r="EF182" s="1">
        <v>99500</v>
      </c>
      <c r="EG182" s="1">
        <v>101300</v>
      </c>
      <c r="EH182" s="1">
        <v>94900</v>
      </c>
    </row>
    <row r="183" spans="1:138" x14ac:dyDescent="0.45">
      <c r="D183" t="s">
        <v>109</v>
      </c>
      <c r="E183" s="1">
        <v>64099.999999999993</v>
      </c>
      <c r="F183" s="1">
        <v>68200</v>
      </c>
      <c r="G183" s="1">
        <v>66400</v>
      </c>
      <c r="H183" s="1">
        <v>59900</v>
      </c>
      <c r="I183" s="1">
        <v>64000</v>
      </c>
      <c r="J183" s="1">
        <v>60400</v>
      </c>
      <c r="K183" s="1">
        <v>60200</v>
      </c>
      <c r="L183" s="1">
        <v>63900</v>
      </c>
      <c r="M183" s="1">
        <v>63400</v>
      </c>
      <c r="N183" s="1">
        <v>60600</v>
      </c>
      <c r="O183" s="1">
        <v>65400.000000000007</v>
      </c>
      <c r="P183" s="1">
        <v>60900</v>
      </c>
      <c r="Q183" s="1">
        <v>70200</v>
      </c>
      <c r="R183" s="1">
        <v>68600</v>
      </c>
      <c r="S183" s="1">
        <v>69300</v>
      </c>
      <c r="T183" s="1">
        <v>67300</v>
      </c>
      <c r="U183" s="1">
        <v>66100</v>
      </c>
      <c r="V183" s="1">
        <v>73800</v>
      </c>
      <c r="W183" s="1">
        <v>61000</v>
      </c>
      <c r="X183" s="1">
        <v>54400</v>
      </c>
      <c r="Y183" s="1">
        <v>55600</v>
      </c>
      <c r="Z183" s="1">
        <v>60800</v>
      </c>
      <c r="AA183" s="1">
        <v>64099.999999999993</v>
      </c>
      <c r="AB183" s="1">
        <v>58900</v>
      </c>
      <c r="AC183" s="1">
        <v>57100</v>
      </c>
      <c r="AD183" s="1">
        <v>61000</v>
      </c>
      <c r="AE183" s="1">
        <v>65200</v>
      </c>
      <c r="AF183" s="1">
        <v>73000</v>
      </c>
      <c r="AG183" s="1">
        <v>75500</v>
      </c>
      <c r="AH183" s="1">
        <v>83700</v>
      </c>
      <c r="AI183" s="1">
        <v>83200</v>
      </c>
      <c r="AJ183" s="1">
        <v>76000</v>
      </c>
      <c r="AK183" s="1">
        <v>79000</v>
      </c>
      <c r="AL183" s="1">
        <v>79900</v>
      </c>
      <c r="AM183" s="1">
        <v>68000</v>
      </c>
      <c r="AN183" s="1">
        <v>64200</v>
      </c>
      <c r="AO183" s="1">
        <v>68800</v>
      </c>
      <c r="AP183" s="1">
        <v>64700</v>
      </c>
      <c r="AQ183" s="1">
        <v>67200</v>
      </c>
      <c r="AR183" s="1">
        <v>70000</v>
      </c>
      <c r="AS183" s="1">
        <v>75200</v>
      </c>
      <c r="AT183" s="1">
        <v>71800</v>
      </c>
      <c r="AU183" s="1">
        <v>68300</v>
      </c>
      <c r="AV183" s="1">
        <v>65300</v>
      </c>
      <c r="AW183" s="1">
        <v>71100</v>
      </c>
      <c r="AX183" s="1">
        <v>64099.999999999993</v>
      </c>
      <c r="AY183" s="1">
        <v>66400</v>
      </c>
      <c r="AZ183" s="1">
        <v>65500</v>
      </c>
      <c r="BA183" s="1">
        <v>62800</v>
      </c>
      <c r="BB183" s="1">
        <v>69100</v>
      </c>
      <c r="BC183" s="1">
        <v>77200</v>
      </c>
      <c r="BD183" s="1">
        <v>84200</v>
      </c>
      <c r="BE183" s="1">
        <v>83200</v>
      </c>
      <c r="BF183" s="1">
        <v>90000</v>
      </c>
      <c r="BG183" s="1">
        <v>89100</v>
      </c>
      <c r="BH183" s="1">
        <v>85500</v>
      </c>
      <c r="BI183" s="1">
        <v>82800</v>
      </c>
      <c r="BJ183" s="1">
        <v>68400</v>
      </c>
      <c r="BK183" s="1">
        <v>67600</v>
      </c>
      <c r="BL183" s="1">
        <v>57300</v>
      </c>
      <c r="BM183" s="1">
        <v>60600</v>
      </c>
      <c r="BN183" s="1">
        <v>57000</v>
      </c>
      <c r="BO183" s="1">
        <v>53100</v>
      </c>
      <c r="BP183" s="1">
        <v>55400</v>
      </c>
      <c r="BQ183" s="1">
        <v>56500</v>
      </c>
      <c r="BR183" s="1">
        <v>58500</v>
      </c>
      <c r="BS183" s="1">
        <v>60100</v>
      </c>
      <c r="BT183" s="1">
        <v>70000</v>
      </c>
      <c r="BU183" s="1">
        <v>67600</v>
      </c>
      <c r="BV183" s="1">
        <v>68100</v>
      </c>
      <c r="BW183" s="1">
        <v>69100</v>
      </c>
      <c r="BX183" s="1">
        <v>64300</v>
      </c>
      <c r="BY183" s="1">
        <v>69500</v>
      </c>
      <c r="BZ183" s="1">
        <v>64500</v>
      </c>
      <c r="CA183" s="1">
        <v>64300</v>
      </c>
      <c r="CB183" s="1">
        <v>63300</v>
      </c>
      <c r="CC183" s="1">
        <v>63800</v>
      </c>
      <c r="CD183" s="1">
        <v>67500</v>
      </c>
      <c r="CE183" s="1">
        <v>62900</v>
      </c>
      <c r="CF183" s="1">
        <v>62300</v>
      </c>
      <c r="CG183" s="1">
        <v>59700</v>
      </c>
      <c r="CH183" s="1">
        <v>57900</v>
      </c>
      <c r="CI183" s="1">
        <v>51100</v>
      </c>
      <c r="CJ183" s="1">
        <v>49400</v>
      </c>
      <c r="CK183" s="1">
        <v>55600</v>
      </c>
      <c r="CL183" s="1">
        <v>59700</v>
      </c>
      <c r="CM183" s="1">
        <v>56100</v>
      </c>
      <c r="CN183" s="1">
        <v>59100</v>
      </c>
      <c r="CO183" s="1">
        <v>57600</v>
      </c>
      <c r="CP183" s="1">
        <v>58700</v>
      </c>
      <c r="CQ183" s="1">
        <v>55400</v>
      </c>
      <c r="CR183" s="1">
        <v>55800</v>
      </c>
      <c r="CS183" s="1">
        <v>54600</v>
      </c>
      <c r="CT183" s="1">
        <v>49800</v>
      </c>
      <c r="CU183" s="1">
        <v>55000</v>
      </c>
      <c r="CV183" s="1">
        <v>54700</v>
      </c>
      <c r="CW183" s="1">
        <v>62200</v>
      </c>
      <c r="CX183" s="1">
        <v>64900.000000000007</v>
      </c>
      <c r="CY183" s="1">
        <v>69500</v>
      </c>
      <c r="CZ183" s="1">
        <v>64400.000000000007</v>
      </c>
      <c r="DA183" s="1">
        <v>62000</v>
      </c>
      <c r="DB183" s="1">
        <v>62500</v>
      </c>
      <c r="DC183" s="1">
        <v>56700</v>
      </c>
      <c r="DD183" s="1">
        <v>57900</v>
      </c>
      <c r="DE183" s="1">
        <v>55500</v>
      </c>
      <c r="DF183" s="1">
        <v>48400</v>
      </c>
      <c r="DG183" s="1">
        <v>52000</v>
      </c>
      <c r="DH183" s="1">
        <v>55000</v>
      </c>
      <c r="DI183" s="1">
        <v>63400</v>
      </c>
      <c r="DJ183" s="1">
        <v>71700</v>
      </c>
      <c r="DK183" s="1">
        <v>75300</v>
      </c>
      <c r="DL183" s="1">
        <v>75300</v>
      </c>
      <c r="DM183" s="1">
        <v>67200</v>
      </c>
      <c r="DN183" s="1">
        <v>71900</v>
      </c>
      <c r="DO183" s="1">
        <v>69800</v>
      </c>
      <c r="DP183" s="1">
        <v>69100</v>
      </c>
      <c r="DQ183" s="1">
        <v>79700</v>
      </c>
      <c r="DR183" s="1">
        <v>80300</v>
      </c>
      <c r="DS183" s="1">
        <v>70800</v>
      </c>
      <c r="DT183" s="1">
        <v>72100</v>
      </c>
      <c r="DU183" s="1">
        <v>75500</v>
      </c>
      <c r="DV183" s="1">
        <v>69300</v>
      </c>
      <c r="DW183" s="1">
        <v>71000</v>
      </c>
      <c r="DX183" s="1">
        <v>70100</v>
      </c>
      <c r="DY183" s="1">
        <v>71900</v>
      </c>
      <c r="DZ183" s="1">
        <v>62400</v>
      </c>
      <c r="EA183" s="1">
        <v>60100</v>
      </c>
      <c r="EB183" s="1">
        <v>61000</v>
      </c>
      <c r="EC183" s="1">
        <v>70200</v>
      </c>
      <c r="ED183" s="1">
        <v>66500</v>
      </c>
      <c r="EE183" s="1">
        <v>71200</v>
      </c>
      <c r="EF183" s="1">
        <v>59500</v>
      </c>
      <c r="EG183" s="1">
        <v>81600</v>
      </c>
      <c r="EH183" s="1">
        <v>78000</v>
      </c>
    </row>
    <row r="184" spans="1:138" x14ac:dyDescent="0.45">
      <c r="D184" t="s">
        <v>110</v>
      </c>
      <c r="E184" s="1">
        <v>4100</v>
      </c>
      <c r="F184" s="1">
        <v>6900</v>
      </c>
      <c r="G184" s="1">
        <v>5800</v>
      </c>
      <c r="H184" s="1">
        <v>5200</v>
      </c>
      <c r="I184" s="1">
        <v>4000</v>
      </c>
      <c r="J184" s="1">
        <v>5200</v>
      </c>
      <c r="K184" s="1">
        <v>7800</v>
      </c>
      <c r="L184" s="1">
        <v>6400</v>
      </c>
      <c r="M184" s="1">
        <v>4600</v>
      </c>
      <c r="N184" s="1">
        <v>6000</v>
      </c>
      <c r="O184" s="1">
        <v>9600</v>
      </c>
      <c r="P184" s="1">
        <v>6200</v>
      </c>
      <c r="Q184" s="1">
        <v>5600</v>
      </c>
      <c r="R184" s="1">
        <v>6100</v>
      </c>
      <c r="S184" s="1">
        <v>5800</v>
      </c>
      <c r="T184" s="1">
        <v>7300</v>
      </c>
      <c r="U184" s="1">
        <v>6400</v>
      </c>
      <c r="V184" s="1">
        <v>9400</v>
      </c>
      <c r="W184" s="1">
        <v>7000</v>
      </c>
      <c r="X184" s="1">
        <v>7100</v>
      </c>
      <c r="Y184" s="1">
        <v>6600</v>
      </c>
      <c r="Z184" s="1">
        <v>5300</v>
      </c>
      <c r="AA184" s="1">
        <v>5700</v>
      </c>
      <c r="AB184" s="1">
        <v>3800</v>
      </c>
      <c r="AC184" s="1">
        <v>4100</v>
      </c>
      <c r="AD184" s="1">
        <v>3400</v>
      </c>
      <c r="AE184" s="1">
        <v>4000</v>
      </c>
      <c r="AF184" s="1">
        <v>3500</v>
      </c>
      <c r="AG184" s="1">
        <v>4100</v>
      </c>
      <c r="AH184" s="1">
        <v>3800</v>
      </c>
      <c r="AI184" s="1">
        <v>3700</v>
      </c>
      <c r="AJ184" s="1">
        <v>3600</v>
      </c>
      <c r="AK184" s="1">
        <v>4300</v>
      </c>
      <c r="AL184" s="1">
        <v>3500</v>
      </c>
      <c r="AM184" s="1">
        <v>4700</v>
      </c>
      <c r="AN184" s="1">
        <v>5400</v>
      </c>
      <c r="AO184" s="1">
        <v>5200</v>
      </c>
      <c r="AP184" s="1">
        <v>6000</v>
      </c>
      <c r="AQ184" s="1">
        <v>7900</v>
      </c>
      <c r="AR184" s="1">
        <v>11100</v>
      </c>
      <c r="AS184" s="1">
        <v>9700</v>
      </c>
      <c r="AT184" s="1">
        <v>11500</v>
      </c>
      <c r="AU184" s="1">
        <v>7800</v>
      </c>
      <c r="AV184" s="1">
        <v>7900</v>
      </c>
      <c r="AW184" s="1">
        <v>8100</v>
      </c>
      <c r="AX184" s="1">
        <v>6300</v>
      </c>
      <c r="AY184" s="1">
        <v>5400</v>
      </c>
      <c r="AZ184" s="1">
        <v>6100</v>
      </c>
      <c r="BA184" s="1">
        <v>6400</v>
      </c>
      <c r="BB184" s="1">
        <v>5500</v>
      </c>
      <c r="BC184" s="1">
        <v>3900</v>
      </c>
      <c r="BD184" s="1">
        <v>3500</v>
      </c>
      <c r="BE184" s="1">
        <v>2800</v>
      </c>
      <c r="BF184" s="1">
        <v>3000</v>
      </c>
      <c r="BG184" s="1">
        <v>2800</v>
      </c>
      <c r="BH184" s="1">
        <v>2300</v>
      </c>
      <c r="BI184" s="1">
        <v>2900</v>
      </c>
      <c r="BJ184" s="1">
        <v>2500</v>
      </c>
      <c r="BK184" s="1">
        <v>2900</v>
      </c>
      <c r="BL184" s="1">
        <v>3000</v>
      </c>
      <c r="BM184" s="1">
        <v>4700</v>
      </c>
      <c r="BN184" s="1">
        <v>4800</v>
      </c>
      <c r="BO184" s="1">
        <v>4600</v>
      </c>
      <c r="BP184" s="1">
        <v>6800</v>
      </c>
      <c r="BQ184" s="1">
        <v>5000</v>
      </c>
      <c r="BR184" s="1">
        <v>9000</v>
      </c>
      <c r="BS184" s="1">
        <v>9300</v>
      </c>
      <c r="BT184" s="1">
        <v>8100</v>
      </c>
      <c r="BU184" s="1">
        <v>6700</v>
      </c>
      <c r="BV184" s="1">
        <v>6100</v>
      </c>
      <c r="BW184" s="1">
        <v>7100</v>
      </c>
      <c r="BX184" s="1">
        <v>6300</v>
      </c>
      <c r="BY184" s="1">
        <v>5200</v>
      </c>
      <c r="BZ184" s="1">
        <v>7400</v>
      </c>
      <c r="CA184" s="1">
        <v>7100</v>
      </c>
      <c r="CB184" s="1">
        <v>9700</v>
      </c>
      <c r="CC184" s="1">
        <v>9400</v>
      </c>
      <c r="CD184" s="1">
        <v>9800</v>
      </c>
      <c r="CE184" s="1">
        <v>13000</v>
      </c>
      <c r="CF184" s="1">
        <v>8300</v>
      </c>
      <c r="CG184" s="1">
        <v>8400</v>
      </c>
      <c r="CH184" s="1">
        <v>7400</v>
      </c>
      <c r="CI184" s="1">
        <v>7000</v>
      </c>
      <c r="CJ184" s="1">
        <v>6800</v>
      </c>
      <c r="CK184" s="1">
        <v>5400</v>
      </c>
      <c r="CL184" s="1">
        <v>6800</v>
      </c>
      <c r="CM184" s="1">
        <v>6900</v>
      </c>
      <c r="CN184" s="1">
        <v>6800</v>
      </c>
      <c r="CO184" s="1">
        <v>7400</v>
      </c>
      <c r="CP184" s="1">
        <v>4100</v>
      </c>
      <c r="CQ184" s="1">
        <v>4200</v>
      </c>
      <c r="CR184" s="1">
        <v>4600</v>
      </c>
      <c r="CS184" s="1">
        <v>4700</v>
      </c>
      <c r="CT184" s="1">
        <v>5100</v>
      </c>
      <c r="CU184" s="1">
        <v>6000</v>
      </c>
      <c r="CV184" s="1">
        <v>6100</v>
      </c>
      <c r="CW184" s="1">
        <v>5800</v>
      </c>
      <c r="CX184" s="1">
        <v>5700</v>
      </c>
      <c r="CY184" s="1">
        <v>8200</v>
      </c>
      <c r="CZ184" s="1">
        <v>5900</v>
      </c>
      <c r="DA184" s="1">
        <v>6900</v>
      </c>
      <c r="DB184" s="1">
        <v>7800</v>
      </c>
      <c r="DC184" s="1">
        <v>7600</v>
      </c>
      <c r="DD184" s="1">
        <v>5400</v>
      </c>
      <c r="DE184" s="1">
        <v>3500</v>
      </c>
      <c r="DF184" s="1">
        <v>4000</v>
      </c>
      <c r="DG184" s="1">
        <v>2400</v>
      </c>
      <c r="DH184" s="1">
        <v>4000</v>
      </c>
      <c r="DI184" s="1">
        <v>5700</v>
      </c>
      <c r="DJ184" s="1">
        <v>6300</v>
      </c>
      <c r="DK184" s="1">
        <v>4700</v>
      </c>
      <c r="DL184" s="1">
        <v>5200</v>
      </c>
      <c r="DM184" s="1">
        <v>7900</v>
      </c>
      <c r="DN184" s="1">
        <v>5300</v>
      </c>
      <c r="DO184" s="1">
        <v>5600</v>
      </c>
      <c r="DP184" s="1">
        <v>5800</v>
      </c>
      <c r="DQ184" s="1">
        <v>5700</v>
      </c>
      <c r="DR184" s="1">
        <v>5100</v>
      </c>
      <c r="DS184" s="1">
        <v>6100</v>
      </c>
      <c r="DT184" s="1">
        <v>7800</v>
      </c>
      <c r="DU184" s="1">
        <v>5000</v>
      </c>
      <c r="DV184" s="1">
        <v>5000</v>
      </c>
      <c r="DW184" s="1">
        <v>6000</v>
      </c>
      <c r="DX184" s="1">
        <v>4200</v>
      </c>
      <c r="DY184" s="1">
        <v>3100</v>
      </c>
      <c r="DZ184" s="1">
        <v>4900</v>
      </c>
      <c r="EA184" s="1">
        <v>2800</v>
      </c>
      <c r="EB184" s="1">
        <v>4300</v>
      </c>
      <c r="EC184" s="1">
        <v>2200</v>
      </c>
      <c r="ED184" s="1">
        <v>2200</v>
      </c>
      <c r="EE184" s="1">
        <v>3500</v>
      </c>
      <c r="EF184" s="1">
        <v>1800</v>
      </c>
      <c r="EG184" s="1">
        <v>1900</v>
      </c>
      <c r="EH184" s="1"/>
    </row>
    <row r="185" spans="1:138" x14ac:dyDescent="0.45">
      <c r="D185" t="s">
        <v>111</v>
      </c>
      <c r="E185" s="1">
        <v>15500</v>
      </c>
      <c r="F185" s="1">
        <v>15300</v>
      </c>
      <c r="G185" s="1">
        <v>14100</v>
      </c>
      <c r="H185" s="1">
        <v>13400</v>
      </c>
      <c r="I185" s="1">
        <v>12300</v>
      </c>
      <c r="J185" s="1">
        <v>9600</v>
      </c>
      <c r="K185" s="1">
        <v>9100</v>
      </c>
      <c r="L185" s="1">
        <v>10300</v>
      </c>
      <c r="M185" s="1">
        <v>8400</v>
      </c>
      <c r="N185" s="1">
        <v>9800</v>
      </c>
      <c r="O185" s="1">
        <v>9000</v>
      </c>
      <c r="P185" s="1">
        <v>8200</v>
      </c>
      <c r="Q185" s="1">
        <v>8500</v>
      </c>
      <c r="R185" s="1">
        <v>8300</v>
      </c>
      <c r="S185" s="1">
        <v>10200</v>
      </c>
      <c r="T185" s="1">
        <v>9000</v>
      </c>
      <c r="U185" s="1">
        <v>9100</v>
      </c>
      <c r="V185" s="1">
        <v>9100</v>
      </c>
      <c r="W185" s="1">
        <v>8600</v>
      </c>
      <c r="X185" s="1">
        <v>9500</v>
      </c>
      <c r="Y185" s="1">
        <v>9700</v>
      </c>
      <c r="Z185" s="1">
        <v>10300</v>
      </c>
      <c r="AA185" s="1">
        <v>11400</v>
      </c>
      <c r="AB185" s="1">
        <v>9400</v>
      </c>
      <c r="AC185" s="1">
        <v>11900</v>
      </c>
      <c r="AD185" s="1">
        <v>15200</v>
      </c>
      <c r="AE185" s="1">
        <v>16000</v>
      </c>
      <c r="AF185" s="1">
        <v>15600</v>
      </c>
      <c r="AG185" s="1">
        <v>15800</v>
      </c>
      <c r="AH185" s="1">
        <v>15800</v>
      </c>
      <c r="AI185" s="1">
        <v>16600</v>
      </c>
      <c r="AJ185" s="1">
        <v>16400</v>
      </c>
      <c r="AK185" s="1">
        <v>13800</v>
      </c>
      <c r="AL185" s="1">
        <v>9300</v>
      </c>
      <c r="AM185" s="1">
        <v>10300</v>
      </c>
      <c r="AN185" s="1">
        <v>11700</v>
      </c>
      <c r="AO185" s="1">
        <v>12100</v>
      </c>
      <c r="AP185" s="1">
        <v>10900</v>
      </c>
      <c r="AQ185" s="1">
        <v>9600</v>
      </c>
      <c r="AR185" s="1">
        <v>9600</v>
      </c>
      <c r="AS185" s="1">
        <v>9800</v>
      </c>
      <c r="AT185" s="1">
        <v>7400</v>
      </c>
      <c r="AU185" s="1">
        <v>9500</v>
      </c>
      <c r="AV185" s="1">
        <v>11300</v>
      </c>
      <c r="AW185" s="1">
        <v>10900</v>
      </c>
      <c r="AX185" s="1">
        <v>10800</v>
      </c>
      <c r="AY185" s="1">
        <v>9500</v>
      </c>
      <c r="AZ185" s="1">
        <v>11500</v>
      </c>
      <c r="BA185" s="1">
        <v>9700</v>
      </c>
      <c r="BB185" s="1">
        <v>9900</v>
      </c>
      <c r="BC185" s="1">
        <v>9000</v>
      </c>
      <c r="BD185" s="1">
        <v>8800</v>
      </c>
      <c r="BE185" s="1">
        <v>12000</v>
      </c>
      <c r="BF185" s="1">
        <v>10700</v>
      </c>
      <c r="BG185" s="1">
        <v>11600</v>
      </c>
      <c r="BH185" s="1">
        <v>10200</v>
      </c>
      <c r="BI185" s="1">
        <v>11400</v>
      </c>
      <c r="BJ185" s="1">
        <v>10100</v>
      </c>
      <c r="BK185" s="1">
        <v>11200</v>
      </c>
      <c r="BL185" s="1">
        <v>11300</v>
      </c>
      <c r="BM185" s="1">
        <v>15200</v>
      </c>
      <c r="BN185" s="1">
        <v>10100</v>
      </c>
      <c r="BO185" s="1">
        <v>8900</v>
      </c>
      <c r="BP185" s="1">
        <v>9300</v>
      </c>
      <c r="BQ185" s="1">
        <v>9700</v>
      </c>
      <c r="BR185" s="1">
        <v>7000</v>
      </c>
      <c r="BS185" s="1">
        <v>10700</v>
      </c>
      <c r="BT185" s="1">
        <v>9300</v>
      </c>
      <c r="BU185" s="1">
        <v>9900</v>
      </c>
      <c r="BV185" s="1">
        <v>11400</v>
      </c>
      <c r="BW185" s="1">
        <v>8800</v>
      </c>
      <c r="BX185" s="1">
        <v>8300</v>
      </c>
      <c r="BY185" s="1">
        <v>9200</v>
      </c>
      <c r="BZ185" s="1">
        <v>14000</v>
      </c>
      <c r="CA185" s="1">
        <v>11200</v>
      </c>
      <c r="CB185" s="1">
        <v>8100</v>
      </c>
      <c r="CC185" s="1">
        <v>8600</v>
      </c>
      <c r="CD185" s="1">
        <v>7600</v>
      </c>
      <c r="CE185" s="1">
        <v>8100</v>
      </c>
      <c r="CF185" s="1">
        <v>10600</v>
      </c>
      <c r="CG185" s="1">
        <v>13700</v>
      </c>
      <c r="CH185" s="1">
        <v>12900</v>
      </c>
      <c r="CI185" s="1">
        <v>9900</v>
      </c>
      <c r="CJ185" s="1">
        <v>10700</v>
      </c>
      <c r="CK185" s="1">
        <v>12300</v>
      </c>
      <c r="CL185" s="1">
        <v>14100</v>
      </c>
      <c r="CM185" s="1">
        <v>13600</v>
      </c>
      <c r="CN185" s="1">
        <v>13600</v>
      </c>
      <c r="CO185" s="1">
        <v>14100</v>
      </c>
      <c r="CP185" s="1">
        <v>16000</v>
      </c>
      <c r="CQ185" s="1">
        <v>15300</v>
      </c>
      <c r="CR185" s="1">
        <v>14600</v>
      </c>
      <c r="CS185" s="1">
        <v>14100</v>
      </c>
      <c r="CT185" s="1">
        <v>10900</v>
      </c>
      <c r="CU185" s="1">
        <v>11700</v>
      </c>
      <c r="CV185" s="1">
        <v>15500</v>
      </c>
      <c r="CW185" s="1">
        <v>14800</v>
      </c>
      <c r="CX185" s="1">
        <v>13500</v>
      </c>
      <c r="CY185" s="1">
        <v>13400</v>
      </c>
      <c r="CZ185" s="1">
        <v>12900</v>
      </c>
      <c r="DA185" s="1">
        <v>14900</v>
      </c>
      <c r="DB185" s="1">
        <v>16300</v>
      </c>
      <c r="DC185" s="1">
        <v>16200</v>
      </c>
      <c r="DD185" s="1">
        <v>14000</v>
      </c>
      <c r="DE185" s="1">
        <v>15700</v>
      </c>
      <c r="DF185" s="1">
        <v>13200</v>
      </c>
      <c r="DG185" s="1">
        <v>11200</v>
      </c>
      <c r="DH185" s="1">
        <v>10300</v>
      </c>
      <c r="DI185" s="1">
        <v>8500</v>
      </c>
      <c r="DJ185" s="1">
        <v>9100</v>
      </c>
      <c r="DK185" s="1">
        <v>11800</v>
      </c>
      <c r="DL185" s="1">
        <v>16100.000000000002</v>
      </c>
      <c r="DM185" s="1">
        <v>15100</v>
      </c>
      <c r="DN185" s="1">
        <v>14800</v>
      </c>
      <c r="DO185" s="1">
        <v>13300</v>
      </c>
      <c r="DP185" s="1">
        <v>16200</v>
      </c>
      <c r="DQ185" s="1">
        <v>14700</v>
      </c>
      <c r="DR185" s="1">
        <v>14500</v>
      </c>
      <c r="DS185" s="1">
        <v>12800</v>
      </c>
      <c r="DT185" s="1">
        <v>12900</v>
      </c>
      <c r="DU185" s="1">
        <v>16200</v>
      </c>
      <c r="DV185" s="1">
        <v>14700</v>
      </c>
      <c r="DW185" s="1">
        <v>11300</v>
      </c>
      <c r="DX185" s="1">
        <v>11200</v>
      </c>
      <c r="DY185" s="1">
        <v>10600</v>
      </c>
      <c r="DZ185" s="1">
        <v>13400</v>
      </c>
      <c r="EA185" s="1">
        <v>12500</v>
      </c>
      <c r="EB185" s="1">
        <v>15100</v>
      </c>
      <c r="EC185" s="1">
        <v>18000</v>
      </c>
      <c r="ED185" s="1">
        <v>20900</v>
      </c>
      <c r="EE185" s="1">
        <v>13400</v>
      </c>
      <c r="EF185" s="1">
        <v>11900</v>
      </c>
      <c r="EG185" s="1">
        <v>11300</v>
      </c>
      <c r="EH185" s="1">
        <v>11700</v>
      </c>
    </row>
    <row r="186" spans="1:138" x14ac:dyDescent="0.45">
      <c r="D186" t="s">
        <v>112</v>
      </c>
      <c r="E186" s="1">
        <v>7200</v>
      </c>
      <c r="F186" s="1">
        <v>7800</v>
      </c>
      <c r="G186" s="1">
        <v>7000</v>
      </c>
      <c r="H186" s="1">
        <v>12100</v>
      </c>
      <c r="I186" s="1">
        <v>8400</v>
      </c>
      <c r="J186" s="1">
        <v>5200</v>
      </c>
      <c r="K186" s="1">
        <v>4600</v>
      </c>
      <c r="L186" s="1">
        <v>2500</v>
      </c>
      <c r="M186" s="1">
        <v>2500</v>
      </c>
      <c r="N186" s="1">
        <v>2300</v>
      </c>
      <c r="O186" s="1">
        <v>3300</v>
      </c>
      <c r="P186" s="1"/>
      <c r="Q186" s="1">
        <v>2100</v>
      </c>
      <c r="R186" s="1">
        <v>2900</v>
      </c>
      <c r="S186" s="1">
        <v>3900</v>
      </c>
      <c r="T186" s="1">
        <v>5700</v>
      </c>
      <c r="U186" s="1">
        <v>5400</v>
      </c>
      <c r="V186" s="1">
        <v>4600</v>
      </c>
      <c r="W186" s="1">
        <v>4400</v>
      </c>
      <c r="X186" s="1">
        <v>6100</v>
      </c>
      <c r="Y186" s="1">
        <v>7400</v>
      </c>
      <c r="Z186" s="1">
        <v>6700</v>
      </c>
      <c r="AA186" s="1">
        <v>7500</v>
      </c>
      <c r="AB186" s="1">
        <v>9000</v>
      </c>
      <c r="AC186" s="1">
        <v>8300</v>
      </c>
      <c r="AD186" s="1">
        <v>8100</v>
      </c>
      <c r="AE186" s="1">
        <v>8900</v>
      </c>
      <c r="AF186" s="1">
        <v>8300</v>
      </c>
      <c r="AG186" s="1">
        <v>7200</v>
      </c>
      <c r="AH186" s="1">
        <v>6900</v>
      </c>
      <c r="AI186" s="1">
        <v>9000</v>
      </c>
      <c r="AJ186" s="1">
        <v>11500</v>
      </c>
      <c r="AK186" s="1">
        <v>8800</v>
      </c>
      <c r="AL186" s="1">
        <v>9300</v>
      </c>
      <c r="AM186" s="1">
        <v>10900</v>
      </c>
      <c r="AN186" s="1">
        <v>8600</v>
      </c>
      <c r="AO186" s="1">
        <v>10100</v>
      </c>
      <c r="AP186" s="1">
        <v>12500</v>
      </c>
      <c r="AQ186" s="1">
        <v>13400</v>
      </c>
      <c r="AR186" s="1">
        <v>13000</v>
      </c>
      <c r="AS186" s="1">
        <v>10300</v>
      </c>
      <c r="AT186" s="1">
        <v>9300</v>
      </c>
      <c r="AU186" s="1">
        <v>8000</v>
      </c>
      <c r="AV186" s="1">
        <v>5600</v>
      </c>
      <c r="AW186" s="1">
        <v>5200</v>
      </c>
      <c r="AX186" s="1">
        <v>4900</v>
      </c>
      <c r="AY186" s="1">
        <v>7000</v>
      </c>
      <c r="AZ186" s="1">
        <v>9200</v>
      </c>
      <c r="BA186" s="1">
        <v>8400</v>
      </c>
      <c r="BB186" s="1">
        <v>8100</v>
      </c>
      <c r="BC186" s="1">
        <v>8300</v>
      </c>
      <c r="BD186" s="1">
        <v>9500</v>
      </c>
      <c r="BE186" s="1">
        <v>7800</v>
      </c>
      <c r="BF186" s="1">
        <v>5700</v>
      </c>
      <c r="BG186" s="1">
        <v>5100</v>
      </c>
      <c r="BH186" s="1">
        <v>5600</v>
      </c>
      <c r="BI186" s="1">
        <v>6600</v>
      </c>
      <c r="BJ186" s="1">
        <v>7000</v>
      </c>
      <c r="BK186" s="1">
        <v>7700</v>
      </c>
      <c r="BL186" s="1">
        <v>7600</v>
      </c>
      <c r="BM186" s="1">
        <v>5900</v>
      </c>
      <c r="BN186" s="1">
        <v>7800</v>
      </c>
      <c r="BO186" s="1">
        <v>8400</v>
      </c>
      <c r="BP186" s="1">
        <v>9800</v>
      </c>
      <c r="BQ186" s="1">
        <v>7800</v>
      </c>
      <c r="BR186" s="1">
        <v>6000</v>
      </c>
      <c r="BS186" s="1">
        <v>4300</v>
      </c>
      <c r="BT186" s="1">
        <v>5800</v>
      </c>
      <c r="BU186" s="1">
        <v>4900</v>
      </c>
      <c r="BV186" s="1">
        <v>6100</v>
      </c>
      <c r="BW186" s="1">
        <v>6100</v>
      </c>
      <c r="BX186" s="1">
        <v>9500</v>
      </c>
      <c r="BY186" s="1">
        <v>8800</v>
      </c>
      <c r="BZ186" s="1">
        <v>9100</v>
      </c>
      <c r="CA186" s="1">
        <v>10600</v>
      </c>
      <c r="CB186" s="1">
        <v>7200</v>
      </c>
      <c r="CC186" s="1">
        <v>7700</v>
      </c>
      <c r="CD186" s="1">
        <v>6600</v>
      </c>
      <c r="CE186" s="1">
        <v>8600</v>
      </c>
      <c r="CF186" s="1">
        <v>8200</v>
      </c>
      <c r="CG186" s="1">
        <v>8100</v>
      </c>
      <c r="CH186" s="1">
        <v>9300</v>
      </c>
      <c r="CI186" s="1">
        <v>5900</v>
      </c>
      <c r="CJ186" s="1">
        <v>7800</v>
      </c>
      <c r="CK186" s="1">
        <v>7600</v>
      </c>
      <c r="CL186" s="1">
        <v>9100</v>
      </c>
      <c r="CM186" s="1">
        <v>7500</v>
      </c>
      <c r="CN186" s="1">
        <v>9200</v>
      </c>
      <c r="CO186" s="1">
        <v>10500</v>
      </c>
      <c r="CP186" s="1">
        <v>11100</v>
      </c>
      <c r="CQ186" s="1">
        <v>10100</v>
      </c>
      <c r="CR186" s="1">
        <v>9000</v>
      </c>
      <c r="CS186" s="1">
        <v>9100</v>
      </c>
      <c r="CT186" s="1">
        <v>10800</v>
      </c>
      <c r="CU186" s="1">
        <v>10600</v>
      </c>
      <c r="CV186" s="1">
        <v>10200</v>
      </c>
      <c r="CW186" s="1">
        <v>11700</v>
      </c>
      <c r="CX186" s="1">
        <v>9100</v>
      </c>
      <c r="CY186" s="1">
        <v>8700</v>
      </c>
      <c r="CZ186" s="1">
        <v>11000</v>
      </c>
      <c r="DA186" s="1">
        <v>11400</v>
      </c>
      <c r="DB186" s="1">
        <v>8100</v>
      </c>
      <c r="DC186" s="1">
        <v>8100</v>
      </c>
      <c r="DD186" s="1">
        <v>10600</v>
      </c>
      <c r="DE186" s="1">
        <v>6900</v>
      </c>
      <c r="DF186" s="1">
        <v>7000</v>
      </c>
      <c r="DG186" s="1">
        <v>6600</v>
      </c>
      <c r="DH186" s="1">
        <v>5400</v>
      </c>
      <c r="DI186" s="1">
        <v>6500</v>
      </c>
      <c r="DJ186" s="1">
        <v>6700</v>
      </c>
      <c r="DK186" s="1">
        <v>7600</v>
      </c>
      <c r="DL186" s="1">
        <v>6900</v>
      </c>
      <c r="DM186" s="1">
        <v>8400</v>
      </c>
      <c r="DN186" s="1">
        <v>7300</v>
      </c>
      <c r="DO186" s="1">
        <v>9000</v>
      </c>
      <c r="DP186" s="1">
        <v>8100</v>
      </c>
      <c r="DQ186" s="1">
        <v>7200</v>
      </c>
      <c r="DR186" s="1">
        <v>7300</v>
      </c>
      <c r="DS186" s="1">
        <v>8600</v>
      </c>
      <c r="DT186" s="1">
        <v>10000</v>
      </c>
      <c r="DU186" s="1">
        <v>7200</v>
      </c>
      <c r="DV186" s="1">
        <v>7700</v>
      </c>
      <c r="DW186" s="1">
        <v>5600</v>
      </c>
      <c r="DX186" s="1">
        <v>6300</v>
      </c>
      <c r="DY186" s="1">
        <v>5000</v>
      </c>
      <c r="DZ186" s="1">
        <v>9400</v>
      </c>
      <c r="EA186" s="1">
        <v>9400</v>
      </c>
      <c r="EB186" s="1">
        <v>7700</v>
      </c>
      <c r="EC186" s="1">
        <v>7100</v>
      </c>
      <c r="ED186" s="1">
        <v>10000</v>
      </c>
      <c r="EE186" s="1">
        <v>9800</v>
      </c>
      <c r="EF186" s="1">
        <v>10900</v>
      </c>
      <c r="EG186" s="1">
        <v>7500</v>
      </c>
      <c r="EH186" s="1">
        <v>8100</v>
      </c>
    </row>
    <row r="187" spans="1:138" x14ac:dyDescent="0.45">
      <c r="B187" t="s">
        <v>448</v>
      </c>
      <c r="C187" t="s">
        <v>8</v>
      </c>
      <c r="D187" t="s">
        <v>23</v>
      </c>
      <c r="E187" s="1">
        <v>7400</v>
      </c>
      <c r="F187" s="1">
        <v>7600</v>
      </c>
      <c r="G187" s="1">
        <v>4500</v>
      </c>
      <c r="H187" s="1">
        <v>4100</v>
      </c>
      <c r="I187" s="1">
        <v>6700</v>
      </c>
      <c r="J187" s="1">
        <v>5000</v>
      </c>
      <c r="K187" s="1">
        <v>3400</v>
      </c>
      <c r="L187" s="1">
        <v>5000</v>
      </c>
      <c r="M187" s="1">
        <v>6000</v>
      </c>
      <c r="N187" s="1">
        <v>8800</v>
      </c>
      <c r="O187" s="1">
        <v>7700</v>
      </c>
      <c r="P187" s="1">
        <v>8500</v>
      </c>
      <c r="Q187" s="1">
        <v>7000</v>
      </c>
      <c r="R187" s="1">
        <v>4600</v>
      </c>
      <c r="S187" s="1">
        <v>6500</v>
      </c>
      <c r="T187" s="1">
        <v>3300</v>
      </c>
      <c r="U187" s="1">
        <v>4400</v>
      </c>
      <c r="V187" s="1">
        <v>3600</v>
      </c>
      <c r="W187" s="1">
        <v>3200</v>
      </c>
      <c r="X187" s="1">
        <v>4400</v>
      </c>
      <c r="Y187" s="1">
        <v>6600</v>
      </c>
      <c r="Z187" s="1">
        <v>7600</v>
      </c>
      <c r="AA187" s="1">
        <v>5700</v>
      </c>
      <c r="AB187" s="1">
        <v>5400</v>
      </c>
      <c r="AC187" s="1">
        <v>4200</v>
      </c>
      <c r="AD187" s="1">
        <v>7200</v>
      </c>
      <c r="AE187" s="1">
        <v>5200</v>
      </c>
      <c r="AF187" s="1">
        <v>5200</v>
      </c>
      <c r="AG187" s="1">
        <v>5500</v>
      </c>
      <c r="AH187" s="1">
        <v>6300</v>
      </c>
      <c r="AI187" s="1">
        <v>5200</v>
      </c>
      <c r="AJ187" s="1">
        <v>7000</v>
      </c>
      <c r="AK187" s="1">
        <v>5300</v>
      </c>
      <c r="AL187" s="1">
        <v>4200</v>
      </c>
      <c r="AM187" s="1">
        <v>6600</v>
      </c>
      <c r="AN187" s="1">
        <v>4200</v>
      </c>
      <c r="AO187" s="1">
        <v>5500</v>
      </c>
      <c r="AP187" s="1">
        <v>4300</v>
      </c>
      <c r="AQ187" s="1">
        <v>2700</v>
      </c>
      <c r="AR187" s="1">
        <v>2800</v>
      </c>
      <c r="AS187" s="1">
        <v>1500</v>
      </c>
      <c r="AT187" s="1">
        <v>1900</v>
      </c>
      <c r="AU187" s="1">
        <v>2100</v>
      </c>
      <c r="AV187" s="1">
        <v>2400</v>
      </c>
      <c r="AW187" s="1">
        <v>1600</v>
      </c>
      <c r="AX187" s="1">
        <v>2900</v>
      </c>
      <c r="AY187" s="1">
        <v>3000</v>
      </c>
      <c r="AZ187" s="1">
        <v>5900</v>
      </c>
      <c r="BA187" s="1">
        <v>5300</v>
      </c>
      <c r="BB187" s="1">
        <v>5700</v>
      </c>
      <c r="BC187" s="1">
        <v>4500</v>
      </c>
      <c r="BD187" s="1">
        <v>2800</v>
      </c>
      <c r="BE187" s="1">
        <v>3100</v>
      </c>
      <c r="BF187" s="1">
        <v>1700</v>
      </c>
      <c r="BG187" s="1">
        <v>4100</v>
      </c>
      <c r="BH187" s="1">
        <v>4800</v>
      </c>
      <c r="BI187" s="1">
        <v>6200</v>
      </c>
      <c r="BJ187" s="1">
        <v>5000</v>
      </c>
      <c r="BK187" s="1">
        <v>6700</v>
      </c>
      <c r="BL187" s="1">
        <v>4800</v>
      </c>
      <c r="BM187" s="1">
        <v>4900</v>
      </c>
      <c r="BN187" s="1">
        <v>4200</v>
      </c>
      <c r="BO187" s="1">
        <v>3600</v>
      </c>
      <c r="BP187" s="1">
        <v>3100</v>
      </c>
      <c r="BQ187" s="1">
        <v>2600</v>
      </c>
      <c r="BR187" s="1">
        <v>2000</v>
      </c>
      <c r="BS187" s="1">
        <v>3800</v>
      </c>
      <c r="BT187" s="1">
        <v>3100</v>
      </c>
      <c r="BU187" s="1">
        <v>5900</v>
      </c>
      <c r="BV187" s="1">
        <v>5900</v>
      </c>
      <c r="BW187" s="1">
        <v>8100</v>
      </c>
      <c r="BX187" s="1">
        <v>7300</v>
      </c>
      <c r="BY187" s="1">
        <v>6200</v>
      </c>
      <c r="BZ187" s="1">
        <v>6300</v>
      </c>
      <c r="CA187" s="1">
        <v>5200</v>
      </c>
      <c r="CB187" s="1">
        <v>7200</v>
      </c>
      <c r="CC187" s="1">
        <v>9000</v>
      </c>
      <c r="CD187" s="1">
        <v>10500</v>
      </c>
      <c r="CE187" s="1">
        <v>7500</v>
      </c>
      <c r="CF187" s="1">
        <v>12700</v>
      </c>
      <c r="CG187" s="1">
        <v>10300</v>
      </c>
      <c r="CH187" s="1">
        <v>6900</v>
      </c>
      <c r="CI187" s="1">
        <v>7000</v>
      </c>
      <c r="CJ187" s="1">
        <v>7000</v>
      </c>
      <c r="CK187" s="1">
        <v>3800</v>
      </c>
      <c r="CL187" s="1">
        <v>2100</v>
      </c>
      <c r="CM187" s="1">
        <v>1600</v>
      </c>
      <c r="CN187" s="1">
        <v>4700</v>
      </c>
      <c r="CO187" s="1">
        <v>8600</v>
      </c>
      <c r="CP187" s="1">
        <v>7900</v>
      </c>
      <c r="CQ187" s="1">
        <v>7700</v>
      </c>
      <c r="CR187" s="1">
        <v>7600</v>
      </c>
      <c r="CS187" s="1">
        <v>7300</v>
      </c>
      <c r="CT187" s="1">
        <v>9300</v>
      </c>
      <c r="CU187" s="1">
        <v>6300</v>
      </c>
      <c r="CV187" s="1">
        <v>6500</v>
      </c>
      <c r="CW187" s="1">
        <v>4800</v>
      </c>
      <c r="CX187" s="1">
        <v>8800</v>
      </c>
      <c r="CY187" s="1">
        <v>8800</v>
      </c>
      <c r="CZ187" s="1">
        <v>7200</v>
      </c>
      <c r="DA187" s="1">
        <v>7000</v>
      </c>
      <c r="DB187" s="1">
        <v>5800</v>
      </c>
      <c r="DC187" s="1">
        <v>3900</v>
      </c>
      <c r="DD187" s="1">
        <v>3400</v>
      </c>
      <c r="DE187" s="1">
        <v>3800</v>
      </c>
      <c r="DF187" s="1">
        <v>6700</v>
      </c>
      <c r="DG187" s="1">
        <v>4300</v>
      </c>
      <c r="DH187" s="1">
        <v>5600</v>
      </c>
      <c r="DI187" s="1">
        <v>7200</v>
      </c>
      <c r="DJ187" s="1">
        <v>7200</v>
      </c>
      <c r="DK187" s="1">
        <v>4700</v>
      </c>
      <c r="DL187" s="1">
        <v>3600</v>
      </c>
      <c r="DM187" s="1">
        <v>5800</v>
      </c>
      <c r="DN187" s="1">
        <v>4800</v>
      </c>
      <c r="DO187" s="1">
        <v>3600</v>
      </c>
      <c r="DP187" s="1">
        <v>2000</v>
      </c>
      <c r="DQ187" s="1">
        <v>3200</v>
      </c>
      <c r="DR187" s="1">
        <v>3400</v>
      </c>
      <c r="DS187" s="1">
        <v>3800</v>
      </c>
      <c r="DT187" s="1">
        <v>6200</v>
      </c>
      <c r="DU187" s="1">
        <v>4600</v>
      </c>
      <c r="DV187" s="1">
        <v>3500</v>
      </c>
      <c r="DW187" s="1">
        <v>3800</v>
      </c>
      <c r="DX187" s="1">
        <v>5500</v>
      </c>
      <c r="DY187" s="1">
        <v>7000</v>
      </c>
      <c r="DZ187" s="1">
        <v>7200</v>
      </c>
      <c r="EA187" s="1">
        <v>7700</v>
      </c>
      <c r="EB187" s="1">
        <v>6600</v>
      </c>
      <c r="EC187" s="1">
        <v>11400</v>
      </c>
      <c r="ED187" s="1">
        <v>6700</v>
      </c>
      <c r="EE187" s="1">
        <v>5900</v>
      </c>
      <c r="EF187" s="1">
        <v>7000</v>
      </c>
      <c r="EG187" s="1">
        <v>3800</v>
      </c>
      <c r="EH187" s="1">
        <v>3900</v>
      </c>
    </row>
    <row r="188" spans="1:138" x14ac:dyDescent="0.45">
      <c r="C188" t="s">
        <v>41</v>
      </c>
      <c r="D188" t="s">
        <v>113</v>
      </c>
      <c r="E188" s="1">
        <v>43800</v>
      </c>
      <c r="F188" s="1">
        <v>53400</v>
      </c>
      <c r="G188" s="1">
        <v>53300</v>
      </c>
      <c r="H188" s="1">
        <v>48700</v>
      </c>
      <c r="I188" s="1">
        <v>42900</v>
      </c>
      <c r="J188" s="1">
        <v>47500</v>
      </c>
      <c r="K188" s="1">
        <v>62100</v>
      </c>
      <c r="L188" s="1">
        <v>57900</v>
      </c>
      <c r="M188" s="1">
        <v>48800</v>
      </c>
      <c r="N188" s="1">
        <v>48900</v>
      </c>
      <c r="O188" s="1">
        <v>47500</v>
      </c>
      <c r="P188" s="1">
        <v>49600</v>
      </c>
      <c r="Q188" s="1">
        <v>46400</v>
      </c>
      <c r="R188" s="1">
        <v>44200</v>
      </c>
      <c r="S188" s="1">
        <v>47500</v>
      </c>
      <c r="T188" s="1">
        <v>41000</v>
      </c>
      <c r="U188" s="1">
        <v>43800</v>
      </c>
      <c r="V188" s="1">
        <v>33100</v>
      </c>
      <c r="W188" s="1">
        <v>32400</v>
      </c>
      <c r="X188" s="1">
        <v>33000</v>
      </c>
      <c r="Y188" s="1">
        <v>35100</v>
      </c>
      <c r="Z188" s="1">
        <v>40500</v>
      </c>
      <c r="AA188" s="1">
        <v>36800</v>
      </c>
      <c r="AB188" s="1">
        <v>37300</v>
      </c>
      <c r="AC188" s="1">
        <v>39600</v>
      </c>
      <c r="AD188" s="1">
        <v>38600</v>
      </c>
      <c r="AE188" s="1">
        <v>44100</v>
      </c>
      <c r="AF188" s="1">
        <v>36500</v>
      </c>
      <c r="AG188" s="1">
        <v>38900</v>
      </c>
      <c r="AH188" s="1">
        <v>39700</v>
      </c>
      <c r="AI188" s="1">
        <v>37600</v>
      </c>
      <c r="AJ188" s="1">
        <v>38400</v>
      </c>
      <c r="AK188" s="1">
        <v>40700</v>
      </c>
      <c r="AL188" s="1">
        <v>39100</v>
      </c>
      <c r="AM188" s="1">
        <v>40500</v>
      </c>
      <c r="AN188" s="1">
        <v>45100</v>
      </c>
      <c r="AO188" s="1">
        <v>36700</v>
      </c>
      <c r="AP188" s="1">
        <v>33800</v>
      </c>
      <c r="AQ188" s="1">
        <v>31900</v>
      </c>
      <c r="AR188" s="1">
        <v>35600</v>
      </c>
      <c r="AS188" s="1">
        <v>36100</v>
      </c>
      <c r="AT188" s="1">
        <v>37900</v>
      </c>
      <c r="AU188" s="1">
        <v>37800</v>
      </c>
      <c r="AV188" s="1">
        <v>39400</v>
      </c>
      <c r="AW188" s="1">
        <v>42800</v>
      </c>
      <c r="AX188" s="1">
        <v>36500</v>
      </c>
      <c r="AY188" s="1">
        <v>38100</v>
      </c>
      <c r="AZ188" s="1">
        <v>33900</v>
      </c>
      <c r="BA188" s="1">
        <v>38800</v>
      </c>
      <c r="BB188" s="1">
        <v>38200</v>
      </c>
      <c r="BC188" s="1">
        <v>40600</v>
      </c>
      <c r="BD188" s="1">
        <v>38600</v>
      </c>
      <c r="BE188" s="1">
        <v>30900</v>
      </c>
      <c r="BF188" s="1">
        <v>34300</v>
      </c>
      <c r="BG188" s="1">
        <v>29300</v>
      </c>
      <c r="BH188" s="1">
        <v>32900</v>
      </c>
      <c r="BI188" s="1">
        <v>32000</v>
      </c>
      <c r="BJ188" s="1">
        <v>29300</v>
      </c>
      <c r="BK188" s="1">
        <v>31800</v>
      </c>
      <c r="BL188" s="1">
        <v>30900</v>
      </c>
      <c r="BM188" s="1">
        <v>29400</v>
      </c>
      <c r="BN188" s="1">
        <v>29100</v>
      </c>
      <c r="BO188" s="1">
        <v>24300</v>
      </c>
      <c r="BP188" s="1">
        <v>30800</v>
      </c>
      <c r="BQ188" s="1">
        <v>25800</v>
      </c>
      <c r="BR188" s="1">
        <v>24200</v>
      </c>
      <c r="BS188" s="1">
        <v>27000</v>
      </c>
      <c r="BT188" s="1">
        <v>27900</v>
      </c>
      <c r="BU188" s="1">
        <v>26400</v>
      </c>
      <c r="BV188" s="1">
        <v>34800</v>
      </c>
      <c r="BW188" s="1">
        <v>29900</v>
      </c>
      <c r="BX188" s="1">
        <v>35600</v>
      </c>
      <c r="BY188" s="1">
        <v>39800</v>
      </c>
      <c r="BZ188" s="1">
        <v>37100</v>
      </c>
      <c r="CA188" s="1">
        <v>36900</v>
      </c>
      <c r="CB188" s="1">
        <v>47600</v>
      </c>
      <c r="CC188" s="1">
        <v>53500</v>
      </c>
      <c r="CD188" s="1">
        <v>51600</v>
      </c>
      <c r="CE188" s="1">
        <v>50200</v>
      </c>
      <c r="CF188" s="1">
        <v>70300</v>
      </c>
      <c r="CG188" s="1">
        <v>63700</v>
      </c>
      <c r="CH188" s="1">
        <v>63800</v>
      </c>
      <c r="CI188" s="1">
        <v>60700</v>
      </c>
      <c r="CJ188" s="1">
        <v>62800</v>
      </c>
      <c r="CK188" s="1">
        <v>69400</v>
      </c>
      <c r="CL188" s="1">
        <v>63800</v>
      </c>
      <c r="CM188" s="1">
        <v>65900</v>
      </c>
      <c r="CN188" s="1">
        <v>63300</v>
      </c>
      <c r="CO188" s="1">
        <v>62700</v>
      </c>
      <c r="CP188" s="1">
        <v>61000</v>
      </c>
      <c r="CQ188" s="1">
        <v>58400</v>
      </c>
      <c r="CR188" s="1">
        <v>61400</v>
      </c>
      <c r="CS188" s="1">
        <v>54300</v>
      </c>
      <c r="CT188" s="1">
        <v>64300</v>
      </c>
      <c r="CU188" s="1">
        <v>60000</v>
      </c>
      <c r="CV188" s="1">
        <v>68500</v>
      </c>
      <c r="CW188" s="1">
        <v>67800</v>
      </c>
      <c r="CX188" s="1">
        <v>67000</v>
      </c>
      <c r="CY188" s="1">
        <v>69700</v>
      </c>
      <c r="CZ188" s="1">
        <v>65600</v>
      </c>
      <c r="DA188" s="1">
        <v>59000</v>
      </c>
      <c r="DB188" s="1">
        <v>55100</v>
      </c>
      <c r="DC188" s="1">
        <v>60000</v>
      </c>
      <c r="DD188" s="1">
        <v>60100</v>
      </c>
      <c r="DE188" s="1">
        <v>58100</v>
      </c>
      <c r="DF188" s="1">
        <v>66300</v>
      </c>
      <c r="DG188" s="1">
        <v>69000</v>
      </c>
      <c r="DH188" s="1">
        <v>65200</v>
      </c>
      <c r="DI188" s="1">
        <v>64700</v>
      </c>
      <c r="DJ188" s="1">
        <v>61400</v>
      </c>
      <c r="DK188" s="1">
        <v>60600</v>
      </c>
      <c r="DL188" s="1">
        <v>66300</v>
      </c>
      <c r="DM188" s="1">
        <v>63500</v>
      </c>
      <c r="DN188" s="1">
        <v>65700</v>
      </c>
      <c r="DO188" s="1">
        <v>64300</v>
      </c>
      <c r="DP188" s="1">
        <v>63700</v>
      </c>
      <c r="DQ188" s="1">
        <v>56600</v>
      </c>
      <c r="DR188" s="1">
        <v>59200</v>
      </c>
      <c r="DS188" s="1">
        <v>55200</v>
      </c>
      <c r="DT188" s="1">
        <v>55500</v>
      </c>
      <c r="DU188" s="1">
        <v>64900.000000000007</v>
      </c>
      <c r="DV188" s="1">
        <v>57400</v>
      </c>
      <c r="DW188" s="1">
        <v>57100</v>
      </c>
      <c r="DX188" s="1">
        <v>52600</v>
      </c>
      <c r="DY188" s="1">
        <v>52000</v>
      </c>
      <c r="DZ188" s="1">
        <v>56300</v>
      </c>
      <c r="EA188" s="1">
        <v>54000</v>
      </c>
      <c r="EB188" s="1">
        <v>55500</v>
      </c>
      <c r="EC188" s="1">
        <v>44600</v>
      </c>
      <c r="ED188" s="1">
        <v>62200</v>
      </c>
      <c r="EE188" s="1">
        <v>53100</v>
      </c>
      <c r="EF188" s="1">
        <v>63200</v>
      </c>
      <c r="EG188" s="1">
        <v>44200</v>
      </c>
      <c r="EH188" s="1">
        <v>42200</v>
      </c>
    </row>
    <row r="189" spans="1:138" x14ac:dyDescent="0.45">
      <c r="D189" t="s">
        <v>114</v>
      </c>
      <c r="E189" s="1">
        <v>12500</v>
      </c>
      <c r="F189" s="1">
        <v>13100</v>
      </c>
      <c r="G189" s="1">
        <v>12100</v>
      </c>
      <c r="H189" s="1">
        <v>13400</v>
      </c>
      <c r="I189" s="1">
        <v>15400</v>
      </c>
      <c r="J189" s="1">
        <v>15600</v>
      </c>
      <c r="K189" s="1">
        <v>17000</v>
      </c>
      <c r="L189" s="1">
        <v>20700</v>
      </c>
      <c r="M189" s="1">
        <v>18900</v>
      </c>
      <c r="N189" s="1">
        <v>17300</v>
      </c>
      <c r="O189" s="1">
        <v>17000</v>
      </c>
      <c r="P189" s="1">
        <v>22700</v>
      </c>
      <c r="Q189" s="1">
        <v>19400</v>
      </c>
      <c r="R189" s="1">
        <v>20500</v>
      </c>
      <c r="S189" s="1">
        <v>20300</v>
      </c>
      <c r="T189" s="1">
        <v>20500</v>
      </c>
      <c r="U189" s="1">
        <v>19400</v>
      </c>
      <c r="V189" s="1">
        <v>18200</v>
      </c>
      <c r="W189" s="1">
        <v>18100</v>
      </c>
      <c r="X189" s="1">
        <v>17200</v>
      </c>
      <c r="Y189" s="1">
        <v>16500</v>
      </c>
      <c r="Z189" s="1">
        <v>18500</v>
      </c>
      <c r="AA189" s="1">
        <v>14700</v>
      </c>
      <c r="AB189" s="1">
        <v>16300</v>
      </c>
      <c r="AC189" s="1">
        <v>12900</v>
      </c>
      <c r="AD189" s="1">
        <v>15800</v>
      </c>
      <c r="AE189" s="1">
        <v>8900</v>
      </c>
      <c r="AF189" s="1">
        <v>15700</v>
      </c>
      <c r="AG189" s="1">
        <v>16400</v>
      </c>
      <c r="AH189" s="1">
        <v>16500</v>
      </c>
      <c r="AI189" s="1">
        <v>18800</v>
      </c>
      <c r="AJ189" s="1">
        <v>20200</v>
      </c>
      <c r="AK189" s="1">
        <v>16000</v>
      </c>
      <c r="AL189" s="1">
        <v>18200</v>
      </c>
      <c r="AM189" s="1">
        <v>16900</v>
      </c>
      <c r="AN189" s="1">
        <v>15600</v>
      </c>
      <c r="AO189" s="1">
        <v>15300</v>
      </c>
      <c r="AP189" s="1">
        <v>13600</v>
      </c>
      <c r="AQ189" s="1">
        <v>13100</v>
      </c>
      <c r="AR189" s="1">
        <v>8800</v>
      </c>
      <c r="AS189" s="1">
        <v>11300</v>
      </c>
      <c r="AT189" s="1">
        <v>9700</v>
      </c>
      <c r="AU189" s="1">
        <v>10400</v>
      </c>
      <c r="AV189" s="1">
        <v>11400</v>
      </c>
      <c r="AW189" s="1">
        <v>9900</v>
      </c>
      <c r="AX189" s="1">
        <v>10400</v>
      </c>
      <c r="AY189" s="1">
        <v>10800</v>
      </c>
      <c r="AZ189" s="1">
        <v>9200</v>
      </c>
      <c r="BA189" s="1">
        <v>11500</v>
      </c>
      <c r="BB189" s="1">
        <v>13600</v>
      </c>
      <c r="BC189" s="1">
        <v>14300</v>
      </c>
      <c r="BD189" s="1">
        <v>10900</v>
      </c>
      <c r="BE189" s="1">
        <v>10800</v>
      </c>
      <c r="BF189" s="1">
        <v>13600</v>
      </c>
      <c r="BG189" s="1">
        <v>12100</v>
      </c>
      <c r="BH189" s="1">
        <v>9100</v>
      </c>
      <c r="BI189" s="1">
        <v>8700</v>
      </c>
      <c r="BJ189" s="1">
        <v>8100</v>
      </c>
      <c r="BK189" s="1">
        <v>10800</v>
      </c>
      <c r="BL189" s="1">
        <v>11000</v>
      </c>
      <c r="BM189" s="1">
        <v>12600</v>
      </c>
      <c r="BN189" s="1">
        <v>18700</v>
      </c>
      <c r="BO189" s="1">
        <v>19600</v>
      </c>
      <c r="BP189" s="1">
        <v>16800</v>
      </c>
      <c r="BQ189" s="1">
        <v>17900</v>
      </c>
      <c r="BR189" s="1">
        <v>13700</v>
      </c>
      <c r="BS189" s="1">
        <v>17100</v>
      </c>
      <c r="BT189" s="1">
        <v>14800</v>
      </c>
      <c r="BU189" s="1">
        <v>9200</v>
      </c>
      <c r="BV189" s="1">
        <v>12000</v>
      </c>
      <c r="BW189" s="1">
        <v>11900</v>
      </c>
      <c r="BX189" s="1">
        <v>14500</v>
      </c>
      <c r="BY189" s="1">
        <v>14700</v>
      </c>
      <c r="BZ189" s="1">
        <v>16000</v>
      </c>
      <c r="CA189" s="1">
        <v>15600</v>
      </c>
      <c r="CB189" s="1">
        <v>14900</v>
      </c>
      <c r="CC189" s="1">
        <v>15900</v>
      </c>
      <c r="CD189" s="1">
        <v>10000</v>
      </c>
      <c r="CE189" s="1">
        <v>15100</v>
      </c>
      <c r="CF189" s="1">
        <v>15300</v>
      </c>
      <c r="CG189" s="1">
        <v>13600</v>
      </c>
      <c r="CH189" s="1">
        <v>16800</v>
      </c>
      <c r="CI189" s="1">
        <v>15500</v>
      </c>
      <c r="CJ189" s="1">
        <v>15700</v>
      </c>
      <c r="CK189" s="1">
        <v>8000</v>
      </c>
      <c r="CL189" s="1">
        <v>11000</v>
      </c>
      <c r="CM189" s="1">
        <v>13200</v>
      </c>
      <c r="CN189" s="1">
        <v>14300</v>
      </c>
      <c r="CO189" s="1">
        <v>14200</v>
      </c>
      <c r="CP189" s="1">
        <v>15000</v>
      </c>
      <c r="CQ189" s="1">
        <v>14200</v>
      </c>
      <c r="CR189" s="1">
        <v>12200</v>
      </c>
      <c r="CS189" s="1">
        <v>9600</v>
      </c>
      <c r="CT189" s="1">
        <v>8900</v>
      </c>
      <c r="CU189" s="1">
        <v>8300</v>
      </c>
      <c r="CV189" s="1">
        <v>7900</v>
      </c>
      <c r="CW189" s="1">
        <v>6600</v>
      </c>
      <c r="CX189" s="1">
        <v>6700</v>
      </c>
      <c r="CY189" s="1">
        <v>7600</v>
      </c>
      <c r="CZ189" s="1">
        <v>8400</v>
      </c>
      <c r="DA189" s="1">
        <v>8500</v>
      </c>
      <c r="DB189" s="1">
        <v>8200</v>
      </c>
      <c r="DC189" s="1">
        <v>12000</v>
      </c>
      <c r="DD189" s="1">
        <v>16500</v>
      </c>
      <c r="DE189" s="1">
        <v>17100</v>
      </c>
      <c r="DF189" s="1">
        <v>13700</v>
      </c>
      <c r="DG189" s="1">
        <v>18300</v>
      </c>
      <c r="DH189" s="1">
        <v>20100</v>
      </c>
      <c r="DI189" s="1">
        <v>14700</v>
      </c>
      <c r="DJ189" s="1">
        <v>16900</v>
      </c>
      <c r="DK189" s="1">
        <v>20000</v>
      </c>
      <c r="DL189" s="1">
        <v>13100</v>
      </c>
      <c r="DM189" s="1">
        <v>13200</v>
      </c>
      <c r="DN189" s="1">
        <v>9900</v>
      </c>
      <c r="DO189" s="1">
        <v>10000</v>
      </c>
      <c r="DP189" s="1">
        <v>11700</v>
      </c>
      <c r="DQ189" s="1">
        <v>9000</v>
      </c>
      <c r="DR189" s="1">
        <v>8400</v>
      </c>
      <c r="DS189" s="1">
        <v>11900</v>
      </c>
      <c r="DT189" s="1">
        <v>9700</v>
      </c>
      <c r="DU189" s="1">
        <v>6300</v>
      </c>
      <c r="DV189" s="1">
        <v>8400</v>
      </c>
      <c r="DW189" s="1">
        <v>9800</v>
      </c>
      <c r="DX189" s="1">
        <v>7100</v>
      </c>
      <c r="DY189" s="1">
        <v>13100</v>
      </c>
      <c r="DZ189" s="1">
        <v>9200</v>
      </c>
      <c r="EA189" s="1">
        <v>7800</v>
      </c>
      <c r="EB189" s="1">
        <v>9400</v>
      </c>
      <c r="EC189" s="1">
        <v>10800</v>
      </c>
      <c r="ED189" s="1">
        <v>10900</v>
      </c>
      <c r="EE189" s="1">
        <v>8900</v>
      </c>
      <c r="EF189" s="1">
        <v>8100</v>
      </c>
      <c r="EG189" s="1">
        <v>10200</v>
      </c>
      <c r="EH189" s="1">
        <v>9300</v>
      </c>
    </row>
    <row r="190" spans="1:138" x14ac:dyDescent="0.45">
      <c r="B190" t="s">
        <v>449</v>
      </c>
      <c r="C190" t="s">
        <v>8</v>
      </c>
      <c r="D190" t="s">
        <v>24</v>
      </c>
      <c r="E190" s="1">
        <v>77800</v>
      </c>
      <c r="F190" s="1">
        <v>70000</v>
      </c>
      <c r="G190" s="1">
        <v>68300</v>
      </c>
      <c r="H190" s="1">
        <v>64300</v>
      </c>
      <c r="I190" s="1">
        <v>63300</v>
      </c>
      <c r="J190" s="1">
        <v>59700</v>
      </c>
      <c r="K190" s="1">
        <v>59700</v>
      </c>
      <c r="L190" s="1">
        <v>56200</v>
      </c>
      <c r="M190" s="1">
        <v>53200</v>
      </c>
      <c r="N190" s="1">
        <v>58100</v>
      </c>
      <c r="O190" s="1">
        <v>61400</v>
      </c>
      <c r="P190" s="1">
        <v>65500</v>
      </c>
      <c r="Q190" s="1">
        <v>63700</v>
      </c>
      <c r="R190" s="1">
        <v>61000</v>
      </c>
      <c r="S190" s="1">
        <v>66000</v>
      </c>
      <c r="T190" s="1">
        <v>66500</v>
      </c>
      <c r="U190" s="1">
        <v>65500</v>
      </c>
      <c r="V190" s="1">
        <v>66500</v>
      </c>
      <c r="W190" s="1">
        <v>74200</v>
      </c>
      <c r="X190" s="1">
        <v>72100</v>
      </c>
      <c r="Y190" s="1">
        <v>67400</v>
      </c>
      <c r="Z190" s="1">
        <v>63800</v>
      </c>
      <c r="AA190" s="1">
        <v>78300</v>
      </c>
      <c r="AB190" s="1">
        <v>68600</v>
      </c>
      <c r="AC190" s="1">
        <v>71500</v>
      </c>
      <c r="AD190" s="1">
        <v>71100</v>
      </c>
      <c r="AE190" s="1">
        <v>76700</v>
      </c>
      <c r="AF190" s="1">
        <v>78300</v>
      </c>
      <c r="AG190" s="1">
        <v>90800</v>
      </c>
      <c r="AH190" s="1">
        <v>90000</v>
      </c>
      <c r="AI190" s="1">
        <v>93000</v>
      </c>
      <c r="AJ190" s="1">
        <v>92000</v>
      </c>
      <c r="AK190" s="1">
        <v>84200</v>
      </c>
      <c r="AL190" s="1">
        <v>80300</v>
      </c>
      <c r="AM190" s="1">
        <v>74000</v>
      </c>
      <c r="AN190" s="1">
        <v>73200</v>
      </c>
      <c r="AO190" s="1">
        <v>72200</v>
      </c>
      <c r="AP190" s="1">
        <v>81300</v>
      </c>
      <c r="AQ190" s="1">
        <v>73000</v>
      </c>
      <c r="AR190" s="1">
        <v>75700</v>
      </c>
      <c r="AS190" s="1">
        <v>71900</v>
      </c>
      <c r="AT190" s="1">
        <v>76300</v>
      </c>
      <c r="AU190" s="1">
        <v>79300</v>
      </c>
      <c r="AV190" s="1">
        <v>77900</v>
      </c>
      <c r="AW190" s="1">
        <v>73200</v>
      </c>
      <c r="AX190" s="1">
        <v>82400</v>
      </c>
      <c r="AY190" s="1">
        <v>84600</v>
      </c>
      <c r="AZ190" s="1">
        <v>75200</v>
      </c>
      <c r="BA190" s="1">
        <v>72400</v>
      </c>
      <c r="BB190" s="1">
        <v>73100</v>
      </c>
      <c r="BC190" s="1">
        <v>74000</v>
      </c>
      <c r="BD190" s="1">
        <v>71900</v>
      </c>
      <c r="BE190" s="1">
        <v>80500</v>
      </c>
      <c r="BF190" s="1">
        <v>75900</v>
      </c>
      <c r="BG190" s="1">
        <v>75200</v>
      </c>
      <c r="BH190" s="1">
        <v>76300</v>
      </c>
      <c r="BI190" s="1">
        <v>78000</v>
      </c>
      <c r="BJ190" s="1">
        <v>77000</v>
      </c>
      <c r="BK190" s="1">
        <v>80200</v>
      </c>
      <c r="BL190" s="1">
        <v>76800</v>
      </c>
      <c r="BM190" s="1">
        <v>77500</v>
      </c>
      <c r="BN190" s="1">
        <v>70800</v>
      </c>
      <c r="BO190" s="1">
        <v>80400</v>
      </c>
      <c r="BP190" s="1">
        <v>70200</v>
      </c>
      <c r="BQ190" s="1">
        <v>75200</v>
      </c>
      <c r="BR190" s="1">
        <v>78700</v>
      </c>
      <c r="BS190" s="1">
        <v>81400</v>
      </c>
      <c r="BT190" s="1">
        <v>76900</v>
      </c>
      <c r="BU190" s="1">
        <v>78800</v>
      </c>
      <c r="BV190" s="1">
        <v>88900</v>
      </c>
      <c r="BW190" s="1">
        <v>80900</v>
      </c>
      <c r="BX190" s="1">
        <v>88100</v>
      </c>
      <c r="BY190" s="1">
        <v>97500</v>
      </c>
      <c r="BZ190" s="1">
        <v>93600</v>
      </c>
      <c r="CA190" s="1">
        <v>82800</v>
      </c>
      <c r="CB190" s="1">
        <v>89000</v>
      </c>
      <c r="CC190" s="1">
        <v>95100</v>
      </c>
      <c r="CD190" s="1">
        <v>94500</v>
      </c>
      <c r="CE190" s="1">
        <v>80700</v>
      </c>
      <c r="CF190" s="1">
        <v>98700</v>
      </c>
      <c r="CG190" s="1">
        <v>87000</v>
      </c>
      <c r="CH190" s="1">
        <v>97600</v>
      </c>
      <c r="CI190" s="1">
        <v>96000</v>
      </c>
      <c r="CJ190" s="1">
        <v>95400</v>
      </c>
      <c r="CK190" s="1">
        <v>89800</v>
      </c>
      <c r="CL190" s="1">
        <v>81800</v>
      </c>
      <c r="CM190" s="1">
        <v>79000</v>
      </c>
      <c r="CN190" s="1">
        <v>79900</v>
      </c>
      <c r="CO190" s="1">
        <v>85700</v>
      </c>
      <c r="CP190" s="1">
        <v>81900</v>
      </c>
      <c r="CQ190" s="1">
        <v>91800</v>
      </c>
      <c r="CR190" s="1">
        <v>94300</v>
      </c>
      <c r="CS190" s="1">
        <v>99200</v>
      </c>
      <c r="CT190" s="1">
        <v>96700</v>
      </c>
      <c r="CU190" s="1">
        <v>101100</v>
      </c>
      <c r="CV190" s="1">
        <v>106000</v>
      </c>
      <c r="CW190" s="1">
        <v>107400</v>
      </c>
      <c r="CX190" s="1">
        <v>104600</v>
      </c>
      <c r="CY190" s="1">
        <v>95100</v>
      </c>
      <c r="CZ190" s="1">
        <v>96000</v>
      </c>
      <c r="DA190" s="1">
        <v>103700</v>
      </c>
      <c r="DB190" s="1">
        <v>108400</v>
      </c>
      <c r="DC190" s="1">
        <v>98200</v>
      </c>
      <c r="DD190" s="1">
        <v>103200</v>
      </c>
      <c r="DE190" s="1">
        <v>102700</v>
      </c>
      <c r="DF190" s="1">
        <v>91500</v>
      </c>
      <c r="DG190" s="1">
        <v>91000</v>
      </c>
      <c r="DH190" s="1">
        <v>93000</v>
      </c>
      <c r="DI190" s="1">
        <v>95600</v>
      </c>
      <c r="DJ190" s="1">
        <v>94800</v>
      </c>
      <c r="DK190" s="1">
        <v>103200</v>
      </c>
      <c r="DL190" s="1">
        <v>111600</v>
      </c>
      <c r="DM190" s="1">
        <v>107400</v>
      </c>
      <c r="DN190" s="1">
        <v>99600</v>
      </c>
      <c r="DO190" s="1">
        <v>109400</v>
      </c>
      <c r="DP190" s="1">
        <v>105500</v>
      </c>
      <c r="DQ190" s="1">
        <v>97100</v>
      </c>
      <c r="DR190" s="1">
        <v>93100</v>
      </c>
      <c r="DS190" s="1">
        <v>84300</v>
      </c>
      <c r="DT190" s="1">
        <v>90700</v>
      </c>
      <c r="DU190" s="1">
        <v>95800</v>
      </c>
      <c r="DV190" s="1">
        <v>100400</v>
      </c>
      <c r="DW190" s="1">
        <v>99400</v>
      </c>
      <c r="DX190" s="1">
        <v>100700</v>
      </c>
      <c r="DY190" s="1">
        <v>105400</v>
      </c>
      <c r="DZ190" s="1">
        <v>91900</v>
      </c>
      <c r="EA190" s="1">
        <v>108600</v>
      </c>
      <c r="EB190" s="1">
        <v>107300</v>
      </c>
      <c r="EC190" s="1">
        <v>114000</v>
      </c>
      <c r="ED190" s="1">
        <v>100700</v>
      </c>
      <c r="EE190" s="1">
        <v>107000</v>
      </c>
      <c r="EF190" s="1">
        <v>98800</v>
      </c>
      <c r="EG190" s="1">
        <v>101900</v>
      </c>
      <c r="EH190" s="1">
        <v>85900</v>
      </c>
    </row>
    <row r="191" spans="1:138" x14ac:dyDescent="0.45">
      <c r="C191" t="s">
        <v>41</v>
      </c>
      <c r="D191" t="s">
        <v>115</v>
      </c>
      <c r="E191" s="1">
        <v>23900</v>
      </c>
      <c r="F191" s="1">
        <v>22800</v>
      </c>
      <c r="G191" s="1">
        <v>23000</v>
      </c>
      <c r="H191" s="1">
        <v>21600</v>
      </c>
      <c r="I191" s="1">
        <v>21500</v>
      </c>
      <c r="J191" s="1">
        <v>21400</v>
      </c>
      <c r="K191" s="1">
        <v>22400</v>
      </c>
      <c r="L191" s="1">
        <v>26300</v>
      </c>
      <c r="M191" s="1">
        <v>15500</v>
      </c>
      <c r="N191" s="1">
        <v>17600</v>
      </c>
      <c r="O191" s="1">
        <v>14700</v>
      </c>
      <c r="P191" s="1">
        <v>17200</v>
      </c>
      <c r="Q191" s="1">
        <v>14700</v>
      </c>
      <c r="R191" s="1">
        <v>16000</v>
      </c>
      <c r="S191" s="1">
        <v>15200</v>
      </c>
      <c r="T191" s="1">
        <v>17300</v>
      </c>
      <c r="U191" s="1">
        <v>16800</v>
      </c>
      <c r="V191" s="1">
        <v>16600</v>
      </c>
      <c r="W191" s="1">
        <v>21200</v>
      </c>
      <c r="X191" s="1">
        <v>19900</v>
      </c>
      <c r="Y191" s="1">
        <v>24400</v>
      </c>
      <c r="Z191" s="1">
        <v>20800</v>
      </c>
      <c r="AA191" s="1">
        <v>23200</v>
      </c>
      <c r="AB191" s="1">
        <v>20900</v>
      </c>
      <c r="AC191" s="1">
        <v>20400</v>
      </c>
      <c r="AD191" s="1">
        <v>20700</v>
      </c>
      <c r="AE191" s="1">
        <v>19700</v>
      </c>
      <c r="AF191" s="1">
        <v>21400</v>
      </c>
      <c r="AG191" s="1">
        <v>24400</v>
      </c>
      <c r="AH191" s="1">
        <v>24000</v>
      </c>
      <c r="AI191" s="1">
        <v>21700</v>
      </c>
      <c r="AJ191" s="1">
        <v>24800</v>
      </c>
      <c r="AK191" s="1">
        <v>23400</v>
      </c>
      <c r="AL191" s="1">
        <v>20100</v>
      </c>
      <c r="AM191" s="1">
        <v>19100</v>
      </c>
      <c r="AN191" s="1">
        <v>14700</v>
      </c>
      <c r="AO191" s="1">
        <v>24600</v>
      </c>
      <c r="AP191" s="1">
        <v>25600</v>
      </c>
      <c r="AQ191" s="1">
        <v>25500</v>
      </c>
      <c r="AR191" s="1">
        <v>28600</v>
      </c>
      <c r="AS191" s="1">
        <v>26400</v>
      </c>
      <c r="AT191" s="1">
        <v>31900</v>
      </c>
      <c r="AU191" s="1">
        <v>20700</v>
      </c>
      <c r="AV191" s="1">
        <v>21400</v>
      </c>
      <c r="AW191" s="1">
        <v>20900</v>
      </c>
      <c r="AX191" s="1">
        <v>15600</v>
      </c>
      <c r="AY191" s="1">
        <v>14100</v>
      </c>
      <c r="AZ191" s="1">
        <v>20200</v>
      </c>
      <c r="BA191" s="1">
        <v>21000</v>
      </c>
      <c r="BB191" s="1">
        <v>20600</v>
      </c>
      <c r="BC191" s="1">
        <v>20700</v>
      </c>
      <c r="BD191" s="1">
        <v>22700</v>
      </c>
      <c r="BE191" s="1">
        <v>24700</v>
      </c>
      <c r="BF191" s="1">
        <v>19900</v>
      </c>
      <c r="BG191" s="1">
        <v>18800</v>
      </c>
      <c r="BH191" s="1">
        <v>14700</v>
      </c>
      <c r="BI191" s="1">
        <v>17700</v>
      </c>
      <c r="BJ191" s="1">
        <v>16700</v>
      </c>
      <c r="BK191" s="1">
        <v>16100.000000000002</v>
      </c>
      <c r="BL191" s="1">
        <v>19100</v>
      </c>
      <c r="BM191" s="1">
        <v>21400</v>
      </c>
      <c r="BN191" s="1">
        <v>20600</v>
      </c>
      <c r="BO191" s="1">
        <v>24200</v>
      </c>
      <c r="BP191" s="1">
        <v>25200</v>
      </c>
      <c r="BQ191" s="1">
        <v>23600</v>
      </c>
      <c r="BR191" s="1">
        <v>26500</v>
      </c>
      <c r="BS191" s="1">
        <v>30500</v>
      </c>
      <c r="BT191" s="1">
        <v>30800</v>
      </c>
      <c r="BU191" s="1">
        <v>33700</v>
      </c>
      <c r="BV191" s="1">
        <v>32299.999999999996</v>
      </c>
      <c r="BW191" s="1">
        <v>33700</v>
      </c>
      <c r="BX191" s="1">
        <v>24800</v>
      </c>
      <c r="BY191" s="1">
        <v>21300</v>
      </c>
      <c r="BZ191" s="1">
        <v>22600</v>
      </c>
      <c r="CA191" s="1">
        <v>19600</v>
      </c>
      <c r="CB191" s="1">
        <v>20400</v>
      </c>
      <c r="CC191" s="1">
        <v>24800</v>
      </c>
      <c r="CD191" s="1">
        <v>22800</v>
      </c>
      <c r="CE191" s="1">
        <v>21200</v>
      </c>
      <c r="CF191" s="1">
        <v>24100</v>
      </c>
      <c r="CG191" s="1">
        <v>23100</v>
      </c>
      <c r="CH191" s="1">
        <v>20900</v>
      </c>
      <c r="CI191" s="1">
        <v>25000</v>
      </c>
      <c r="CJ191" s="1">
        <v>25300</v>
      </c>
      <c r="CK191" s="1">
        <v>27400</v>
      </c>
      <c r="CL191" s="1">
        <v>23700</v>
      </c>
      <c r="CM191" s="1">
        <v>26900</v>
      </c>
      <c r="CN191" s="1">
        <v>25700</v>
      </c>
      <c r="CO191" s="1">
        <v>26700</v>
      </c>
      <c r="CP191" s="1">
        <v>30200</v>
      </c>
      <c r="CQ191" s="1">
        <v>31000</v>
      </c>
      <c r="CR191" s="1">
        <v>30100</v>
      </c>
      <c r="CS191" s="1">
        <v>26000</v>
      </c>
      <c r="CT191" s="1">
        <v>30100</v>
      </c>
      <c r="CU191" s="1">
        <v>27700</v>
      </c>
      <c r="CV191" s="1">
        <v>22900</v>
      </c>
      <c r="CW191" s="1">
        <v>24600</v>
      </c>
      <c r="CX191" s="1">
        <v>20100</v>
      </c>
      <c r="CY191" s="1">
        <v>23600</v>
      </c>
      <c r="CZ191" s="1">
        <v>21600</v>
      </c>
      <c r="DA191" s="1">
        <v>19700</v>
      </c>
      <c r="DB191" s="1">
        <v>20200</v>
      </c>
      <c r="DC191" s="1">
        <v>18800</v>
      </c>
      <c r="DD191" s="1">
        <v>17500</v>
      </c>
      <c r="DE191" s="1">
        <v>17300</v>
      </c>
      <c r="DF191" s="1">
        <v>24600</v>
      </c>
      <c r="DG191" s="1">
        <v>23400</v>
      </c>
      <c r="DH191" s="1">
        <v>25200</v>
      </c>
      <c r="DI191" s="1">
        <v>24700</v>
      </c>
      <c r="DJ191" s="1">
        <v>23700</v>
      </c>
      <c r="DK191" s="1">
        <v>18000</v>
      </c>
      <c r="DL191" s="1">
        <v>19900</v>
      </c>
      <c r="DM191" s="1">
        <v>25600</v>
      </c>
      <c r="DN191" s="1">
        <v>25400</v>
      </c>
      <c r="DO191" s="1">
        <v>27300</v>
      </c>
      <c r="DP191" s="1">
        <v>26100</v>
      </c>
      <c r="DQ191" s="1">
        <v>26200</v>
      </c>
      <c r="DR191" s="1">
        <v>19700</v>
      </c>
      <c r="DS191" s="1">
        <v>20700</v>
      </c>
      <c r="DT191" s="1">
        <v>24500</v>
      </c>
      <c r="DU191" s="1">
        <v>32100</v>
      </c>
      <c r="DV191" s="1">
        <v>33100</v>
      </c>
      <c r="DW191" s="1">
        <v>35000</v>
      </c>
      <c r="DX191" s="1">
        <v>34300</v>
      </c>
      <c r="DY191" s="1">
        <v>34700</v>
      </c>
      <c r="DZ191" s="1">
        <v>28800</v>
      </c>
      <c r="EA191" s="1">
        <v>29300</v>
      </c>
      <c r="EB191" s="1">
        <v>30500</v>
      </c>
      <c r="EC191" s="1">
        <v>21900</v>
      </c>
      <c r="ED191" s="1">
        <v>24200</v>
      </c>
      <c r="EE191" s="1">
        <v>28500</v>
      </c>
      <c r="EF191" s="1">
        <v>23900</v>
      </c>
      <c r="EG191" s="1">
        <v>25300</v>
      </c>
      <c r="EH191" s="1">
        <v>32299.999999999996</v>
      </c>
    </row>
    <row r="192" spans="1:138" x14ac:dyDescent="0.45">
      <c r="A192" t="s">
        <v>613</v>
      </c>
      <c r="B192" t="s">
        <v>47</v>
      </c>
      <c r="C192" t="s">
        <v>41</v>
      </c>
      <c r="D192" t="s">
        <v>214</v>
      </c>
      <c r="E192" s="1">
        <v>94600</v>
      </c>
      <c r="F192" s="1">
        <v>94500</v>
      </c>
      <c r="G192" s="1">
        <v>93300</v>
      </c>
      <c r="H192" s="1">
        <v>93700</v>
      </c>
      <c r="I192" s="1">
        <v>96000</v>
      </c>
      <c r="J192" s="1">
        <v>96400</v>
      </c>
      <c r="K192" s="1">
        <v>98300</v>
      </c>
      <c r="L192" s="1">
        <v>94400</v>
      </c>
      <c r="M192" s="1">
        <v>90800</v>
      </c>
      <c r="N192" s="1">
        <v>88900</v>
      </c>
      <c r="O192" s="1">
        <v>94100</v>
      </c>
      <c r="P192" s="1">
        <v>95400</v>
      </c>
      <c r="Q192" s="1">
        <v>94700</v>
      </c>
      <c r="R192" s="1">
        <v>98300</v>
      </c>
      <c r="S192" s="1">
        <v>95000</v>
      </c>
      <c r="T192" s="1">
        <v>100100</v>
      </c>
      <c r="U192" s="1">
        <v>98600</v>
      </c>
      <c r="V192" s="1">
        <v>96100</v>
      </c>
      <c r="W192" s="1">
        <v>89300</v>
      </c>
      <c r="X192" s="1">
        <v>90400</v>
      </c>
      <c r="Y192" s="1">
        <v>92600</v>
      </c>
      <c r="Z192" s="1">
        <v>97300</v>
      </c>
      <c r="AA192" s="1">
        <v>104800</v>
      </c>
      <c r="AB192" s="1">
        <v>107500</v>
      </c>
      <c r="AC192" s="1">
        <v>113900</v>
      </c>
      <c r="AD192" s="1">
        <v>116100</v>
      </c>
      <c r="AE192" s="1">
        <v>113700</v>
      </c>
      <c r="AF192" s="1">
        <v>116600</v>
      </c>
      <c r="AG192" s="1">
        <v>123000</v>
      </c>
      <c r="AH192" s="1">
        <v>125900</v>
      </c>
      <c r="AI192" s="1">
        <v>120800</v>
      </c>
      <c r="AJ192" s="1">
        <v>122700</v>
      </c>
      <c r="AK192" s="1">
        <v>113800</v>
      </c>
      <c r="AL192" s="1">
        <v>114700</v>
      </c>
      <c r="AM192" s="1">
        <v>103700</v>
      </c>
      <c r="AN192" s="1">
        <v>102500</v>
      </c>
      <c r="AO192" s="1">
        <v>99300</v>
      </c>
      <c r="AP192" s="1">
        <v>96300</v>
      </c>
      <c r="AQ192" s="1">
        <v>90500</v>
      </c>
      <c r="AR192" s="1">
        <v>91400</v>
      </c>
      <c r="AS192" s="1">
        <v>96100</v>
      </c>
      <c r="AT192" s="1">
        <v>94100</v>
      </c>
      <c r="AU192" s="1">
        <v>98800</v>
      </c>
      <c r="AV192" s="1">
        <v>102000</v>
      </c>
      <c r="AW192" s="1">
        <v>103800</v>
      </c>
      <c r="AX192" s="1">
        <v>104000</v>
      </c>
      <c r="AY192" s="1">
        <v>108200</v>
      </c>
      <c r="AZ192" s="1">
        <v>109500</v>
      </c>
      <c r="BA192" s="1">
        <v>111100</v>
      </c>
      <c r="BB192" s="1">
        <v>117900</v>
      </c>
      <c r="BC192" s="1">
        <v>113900</v>
      </c>
      <c r="BD192" s="1">
        <v>115100</v>
      </c>
      <c r="BE192" s="1">
        <v>111500</v>
      </c>
      <c r="BF192" s="1">
        <v>109400</v>
      </c>
      <c r="BG192" s="1">
        <v>104100</v>
      </c>
      <c r="BH192" s="1">
        <v>101100</v>
      </c>
      <c r="BI192" s="1">
        <v>104500</v>
      </c>
      <c r="BJ192" s="1">
        <v>99100</v>
      </c>
      <c r="BK192" s="1">
        <v>105200</v>
      </c>
      <c r="BL192" s="1">
        <v>107400</v>
      </c>
      <c r="BM192" s="1">
        <v>101700</v>
      </c>
      <c r="BN192" s="1">
        <v>113600</v>
      </c>
      <c r="BO192" s="1">
        <v>114800</v>
      </c>
      <c r="BP192" s="1">
        <v>113300</v>
      </c>
      <c r="BQ192" s="1">
        <v>111900</v>
      </c>
      <c r="BR192" s="1">
        <v>113500</v>
      </c>
      <c r="BS192" s="1">
        <v>115700</v>
      </c>
      <c r="BT192" s="1">
        <v>111500</v>
      </c>
      <c r="BU192" s="1">
        <v>115600</v>
      </c>
      <c r="BV192" s="1">
        <v>115200</v>
      </c>
      <c r="BW192" s="1">
        <v>115400</v>
      </c>
      <c r="BX192" s="1">
        <v>119100</v>
      </c>
      <c r="BY192" s="1">
        <v>120100</v>
      </c>
      <c r="BZ192" s="1">
        <v>113500</v>
      </c>
      <c r="CA192" s="1">
        <v>109300</v>
      </c>
      <c r="CB192" s="1">
        <v>103300</v>
      </c>
      <c r="CC192" s="1">
        <v>92400</v>
      </c>
      <c r="CD192" s="1">
        <v>88200</v>
      </c>
      <c r="CE192" s="1">
        <v>84900</v>
      </c>
      <c r="CF192" s="1">
        <v>92700</v>
      </c>
      <c r="CG192" s="1">
        <v>87600</v>
      </c>
      <c r="CH192" s="1">
        <v>88900</v>
      </c>
      <c r="CI192" s="1">
        <v>88400</v>
      </c>
      <c r="CJ192" s="1">
        <v>88900</v>
      </c>
      <c r="CK192" s="1">
        <v>89500</v>
      </c>
      <c r="CL192" s="1">
        <v>91700</v>
      </c>
      <c r="CM192" s="1">
        <v>94700</v>
      </c>
      <c r="CN192" s="1">
        <v>92200</v>
      </c>
      <c r="CO192" s="1">
        <v>91500</v>
      </c>
      <c r="CP192" s="1">
        <v>93300</v>
      </c>
      <c r="CQ192" s="1">
        <v>99200</v>
      </c>
      <c r="CR192" s="1">
        <v>101300</v>
      </c>
      <c r="CS192" s="1">
        <v>93500</v>
      </c>
      <c r="CT192" s="1">
        <v>99200</v>
      </c>
      <c r="CU192" s="1">
        <v>92600</v>
      </c>
      <c r="CV192" s="1">
        <v>95800</v>
      </c>
      <c r="CW192" s="1">
        <v>92000</v>
      </c>
      <c r="CX192" s="1">
        <v>94300</v>
      </c>
      <c r="CY192" s="1">
        <v>96300</v>
      </c>
      <c r="CZ192" s="1">
        <v>93500</v>
      </c>
      <c r="DA192" s="1">
        <v>96400</v>
      </c>
      <c r="DB192" s="1">
        <v>90500</v>
      </c>
      <c r="DC192" s="1">
        <v>97800</v>
      </c>
      <c r="DD192" s="1">
        <v>87400</v>
      </c>
      <c r="DE192" s="1">
        <v>97300</v>
      </c>
      <c r="DF192" s="1">
        <v>90500</v>
      </c>
      <c r="DG192" s="1">
        <v>90500</v>
      </c>
      <c r="DH192" s="1">
        <v>91300</v>
      </c>
      <c r="DI192" s="1">
        <v>96600</v>
      </c>
      <c r="DJ192" s="1">
        <v>108100</v>
      </c>
      <c r="DK192" s="1">
        <v>104200</v>
      </c>
      <c r="DL192" s="1">
        <v>106000</v>
      </c>
      <c r="DM192" s="1">
        <v>100900</v>
      </c>
      <c r="DN192" s="1">
        <v>94900</v>
      </c>
      <c r="DO192" s="1">
        <v>86800</v>
      </c>
      <c r="DP192" s="1">
        <v>86200</v>
      </c>
      <c r="DQ192" s="1">
        <v>86700</v>
      </c>
      <c r="DR192" s="1">
        <v>85800</v>
      </c>
      <c r="DS192" s="1">
        <v>83700</v>
      </c>
      <c r="DT192" s="1">
        <v>84600</v>
      </c>
      <c r="DU192" s="1">
        <v>88600</v>
      </c>
      <c r="DV192" s="1">
        <v>88600</v>
      </c>
      <c r="DW192" s="1">
        <v>91800</v>
      </c>
      <c r="DX192" s="1">
        <v>91100</v>
      </c>
      <c r="DY192" s="1">
        <v>96100</v>
      </c>
      <c r="DZ192" s="1">
        <v>94700</v>
      </c>
      <c r="EA192" s="1">
        <v>94800</v>
      </c>
      <c r="EB192" s="1">
        <v>94100</v>
      </c>
      <c r="EC192" s="1">
        <v>93100</v>
      </c>
      <c r="ED192" s="1">
        <v>96300</v>
      </c>
      <c r="EE192" s="1">
        <v>100800</v>
      </c>
      <c r="EF192" s="1">
        <v>100700</v>
      </c>
      <c r="EG192" s="1">
        <v>109900</v>
      </c>
      <c r="EH192" s="1">
        <v>110100</v>
      </c>
    </row>
    <row r="193" spans="1:138" x14ac:dyDescent="0.45">
      <c r="B193" t="s">
        <v>423</v>
      </c>
      <c r="C193" t="s">
        <v>41</v>
      </c>
      <c r="D193" t="s">
        <v>48</v>
      </c>
      <c r="E193" s="1">
        <v>9300</v>
      </c>
      <c r="F193" s="1">
        <v>9800</v>
      </c>
      <c r="G193" s="1">
        <v>10300</v>
      </c>
      <c r="H193" s="1">
        <v>8900</v>
      </c>
      <c r="I193" s="1">
        <v>11300</v>
      </c>
      <c r="J193" s="1">
        <v>9700</v>
      </c>
      <c r="K193" s="1">
        <v>8700</v>
      </c>
      <c r="L193" s="1">
        <v>6600</v>
      </c>
      <c r="M193" s="1">
        <v>10500</v>
      </c>
      <c r="N193" s="1">
        <v>11000</v>
      </c>
      <c r="O193" s="1">
        <v>10600</v>
      </c>
      <c r="P193" s="1">
        <v>12900</v>
      </c>
      <c r="Q193" s="1">
        <v>11300</v>
      </c>
      <c r="R193" s="1">
        <v>12100</v>
      </c>
      <c r="S193" s="1">
        <v>8200</v>
      </c>
      <c r="T193" s="1">
        <v>10100</v>
      </c>
      <c r="U193" s="1">
        <v>11000</v>
      </c>
      <c r="V193" s="1">
        <v>11700</v>
      </c>
      <c r="W193" s="1">
        <v>12400</v>
      </c>
      <c r="X193" s="1">
        <v>10000</v>
      </c>
      <c r="Y193" s="1">
        <v>8900</v>
      </c>
      <c r="Z193" s="1">
        <v>10400</v>
      </c>
      <c r="AA193" s="1">
        <v>7900</v>
      </c>
      <c r="AB193" s="1">
        <v>6800</v>
      </c>
      <c r="AC193" s="1">
        <v>8100</v>
      </c>
      <c r="AD193" s="1">
        <v>9000</v>
      </c>
      <c r="AE193" s="1">
        <v>7200</v>
      </c>
      <c r="AF193" s="1">
        <v>7300</v>
      </c>
      <c r="AG193" s="1">
        <v>8700</v>
      </c>
      <c r="AH193" s="1">
        <v>8200</v>
      </c>
      <c r="AI193" s="1">
        <v>9100</v>
      </c>
      <c r="AJ193" s="1">
        <v>9500</v>
      </c>
      <c r="AK193" s="1">
        <v>7900</v>
      </c>
      <c r="AL193" s="1">
        <v>8700</v>
      </c>
      <c r="AM193" s="1">
        <v>8500</v>
      </c>
      <c r="AN193" s="1">
        <v>10200</v>
      </c>
      <c r="AO193" s="1">
        <v>11900</v>
      </c>
      <c r="AP193" s="1">
        <v>8600</v>
      </c>
      <c r="AQ193" s="1">
        <v>9400</v>
      </c>
      <c r="AR193" s="1">
        <v>9600</v>
      </c>
      <c r="AS193" s="1">
        <v>10700</v>
      </c>
      <c r="AT193" s="1">
        <v>8400</v>
      </c>
      <c r="AU193" s="1">
        <v>9400</v>
      </c>
      <c r="AV193" s="1">
        <v>8500</v>
      </c>
      <c r="AW193" s="1">
        <v>7700</v>
      </c>
      <c r="AX193" s="1">
        <v>7400</v>
      </c>
      <c r="AY193" s="1">
        <v>7800</v>
      </c>
      <c r="AZ193" s="1">
        <v>7800</v>
      </c>
      <c r="BA193" s="1">
        <v>7400</v>
      </c>
      <c r="BB193" s="1">
        <v>7300</v>
      </c>
      <c r="BC193" s="1">
        <v>8100</v>
      </c>
      <c r="BD193" s="1">
        <v>10100</v>
      </c>
      <c r="BE193" s="1">
        <v>10200</v>
      </c>
      <c r="BF193" s="1">
        <v>10100</v>
      </c>
      <c r="BG193" s="1">
        <v>9200</v>
      </c>
      <c r="BH193" s="1">
        <v>8900</v>
      </c>
      <c r="BI193" s="1">
        <v>10200</v>
      </c>
      <c r="BJ193" s="1">
        <v>8400</v>
      </c>
      <c r="BK193" s="1">
        <v>7700</v>
      </c>
      <c r="BL193" s="1">
        <v>6500</v>
      </c>
      <c r="BM193" s="1">
        <v>5900</v>
      </c>
      <c r="BN193" s="1">
        <v>4300</v>
      </c>
      <c r="BO193" s="1">
        <v>7800</v>
      </c>
      <c r="BP193" s="1">
        <v>9600</v>
      </c>
      <c r="BQ193" s="1">
        <v>7000</v>
      </c>
      <c r="BR193" s="1">
        <v>12800</v>
      </c>
      <c r="BS193" s="1">
        <v>10600</v>
      </c>
      <c r="BT193" s="1">
        <v>11200</v>
      </c>
      <c r="BU193" s="1">
        <v>11900</v>
      </c>
      <c r="BV193" s="1">
        <v>10800</v>
      </c>
      <c r="BW193" s="1">
        <v>12400</v>
      </c>
      <c r="BX193" s="1">
        <v>12500</v>
      </c>
      <c r="BY193" s="1">
        <v>10800</v>
      </c>
      <c r="BZ193" s="1">
        <v>11900</v>
      </c>
      <c r="CA193" s="1">
        <v>11600</v>
      </c>
      <c r="CB193" s="1">
        <v>9600</v>
      </c>
      <c r="CC193" s="1">
        <v>10400</v>
      </c>
      <c r="CD193" s="1">
        <v>8000</v>
      </c>
      <c r="CE193" s="1">
        <v>8500</v>
      </c>
      <c r="CF193" s="1">
        <v>7400</v>
      </c>
      <c r="CG193" s="1">
        <v>6100</v>
      </c>
      <c r="CH193" s="1">
        <v>6000</v>
      </c>
      <c r="CI193" s="1">
        <v>9600</v>
      </c>
      <c r="CJ193" s="1">
        <v>11300</v>
      </c>
      <c r="CK193" s="1">
        <v>11500</v>
      </c>
      <c r="CL193" s="1">
        <v>10800</v>
      </c>
      <c r="CM193" s="1">
        <v>12400</v>
      </c>
      <c r="CN193" s="1">
        <v>12300</v>
      </c>
      <c r="CO193" s="1">
        <v>9700</v>
      </c>
      <c r="CP193" s="1">
        <v>9500</v>
      </c>
      <c r="CQ193" s="1">
        <v>9800</v>
      </c>
      <c r="CR193" s="1">
        <v>9700</v>
      </c>
      <c r="CS193" s="1">
        <v>9200</v>
      </c>
      <c r="CT193" s="1">
        <v>8000</v>
      </c>
      <c r="CU193" s="1">
        <v>7600</v>
      </c>
      <c r="CV193" s="1">
        <v>8400</v>
      </c>
      <c r="CW193" s="1">
        <v>8100</v>
      </c>
      <c r="CX193" s="1">
        <v>9400</v>
      </c>
      <c r="CY193" s="1">
        <v>8000</v>
      </c>
      <c r="CZ193" s="1">
        <v>9500</v>
      </c>
      <c r="DA193" s="1">
        <v>8500</v>
      </c>
      <c r="DB193" s="1">
        <v>10300</v>
      </c>
      <c r="DC193" s="1">
        <v>10600</v>
      </c>
      <c r="DD193" s="1">
        <v>9300</v>
      </c>
      <c r="DE193" s="1">
        <v>12100</v>
      </c>
      <c r="DF193" s="1">
        <v>11200</v>
      </c>
      <c r="DG193" s="1">
        <v>12800</v>
      </c>
      <c r="DH193" s="1">
        <v>12300</v>
      </c>
      <c r="DI193" s="1">
        <v>12000</v>
      </c>
      <c r="DJ193" s="1">
        <v>12900</v>
      </c>
      <c r="DK193" s="1">
        <v>11800</v>
      </c>
      <c r="DL193" s="1">
        <v>11100</v>
      </c>
      <c r="DM193" s="1">
        <v>12800</v>
      </c>
      <c r="DN193" s="1">
        <v>8700</v>
      </c>
      <c r="DO193" s="1">
        <v>12600</v>
      </c>
      <c r="DP193" s="1">
        <v>10500</v>
      </c>
      <c r="DQ193" s="1">
        <v>9400</v>
      </c>
      <c r="DR193" s="1">
        <v>9800</v>
      </c>
      <c r="DS193" s="1">
        <v>8400</v>
      </c>
      <c r="DT193" s="1">
        <v>8500</v>
      </c>
      <c r="DU193" s="1">
        <v>7200</v>
      </c>
      <c r="DV193" s="1">
        <v>8200</v>
      </c>
      <c r="DW193" s="1">
        <v>7400</v>
      </c>
      <c r="DX193" s="1">
        <v>8200</v>
      </c>
      <c r="DY193" s="1">
        <v>9400</v>
      </c>
      <c r="DZ193" s="1">
        <v>6900</v>
      </c>
      <c r="EA193" s="1">
        <v>8700</v>
      </c>
      <c r="EB193" s="1">
        <v>8100</v>
      </c>
      <c r="EC193" s="1">
        <v>10200</v>
      </c>
      <c r="ED193" s="1">
        <v>12000</v>
      </c>
      <c r="EE193" s="1">
        <v>11400</v>
      </c>
      <c r="EF193" s="1">
        <v>12100</v>
      </c>
      <c r="EG193" s="1">
        <v>11300</v>
      </c>
      <c r="EH193" s="1">
        <v>8400</v>
      </c>
    </row>
    <row r="194" spans="1:138" x14ac:dyDescent="0.45">
      <c r="D194" t="s">
        <v>49</v>
      </c>
      <c r="E194" s="1">
        <v>26300</v>
      </c>
      <c r="F194" s="1">
        <v>28100</v>
      </c>
      <c r="G194" s="1">
        <v>28300</v>
      </c>
      <c r="H194" s="1">
        <v>28200</v>
      </c>
      <c r="I194" s="1">
        <v>26100</v>
      </c>
      <c r="J194" s="1">
        <v>30500</v>
      </c>
      <c r="K194" s="1">
        <v>31500</v>
      </c>
      <c r="L194" s="1">
        <v>33200</v>
      </c>
      <c r="M194" s="1">
        <v>29100</v>
      </c>
      <c r="N194" s="1">
        <v>28200</v>
      </c>
      <c r="O194" s="1">
        <v>31700</v>
      </c>
      <c r="P194" s="1">
        <v>31900</v>
      </c>
      <c r="Q194" s="1">
        <v>35800</v>
      </c>
      <c r="R194" s="1">
        <v>39200</v>
      </c>
      <c r="S194" s="1">
        <v>39000</v>
      </c>
      <c r="T194" s="1">
        <v>37200</v>
      </c>
      <c r="U194" s="1">
        <v>39300</v>
      </c>
      <c r="V194" s="1">
        <v>34200</v>
      </c>
      <c r="W194" s="1">
        <v>33100</v>
      </c>
      <c r="X194" s="1">
        <v>30300</v>
      </c>
      <c r="Y194" s="1">
        <v>31300</v>
      </c>
      <c r="Z194" s="1">
        <v>32200.000000000004</v>
      </c>
      <c r="AA194" s="1">
        <v>32500</v>
      </c>
      <c r="AB194" s="1">
        <v>35300</v>
      </c>
      <c r="AC194" s="1">
        <v>37000</v>
      </c>
      <c r="AD194" s="1">
        <v>36800</v>
      </c>
      <c r="AE194" s="1">
        <v>38700</v>
      </c>
      <c r="AF194" s="1">
        <v>37500</v>
      </c>
      <c r="AG194" s="1">
        <v>35400</v>
      </c>
      <c r="AH194" s="1">
        <v>38500</v>
      </c>
      <c r="AI194" s="1">
        <v>38000</v>
      </c>
      <c r="AJ194" s="1">
        <v>38000</v>
      </c>
      <c r="AK194" s="1">
        <v>34900</v>
      </c>
      <c r="AL194" s="1">
        <v>36000</v>
      </c>
      <c r="AM194" s="1">
        <v>35300</v>
      </c>
      <c r="AN194" s="1">
        <v>34500</v>
      </c>
      <c r="AO194" s="1">
        <v>35900</v>
      </c>
      <c r="AP194" s="1">
        <v>37200</v>
      </c>
      <c r="AQ194" s="1">
        <v>35900</v>
      </c>
      <c r="AR194" s="1">
        <v>37600</v>
      </c>
      <c r="AS194" s="1">
        <v>38400</v>
      </c>
      <c r="AT194" s="1">
        <v>37200</v>
      </c>
      <c r="AU194" s="1">
        <v>37900</v>
      </c>
      <c r="AV194" s="1">
        <v>39600</v>
      </c>
      <c r="AW194" s="1">
        <v>38800</v>
      </c>
      <c r="AX194" s="1">
        <v>41000</v>
      </c>
      <c r="AY194" s="1">
        <v>42800</v>
      </c>
      <c r="AZ194" s="1">
        <v>41900</v>
      </c>
      <c r="BA194" s="1">
        <v>44200</v>
      </c>
      <c r="BB194" s="1">
        <v>42800</v>
      </c>
      <c r="BC194" s="1">
        <v>38300</v>
      </c>
      <c r="BD194" s="1">
        <v>40500</v>
      </c>
      <c r="BE194" s="1">
        <v>38800</v>
      </c>
      <c r="BF194" s="1">
        <v>35200</v>
      </c>
      <c r="BG194" s="1">
        <v>34700</v>
      </c>
      <c r="BH194" s="1">
        <v>44000</v>
      </c>
      <c r="BI194" s="1">
        <v>42300</v>
      </c>
      <c r="BJ194" s="1">
        <v>44000</v>
      </c>
      <c r="BK194" s="1">
        <v>44700</v>
      </c>
      <c r="BL194" s="1">
        <v>43100</v>
      </c>
      <c r="BM194" s="1">
        <v>46500</v>
      </c>
      <c r="BN194" s="1">
        <v>49400</v>
      </c>
      <c r="BO194" s="1">
        <v>49500</v>
      </c>
      <c r="BP194" s="1">
        <v>43500</v>
      </c>
      <c r="BQ194" s="1">
        <v>45800</v>
      </c>
      <c r="BR194" s="1">
        <v>43300</v>
      </c>
      <c r="BS194" s="1">
        <v>45600</v>
      </c>
      <c r="BT194" s="1">
        <v>47000</v>
      </c>
      <c r="BU194" s="1">
        <v>41200</v>
      </c>
      <c r="BV194" s="1">
        <v>44100</v>
      </c>
      <c r="BW194" s="1">
        <v>47000</v>
      </c>
      <c r="BX194" s="1">
        <v>49800</v>
      </c>
      <c r="BY194" s="1">
        <v>50000</v>
      </c>
      <c r="BZ194" s="1">
        <v>44000</v>
      </c>
      <c r="CA194" s="1">
        <v>45200</v>
      </c>
      <c r="CB194" s="1">
        <v>45100</v>
      </c>
      <c r="CC194" s="1">
        <v>44500</v>
      </c>
      <c r="CD194" s="1">
        <v>43600</v>
      </c>
      <c r="CE194" s="1">
        <v>39100</v>
      </c>
      <c r="CF194" s="1">
        <v>43800</v>
      </c>
      <c r="CG194" s="1">
        <v>44200</v>
      </c>
      <c r="CH194" s="1">
        <v>45800</v>
      </c>
      <c r="CI194" s="1">
        <v>50000</v>
      </c>
      <c r="CJ194" s="1">
        <v>48000</v>
      </c>
      <c r="CK194" s="1">
        <v>48600</v>
      </c>
      <c r="CL194" s="1">
        <v>47300</v>
      </c>
      <c r="CM194" s="1">
        <v>43700</v>
      </c>
      <c r="CN194" s="1">
        <v>45800</v>
      </c>
      <c r="CO194" s="1">
        <v>43900</v>
      </c>
      <c r="CP194" s="1">
        <v>45400</v>
      </c>
      <c r="CQ194" s="1">
        <v>44200</v>
      </c>
      <c r="CR194" s="1">
        <v>46400</v>
      </c>
      <c r="CS194" s="1">
        <v>43700</v>
      </c>
      <c r="CT194" s="1">
        <v>43900</v>
      </c>
      <c r="CU194" s="1">
        <v>41800</v>
      </c>
      <c r="CV194" s="1">
        <v>43900</v>
      </c>
      <c r="CW194" s="1">
        <v>45900</v>
      </c>
      <c r="CX194" s="1">
        <v>45800</v>
      </c>
      <c r="CY194" s="1">
        <v>47600</v>
      </c>
      <c r="CZ194" s="1">
        <v>45900</v>
      </c>
      <c r="DA194" s="1">
        <v>51900</v>
      </c>
      <c r="DB194" s="1">
        <v>52100</v>
      </c>
      <c r="DC194" s="1">
        <v>51500</v>
      </c>
      <c r="DD194" s="1">
        <v>54100</v>
      </c>
      <c r="DE194" s="1">
        <v>45400</v>
      </c>
      <c r="DF194" s="1">
        <v>45800</v>
      </c>
      <c r="DG194" s="1">
        <v>47400</v>
      </c>
      <c r="DH194" s="1">
        <v>45800</v>
      </c>
      <c r="DI194" s="1">
        <v>45500</v>
      </c>
      <c r="DJ194" s="1">
        <v>42100</v>
      </c>
      <c r="DK194" s="1">
        <v>43400</v>
      </c>
      <c r="DL194" s="1">
        <v>40800</v>
      </c>
      <c r="DM194" s="1">
        <v>43600</v>
      </c>
      <c r="DN194" s="1">
        <v>39400</v>
      </c>
      <c r="DO194" s="1">
        <v>39900</v>
      </c>
      <c r="DP194" s="1">
        <v>41600</v>
      </c>
      <c r="DQ194" s="1">
        <v>39000</v>
      </c>
      <c r="DR194" s="1">
        <v>36900</v>
      </c>
      <c r="DS194" s="1">
        <v>36100</v>
      </c>
      <c r="DT194" s="1">
        <v>38400</v>
      </c>
      <c r="DU194" s="1">
        <v>36800</v>
      </c>
      <c r="DV194" s="1">
        <v>39700</v>
      </c>
      <c r="DW194" s="1">
        <v>41500</v>
      </c>
      <c r="DX194" s="1">
        <v>41500</v>
      </c>
      <c r="DY194" s="1">
        <v>43800</v>
      </c>
      <c r="DZ194" s="1">
        <v>42100</v>
      </c>
      <c r="EA194" s="1">
        <v>35600</v>
      </c>
      <c r="EB194" s="1">
        <v>35300</v>
      </c>
      <c r="EC194" s="1">
        <v>33200</v>
      </c>
      <c r="ED194" s="1">
        <v>37800</v>
      </c>
      <c r="EE194" s="1">
        <v>36300</v>
      </c>
      <c r="EF194" s="1">
        <v>36000</v>
      </c>
      <c r="EG194" s="1">
        <v>40600</v>
      </c>
      <c r="EH194" s="1">
        <v>45800</v>
      </c>
    </row>
    <row r="195" spans="1:138" x14ac:dyDescent="0.45">
      <c r="D195" t="s">
        <v>50</v>
      </c>
      <c r="E195" s="1">
        <v>30000</v>
      </c>
      <c r="F195" s="1">
        <v>28300</v>
      </c>
      <c r="G195" s="1">
        <v>25100</v>
      </c>
      <c r="H195" s="1">
        <v>25300</v>
      </c>
      <c r="I195" s="1">
        <v>25600</v>
      </c>
      <c r="J195" s="1">
        <v>24300</v>
      </c>
      <c r="K195" s="1">
        <v>25400</v>
      </c>
      <c r="L195" s="1">
        <v>24000</v>
      </c>
      <c r="M195" s="1">
        <v>28200</v>
      </c>
      <c r="N195" s="1">
        <v>27900</v>
      </c>
      <c r="O195" s="1">
        <v>27100</v>
      </c>
      <c r="P195" s="1">
        <v>27200</v>
      </c>
      <c r="Q195" s="1">
        <v>27200</v>
      </c>
      <c r="R195" s="1">
        <v>29100</v>
      </c>
      <c r="S195" s="1">
        <v>28200</v>
      </c>
      <c r="T195" s="1">
        <v>27700</v>
      </c>
      <c r="U195" s="1">
        <v>30700</v>
      </c>
      <c r="V195" s="1">
        <v>27500</v>
      </c>
      <c r="W195" s="1">
        <v>27800</v>
      </c>
      <c r="X195" s="1">
        <v>26300</v>
      </c>
      <c r="Y195" s="1">
        <v>27300</v>
      </c>
      <c r="Z195" s="1">
        <v>28100</v>
      </c>
      <c r="AA195" s="1">
        <v>25200</v>
      </c>
      <c r="AB195" s="1">
        <v>23000</v>
      </c>
      <c r="AC195" s="1">
        <v>20500</v>
      </c>
      <c r="AD195" s="1">
        <v>22100</v>
      </c>
      <c r="AE195" s="1">
        <v>24400</v>
      </c>
      <c r="AF195" s="1">
        <v>22700</v>
      </c>
      <c r="AG195" s="1">
        <v>26900</v>
      </c>
      <c r="AH195" s="1">
        <v>27000</v>
      </c>
      <c r="AI195" s="1">
        <v>28100</v>
      </c>
      <c r="AJ195" s="1">
        <v>25500</v>
      </c>
      <c r="AK195" s="1">
        <v>23100</v>
      </c>
      <c r="AL195" s="1">
        <v>25300</v>
      </c>
      <c r="AM195" s="1">
        <v>25000</v>
      </c>
      <c r="AN195" s="1">
        <v>21000</v>
      </c>
      <c r="AO195" s="1">
        <v>20700</v>
      </c>
      <c r="AP195" s="1">
        <v>23300</v>
      </c>
      <c r="AQ195" s="1">
        <v>24400</v>
      </c>
      <c r="AR195" s="1">
        <v>27000</v>
      </c>
      <c r="AS195" s="1">
        <v>26200</v>
      </c>
      <c r="AT195" s="1">
        <v>26400</v>
      </c>
      <c r="AU195" s="1">
        <v>27100</v>
      </c>
      <c r="AV195" s="1">
        <v>27500</v>
      </c>
      <c r="AW195" s="1">
        <v>22600</v>
      </c>
      <c r="AX195" s="1">
        <v>23600</v>
      </c>
      <c r="AY195" s="1">
        <v>24000</v>
      </c>
      <c r="AZ195" s="1">
        <v>26300</v>
      </c>
      <c r="BA195" s="1">
        <v>26000</v>
      </c>
      <c r="BB195" s="1">
        <v>26100</v>
      </c>
      <c r="BC195" s="1">
        <v>27900</v>
      </c>
      <c r="BD195" s="1">
        <v>29400</v>
      </c>
      <c r="BE195" s="1">
        <v>27800</v>
      </c>
      <c r="BF195" s="1">
        <v>26900</v>
      </c>
      <c r="BG195" s="1">
        <v>29300</v>
      </c>
      <c r="BH195" s="1">
        <v>23800</v>
      </c>
      <c r="BI195" s="1">
        <v>27600</v>
      </c>
      <c r="BJ195" s="1">
        <v>25900</v>
      </c>
      <c r="BK195" s="1">
        <v>25500</v>
      </c>
      <c r="BL195" s="1">
        <v>26400</v>
      </c>
      <c r="BM195" s="1">
        <v>25300</v>
      </c>
      <c r="BN195" s="1">
        <v>24200</v>
      </c>
      <c r="BO195" s="1">
        <v>26300</v>
      </c>
      <c r="BP195" s="1">
        <v>28200</v>
      </c>
      <c r="BQ195" s="1">
        <v>25700</v>
      </c>
      <c r="BR195" s="1">
        <v>28500</v>
      </c>
      <c r="BS195" s="1">
        <v>29700</v>
      </c>
      <c r="BT195" s="1">
        <v>27400</v>
      </c>
      <c r="BU195" s="1">
        <v>24700</v>
      </c>
      <c r="BV195" s="1">
        <v>27800</v>
      </c>
      <c r="BW195" s="1">
        <v>26700</v>
      </c>
      <c r="BX195" s="1">
        <v>25700</v>
      </c>
      <c r="BY195" s="1">
        <v>24500</v>
      </c>
      <c r="BZ195" s="1">
        <v>24200</v>
      </c>
      <c r="CA195" s="1">
        <v>24200</v>
      </c>
      <c r="CB195" s="1">
        <v>23700</v>
      </c>
      <c r="CC195" s="1">
        <v>27000</v>
      </c>
      <c r="CD195" s="1">
        <v>25400</v>
      </c>
      <c r="CE195" s="1">
        <v>27400</v>
      </c>
      <c r="CF195" s="1">
        <v>22800</v>
      </c>
      <c r="CG195" s="1">
        <v>25700</v>
      </c>
      <c r="CH195" s="1">
        <v>24400</v>
      </c>
      <c r="CI195" s="1">
        <v>22600</v>
      </c>
      <c r="CJ195" s="1">
        <v>22700</v>
      </c>
      <c r="CK195" s="1">
        <v>20500</v>
      </c>
      <c r="CL195" s="1">
        <v>22400</v>
      </c>
      <c r="CM195" s="1">
        <v>23500</v>
      </c>
      <c r="CN195" s="1">
        <v>23000</v>
      </c>
      <c r="CO195" s="1">
        <v>26800</v>
      </c>
      <c r="CP195" s="1">
        <v>26400</v>
      </c>
      <c r="CQ195" s="1">
        <v>27400</v>
      </c>
      <c r="CR195" s="1">
        <v>27400</v>
      </c>
      <c r="CS195" s="1">
        <v>28700</v>
      </c>
      <c r="CT195" s="1">
        <v>29900</v>
      </c>
      <c r="CU195" s="1">
        <v>29800</v>
      </c>
      <c r="CV195" s="1">
        <v>28000</v>
      </c>
      <c r="CW195" s="1">
        <v>24800</v>
      </c>
      <c r="CX195" s="1">
        <v>18100</v>
      </c>
      <c r="CY195" s="1">
        <v>17300</v>
      </c>
      <c r="CZ195" s="1">
        <v>16700</v>
      </c>
      <c r="DA195" s="1">
        <v>15800</v>
      </c>
      <c r="DB195" s="1">
        <v>20000</v>
      </c>
      <c r="DC195" s="1">
        <v>21900</v>
      </c>
      <c r="DD195" s="1">
        <v>19700</v>
      </c>
      <c r="DE195" s="1">
        <v>21100</v>
      </c>
      <c r="DF195" s="1">
        <v>24200</v>
      </c>
      <c r="DG195" s="1">
        <v>20700</v>
      </c>
      <c r="DH195" s="1">
        <v>17300</v>
      </c>
      <c r="DI195" s="1">
        <v>18900</v>
      </c>
      <c r="DJ195" s="1">
        <v>18900</v>
      </c>
      <c r="DK195" s="1">
        <v>19600</v>
      </c>
      <c r="DL195" s="1">
        <v>17300</v>
      </c>
      <c r="DM195" s="1">
        <v>23100</v>
      </c>
      <c r="DN195" s="1">
        <v>27300</v>
      </c>
      <c r="DO195" s="1">
        <v>26200</v>
      </c>
      <c r="DP195" s="1">
        <v>25600</v>
      </c>
      <c r="DQ195" s="1">
        <v>28000</v>
      </c>
      <c r="DR195" s="1">
        <v>27800</v>
      </c>
      <c r="DS195" s="1">
        <v>26000</v>
      </c>
      <c r="DT195" s="1">
        <v>28000</v>
      </c>
      <c r="DU195" s="1">
        <v>26800</v>
      </c>
      <c r="DV195" s="1">
        <v>25200</v>
      </c>
      <c r="DW195" s="1">
        <v>18300</v>
      </c>
      <c r="DX195" s="1">
        <v>22500</v>
      </c>
      <c r="DY195" s="1">
        <v>21600</v>
      </c>
      <c r="DZ195" s="1">
        <v>16800</v>
      </c>
      <c r="EA195" s="1">
        <v>23900</v>
      </c>
      <c r="EB195" s="1">
        <v>20900</v>
      </c>
      <c r="EC195" s="1">
        <v>17000</v>
      </c>
      <c r="ED195" s="1">
        <v>21300</v>
      </c>
      <c r="EE195" s="1">
        <v>18900</v>
      </c>
      <c r="EF195" s="1">
        <v>19000</v>
      </c>
      <c r="EG195" s="1">
        <v>14900</v>
      </c>
      <c r="EH195" s="1">
        <v>18800</v>
      </c>
    </row>
    <row r="196" spans="1:138" x14ac:dyDescent="0.45">
      <c r="B196" t="s">
        <v>51</v>
      </c>
      <c r="C196" t="s">
        <v>41</v>
      </c>
      <c r="D196" t="s">
        <v>215</v>
      </c>
      <c r="E196" s="1">
        <v>96200</v>
      </c>
      <c r="F196" s="1">
        <v>101200</v>
      </c>
      <c r="G196" s="1">
        <v>99900</v>
      </c>
      <c r="H196" s="1">
        <v>96600</v>
      </c>
      <c r="I196" s="1">
        <v>94700</v>
      </c>
      <c r="J196" s="1">
        <v>99000</v>
      </c>
      <c r="K196" s="1">
        <v>99200</v>
      </c>
      <c r="L196" s="1">
        <v>100700</v>
      </c>
      <c r="M196" s="1">
        <v>102300</v>
      </c>
      <c r="N196" s="1">
        <v>100400</v>
      </c>
      <c r="O196" s="1">
        <v>96900</v>
      </c>
      <c r="P196" s="1">
        <v>100500</v>
      </c>
      <c r="Q196" s="1">
        <v>100700</v>
      </c>
      <c r="R196" s="1">
        <v>97100</v>
      </c>
      <c r="S196" s="1">
        <v>103200</v>
      </c>
      <c r="T196" s="1">
        <v>97700</v>
      </c>
      <c r="U196" s="1">
        <v>96400</v>
      </c>
      <c r="V196" s="1">
        <v>106900</v>
      </c>
      <c r="W196" s="1">
        <v>115100</v>
      </c>
      <c r="X196" s="1">
        <v>109900</v>
      </c>
      <c r="Y196" s="1">
        <v>112400</v>
      </c>
      <c r="Z196" s="1">
        <v>113600</v>
      </c>
      <c r="AA196" s="1">
        <v>116700</v>
      </c>
      <c r="AB196" s="1">
        <v>116400</v>
      </c>
      <c r="AC196" s="1">
        <v>120100</v>
      </c>
      <c r="AD196" s="1">
        <v>117000</v>
      </c>
      <c r="AE196" s="1">
        <v>118200</v>
      </c>
      <c r="AF196" s="1">
        <v>118800</v>
      </c>
      <c r="AG196" s="1">
        <v>116400</v>
      </c>
      <c r="AH196" s="1">
        <v>111300</v>
      </c>
      <c r="AI196" s="1">
        <v>113900</v>
      </c>
      <c r="AJ196" s="1">
        <v>112800</v>
      </c>
      <c r="AK196" s="1">
        <v>119000</v>
      </c>
      <c r="AL196" s="1">
        <v>113900</v>
      </c>
      <c r="AM196" s="1">
        <v>127100</v>
      </c>
      <c r="AN196" s="1">
        <v>125300</v>
      </c>
      <c r="AO196" s="1">
        <v>128400</v>
      </c>
      <c r="AP196" s="1">
        <v>143300</v>
      </c>
      <c r="AQ196" s="1">
        <v>145900</v>
      </c>
      <c r="AR196" s="1">
        <v>132400</v>
      </c>
      <c r="AS196" s="1">
        <v>130800.00000000001</v>
      </c>
      <c r="AT196" s="1">
        <v>136300</v>
      </c>
      <c r="AU196" s="1">
        <v>138000</v>
      </c>
      <c r="AV196" s="1">
        <v>135400</v>
      </c>
      <c r="AW196" s="1">
        <v>128800.00000000001</v>
      </c>
      <c r="AX196" s="1">
        <v>134200</v>
      </c>
      <c r="AY196" s="1">
        <v>138700</v>
      </c>
      <c r="AZ196" s="1">
        <v>128900</v>
      </c>
      <c r="BA196" s="1">
        <v>129100</v>
      </c>
      <c r="BB196" s="1">
        <v>127500</v>
      </c>
      <c r="BC196" s="1">
        <v>128699.99999999999</v>
      </c>
      <c r="BD196" s="1">
        <v>125800</v>
      </c>
      <c r="BE196" s="1">
        <v>127000</v>
      </c>
      <c r="BF196" s="1">
        <v>130400</v>
      </c>
      <c r="BG196" s="1">
        <v>136500</v>
      </c>
      <c r="BH196" s="1">
        <v>135700</v>
      </c>
      <c r="BI196" s="1">
        <v>132500</v>
      </c>
      <c r="BJ196" s="1">
        <v>135500</v>
      </c>
      <c r="BK196" s="1">
        <v>129699.99999999999</v>
      </c>
      <c r="BL196" s="1">
        <v>128500</v>
      </c>
      <c r="BM196" s="1">
        <v>130300.00000000001</v>
      </c>
      <c r="BN196" s="1">
        <v>119300</v>
      </c>
      <c r="BO196" s="1">
        <v>117300</v>
      </c>
      <c r="BP196" s="1">
        <v>116200</v>
      </c>
      <c r="BQ196" s="1">
        <v>117100</v>
      </c>
      <c r="BR196" s="1">
        <v>115500</v>
      </c>
      <c r="BS196" s="1">
        <v>110500</v>
      </c>
      <c r="BT196" s="1">
        <v>116900</v>
      </c>
      <c r="BU196" s="1">
        <v>115400</v>
      </c>
      <c r="BV196" s="1">
        <v>108200</v>
      </c>
      <c r="BW196" s="1">
        <v>103800</v>
      </c>
      <c r="BX196" s="1">
        <v>101800</v>
      </c>
      <c r="BY196" s="1">
        <v>103200</v>
      </c>
      <c r="BZ196" s="1">
        <v>108900</v>
      </c>
      <c r="CA196" s="1">
        <v>114400</v>
      </c>
      <c r="CB196" s="1">
        <v>105800</v>
      </c>
      <c r="CC196" s="1">
        <v>104000</v>
      </c>
      <c r="CD196" s="1">
        <v>113000</v>
      </c>
      <c r="CE196" s="1">
        <v>110000</v>
      </c>
      <c r="CF196" s="1">
        <v>100200</v>
      </c>
      <c r="CG196" s="1">
        <v>100800</v>
      </c>
      <c r="CH196" s="1">
        <v>106300</v>
      </c>
      <c r="CI196" s="1">
        <v>102800</v>
      </c>
      <c r="CJ196" s="1">
        <v>97400</v>
      </c>
      <c r="CK196" s="1">
        <v>98200</v>
      </c>
      <c r="CL196" s="1">
        <v>93900</v>
      </c>
      <c r="CM196" s="1">
        <v>92300</v>
      </c>
      <c r="CN196" s="1">
        <v>86500</v>
      </c>
      <c r="CO196" s="1">
        <v>87000</v>
      </c>
      <c r="CP196" s="1">
        <v>80700</v>
      </c>
      <c r="CQ196" s="1">
        <v>83200</v>
      </c>
      <c r="CR196" s="1">
        <v>76100</v>
      </c>
      <c r="CS196" s="1">
        <v>82800</v>
      </c>
      <c r="CT196" s="1">
        <v>81600</v>
      </c>
      <c r="CU196" s="1">
        <v>87900</v>
      </c>
      <c r="CV196" s="1">
        <v>88300</v>
      </c>
      <c r="CW196" s="1">
        <v>94800</v>
      </c>
      <c r="CX196" s="1">
        <v>96200</v>
      </c>
      <c r="CY196" s="1">
        <v>93900</v>
      </c>
      <c r="CZ196" s="1">
        <v>88300</v>
      </c>
      <c r="DA196" s="1">
        <v>87400</v>
      </c>
      <c r="DB196" s="1">
        <v>97900</v>
      </c>
      <c r="DC196" s="1">
        <v>92700</v>
      </c>
      <c r="DD196" s="1">
        <v>101800</v>
      </c>
      <c r="DE196" s="1">
        <v>96800</v>
      </c>
      <c r="DF196" s="1">
        <v>107600</v>
      </c>
      <c r="DG196" s="1">
        <v>106700</v>
      </c>
      <c r="DH196" s="1">
        <v>110300</v>
      </c>
      <c r="DI196" s="1">
        <v>102100</v>
      </c>
      <c r="DJ196" s="1">
        <v>100300</v>
      </c>
      <c r="DK196" s="1">
        <v>93700</v>
      </c>
      <c r="DL196" s="1">
        <v>91900</v>
      </c>
      <c r="DM196" s="1">
        <v>89900</v>
      </c>
      <c r="DN196" s="1">
        <v>93900</v>
      </c>
      <c r="DO196" s="1">
        <v>101100</v>
      </c>
      <c r="DP196" s="1">
        <v>102200</v>
      </c>
      <c r="DQ196" s="1">
        <v>99000</v>
      </c>
      <c r="DR196" s="1">
        <v>100600</v>
      </c>
      <c r="DS196" s="1">
        <v>99500</v>
      </c>
      <c r="DT196" s="1">
        <v>94600</v>
      </c>
      <c r="DU196" s="1">
        <v>95800</v>
      </c>
      <c r="DV196" s="1">
        <v>88400</v>
      </c>
      <c r="DW196" s="1">
        <v>90500</v>
      </c>
      <c r="DX196" s="1">
        <v>82400</v>
      </c>
      <c r="DY196" s="1">
        <v>82600</v>
      </c>
      <c r="DZ196" s="1">
        <v>89900</v>
      </c>
      <c r="EA196" s="1">
        <v>80800</v>
      </c>
      <c r="EB196" s="1">
        <v>81400</v>
      </c>
      <c r="EC196" s="1">
        <v>86600</v>
      </c>
      <c r="ED196" s="1">
        <v>88100</v>
      </c>
      <c r="EE196" s="1">
        <v>84400</v>
      </c>
      <c r="EF196" s="1">
        <v>82600</v>
      </c>
      <c r="EG196" s="1">
        <v>80400</v>
      </c>
      <c r="EH196" s="1">
        <v>76900</v>
      </c>
    </row>
    <row r="197" spans="1:138" x14ac:dyDescent="0.45">
      <c r="B197" t="s">
        <v>424</v>
      </c>
      <c r="C197" t="s">
        <v>41</v>
      </c>
      <c r="D197" t="s">
        <v>216</v>
      </c>
      <c r="E197" s="1">
        <v>8400</v>
      </c>
      <c r="F197" s="1">
        <v>6000</v>
      </c>
      <c r="G197" s="1">
        <v>6400</v>
      </c>
      <c r="H197" s="1">
        <v>5400</v>
      </c>
      <c r="I197" s="1">
        <v>5600</v>
      </c>
      <c r="J197" s="1">
        <v>7200</v>
      </c>
      <c r="K197" s="1">
        <v>7100</v>
      </c>
      <c r="L197" s="1">
        <v>7900</v>
      </c>
      <c r="M197" s="1">
        <v>7200</v>
      </c>
      <c r="N197" s="1">
        <v>7600</v>
      </c>
      <c r="O197" s="1">
        <v>8700</v>
      </c>
      <c r="P197" s="1">
        <v>5900</v>
      </c>
      <c r="Q197" s="1">
        <v>8600</v>
      </c>
      <c r="R197" s="1">
        <v>8500</v>
      </c>
      <c r="S197" s="1">
        <v>9100</v>
      </c>
      <c r="T197" s="1">
        <v>11300</v>
      </c>
      <c r="U197" s="1">
        <v>8900</v>
      </c>
      <c r="V197" s="1">
        <v>10000</v>
      </c>
      <c r="W197" s="1">
        <v>8600</v>
      </c>
      <c r="X197" s="1">
        <v>8700</v>
      </c>
      <c r="Y197" s="1">
        <v>5600</v>
      </c>
      <c r="Z197" s="1">
        <v>5500</v>
      </c>
      <c r="AA197" s="1">
        <v>6800</v>
      </c>
      <c r="AB197" s="1">
        <v>8300</v>
      </c>
      <c r="AC197" s="1">
        <v>6900</v>
      </c>
      <c r="AD197" s="1">
        <v>6600</v>
      </c>
      <c r="AE197" s="1">
        <v>9100</v>
      </c>
      <c r="AF197" s="1">
        <v>8300</v>
      </c>
      <c r="AG197" s="1">
        <v>10900</v>
      </c>
      <c r="AH197" s="1">
        <v>7300</v>
      </c>
      <c r="AI197" s="1">
        <v>8000</v>
      </c>
      <c r="AJ197" s="1">
        <v>7000</v>
      </c>
      <c r="AK197" s="1">
        <v>6000</v>
      </c>
      <c r="AL197" s="1">
        <v>8200</v>
      </c>
      <c r="AM197" s="1">
        <v>7200</v>
      </c>
      <c r="AN197" s="1">
        <v>8800</v>
      </c>
      <c r="AO197" s="1">
        <v>9800</v>
      </c>
      <c r="AP197" s="1">
        <v>9700</v>
      </c>
      <c r="AQ197" s="1">
        <v>10700</v>
      </c>
      <c r="AR197" s="1">
        <v>9200</v>
      </c>
      <c r="AS197" s="1">
        <v>10100</v>
      </c>
      <c r="AT197" s="1">
        <v>9800</v>
      </c>
      <c r="AU197" s="1">
        <v>8000</v>
      </c>
      <c r="AV197" s="1">
        <v>8900</v>
      </c>
      <c r="AW197" s="1">
        <v>11700</v>
      </c>
      <c r="AX197" s="1">
        <v>9500</v>
      </c>
      <c r="AY197" s="1">
        <v>6000</v>
      </c>
      <c r="AZ197" s="1">
        <v>5600</v>
      </c>
      <c r="BA197" s="1">
        <v>4700</v>
      </c>
      <c r="BB197" s="1">
        <v>6600</v>
      </c>
      <c r="BC197" s="1">
        <v>5600</v>
      </c>
      <c r="BD197" s="1">
        <v>6300</v>
      </c>
      <c r="BE197" s="1">
        <v>5500</v>
      </c>
      <c r="BF197" s="1">
        <v>4300</v>
      </c>
      <c r="BG197" s="1">
        <v>3400</v>
      </c>
      <c r="BH197" s="1">
        <v>3200</v>
      </c>
      <c r="BI197" s="1">
        <v>2400</v>
      </c>
      <c r="BJ197" s="1">
        <v>3300</v>
      </c>
      <c r="BK197" s="1">
        <v>3300</v>
      </c>
      <c r="BL197" s="1">
        <v>4100</v>
      </c>
      <c r="BM197" s="1">
        <v>3800</v>
      </c>
      <c r="BN197" s="1">
        <v>4000</v>
      </c>
      <c r="BO197" s="1">
        <v>4400</v>
      </c>
      <c r="BP197" s="1">
        <v>4500</v>
      </c>
      <c r="BQ197" s="1">
        <v>6200</v>
      </c>
      <c r="BR197" s="1">
        <v>8100</v>
      </c>
      <c r="BS197" s="1">
        <v>7200</v>
      </c>
      <c r="BT197" s="1">
        <v>10700</v>
      </c>
      <c r="BU197" s="1">
        <v>9200</v>
      </c>
      <c r="BV197" s="1">
        <v>7400</v>
      </c>
      <c r="BW197" s="1">
        <v>6900</v>
      </c>
      <c r="BX197" s="1">
        <v>6900</v>
      </c>
      <c r="BY197" s="1">
        <v>7200</v>
      </c>
      <c r="BZ197" s="1">
        <v>5200</v>
      </c>
      <c r="CA197" s="1">
        <v>4000</v>
      </c>
      <c r="CB197" s="1">
        <v>5700</v>
      </c>
      <c r="CC197" s="1">
        <v>6200</v>
      </c>
      <c r="CD197" s="1">
        <v>6000</v>
      </c>
      <c r="CE197" s="1">
        <v>6100</v>
      </c>
      <c r="CF197" s="1">
        <v>6800</v>
      </c>
      <c r="CG197" s="1">
        <v>5900</v>
      </c>
      <c r="CH197" s="1">
        <v>6100</v>
      </c>
      <c r="CI197" s="1">
        <v>6300</v>
      </c>
      <c r="CJ197" s="1">
        <v>5500</v>
      </c>
      <c r="CK197" s="1">
        <v>9800</v>
      </c>
      <c r="CL197" s="1">
        <v>7800</v>
      </c>
      <c r="CM197" s="1">
        <v>9700</v>
      </c>
      <c r="CN197" s="1">
        <v>11100</v>
      </c>
      <c r="CO197" s="1">
        <v>13500</v>
      </c>
      <c r="CP197" s="1">
        <v>11900</v>
      </c>
      <c r="CQ197" s="1">
        <v>9900</v>
      </c>
      <c r="CR197" s="1">
        <v>13600</v>
      </c>
      <c r="CS197" s="1">
        <v>12700</v>
      </c>
      <c r="CT197" s="1">
        <v>13900</v>
      </c>
      <c r="CU197" s="1">
        <v>15900</v>
      </c>
      <c r="CV197" s="1">
        <v>16800</v>
      </c>
      <c r="CW197" s="1">
        <v>16400</v>
      </c>
      <c r="CX197" s="1">
        <v>15200</v>
      </c>
      <c r="CY197" s="1">
        <v>15900</v>
      </c>
      <c r="CZ197" s="1">
        <v>15100</v>
      </c>
      <c r="DA197" s="1">
        <v>17100</v>
      </c>
      <c r="DB197" s="1">
        <v>18200</v>
      </c>
      <c r="DC197" s="1">
        <v>15300</v>
      </c>
      <c r="DD197" s="1">
        <v>13600</v>
      </c>
      <c r="DE197" s="1">
        <v>11300</v>
      </c>
      <c r="DF197" s="1">
        <v>11400</v>
      </c>
      <c r="DG197" s="1">
        <v>15200</v>
      </c>
      <c r="DH197" s="1">
        <v>14400</v>
      </c>
      <c r="DI197" s="1">
        <v>14500</v>
      </c>
      <c r="DJ197" s="1">
        <v>16600</v>
      </c>
      <c r="DK197" s="1">
        <v>17900</v>
      </c>
      <c r="DL197" s="1">
        <v>16100.000000000002</v>
      </c>
      <c r="DM197" s="1">
        <v>14800</v>
      </c>
      <c r="DN197" s="1">
        <v>14500</v>
      </c>
      <c r="DO197" s="1">
        <v>15600</v>
      </c>
      <c r="DP197" s="1">
        <v>12300</v>
      </c>
      <c r="DQ197" s="1">
        <v>12600</v>
      </c>
      <c r="DR197" s="1">
        <v>11600</v>
      </c>
      <c r="DS197" s="1">
        <v>10000</v>
      </c>
      <c r="DT197" s="1">
        <v>11000</v>
      </c>
      <c r="DU197" s="1">
        <v>12100</v>
      </c>
      <c r="DV197" s="1">
        <v>11800</v>
      </c>
      <c r="DW197" s="1">
        <v>12300</v>
      </c>
      <c r="DX197" s="1">
        <v>11700</v>
      </c>
      <c r="DY197" s="1">
        <v>12100</v>
      </c>
      <c r="DZ197" s="1">
        <v>12000</v>
      </c>
      <c r="EA197" s="1">
        <v>12100</v>
      </c>
      <c r="EB197" s="1">
        <v>13000</v>
      </c>
      <c r="EC197" s="1">
        <v>14400</v>
      </c>
      <c r="ED197" s="1">
        <v>14800</v>
      </c>
      <c r="EE197" s="1">
        <v>15800</v>
      </c>
      <c r="EF197" s="1">
        <v>16700</v>
      </c>
      <c r="EG197" s="1">
        <v>16500</v>
      </c>
      <c r="EH197" s="1">
        <v>14500</v>
      </c>
    </row>
    <row r="198" spans="1:138" x14ac:dyDescent="0.45">
      <c r="A198" t="s">
        <v>614</v>
      </c>
      <c r="B198" t="s">
        <v>472</v>
      </c>
      <c r="C198" t="s">
        <v>41</v>
      </c>
      <c r="D198" t="s">
        <v>180</v>
      </c>
      <c r="E198" s="1">
        <v>146500</v>
      </c>
      <c r="F198" s="1">
        <v>162600</v>
      </c>
      <c r="G198" s="1">
        <v>161300</v>
      </c>
      <c r="H198" s="1">
        <v>167800</v>
      </c>
      <c r="I198" s="1">
        <v>164600</v>
      </c>
      <c r="J198" s="1">
        <v>160000</v>
      </c>
      <c r="K198" s="1">
        <v>163800</v>
      </c>
      <c r="L198" s="1">
        <v>154300</v>
      </c>
      <c r="M198" s="1">
        <v>159000</v>
      </c>
      <c r="N198" s="1">
        <v>157400</v>
      </c>
      <c r="O198" s="1">
        <v>175100</v>
      </c>
      <c r="P198" s="1">
        <v>165600</v>
      </c>
      <c r="Q198" s="1">
        <v>159500</v>
      </c>
      <c r="R198" s="1">
        <v>159000</v>
      </c>
      <c r="S198" s="1">
        <v>166200</v>
      </c>
      <c r="T198" s="1">
        <v>152800</v>
      </c>
      <c r="U198" s="1">
        <v>155900</v>
      </c>
      <c r="V198" s="1">
        <v>149100</v>
      </c>
      <c r="W198" s="1">
        <v>149100</v>
      </c>
      <c r="X198" s="1">
        <v>146700</v>
      </c>
      <c r="Y198" s="1">
        <v>150400</v>
      </c>
      <c r="Z198" s="1">
        <v>157400</v>
      </c>
      <c r="AA198" s="1">
        <v>156300</v>
      </c>
      <c r="AB198" s="1">
        <v>151900</v>
      </c>
      <c r="AC198" s="1">
        <v>144500</v>
      </c>
      <c r="AD198" s="1">
        <v>159700</v>
      </c>
      <c r="AE198" s="1">
        <v>153100</v>
      </c>
      <c r="AF198" s="1">
        <v>153800</v>
      </c>
      <c r="AG198" s="1">
        <v>160400</v>
      </c>
      <c r="AH198" s="1">
        <v>145700</v>
      </c>
      <c r="AI198" s="1">
        <v>150700</v>
      </c>
      <c r="AJ198" s="1">
        <v>157100</v>
      </c>
      <c r="AK198" s="1">
        <v>160200</v>
      </c>
      <c r="AL198" s="1">
        <v>157500</v>
      </c>
      <c r="AM198" s="1">
        <v>164900</v>
      </c>
      <c r="AN198" s="1">
        <v>161000</v>
      </c>
      <c r="AO198" s="1">
        <v>158800</v>
      </c>
      <c r="AP198" s="1">
        <v>157900</v>
      </c>
      <c r="AQ198" s="1">
        <v>150000</v>
      </c>
      <c r="AR198" s="1">
        <v>154800</v>
      </c>
      <c r="AS198" s="1">
        <v>159400</v>
      </c>
      <c r="AT198" s="1">
        <v>155700</v>
      </c>
      <c r="AU198" s="1">
        <v>161800</v>
      </c>
      <c r="AV198" s="1">
        <v>155500</v>
      </c>
      <c r="AW198" s="1">
        <v>158400</v>
      </c>
      <c r="AX198" s="1">
        <v>156900</v>
      </c>
      <c r="AY198" s="1">
        <v>161100</v>
      </c>
      <c r="AZ198" s="1">
        <v>160900</v>
      </c>
      <c r="BA198" s="1">
        <v>167000</v>
      </c>
      <c r="BB198" s="1">
        <v>169700</v>
      </c>
      <c r="BC198" s="1">
        <v>171900</v>
      </c>
      <c r="BD198" s="1">
        <v>172800</v>
      </c>
      <c r="BE198" s="1">
        <v>174400</v>
      </c>
      <c r="BF198" s="1">
        <v>186700</v>
      </c>
      <c r="BG198" s="1">
        <v>169400</v>
      </c>
      <c r="BH198" s="1">
        <v>168200</v>
      </c>
      <c r="BI198" s="1">
        <v>155300</v>
      </c>
      <c r="BJ198" s="1">
        <v>155400</v>
      </c>
      <c r="BK198" s="1">
        <v>144700</v>
      </c>
      <c r="BL198" s="1">
        <v>152400</v>
      </c>
      <c r="BM198" s="1">
        <v>147700</v>
      </c>
      <c r="BN198" s="1">
        <v>142900</v>
      </c>
      <c r="BO198" s="1">
        <v>156600</v>
      </c>
      <c r="BP198" s="1">
        <v>163700</v>
      </c>
      <c r="BQ198" s="1">
        <v>160400</v>
      </c>
      <c r="BR198" s="1">
        <v>160900</v>
      </c>
      <c r="BS198" s="1">
        <v>168500</v>
      </c>
      <c r="BT198" s="1">
        <v>169200</v>
      </c>
      <c r="BU198" s="1">
        <v>168800</v>
      </c>
      <c r="BV198" s="1">
        <v>155600</v>
      </c>
      <c r="BW198" s="1">
        <v>166800</v>
      </c>
      <c r="BX198" s="1">
        <v>157100</v>
      </c>
      <c r="BY198" s="1">
        <v>157800</v>
      </c>
      <c r="BZ198" s="1">
        <v>154600</v>
      </c>
      <c r="CA198" s="1">
        <v>147300</v>
      </c>
      <c r="CB198" s="1">
        <v>159200</v>
      </c>
      <c r="CC198" s="1">
        <v>160000</v>
      </c>
      <c r="CD198" s="1">
        <v>151300</v>
      </c>
      <c r="CE198" s="1">
        <v>160500</v>
      </c>
      <c r="CF198" s="1">
        <v>159100</v>
      </c>
      <c r="CG198" s="1">
        <v>159200</v>
      </c>
      <c r="CH198" s="1">
        <v>163100</v>
      </c>
      <c r="CI198" s="1">
        <v>166000</v>
      </c>
      <c r="CJ198" s="1">
        <v>164800</v>
      </c>
      <c r="CK198" s="1">
        <v>168900</v>
      </c>
      <c r="CL198" s="1">
        <v>171300</v>
      </c>
      <c r="CM198" s="1">
        <v>167100</v>
      </c>
      <c r="CN198" s="1">
        <v>173200</v>
      </c>
      <c r="CO198" s="1">
        <v>168100</v>
      </c>
      <c r="CP198" s="1">
        <v>168200</v>
      </c>
      <c r="CQ198" s="1">
        <v>174200</v>
      </c>
      <c r="CR198" s="1">
        <v>171000</v>
      </c>
      <c r="CS198" s="1">
        <v>158000</v>
      </c>
      <c r="CT198" s="1">
        <v>151200</v>
      </c>
      <c r="CU198" s="1">
        <v>162800</v>
      </c>
      <c r="CV198" s="1">
        <v>159100</v>
      </c>
      <c r="CW198" s="1">
        <v>160500</v>
      </c>
      <c r="CX198" s="1">
        <v>165800</v>
      </c>
      <c r="CY198" s="1">
        <v>176800</v>
      </c>
      <c r="CZ198" s="1">
        <v>172800</v>
      </c>
      <c r="DA198" s="1">
        <v>176800</v>
      </c>
      <c r="DB198" s="1">
        <v>182700</v>
      </c>
      <c r="DC198" s="1">
        <v>175500</v>
      </c>
      <c r="DD198" s="1">
        <v>170400</v>
      </c>
      <c r="DE198" s="1">
        <v>174100</v>
      </c>
      <c r="DF198" s="1">
        <v>173400</v>
      </c>
      <c r="DG198" s="1">
        <v>167000</v>
      </c>
      <c r="DH198" s="1">
        <v>155700</v>
      </c>
      <c r="DI198" s="1">
        <v>161500</v>
      </c>
      <c r="DJ198" s="1">
        <v>152100</v>
      </c>
      <c r="DK198" s="1">
        <v>172500</v>
      </c>
      <c r="DL198" s="1">
        <v>180800</v>
      </c>
      <c r="DM198" s="1">
        <v>182900</v>
      </c>
      <c r="DN198" s="1">
        <v>169200</v>
      </c>
      <c r="DO198" s="1">
        <v>174100</v>
      </c>
      <c r="DP198" s="1">
        <v>182500</v>
      </c>
      <c r="DQ198" s="1">
        <v>159800</v>
      </c>
      <c r="DR198" s="1">
        <v>162100</v>
      </c>
      <c r="DS198" s="1">
        <v>153600</v>
      </c>
      <c r="DT198" s="1">
        <v>169000</v>
      </c>
      <c r="DU198" s="1">
        <v>175200</v>
      </c>
      <c r="DV198" s="1">
        <v>174400</v>
      </c>
      <c r="DW198" s="1">
        <v>172600</v>
      </c>
      <c r="DX198" s="1">
        <v>165300</v>
      </c>
      <c r="DY198" s="1">
        <v>183200</v>
      </c>
      <c r="DZ198" s="1">
        <v>172500</v>
      </c>
      <c r="EA198" s="1">
        <v>161600</v>
      </c>
      <c r="EB198" s="1">
        <v>160600</v>
      </c>
      <c r="EC198" s="1">
        <v>166400</v>
      </c>
      <c r="ED198" s="1">
        <v>173600</v>
      </c>
      <c r="EE198" s="1">
        <v>168100</v>
      </c>
      <c r="EF198" s="1">
        <v>170300</v>
      </c>
      <c r="EG198" s="1">
        <v>172700</v>
      </c>
      <c r="EH198" s="1">
        <v>165700</v>
      </c>
    </row>
    <row r="199" spans="1:138" x14ac:dyDescent="0.45">
      <c r="D199" t="s">
        <v>381</v>
      </c>
      <c r="E199" s="1">
        <v>23100</v>
      </c>
      <c r="F199" s="1">
        <v>20800</v>
      </c>
      <c r="G199" s="1">
        <v>23800</v>
      </c>
      <c r="H199" s="1">
        <v>22300</v>
      </c>
      <c r="I199" s="1">
        <v>21900</v>
      </c>
      <c r="J199" s="1">
        <v>19600</v>
      </c>
      <c r="K199" s="1">
        <v>20600</v>
      </c>
      <c r="L199" s="1">
        <v>19600</v>
      </c>
      <c r="M199" s="1">
        <v>21400</v>
      </c>
      <c r="N199" s="1">
        <v>20100</v>
      </c>
      <c r="O199" s="1">
        <v>21900</v>
      </c>
      <c r="P199" s="1">
        <v>20700</v>
      </c>
      <c r="Q199" s="1">
        <v>16100.000000000002</v>
      </c>
      <c r="R199" s="1">
        <v>15900</v>
      </c>
      <c r="S199" s="1">
        <v>16000</v>
      </c>
      <c r="T199" s="1">
        <v>20300</v>
      </c>
      <c r="U199" s="1">
        <v>21600</v>
      </c>
      <c r="V199" s="1">
        <v>20800</v>
      </c>
      <c r="W199" s="1">
        <v>24500</v>
      </c>
      <c r="X199" s="1">
        <v>22100</v>
      </c>
      <c r="Y199" s="1">
        <v>20100</v>
      </c>
      <c r="Z199" s="1">
        <v>16100.000000000002</v>
      </c>
      <c r="AA199" s="1">
        <v>16700</v>
      </c>
      <c r="AB199" s="1">
        <v>18600</v>
      </c>
      <c r="AC199" s="1">
        <v>14600</v>
      </c>
      <c r="AD199" s="1">
        <v>13800</v>
      </c>
      <c r="AE199" s="1">
        <v>14500</v>
      </c>
      <c r="AF199" s="1">
        <v>13700</v>
      </c>
      <c r="AG199" s="1">
        <v>14000</v>
      </c>
      <c r="AH199" s="1">
        <v>22000</v>
      </c>
      <c r="AI199" s="1">
        <v>19100</v>
      </c>
      <c r="AJ199" s="1">
        <v>18600</v>
      </c>
      <c r="AK199" s="1">
        <v>16500</v>
      </c>
      <c r="AL199" s="1">
        <v>19200</v>
      </c>
      <c r="AM199" s="1">
        <v>18800</v>
      </c>
      <c r="AN199" s="1">
        <v>20200</v>
      </c>
      <c r="AO199" s="1">
        <v>19300</v>
      </c>
      <c r="AP199" s="1">
        <v>19800</v>
      </c>
      <c r="AQ199" s="1">
        <v>16000</v>
      </c>
      <c r="AR199" s="1">
        <v>14500</v>
      </c>
      <c r="AS199" s="1">
        <v>16800</v>
      </c>
      <c r="AT199" s="1">
        <v>20700</v>
      </c>
      <c r="AU199" s="1">
        <v>18200</v>
      </c>
      <c r="AV199" s="1">
        <v>20000</v>
      </c>
      <c r="AW199" s="1">
        <v>18200</v>
      </c>
      <c r="AX199" s="1">
        <v>18500</v>
      </c>
      <c r="AY199" s="1">
        <v>18700</v>
      </c>
      <c r="AZ199" s="1">
        <v>18300</v>
      </c>
      <c r="BA199" s="1">
        <v>14600</v>
      </c>
      <c r="BB199" s="1">
        <v>21400</v>
      </c>
      <c r="BC199" s="1">
        <v>22700</v>
      </c>
      <c r="BD199" s="1">
        <v>22700</v>
      </c>
      <c r="BE199" s="1">
        <v>18000</v>
      </c>
      <c r="BF199" s="1">
        <v>13700</v>
      </c>
      <c r="BG199" s="1">
        <v>20000</v>
      </c>
      <c r="BH199" s="1">
        <v>17800</v>
      </c>
      <c r="BI199" s="1">
        <v>14900</v>
      </c>
      <c r="BJ199" s="1">
        <v>15700</v>
      </c>
      <c r="BK199" s="1">
        <v>15800</v>
      </c>
      <c r="BL199" s="1">
        <v>17500</v>
      </c>
      <c r="BM199" s="1">
        <v>13800</v>
      </c>
      <c r="BN199" s="1">
        <v>15900</v>
      </c>
      <c r="BO199" s="1">
        <v>13000</v>
      </c>
      <c r="BP199" s="1">
        <v>13500</v>
      </c>
      <c r="BQ199" s="1">
        <v>18000</v>
      </c>
      <c r="BR199" s="1">
        <v>23900</v>
      </c>
      <c r="BS199" s="1">
        <v>23700</v>
      </c>
      <c r="BT199" s="1">
        <v>24700</v>
      </c>
      <c r="BU199" s="1">
        <v>22000</v>
      </c>
      <c r="BV199" s="1">
        <v>23100</v>
      </c>
      <c r="BW199" s="1">
        <v>19000</v>
      </c>
      <c r="BX199" s="1">
        <v>16200</v>
      </c>
      <c r="BY199" s="1">
        <v>15600</v>
      </c>
      <c r="BZ199" s="1">
        <v>23500</v>
      </c>
      <c r="CA199" s="1">
        <v>23300</v>
      </c>
      <c r="CB199" s="1">
        <v>18600</v>
      </c>
      <c r="CC199" s="1">
        <v>19900</v>
      </c>
      <c r="CD199" s="1">
        <v>25200</v>
      </c>
      <c r="CE199" s="1">
        <v>16500</v>
      </c>
      <c r="CF199" s="1">
        <v>19700</v>
      </c>
      <c r="CG199" s="1">
        <v>17900</v>
      </c>
      <c r="CH199" s="1">
        <v>16900</v>
      </c>
      <c r="CI199" s="1">
        <v>18900</v>
      </c>
      <c r="CJ199" s="1">
        <v>16600</v>
      </c>
      <c r="CK199" s="1">
        <v>17500</v>
      </c>
      <c r="CL199" s="1">
        <v>20500</v>
      </c>
      <c r="CM199" s="1">
        <v>20700</v>
      </c>
      <c r="CN199" s="1">
        <v>15500</v>
      </c>
      <c r="CO199" s="1">
        <v>14900</v>
      </c>
      <c r="CP199" s="1">
        <v>15000</v>
      </c>
      <c r="CQ199" s="1">
        <v>9800</v>
      </c>
      <c r="CR199" s="1">
        <v>10200</v>
      </c>
      <c r="CS199" s="1">
        <v>17600</v>
      </c>
      <c r="CT199" s="1">
        <v>15400</v>
      </c>
      <c r="CU199" s="1">
        <v>21000</v>
      </c>
      <c r="CV199" s="1">
        <v>17100</v>
      </c>
      <c r="CW199" s="1">
        <v>22500</v>
      </c>
      <c r="CX199" s="1">
        <v>23300</v>
      </c>
      <c r="CY199" s="1">
        <v>21600</v>
      </c>
      <c r="CZ199" s="1">
        <v>19300</v>
      </c>
      <c r="DA199" s="1">
        <v>15500</v>
      </c>
      <c r="DB199" s="1">
        <v>19800</v>
      </c>
      <c r="DC199" s="1">
        <v>20900</v>
      </c>
      <c r="DD199" s="1">
        <v>19700</v>
      </c>
      <c r="DE199" s="1">
        <v>20700</v>
      </c>
      <c r="DF199" s="1">
        <v>22200</v>
      </c>
      <c r="DG199" s="1">
        <v>24000</v>
      </c>
      <c r="DH199" s="1">
        <v>22200</v>
      </c>
      <c r="DI199" s="1">
        <v>20300</v>
      </c>
      <c r="DJ199" s="1">
        <v>18100</v>
      </c>
      <c r="DK199" s="1">
        <v>17800</v>
      </c>
      <c r="DL199" s="1">
        <v>14100</v>
      </c>
      <c r="DM199" s="1">
        <v>15400</v>
      </c>
      <c r="DN199" s="1">
        <v>16800</v>
      </c>
      <c r="DO199" s="1">
        <v>14300</v>
      </c>
      <c r="DP199" s="1">
        <v>19100</v>
      </c>
      <c r="DQ199" s="1">
        <v>16200</v>
      </c>
      <c r="DR199" s="1">
        <v>12100</v>
      </c>
      <c r="DS199" s="1">
        <v>11000</v>
      </c>
      <c r="DT199" s="1">
        <v>11800</v>
      </c>
      <c r="DU199" s="1">
        <v>14200</v>
      </c>
      <c r="DV199" s="1">
        <v>18100</v>
      </c>
      <c r="DW199" s="1">
        <v>15000</v>
      </c>
      <c r="DX199" s="1">
        <v>20700</v>
      </c>
      <c r="DY199" s="1">
        <v>17000</v>
      </c>
      <c r="DZ199" s="1">
        <v>14600</v>
      </c>
      <c r="EA199" s="1">
        <v>18800</v>
      </c>
      <c r="EB199" s="1">
        <v>20300</v>
      </c>
      <c r="EC199" s="1">
        <v>19600</v>
      </c>
      <c r="ED199" s="1">
        <v>12900</v>
      </c>
      <c r="EE199" s="1">
        <v>15400</v>
      </c>
      <c r="EF199" s="1">
        <v>19200</v>
      </c>
      <c r="EG199" s="1">
        <v>18300</v>
      </c>
      <c r="EH199" s="1">
        <v>10500</v>
      </c>
    </row>
    <row r="200" spans="1:138" x14ac:dyDescent="0.45">
      <c r="D200" t="s">
        <v>382</v>
      </c>
      <c r="E200" s="1">
        <v>61000</v>
      </c>
      <c r="F200" s="1">
        <v>63000</v>
      </c>
      <c r="G200" s="1">
        <v>54300</v>
      </c>
      <c r="H200" s="1">
        <v>56900</v>
      </c>
      <c r="I200" s="1">
        <v>55000</v>
      </c>
      <c r="J200" s="1">
        <v>54800</v>
      </c>
      <c r="K200" s="1">
        <v>55400</v>
      </c>
      <c r="L200" s="1">
        <v>50000</v>
      </c>
      <c r="M200" s="1">
        <v>58400</v>
      </c>
      <c r="N200" s="1">
        <v>61400</v>
      </c>
      <c r="O200" s="1">
        <v>64800</v>
      </c>
      <c r="P200" s="1">
        <v>65700</v>
      </c>
      <c r="Q200" s="1">
        <v>67500</v>
      </c>
      <c r="R200" s="1">
        <v>74100</v>
      </c>
      <c r="S200" s="1">
        <v>74800</v>
      </c>
      <c r="T200" s="1">
        <v>78400</v>
      </c>
      <c r="U200" s="1">
        <v>74000</v>
      </c>
      <c r="V200" s="1">
        <v>75000</v>
      </c>
      <c r="W200" s="1">
        <v>75300</v>
      </c>
      <c r="X200" s="1">
        <v>72800</v>
      </c>
      <c r="Y200" s="1">
        <v>73800</v>
      </c>
      <c r="Z200" s="1">
        <v>71400</v>
      </c>
      <c r="AA200" s="1">
        <v>70700</v>
      </c>
      <c r="AB200" s="1">
        <v>67800</v>
      </c>
      <c r="AC200" s="1">
        <v>69600</v>
      </c>
      <c r="AD200" s="1">
        <v>77400</v>
      </c>
      <c r="AE200" s="1">
        <v>78600</v>
      </c>
      <c r="AF200" s="1">
        <v>81200</v>
      </c>
      <c r="AG200" s="1">
        <v>78100</v>
      </c>
      <c r="AH200" s="1">
        <v>78900</v>
      </c>
      <c r="AI200" s="1">
        <v>87000</v>
      </c>
      <c r="AJ200" s="1">
        <v>80300</v>
      </c>
      <c r="AK200" s="1">
        <v>84600</v>
      </c>
      <c r="AL200" s="1">
        <v>86600</v>
      </c>
      <c r="AM200" s="1">
        <v>85000</v>
      </c>
      <c r="AN200" s="1">
        <v>80200</v>
      </c>
      <c r="AO200" s="1">
        <v>74700</v>
      </c>
      <c r="AP200" s="1">
        <v>78000</v>
      </c>
      <c r="AQ200" s="1">
        <v>78900</v>
      </c>
      <c r="AR200" s="1">
        <v>84400</v>
      </c>
      <c r="AS200" s="1">
        <v>82200</v>
      </c>
      <c r="AT200" s="1">
        <v>83000</v>
      </c>
      <c r="AU200" s="1">
        <v>85100</v>
      </c>
      <c r="AV200" s="1">
        <v>80700</v>
      </c>
      <c r="AW200" s="1">
        <v>69500</v>
      </c>
      <c r="AX200" s="1">
        <v>73600</v>
      </c>
      <c r="AY200" s="1">
        <v>72200</v>
      </c>
      <c r="AZ200" s="1">
        <v>73100</v>
      </c>
      <c r="BA200" s="1">
        <v>77100</v>
      </c>
      <c r="BB200" s="1">
        <v>78500</v>
      </c>
      <c r="BC200" s="1">
        <v>78500</v>
      </c>
      <c r="BD200" s="1">
        <v>80800</v>
      </c>
      <c r="BE200" s="1">
        <v>82300</v>
      </c>
      <c r="BF200" s="1">
        <v>73600</v>
      </c>
      <c r="BG200" s="1">
        <v>73400</v>
      </c>
      <c r="BH200" s="1">
        <v>84700</v>
      </c>
      <c r="BI200" s="1">
        <v>89100</v>
      </c>
      <c r="BJ200" s="1">
        <v>90800</v>
      </c>
      <c r="BK200" s="1">
        <v>96900</v>
      </c>
      <c r="BL200" s="1">
        <v>84500</v>
      </c>
      <c r="BM200" s="1">
        <v>92900</v>
      </c>
      <c r="BN200" s="1">
        <v>83200</v>
      </c>
      <c r="BO200" s="1">
        <v>76900</v>
      </c>
      <c r="BP200" s="1">
        <v>73100</v>
      </c>
      <c r="BQ200" s="1">
        <v>77600</v>
      </c>
      <c r="BR200" s="1">
        <v>77300</v>
      </c>
      <c r="BS200" s="1">
        <v>72300</v>
      </c>
      <c r="BT200" s="1">
        <v>79000</v>
      </c>
      <c r="BU200" s="1">
        <v>75700</v>
      </c>
      <c r="BV200" s="1">
        <v>77100</v>
      </c>
      <c r="BW200" s="1">
        <v>73800</v>
      </c>
      <c r="BX200" s="1">
        <v>69200</v>
      </c>
      <c r="BY200" s="1">
        <v>74900</v>
      </c>
      <c r="BZ200" s="1">
        <v>62700</v>
      </c>
      <c r="CA200" s="1">
        <v>71600</v>
      </c>
      <c r="CB200" s="1">
        <v>73100</v>
      </c>
      <c r="CC200" s="1">
        <v>74500</v>
      </c>
      <c r="CD200" s="1">
        <v>72200</v>
      </c>
      <c r="CE200" s="1">
        <v>68000</v>
      </c>
      <c r="CF200" s="1">
        <v>73800</v>
      </c>
      <c r="CG200" s="1">
        <v>84100</v>
      </c>
      <c r="CH200" s="1">
        <v>82600</v>
      </c>
      <c r="CI200" s="1">
        <v>76500</v>
      </c>
      <c r="CJ200" s="1">
        <v>82000</v>
      </c>
      <c r="CK200" s="1">
        <v>74200</v>
      </c>
      <c r="CL200" s="1">
        <v>68700</v>
      </c>
      <c r="CM200" s="1">
        <v>75100</v>
      </c>
      <c r="CN200" s="1">
        <v>67700</v>
      </c>
      <c r="CO200" s="1">
        <v>72600</v>
      </c>
      <c r="CP200" s="1">
        <v>72800</v>
      </c>
      <c r="CQ200" s="1">
        <v>68500</v>
      </c>
      <c r="CR200" s="1">
        <v>71200</v>
      </c>
      <c r="CS200" s="1">
        <v>64599.999999999993</v>
      </c>
      <c r="CT200" s="1">
        <v>70500</v>
      </c>
      <c r="CU200" s="1">
        <v>67900</v>
      </c>
      <c r="CV200" s="1">
        <v>70400</v>
      </c>
      <c r="CW200" s="1">
        <v>67600</v>
      </c>
      <c r="CX200" s="1">
        <v>74400</v>
      </c>
      <c r="CY200" s="1">
        <v>67400</v>
      </c>
      <c r="CZ200" s="1">
        <v>75200</v>
      </c>
      <c r="DA200" s="1">
        <v>74300</v>
      </c>
      <c r="DB200" s="1">
        <v>73300</v>
      </c>
      <c r="DC200" s="1">
        <v>75600</v>
      </c>
      <c r="DD200" s="1">
        <v>77200</v>
      </c>
      <c r="DE200" s="1">
        <v>77500</v>
      </c>
      <c r="DF200" s="1">
        <v>75800</v>
      </c>
      <c r="DG200" s="1">
        <v>75800</v>
      </c>
      <c r="DH200" s="1">
        <v>72000</v>
      </c>
      <c r="DI200" s="1">
        <v>69200</v>
      </c>
      <c r="DJ200" s="1">
        <v>74600</v>
      </c>
      <c r="DK200" s="1">
        <v>71600</v>
      </c>
      <c r="DL200" s="1">
        <v>81100</v>
      </c>
      <c r="DM200" s="1">
        <v>70000</v>
      </c>
      <c r="DN200" s="1">
        <v>66500</v>
      </c>
      <c r="DO200" s="1">
        <v>69300</v>
      </c>
      <c r="DP200" s="1">
        <v>67900</v>
      </c>
      <c r="DQ200" s="1">
        <v>78500</v>
      </c>
      <c r="DR200" s="1">
        <v>75100</v>
      </c>
      <c r="DS200" s="1">
        <v>77900</v>
      </c>
      <c r="DT200" s="1">
        <v>74300</v>
      </c>
      <c r="DU200" s="1">
        <v>77400</v>
      </c>
      <c r="DV200" s="1">
        <v>78100</v>
      </c>
      <c r="DW200" s="1">
        <v>79800</v>
      </c>
      <c r="DX200" s="1">
        <v>79400</v>
      </c>
      <c r="DY200" s="1">
        <v>75900</v>
      </c>
      <c r="DZ200" s="1">
        <v>72400</v>
      </c>
      <c r="EA200" s="1">
        <v>73500</v>
      </c>
      <c r="EB200" s="1">
        <v>75600</v>
      </c>
      <c r="EC200" s="1">
        <v>64700</v>
      </c>
      <c r="ED200" s="1">
        <v>67100</v>
      </c>
      <c r="EE200" s="1">
        <v>85800</v>
      </c>
      <c r="EF200" s="1">
        <v>90300</v>
      </c>
      <c r="EG200" s="1">
        <v>85100</v>
      </c>
      <c r="EH200" s="1">
        <v>84600</v>
      </c>
    </row>
    <row r="201" spans="1:138" x14ac:dyDescent="0.45">
      <c r="D201" t="s">
        <v>383</v>
      </c>
      <c r="E201" s="1">
        <v>40000</v>
      </c>
      <c r="F201" s="1">
        <v>39200</v>
      </c>
      <c r="G201" s="1">
        <v>35100</v>
      </c>
      <c r="H201" s="1">
        <v>32600</v>
      </c>
      <c r="I201" s="1">
        <v>36500</v>
      </c>
      <c r="J201" s="1">
        <v>36200</v>
      </c>
      <c r="K201" s="1">
        <v>34300</v>
      </c>
      <c r="L201" s="1">
        <v>35800</v>
      </c>
      <c r="M201" s="1">
        <v>35000</v>
      </c>
      <c r="N201" s="1">
        <v>36200</v>
      </c>
      <c r="O201" s="1">
        <v>34900</v>
      </c>
      <c r="P201" s="1">
        <v>33800</v>
      </c>
      <c r="Q201" s="1">
        <v>37000</v>
      </c>
      <c r="R201" s="1">
        <v>34600</v>
      </c>
      <c r="S201" s="1">
        <v>37300</v>
      </c>
      <c r="T201" s="1">
        <v>40200</v>
      </c>
      <c r="U201" s="1">
        <v>36400</v>
      </c>
      <c r="V201" s="1">
        <v>38800</v>
      </c>
      <c r="W201" s="1">
        <v>41000</v>
      </c>
      <c r="X201" s="1">
        <v>32500</v>
      </c>
      <c r="Y201" s="1">
        <v>33400</v>
      </c>
      <c r="Z201" s="1">
        <v>37400</v>
      </c>
      <c r="AA201" s="1">
        <v>37500</v>
      </c>
      <c r="AB201" s="1">
        <v>38400</v>
      </c>
      <c r="AC201" s="1">
        <v>37300</v>
      </c>
      <c r="AD201" s="1">
        <v>36100</v>
      </c>
      <c r="AE201" s="1">
        <v>34800</v>
      </c>
      <c r="AF201" s="1">
        <v>36700</v>
      </c>
      <c r="AG201" s="1">
        <v>41700</v>
      </c>
      <c r="AH201" s="1">
        <v>45100</v>
      </c>
      <c r="AI201" s="1">
        <v>43400</v>
      </c>
      <c r="AJ201" s="1">
        <v>41200</v>
      </c>
      <c r="AK201" s="1">
        <v>40100</v>
      </c>
      <c r="AL201" s="1">
        <v>38000</v>
      </c>
      <c r="AM201" s="1">
        <v>32800</v>
      </c>
      <c r="AN201" s="1">
        <v>29200</v>
      </c>
      <c r="AO201" s="1">
        <v>35800</v>
      </c>
      <c r="AP201" s="1">
        <v>32800</v>
      </c>
      <c r="AQ201" s="1">
        <v>32000</v>
      </c>
      <c r="AR201" s="1">
        <v>35300</v>
      </c>
      <c r="AS201" s="1">
        <v>33100</v>
      </c>
      <c r="AT201" s="1">
        <v>33100</v>
      </c>
      <c r="AU201" s="1">
        <v>31200</v>
      </c>
      <c r="AV201" s="1">
        <v>33700</v>
      </c>
      <c r="AW201" s="1">
        <v>28100</v>
      </c>
      <c r="AX201" s="1">
        <v>31000</v>
      </c>
      <c r="AY201" s="1">
        <v>25700</v>
      </c>
      <c r="AZ201" s="1">
        <v>27900</v>
      </c>
      <c r="BA201" s="1">
        <v>30400</v>
      </c>
      <c r="BB201" s="1">
        <v>28500</v>
      </c>
      <c r="BC201" s="1">
        <v>29000</v>
      </c>
      <c r="BD201" s="1">
        <v>35300</v>
      </c>
      <c r="BE201" s="1">
        <v>35400</v>
      </c>
      <c r="BF201" s="1">
        <v>36300</v>
      </c>
      <c r="BG201" s="1">
        <v>43000</v>
      </c>
      <c r="BH201" s="1">
        <v>45300</v>
      </c>
      <c r="BI201" s="1">
        <v>41900</v>
      </c>
      <c r="BJ201" s="1">
        <v>39400</v>
      </c>
      <c r="BK201" s="1">
        <v>29800</v>
      </c>
      <c r="BL201" s="1">
        <v>27700</v>
      </c>
      <c r="BM201" s="1">
        <v>26900</v>
      </c>
      <c r="BN201" s="1">
        <v>22700</v>
      </c>
      <c r="BO201" s="1">
        <v>26100</v>
      </c>
      <c r="BP201" s="1">
        <v>21700</v>
      </c>
      <c r="BQ201" s="1">
        <v>22700</v>
      </c>
      <c r="BR201" s="1">
        <v>27100</v>
      </c>
      <c r="BS201" s="1">
        <v>31200</v>
      </c>
      <c r="BT201" s="1">
        <v>26000</v>
      </c>
      <c r="BU201" s="1">
        <v>29000</v>
      </c>
      <c r="BV201" s="1">
        <v>30800</v>
      </c>
      <c r="BW201" s="1">
        <v>33600</v>
      </c>
      <c r="BX201" s="1">
        <v>39600</v>
      </c>
      <c r="BY201" s="1">
        <v>31000</v>
      </c>
      <c r="BZ201" s="1">
        <v>29200</v>
      </c>
      <c r="CA201" s="1">
        <v>34600</v>
      </c>
      <c r="CB201" s="1">
        <v>30300</v>
      </c>
      <c r="CC201" s="1">
        <v>27600</v>
      </c>
      <c r="CD201" s="1">
        <v>31500</v>
      </c>
      <c r="CE201" s="1">
        <v>34000</v>
      </c>
      <c r="CF201" s="1">
        <v>34800</v>
      </c>
      <c r="CG201" s="1">
        <v>34900</v>
      </c>
      <c r="CH201" s="1">
        <v>39700</v>
      </c>
      <c r="CI201" s="1">
        <v>37500</v>
      </c>
      <c r="CJ201" s="1">
        <v>28800</v>
      </c>
      <c r="CK201" s="1">
        <v>28600</v>
      </c>
      <c r="CL201" s="1">
        <v>34200</v>
      </c>
      <c r="CM201" s="1">
        <v>28500</v>
      </c>
      <c r="CN201" s="1">
        <v>27900</v>
      </c>
      <c r="CO201" s="1">
        <v>36500</v>
      </c>
      <c r="CP201" s="1">
        <v>34400</v>
      </c>
      <c r="CQ201" s="1">
        <v>34000</v>
      </c>
      <c r="CR201" s="1">
        <v>31400</v>
      </c>
      <c r="CS201" s="1">
        <v>32600</v>
      </c>
      <c r="CT201" s="1">
        <v>34900</v>
      </c>
      <c r="CU201" s="1">
        <v>33000</v>
      </c>
      <c r="CV201" s="1">
        <v>34700</v>
      </c>
      <c r="CW201" s="1">
        <v>30000</v>
      </c>
      <c r="CX201" s="1">
        <v>27200</v>
      </c>
      <c r="CY201" s="1">
        <v>29500</v>
      </c>
      <c r="CZ201" s="1">
        <v>32100</v>
      </c>
      <c r="DA201" s="1">
        <v>29300</v>
      </c>
      <c r="DB201" s="1">
        <v>34400</v>
      </c>
      <c r="DC201" s="1">
        <v>41400</v>
      </c>
      <c r="DD201" s="1">
        <v>47800</v>
      </c>
      <c r="DE201" s="1">
        <v>45700</v>
      </c>
      <c r="DF201" s="1">
        <v>44500</v>
      </c>
      <c r="DG201" s="1">
        <v>41300</v>
      </c>
      <c r="DH201" s="1">
        <v>37300</v>
      </c>
      <c r="DI201" s="1">
        <v>32100</v>
      </c>
      <c r="DJ201" s="1">
        <v>28900</v>
      </c>
      <c r="DK201" s="1">
        <v>29000</v>
      </c>
      <c r="DL201" s="1">
        <v>27000</v>
      </c>
      <c r="DM201" s="1">
        <v>29900</v>
      </c>
      <c r="DN201" s="1">
        <v>33300</v>
      </c>
      <c r="DO201" s="1">
        <v>35100</v>
      </c>
      <c r="DP201" s="1">
        <v>31800</v>
      </c>
      <c r="DQ201" s="1">
        <v>32500</v>
      </c>
      <c r="DR201" s="1">
        <v>29200</v>
      </c>
      <c r="DS201" s="1">
        <v>30700</v>
      </c>
      <c r="DT201" s="1">
        <v>30300</v>
      </c>
      <c r="DU201" s="1">
        <v>34100</v>
      </c>
      <c r="DV201" s="1">
        <v>36200</v>
      </c>
      <c r="DW201" s="1">
        <v>24500</v>
      </c>
      <c r="DX201" s="1">
        <v>19700</v>
      </c>
      <c r="DY201" s="1">
        <v>17300</v>
      </c>
      <c r="DZ201" s="1">
        <v>26200</v>
      </c>
      <c r="EA201" s="1">
        <v>29800</v>
      </c>
      <c r="EB201" s="1">
        <v>25700</v>
      </c>
      <c r="EC201" s="1">
        <v>34200</v>
      </c>
      <c r="ED201" s="1">
        <v>32200.000000000004</v>
      </c>
      <c r="EE201" s="1">
        <v>34300</v>
      </c>
      <c r="EF201" s="1">
        <v>24800</v>
      </c>
      <c r="EG201" s="1">
        <v>22700</v>
      </c>
      <c r="EH201" s="1">
        <v>32600</v>
      </c>
    </row>
    <row r="202" spans="1:138" x14ac:dyDescent="0.45">
      <c r="B202" t="s">
        <v>473</v>
      </c>
      <c r="C202" t="s">
        <v>41</v>
      </c>
      <c r="D202" t="s">
        <v>384</v>
      </c>
      <c r="E202" s="1">
        <v>174200</v>
      </c>
      <c r="F202" s="1">
        <v>165300</v>
      </c>
      <c r="G202" s="1">
        <v>168000</v>
      </c>
      <c r="H202" s="1">
        <v>162100</v>
      </c>
      <c r="I202" s="1">
        <v>164300</v>
      </c>
      <c r="J202" s="1">
        <v>171000</v>
      </c>
      <c r="K202" s="1">
        <v>166200</v>
      </c>
      <c r="L202" s="1">
        <v>178900</v>
      </c>
      <c r="M202" s="1">
        <v>170000</v>
      </c>
      <c r="N202" s="1">
        <v>172900</v>
      </c>
      <c r="O202" s="1">
        <v>167400</v>
      </c>
      <c r="P202" s="1">
        <v>176500</v>
      </c>
      <c r="Q202" s="1">
        <v>176400</v>
      </c>
      <c r="R202" s="1">
        <v>167200</v>
      </c>
      <c r="S202" s="1">
        <v>163000</v>
      </c>
      <c r="T202" s="1">
        <v>164800</v>
      </c>
      <c r="U202" s="1">
        <v>171800</v>
      </c>
      <c r="V202" s="1">
        <v>171900</v>
      </c>
      <c r="W202" s="1">
        <v>166300</v>
      </c>
      <c r="X202" s="1">
        <v>170000</v>
      </c>
      <c r="Y202" s="1">
        <v>171000</v>
      </c>
      <c r="Z202" s="1">
        <v>172000</v>
      </c>
      <c r="AA202" s="1">
        <v>176100</v>
      </c>
      <c r="AB202" s="1">
        <v>185300</v>
      </c>
      <c r="AC202" s="1">
        <v>182500</v>
      </c>
      <c r="AD202" s="1">
        <v>180400</v>
      </c>
      <c r="AE202" s="1">
        <v>179800</v>
      </c>
      <c r="AF202" s="1">
        <v>187500</v>
      </c>
      <c r="AG202" s="1">
        <v>172300</v>
      </c>
      <c r="AH202" s="1">
        <v>175100</v>
      </c>
      <c r="AI202" s="1">
        <v>188900</v>
      </c>
      <c r="AJ202" s="1">
        <v>189100</v>
      </c>
      <c r="AK202" s="1">
        <v>183400</v>
      </c>
      <c r="AL202" s="1">
        <v>187500</v>
      </c>
      <c r="AM202" s="1">
        <v>180900</v>
      </c>
      <c r="AN202" s="1">
        <v>183500</v>
      </c>
      <c r="AO202" s="1">
        <v>173100</v>
      </c>
      <c r="AP202" s="1">
        <v>177100</v>
      </c>
      <c r="AQ202" s="1">
        <v>185100</v>
      </c>
      <c r="AR202" s="1">
        <v>187300</v>
      </c>
      <c r="AS202" s="1">
        <v>184200</v>
      </c>
      <c r="AT202" s="1">
        <v>179100</v>
      </c>
      <c r="AU202" s="1">
        <v>181800</v>
      </c>
      <c r="AV202" s="1">
        <v>179500</v>
      </c>
      <c r="AW202" s="1">
        <v>178600</v>
      </c>
      <c r="AX202" s="1">
        <v>182500</v>
      </c>
      <c r="AY202" s="1">
        <v>183500</v>
      </c>
      <c r="AZ202" s="1">
        <v>171300</v>
      </c>
      <c r="BA202" s="1">
        <v>158600</v>
      </c>
      <c r="BB202" s="1">
        <v>173700</v>
      </c>
      <c r="BC202" s="1">
        <v>165800</v>
      </c>
      <c r="BD202" s="1">
        <v>169000</v>
      </c>
      <c r="BE202" s="1">
        <v>169900</v>
      </c>
      <c r="BF202" s="1">
        <v>176400</v>
      </c>
      <c r="BG202" s="1">
        <v>183200</v>
      </c>
      <c r="BH202" s="1">
        <v>168500</v>
      </c>
      <c r="BI202" s="1">
        <v>166500</v>
      </c>
      <c r="BJ202" s="1">
        <v>170200</v>
      </c>
      <c r="BK202" s="1">
        <v>177100</v>
      </c>
      <c r="BL202" s="1">
        <v>175400</v>
      </c>
      <c r="BM202" s="1">
        <v>175500</v>
      </c>
      <c r="BN202" s="1">
        <v>185200</v>
      </c>
      <c r="BO202" s="1">
        <v>173600</v>
      </c>
      <c r="BP202" s="1">
        <v>186500</v>
      </c>
      <c r="BQ202" s="1">
        <v>166200</v>
      </c>
      <c r="BR202" s="1">
        <v>165500</v>
      </c>
      <c r="BS202" s="1">
        <v>174500</v>
      </c>
      <c r="BT202" s="1">
        <v>165500</v>
      </c>
      <c r="BU202" s="1">
        <v>170600</v>
      </c>
      <c r="BV202" s="1">
        <v>174800</v>
      </c>
      <c r="BW202" s="1">
        <v>169100</v>
      </c>
      <c r="BX202" s="1">
        <v>166700</v>
      </c>
      <c r="BY202" s="1">
        <v>171900</v>
      </c>
      <c r="BZ202" s="1">
        <v>182500</v>
      </c>
      <c r="CA202" s="1">
        <v>169100</v>
      </c>
      <c r="CB202" s="1">
        <v>170400</v>
      </c>
      <c r="CC202" s="1">
        <v>161400</v>
      </c>
      <c r="CD202" s="1">
        <v>165800</v>
      </c>
      <c r="CE202" s="1">
        <v>164300</v>
      </c>
      <c r="CF202" s="1">
        <v>172700</v>
      </c>
      <c r="CG202" s="1">
        <v>164600</v>
      </c>
      <c r="CH202" s="1">
        <v>162600</v>
      </c>
      <c r="CI202" s="1">
        <v>168600</v>
      </c>
      <c r="CJ202" s="1">
        <v>163400</v>
      </c>
      <c r="CK202" s="1">
        <v>171100</v>
      </c>
      <c r="CL202" s="1">
        <v>166700</v>
      </c>
      <c r="CM202" s="1">
        <v>164900</v>
      </c>
      <c r="CN202" s="1">
        <v>178000</v>
      </c>
      <c r="CO202" s="1">
        <v>174800</v>
      </c>
      <c r="CP202" s="1">
        <v>175300</v>
      </c>
      <c r="CQ202" s="1">
        <v>175200</v>
      </c>
      <c r="CR202" s="1">
        <v>177500</v>
      </c>
      <c r="CS202" s="1">
        <v>168300</v>
      </c>
      <c r="CT202" s="1">
        <v>169000</v>
      </c>
      <c r="CU202" s="1">
        <v>161700</v>
      </c>
      <c r="CV202" s="1">
        <v>182300</v>
      </c>
      <c r="CW202" s="1">
        <v>182400</v>
      </c>
      <c r="CX202" s="1">
        <v>190300</v>
      </c>
      <c r="CY202" s="1">
        <v>193300</v>
      </c>
      <c r="CZ202" s="1">
        <v>179400</v>
      </c>
      <c r="DA202" s="1">
        <v>178400</v>
      </c>
      <c r="DB202" s="1">
        <v>172900</v>
      </c>
      <c r="DC202" s="1">
        <v>180400</v>
      </c>
      <c r="DD202" s="1">
        <v>191900</v>
      </c>
      <c r="DE202" s="1">
        <v>170400</v>
      </c>
      <c r="DF202" s="1">
        <v>184400</v>
      </c>
      <c r="DG202" s="1">
        <v>188900</v>
      </c>
      <c r="DH202" s="1">
        <v>193900</v>
      </c>
      <c r="DI202" s="1">
        <v>200700</v>
      </c>
      <c r="DJ202" s="1">
        <v>200400</v>
      </c>
      <c r="DK202" s="1">
        <v>194100</v>
      </c>
      <c r="DL202" s="1">
        <v>200000</v>
      </c>
      <c r="DM202" s="1">
        <v>199000</v>
      </c>
      <c r="DN202" s="1">
        <v>197500</v>
      </c>
      <c r="DO202" s="1">
        <v>188000</v>
      </c>
      <c r="DP202" s="1">
        <v>189000</v>
      </c>
      <c r="DQ202" s="1">
        <v>197100</v>
      </c>
      <c r="DR202" s="1">
        <v>202100</v>
      </c>
      <c r="DS202" s="1">
        <v>195500</v>
      </c>
      <c r="DT202" s="1">
        <v>191300</v>
      </c>
      <c r="DU202" s="1">
        <v>184200</v>
      </c>
      <c r="DV202" s="1">
        <v>180000</v>
      </c>
      <c r="DW202" s="1">
        <v>178500</v>
      </c>
      <c r="DX202" s="1">
        <v>142300</v>
      </c>
      <c r="DY202" s="1">
        <v>163700</v>
      </c>
      <c r="DZ202" s="1">
        <v>163000</v>
      </c>
      <c r="EA202" s="1">
        <v>173200</v>
      </c>
      <c r="EB202" s="1">
        <v>193100</v>
      </c>
      <c r="EC202" s="1">
        <v>182100</v>
      </c>
      <c r="ED202" s="1">
        <v>170600</v>
      </c>
      <c r="EE202" s="1">
        <v>172700</v>
      </c>
      <c r="EF202" s="1">
        <v>166700</v>
      </c>
      <c r="EG202" s="1">
        <v>155000</v>
      </c>
      <c r="EH202" s="1">
        <v>166100</v>
      </c>
    </row>
    <row r="203" spans="1:138" x14ac:dyDescent="0.45">
      <c r="D203" t="s">
        <v>181</v>
      </c>
      <c r="E203" s="1">
        <v>16600</v>
      </c>
      <c r="F203" s="1">
        <v>17800</v>
      </c>
      <c r="G203" s="1">
        <v>18500</v>
      </c>
      <c r="H203" s="1">
        <v>17400</v>
      </c>
      <c r="I203" s="1">
        <v>17600</v>
      </c>
      <c r="J203" s="1">
        <v>22700</v>
      </c>
      <c r="K203" s="1">
        <v>17700</v>
      </c>
      <c r="L203" s="1">
        <v>13600</v>
      </c>
      <c r="M203" s="1">
        <v>14000</v>
      </c>
      <c r="N203" s="1">
        <v>13700</v>
      </c>
      <c r="O203" s="1">
        <v>13000</v>
      </c>
      <c r="P203" s="1">
        <v>11500</v>
      </c>
      <c r="Q203" s="1">
        <v>11000</v>
      </c>
      <c r="R203" s="1">
        <v>10700</v>
      </c>
      <c r="S203" s="1">
        <v>11900</v>
      </c>
      <c r="T203" s="1">
        <v>11900</v>
      </c>
      <c r="U203" s="1">
        <v>14500</v>
      </c>
      <c r="V203" s="1">
        <v>18800</v>
      </c>
      <c r="W203" s="1">
        <v>20700</v>
      </c>
      <c r="X203" s="1">
        <v>19500</v>
      </c>
      <c r="Y203" s="1">
        <v>18000</v>
      </c>
      <c r="Z203" s="1">
        <v>16600</v>
      </c>
      <c r="AA203" s="1">
        <v>16000</v>
      </c>
      <c r="AB203" s="1">
        <v>14400</v>
      </c>
      <c r="AC203" s="1">
        <v>19600</v>
      </c>
      <c r="AD203" s="1">
        <v>15500</v>
      </c>
      <c r="AE203" s="1">
        <v>18100</v>
      </c>
      <c r="AF203" s="1">
        <v>19100</v>
      </c>
      <c r="AG203" s="1">
        <v>22800</v>
      </c>
      <c r="AH203" s="1">
        <v>22700</v>
      </c>
      <c r="AI203" s="1">
        <v>23400</v>
      </c>
      <c r="AJ203" s="1">
        <v>18800</v>
      </c>
      <c r="AK203" s="1">
        <v>15500</v>
      </c>
      <c r="AL203" s="1">
        <v>14900</v>
      </c>
      <c r="AM203" s="1">
        <v>13900</v>
      </c>
      <c r="AN203" s="1">
        <v>17400</v>
      </c>
      <c r="AO203" s="1">
        <v>15500</v>
      </c>
      <c r="AP203" s="1">
        <v>17600</v>
      </c>
      <c r="AQ203" s="1">
        <v>20700</v>
      </c>
      <c r="AR203" s="1">
        <v>17700</v>
      </c>
      <c r="AS203" s="1">
        <v>20300</v>
      </c>
      <c r="AT203" s="1">
        <v>19100</v>
      </c>
      <c r="AU203" s="1">
        <v>18100</v>
      </c>
      <c r="AV203" s="1">
        <v>18400</v>
      </c>
      <c r="AW203" s="1">
        <v>18300</v>
      </c>
      <c r="AX203" s="1">
        <v>18200</v>
      </c>
      <c r="AY203" s="1">
        <v>18100</v>
      </c>
      <c r="AZ203" s="1">
        <v>17900</v>
      </c>
      <c r="BA203" s="1">
        <v>17500</v>
      </c>
      <c r="BB203" s="1">
        <v>13100</v>
      </c>
      <c r="BC203" s="1">
        <v>16800</v>
      </c>
      <c r="BD203" s="1">
        <v>14700</v>
      </c>
      <c r="BE203" s="1">
        <v>16200</v>
      </c>
      <c r="BF203" s="1">
        <v>12400</v>
      </c>
      <c r="BG203" s="1">
        <v>17000</v>
      </c>
      <c r="BH203" s="1">
        <v>15200</v>
      </c>
      <c r="BI203" s="1">
        <v>13300</v>
      </c>
      <c r="BJ203" s="1">
        <v>11600</v>
      </c>
      <c r="BK203" s="1">
        <v>14600</v>
      </c>
      <c r="BL203" s="1">
        <v>16500</v>
      </c>
      <c r="BM203" s="1">
        <v>12800</v>
      </c>
      <c r="BN203" s="1">
        <v>16100.000000000002</v>
      </c>
      <c r="BO203" s="1">
        <v>14600</v>
      </c>
      <c r="BP203" s="1">
        <v>12500</v>
      </c>
      <c r="BQ203" s="1">
        <v>12300</v>
      </c>
      <c r="BR203" s="1">
        <v>9400</v>
      </c>
      <c r="BS203" s="1">
        <v>11700</v>
      </c>
      <c r="BT203" s="1">
        <v>13800</v>
      </c>
      <c r="BU203" s="1">
        <v>16800</v>
      </c>
      <c r="BV203" s="1">
        <v>17000</v>
      </c>
      <c r="BW203" s="1">
        <v>17900</v>
      </c>
      <c r="BX203" s="1">
        <v>14700</v>
      </c>
      <c r="BY203" s="1">
        <v>14900</v>
      </c>
      <c r="BZ203" s="1">
        <v>13700</v>
      </c>
      <c r="CA203" s="1">
        <v>15100</v>
      </c>
      <c r="CB203" s="1">
        <v>15600</v>
      </c>
      <c r="CC203" s="1">
        <v>17500</v>
      </c>
      <c r="CD203" s="1">
        <v>17300</v>
      </c>
      <c r="CE203" s="1">
        <v>14200</v>
      </c>
      <c r="CF203" s="1">
        <v>15300</v>
      </c>
      <c r="CG203" s="1">
        <v>13000</v>
      </c>
      <c r="CH203" s="1">
        <v>14600</v>
      </c>
      <c r="CI203" s="1">
        <v>21300</v>
      </c>
      <c r="CJ203" s="1">
        <v>20200</v>
      </c>
      <c r="CK203" s="1">
        <v>21800</v>
      </c>
      <c r="CL203" s="1">
        <v>15700</v>
      </c>
      <c r="CM203" s="1">
        <v>18100</v>
      </c>
      <c r="CN203" s="1">
        <v>21000</v>
      </c>
      <c r="CO203" s="1">
        <v>21300</v>
      </c>
      <c r="CP203" s="1">
        <v>22200</v>
      </c>
      <c r="CQ203" s="1">
        <v>20200</v>
      </c>
      <c r="CR203" s="1">
        <v>17900</v>
      </c>
      <c r="CS203" s="1">
        <v>15800</v>
      </c>
      <c r="CT203" s="1">
        <v>18000</v>
      </c>
      <c r="CU203" s="1">
        <v>13600</v>
      </c>
      <c r="CV203" s="1">
        <v>18700</v>
      </c>
      <c r="CW203" s="1">
        <v>13300</v>
      </c>
      <c r="CX203" s="1">
        <v>16900</v>
      </c>
      <c r="CY203" s="1">
        <v>14900</v>
      </c>
      <c r="CZ203" s="1">
        <v>21500</v>
      </c>
      <c r="DA203" s="1">
        <v>23900</v>
      </c>
      <c r="DB203" s="1">
        <v>24300</v>
      </c>
      <c r="DC203" s="1">
        <v>17200</v>
      </c>
      <c r="DD203" s="1">
        <v>14200</v>
      </c>
      <c r="DE203" s="1">
        <v>17500</v>
      </c>
      <c r="DF203" s="1">
        <v>15400</v>
      </c>
      <c r="DG203" s="1">
        <v>13300</v>
      </c>
      <c r="DH203" s="1">
        <v>13900</v>
      </c>
      <c r="DI203" s="1">
        <v>15400</v>
      </c>
      <c r="DJ203" s="1">
        <v>15600</v>
      </c>
      <c r="DK203" s="1">
        <v>12800</v>
      </c>
      <c r="DL203" s="1">
        <v>14100</v>
      </c>
      <c r="DM203" s="1">
        <v>16200</v>
      </c>
      <c r="DN203" s="1">
        <v>16400</v>
      </c>
      <c r="DO203" s="1">
        <v>15900</v>
      </c>
      <c r="DP203" s="1">
        <v>12900</v>
      </c>
      <c r="DQ203" s="1">
        <v>16300</v>
      </c>
      <c r="DR203" s="1">
        <v>13000</v>
      </c>
      <c r="DS203" s="1">
        <v>16700</v>
      </c>
      <c r="DT203" s="1">
        <v>17700</v>
      </c>
      <c r="DU203" s="1">
        <v>16100.000000000002</v>
      </c>
      <c r="DV203" s="1">
        <v>18100</v>
      </c>
      <c r="DW203" s="1">
        <v>16100.000000000002</v>
      </c>
      <c r="DX203" s="1">
        <v>12900</v>
      </c>
      <c r="DY203" s="1">
        <v>10100</v>
      </c>
      <c r="DZ203" s="1">
        <v>10900</v>
      </c>
      <c r="EA203" s="1">
        <v>9700</v>
      </c>
      <c r="EB203" s="1">
        <v>17100</v>
      </c>
      <c r="EC203" s="1">
        <v>19000</v>
      </c>
      <c r="ED203" s="1">
        <v>20500</v>
      </c>
      <c r="EE203" s="1">
        <v>17600</v>
      </c>
      <c r="EF203" s="1">
        <v>17700</v>
      </c>
      <c r="EG203" s="1">
        <v>17800</v>
      </c>
      <c r="EH203" s="1">
        <v>15200</v>
      </c>
    </row>
    <row r="204" spans="1:138" x14ac:dyDescent="0.45">
      <c r="D204" t="s">
        <v>182</v>
      </c>
      <c r="E204" s="1">
        <v>31900</v>
      </c>
      <c r="F204" s="1">
        <v>27000</v>
      </c>
      <c r="G204" s="1">
        <v>22900</v>
      </c>
      <c r="H204" s="1">
        <v>23500</v>
      </c>
      <c r="I204" s="1">
        <v>23800</v>
      </c>
      <c r="J204" s="1">
        <v>25500</v>
      </c>
      <c r="K204" s="1">
        <v>32200.000000000004</v>
      </c>
      <c r="L204" s="1">
        <v>31300</v>
      </c>
      <c r="M204" s="1">
        <v>33400</v>
      </c>
      <c r="N204" s="1">
        <v>28000</v>
      </c>
      <c r="O204" s="1">
        <v>35500</v>
      </c>
      <c r="P204" s="1">
        <v>32900</v>
      </c>
      <c r="Q204" s="1">
        <v>27700</v>
      </c>
      <c r="R204" s="1">
        <v>29100</v>
      </c>
      <c r="S204" s="1">
        <v>28700</v>
      </c>
      <c r="T204" s="1">
        <v>27400</v>
      </c>
      <c r="U204" s="1">
        <v>27400</v>
      </c>
      <c r="V204" s="1">
        <v>30100</v>
      </c>
      <c r="W204" s="1">
        <v>29100</v>
      </c>
      <c r="X204" s="1">
        <v>25500</v>
      </c>
      <c r="Y204" s="1">
        <v>26400</v>
      </c>
      <c r="Z204" s="1">
        <v>26300</v>
      </c>
      <c r="AA204" s="1">
        <v>29200</v>
      </c>
      <c r="AB204" s="1">
        <v>26100</v>
      </c>
      <c r="AC204" s="1">
        <v>23900</v>
      </c>
      <c r="AD204" s="1">
        <v>22500</v>
      </c>
      <c r="AE204" s="1">
        <v>18800</v>
      </c>
      <c r="AF204" s="1">
        <v>18200</v>
      </c>
      <c r="AG204" s="1">
        <v>21900</v>
      </c>
      <c r="AH204" s="1">
        <v>22200</v>
      </c>
      <c r="AI204" s="1">
        <v>18000</v>
      </c>
      <c r="AJ204" s="1">
        <v>22400</v>
      </c>
      <c r="AK204" s="1">
        <v>19000</v>
      </c>
      <c r="AL204" s="1">
        <v>19600</v>
      </c>
      <c r="AM204" s="1">
        <v>20000</v>
      </c>
      <c r="AN204" s="1">
        <v>22300</v>
      </c>
      <c r="AO204" s="1">
        <v>19500</v>
      </c>
      <c r="AP204" s="1">
        <v>25000</v>
      </c>
      <c r="AQ204" s="1">
        <v>24600</v>
      </c>
      <c r="AR204" s="1">
        <v>23100</v>
      </c>
      <c r="AS204" s="1">
        <v>18200</v>
      </c>
      <c r="AT204" s="1">
        <v>23000</v>
      </c>
      <c r="AU204" s="1">
        <v>21800</v>
      </c>
      <c r="AV204" s="1">
        <v>26800</v>
      </c>
      <c r="AW204" s="1">
        <v>28500</v>
      </c>
      <c r="AX204" s="1">
        <v>33700</v>
      </c>
      <c r="AY204" s="1">
        <v>26300</v>
      </c>
      <c r="AZ204" s="1">
        <v>26100</v>
      </c>
      <c r="BA204" s="1">
        <v>26200</v>
      </c>
      <c r="BB204" s="1">
        <v>25200</v>
      </c>
      <c r="BC204" s="1">
        <v>24200</v>
      </c>
      <c r="BD204" s="1">
        <v>24600</v>
      </c>
      <c r="BE204" s="1">
        <v>20800</v>
      </c>
      <c r="BF204" s="1">
        <v>27300</v>
      </c>
      <c r="BG204" s="1">
        <v>33500</v>
      </c>
      <c r="BH204" s="1">
        <v>31600</v>
      </c>
      <c r="BI204" s="1">
        <v>27300</v>
      </c>
      <c r="BJ204" s="1">
        <v>28600</v>
      </c>
      <c r="BK204" s="1">
        <v>28500</v>
      </c>
      <c r="BL204" s="1">
        <v>29800</v>
      </c>
      <c r="BM204" s="1">
        <v>23100</v>
      </c>
      <c r="BN204" s="1">
        <v>18800</v>
      </c>
      <c r="BO204" s="1">
        <v>21400</v>
      </c>
      <c r="BP204" s="1">
        <v>21000</v>
      </c>
      <c r="BQ204" s="1">
        <v>25200</v>
      </c>
      <c r="BR204" s="1">
        <v>24300</v>
      </c>
      <c r="BS204" s="1">
        <v>27400</v>
      </c>
      <c r="BT204" s="1">
        <v>28000</v>
      </c>
      <c r="BU204" s="1">
        <v>32200.000000000004</v>
      </c>
      <c r="BV204" s="1">
        <v>26000</v>
      </c>
      <c r="BW204" s="1">
        <v>33100</v>
      </c>
      <c r="BX204" s="1">
        <v>26300</v>
      </c>
      <c r="BY204" s="1">
        <v>31300</v>
      </c>
      <c r="BZ204" s="1">
        <v>26800</v>
      </c>
      <c r="CA204" s="1">
        <v>32400</v>
      </c>
      <c r="CB204" s="1">
        <v>32200.000000000004</v>
      </c>
      <c r="CC204" s="1">
        <v>33500</v>
      </c>
      <c r="CD204" s="1">
        <v>33300</v>
      </c>
      <c r="CE204" s="1">
        <v>26600</v>
      </c>
      <c r="CF204" s="1">
        <v>32800</v>
      </c>
      <c r="CG204" s="1">
        <v>26400</v>
      </c>
      <c r="CH204" s="1">
        <v>19500</v>
      </c>
      <c r="CI204" s="1">
        <v>27900</v>
      </c>
      <c r="CJ204" s="1">
        <v>24800</v>
      </c>
      <c r="CK204" s="1">
        <v>20200</v>
      </c>
      <c r="CL204" s="1">
        <v>19300</v>
      </c>
      <c r="CM204" s="1">
        <v>22500</v>
      </c>
      <c r="CN204" s="1">
        <v>23200</v>
      </c>
      <c r="CO204" s="1">
        <v>26200</v>
      </c>
      <c r="CP204" s="1">
        <v>25800</v>
      </c>
      <c r="CQ204" s="1">
        <v>23100</v>
      </c>
      <c r="CR204" s="1">
        <v>27600</v>
      </c>
      <c r="CS204" s="1">
        <v>25400</v>
      </c>
      <c r="CT204" s="1">
        <v>28100</v>
      </c>
      <c r="CU204" s="1">
        <v>26100</v>
      </c>
      <c r="CV204" s="1">
        <v>30300</v>
      </c>
      <c r="CW204" s="1">
        <v>25200</v>
      </c>
      <c r="CX204" s="1">
        <v>25500</v>
      </c>
      <c r="CY204" s="1">
        <v>25800</v>
      </c>
      <c r="CZ204" s="1">
        <v>19900</v>
      </c>
      <c r="DA204" s="1">
        <v>18100</v>
      </c>
      <c r="DB204" s="1">
        <v>22300</v>
      </c>
      <c r="DC204" s="1">
        <v>26900</v>
      </c>
      <c r="DD204" s="1">
        <v>25000</v>
      </c>
      <c r="DE204" s="1">
        <v>29500</v>
      </c>
      <c r="DF204" s="1">
        <v>28000</v>
      </c>
      <c r="DG204" s="1">
        <v>27300</v>
      </c>
      <c r="DH204" s="1">
        <v>33200</v>
      </c>
      <c r="DI204" s="1">
        <v>28200</v>
      </c>
      <c r="DJ204" s="1">
        <v>22800</v>
      </c>
      <c r="DK204" s="1">
        <v>26800</v>
      </c>
      <c r="DL204" s="1">
        <v>27900</v>
      </c>
      <c r="DM204" s="1">
        <v>32900</v>
      </c>
      <c r="DN204" s="1">
        <v>32299.999999999996</v>
      </c>
      <c r="DO204" s="1">
        <v>31900</v>
      </c>
      <c r="DP204" s="1">
        <v>28300</v>
      </c>
      <c r="DQ204" s="1">
        <v>27600</v>
      </c>
      <c r="DR204" s="1">
        <v>31900</v>
      </c>
      <c r="DS204" s="1">
        <v>28700</v>
      </c>
      <c r="DT204" s="1">
        <v>26200</v>
      </c>
      <c r="DU204" s="1">
        <v>22800</v>
      </c>
      <c r="DV204" s="1">
        <v>26400</v>
      </c>
      <c r="DW204" s="1">
        <v>20200</v>
      </c>
      <c r="DX204" s="1">
        <v>11600</v>
      </c>
      <c r="DY204" s="1">
        <v>21300</v>
      </c>
      <c r="DZ204" s="1">
        <v>17000</v>
      </c>
      <c r="EA204" s="1">
        <v>27200</v>
      </c>
      <c r="EB204" s="1">
        <v>25900</v>
      </c>
      <c r="EC204" s="1">
        <v>25100</v>
      </c>
      <c r="ED204" s="1">
        <v>23200</v>
      </c>
      <c r="EE204" s="1">
        <v>18600</v>
      </c>
      <c r="EF204" s="1">
        <v>20300</v>
      </c>
      <c r="EG204" s="1">
        <v>22100</v>
      </c>
      <c r="EH204" s="1">
        <v>19300</v>
      </c>
    </row>
    <row r="205" spans="1:138" x14ac:dyDescent="0.45">
      <c r="C205" t="s">
        <v>4</v>
      </c>
      <c r="D205" t="s">
        <v>193</v>
      </c>
      <c r="E205" s="1">
        <v>30200</v>
      </c>
      <c r="F205" s="1">
        <v>32600</v>
      </c>
      <c r="G205" s="1">
        <v>32400</v>
      </c>
      <c r="H205" s="1">
        <v>32700.000000000004</v>
      </c>
      <c r="I205" s="1">
        <v>35400</v>
      </c>
      <c r="J205" s="1">
        <v>28700</v>
      </c>
      <c r="K205" s="1">
        <v>34000</v>
      </c>
      <c r="L205" s="1">
        <v>36900</v>
      </c>
      <c r="M205" s="1">
        <v>38500</v>
      </c>
      <c r="N205" s="1">
        <v>33200</v>
      </c>
      <c r="O205" s="1">
        <v>30400</v>
      </c>
      <c r="P205" s="1">
        <v>29400</v>
      </c>
      <c r="Q205" s="1">
        <v>28800</v>
      </c>
      <c r="R205" s="1">
        <v>26000</v>
      </c>
      <c r="S205" s="1">
        <v>25200</v>
      </c>
      <c r="T205" s="1">
        <v>26400</v>
      </c>
      <c r="U205" s="1">
        <v>27700</v>
      </c>
      <c r="V205" s="1">
        <v>32500</v>
      </c>
      <c r="W205" s="1">
        <v>40400</v>
      </c>
      <c r="X205" s="1">
        <v>37800</v>
      </c>
      <c r="Y205" s="1">
        <v>36500</v>
      </c>
      <c r="Z205" s="1">
        <v>30900</v>
      </c>
      <c r="AA205" s="1">
        <v>34000</v>
      </c>
      <c r="AB205" s="1">
        <v>31100</v>
      </c>
      <c r="AC205" s="1">
        <v>35700</v>
      </c>
      <c r="AD205" s="1">
        <v>30400</v>
      </c>
      <c r="AE205" s="1">
        <v>31800</v>
      </c>
      <c r="AF205" s="1">
        <v>31700</v>
      </c>
      <c r="AG205" s="1">
        <v>35800</v>
      </c>
      <c r="AH205" s="1">
        <v>33400</v>
      </c>
      <c r="AI205" s="1">
        <v>32200.000000000004</v>
      </c>
      <c r="AJ205" s="1">
        <v>32299.999999999996</v>
      </c>
      <c r="AK205" s="1">
        <v>31500</v>
      </c>
      <c r="AL205" s="1">
        <v>32000</v>
      </c>
      <c r="AM205" s="1">
        <v>33400</v>
      </c>
      <c r="AN205" s="1">
        <v>32700.000000000004</v>
      </c>
      <c r="AO205" s="1">
        <v>38000</v>
      </c>
      <c r="AP205" s="1">
        <v>34500</v>
      </c>
      <c r="AQ205" s="1">
        <v>33700</v>
      </c>
      <c r="AR205" s="1">
        <v>30400</v>
      </c>
      <c r="AS205" s="1">
        <v>30000</v>
      </c>
      <c r="AT205" s="1">
        <v>25500</v>
      </c>
      <c r="AU205" s="1">
        <v>34600</v>
      </c>
      <c r="AV205" s="1">
        <v>34600</v>
      </c>
      <c r="AW205" s="1">
        <v>29500</v>
      </c>
      <c r="AX205" s="1">
        <v>31400</v>
      </c>
      <c r="AY205" s="1">
        <v>31500</v>
      </c>
      <c r="AZ205" s="1">
        <v>29400</v>
      </c>
      <c r="BA205" s="1">
        <v>29200</v>
      </c>
      <c r="BB205" s="1">
        <v>31100</v>
      </c>
      <c r="BC205" s="1">
        <v>31100</v>
      </c>
      <c r="BD205" s="1">
        <v>37800</v>
      </c>
      <c r="BE205" s="1">
        <v>34400</v>
      </c>
      <c r="BF205" s="1">
        <v>32500</v>
      </c>
      <c r="BG205" s="1">
        <v>29300</v>
      </c>
      <c r="BH205" s="1">
        <v>39400</v>
      </c>
      <c r="BI205" s="1">
        <v>33300</v>
      </c>
      <c r="BJ205" s="1">
        <v>35800</v>
      </c>
      <c r="BK205" s="1">
        <v>37400</v>
      </c>
      <c r="BL205" s="1">
        <v>38600</v>
      </c>
      <c r="BM205" s="1">
        <v>40400</v>
      </c>
      <c r="BN205" s="1">
        <v>40800</v>
      </c>
      <c r="BO205" s="1">
        <v>35300</v>
      </c>
      <c r="BP205" s="1">
        <v>36600</v>
      </c>
      <c r="BQ205" s="1">
        <v>39800</v>
      </c>
      <c r="BR205" s="1">
        <v>33500</v>
      </c>
      <c r="BS205" s="1">
        <v>34500</v>
      </c>
      <c r="BT205" s="1">
        <v>36600</v>
      </c>
      <c r="BU205" s="1">
        <v>31100</v>
      </c>
      <c r="BV205" s="1">
        <v>31600</v>
      </c>
      <c r="BW205" s="1">
        <v>28900</v>
      </c>
      <c r="BX205" s="1">
        <v>34000</v>
      </c>
      <c r="BY205" s="1">
        <v>34700</v>
      </c>
      <c r="BZ205" s="1">
        <v>36200</v>
      </c>
      <c r="CA205" s="1">
        <v>34700</v>
      </c>
      <c r="CB205" s="1">
        <v>32200.000000000004</v>
      </c>
      <c r="CC205" s="1">
        <v>35400</v>
      </c>
      <c r="CD205" s="1">
        <v>29800</v>
      </c>
      <c r="CE205" s="1">
        <v>35200</v>
      </c>
      <c r="CF205" s="1">
        <v>37900</v>
      </c>
      <c r="CG205" s="1">
        <v>35400</v>
      </c>
      <c r="CH205" s="1">
        <v>35700</v>
      </c>
      <c r="CI205" s="1">
        <v>38700</v>
      </c>
      <c r="CJ205" s="1">
        <v>35000</v>
      </c>
      <c r="CK205" s="1">
        <v>34000</v>
      </c>
      <c r="CL205" s="1">
        <v>34900</v>
      </c>
      <c r="CM205" s="1">
        <v>36000</v>
      </c>
      <c r="CN205" s="1">
        <v>38200</v>
      </c>
      <c r="CO205" s="1">
        <v>28400</v>
      </c>
      <c r="CP205" s="1">
        <v>33000</v>
      </c>
      <c r="CQ205" s="1">
        <v>28800</v>
      </c>
      <c r="CR205" s="1">
        <v>26200</v>
      </c>
      <c r="CS205" s="1">
        <v>34700</v>
      </c>
      <c r="CT205" s="1">
        <v>37700</v>
      </c>
      <c r="CU205" s="1">
        <v>41200</v>
      </c>
      <c r="CV205" s="1">
        <v>41500</v>
      </c>
      <c r="CW205" s="1">
        <v>43800</v>
      </c>
      <c r="CX205" s="1">
        <v>35600</v>
      </c>
      <c r="CY205" s="1">
        <v>40500</v>
      </c>
      <c r="CZ205" s="1">
        <v>33600</v>
      </c>
      <c r="DA205" s="1">
        <v>29900</v>
      </c>
      <c r="DB205" s="1">
        <v>29800</v>
      </c>
      <c r="DC205" s="1">
        <v>29200</v>
      </c>
      <c r="DD205" s="1">
        <v>35500</v>
      </c>
      <c r="DE205" s="1">
        <v>39700</v>
      </c>
      <c r="DF205" s="1">
        <v>39700</v>
      </c>
      <c r="DG205" s="1">
        <v>42000</v>
      </c>
      <c r="DH205" s="1">
        <v>43100</v>
      </c>
      <c r="DI205" s="1">
        <v>48800</v>
      </c>
      <c r="DJ205" s="1">
        <v>51800</v>
      </c>
      <c r="DK205" s="1">
        <v>52200</v>
      </c>
      <c r="DL205" s="1">
        <v>44700</v>
      </c>
      <c r="DM205" s="1">
        <v>44900</v>
      </c>
      <c r="DN205" s="1">
        <v>42000</v>
      </c>
      <c r="DO205" s="1">
        <v>46500</v>
      </c>
      <c r="DP205" s="1">
        <v>48800</v>
      </c>
      <c r="DQ205" s="1">
        <v>38200</v>
      </c>
      <c r="DR205" s="1">
        <v>38600</v>
      </c>
      <c r="DS205" s="1">
        <v>39300</v>
      </c>
      <c r="DT205" s="1">
        <v>43700</v>
      </c>
      <c r="DU205" s="1">
        <v>44200</v>
      </c>
      <c r="DV205" s="1">
        <v>44600</v>
      </c>
      <c r="DW205" s="1">
        <v>45500</v>
      </c>
      <c r="DX205" s="1">
        <v>44900</v>
      </c>
      <c r="DY205" s="1">
        <v>43300</v>
      </c>
      <c r="DZ205" s="1">
        <v>38400</v>
      </c>
      <c r="EA205" s="1">
        <v>40000</v>
      </c>
      <c r="EB205" s="1">
        <v>34900</v>
      </c>
      <c r="EC205" s="1">
        <v>38900</v>
      </c>
      <c r="ED205" s="1">
        <v>35700</v>
      </c>
      <c r="EE205" s="1">
        <v>34500</v>
      </c>
      <c r="EF205" s="1">
        <v>34400</v>
      </c>
      <c r="EG205" s="1">
        <v>43600</v>
      </c>
      <c r="EH205" s="1">
        <v>40400</v>
      </c>
    </row>
    <row r="206" spans="1:138" x14ac:dyDescent="0.45">
      <c r="B206" t="s">
        <v>474</v>
      </c>
      <c r="C206" t="s">
        <v>41</v>
      </c>
      <c r="D206" t="s">
        <v>385</v>
      </c>
      <c r="E206" s="1">
        <v>75500</v>
      </c>
      <c r="F206" s="1">
        <v>81300</v>
      </c>
      <c r="G206" s="1">
        <v>77800</v>
      </c>
      <c r="H206" s="1">
        <v>73800</v>
      </c>
      <c r="I206" s="1">
        <v>74100</v>
      </c>
      <c r="J206" s="1">
        <v>77400</v>
      </c>
      <c r="K206" s="1">
        <v>80800</v>
      </c>
      <c r="L206" s="1">
        <v>75000</v>
      </c>
      <c r="M206" s="1">
        <v>67400</v>
      </c>
      <c r="N206" s="1">
        <v>73700</v>
      </c>
      <c r="O206" s="1">
        <v>72900</v>
      </c>
      <c r="P206" s="1">
        <v>81600</v>
      </c>
      <c r="Q206" s="1">
        <v>81100</v>
      </c>
      <c r="R206" s="1">
        <v>78700</v>
      </c>
      <c r="S206" s="1">
        <v>77000</v>
      </c>
      <c r="T206" s="1">
        <v>77700</v>
      </c>
      <c r="U206" s="1">
        <v>63900</v>
      </c>
      <c r="V206" s="1">
        <v>66900</v>
      </c>
      <c r="W206" s="1">
        <v>64300</v>
      </c>
      <c r="X206" s="1">
        <v>71700</v>
      </c>
      <c r="Y206" s="1">
        <v>64099.999999999993</v>
      </c>
      <c r="Z206" s="1">
        <v>65800</v>
      </c>
      <c r="AA206" s="1">
        <v>61500</v>
      </c>
      <c r="AB206" s="1">
        <v>69500</v>
      </c>
      <c r="AC206" s="1">
        <v>70800</v>
      </c>
      <c r="AD206" s="1">
        <v>64200</v>
      </c>
      <c r="AE206" s="1">
        <v>69300</v>
      </c>
      <c r="AF206" s="1">
        <v>62700</v>
      </c>
      <c r="AG206" s="1">
        <v>68100</v>
      </c>
      <c r="AH206" s="1">
        <v>70300</v>
      </c>
      <c r="AI206" s="1">
        <v>66300</v>
      </c>
      <c r="AJ206" s="1">
        <v>78400</v>
      </c>
      <c r="AK206" s="1">
        <v>65300</v>
      </c>
      <c r="AL206" s="1">
        <v>69800</v>
      </c>
      <c r="AM206" s="1">
        <v>61200</v>
      </c>
      <c r="AN206" s="1">
        <v>66500</v>
      </c>
      <c r="AO206" s="1">
        <v>62600</v>
      </c>
      <c r="AP206" s="1">
        <v>61300</v>
      </c>
      <c r="AQ206" s="1">
        <v>65600</v>
      </c>
      <c r="AR206" s="1">
        <v>59000</v>
      </c>
      <c r="AS206" s="1">
        <v>60400</v>
      </c>
      <c r="AT206" s="1">
        <v>69400</v>
      </c>
      <c r="AU206" s="1">
        <v>67100</v>
      </c>
      <c r="AV206" s="1">
        <v>66800</v>
      </c>
      <c r="AW206" s="1">
        <v>70900</v>
      </c>
      <c r="AX206" s="1">
        <v>68200</v>
      </c>
      <c r="AY206" s="1">
        <v>77100</v>
      </c>
      <c r="AZ206" s="1">
        <v>78300</v>
      </c>
      <c r="BA206" s="1">
        <v>74700</v>
      </c>
      <c r="BB206" s="1">
        <v>73900</v>
      </c>
      <c r="BC206" s="1">
        <v>70700</v>
      </c>
      <c r="BD206" s="1">
        <v>73900</v>
      </c>
      <c r="BE206" s="1">
        <v>81000</v>
      </c>
      <c r="BF206" s="1">
        <v>81100</v>
      </c>
      <c r="BG206" s="1">
        <v>73300</v>
      </c>
      <c r="BH206" s="1">
        <v>80800</v>
      </c>
      <c r="BI206" s="1">
        <v>75700</v>
      </c>
      <c r="BJ206" s="1">
        <v>65400.000000000007</v>
      </c>
      <c r="BK206" s="1">
        <v>64200</v>
      </c>
      <c r="BL206" s="1">
        <v>62000</v>
      </c>
      <c r="BM206" s="1">
        <v>70000</v>
      </c>
      <c r="BN206" s="1">
        <v>69800</v>
      </c>
      <c r="BO206" s="1">
        <v>70900</v>
      </c>
      <c r="BP206" s="1">
        <v>70700</v>
      </c>
      <c r="BQ206" s="1">
        <v>74500</v>
      </c>
      <c r="BR206" s="1">
        <v>72000</v>
      </c>
      <c r="BS206" s="1">
        <v>68900</v>
      </c>
      <c r="BT206" s="1">
        <v>69000</v>
      </c>
      <c r="BU206" s="1">
        <v>75700</v>
      </c>
      <c r="BV206" s="1">
        <v>70100</v>
      </c>
      <c r="BW206" s="1">
        <v>64099.999999999993</v>
      </c>
      <c r="BX206" s="1">
        <v>66100</v>
      </c>
      <c r="BY206" s="1">
        <v>69500</v>
      </c>
      <c r="BZ206" s="1">
        <v>70800</v>
      </c>
      <c r="CA206" s="1">
        <v>79000</v>
      </c>
      <c r="CB206" s="1">
        <v>72600</v>
      </c>
      <c r="CC206" s="1">
        <v>76100</v>
      </c>
      <c r="CD206" s="1">
        <v>74000</v>
      </c>
      <c r="CE206" s="1">
        <v>76000</v>
      </c>
      <c r="CF206" s="1">
        <v>74400</v>
      </c>
      <c r="CG206" s="1">
        <v>68200</v>
      </c>
      <c r="CH206" s="1">
        <v>77200</v>
      </c>
      <c r="CI206" s="1">
        <v>77400</v>
      </c>
      <c r="CJ206" s="1">
        <v>82600</v>
      </c>
      <c r="CK206" s="1">
        <v>71900</v>
      </c>
      <c r="CL206" s="1">
        <v>70000</v>
      </c>
      <c r="CM206" s="1">
        <v>67600</v>
      </c>
      <c r="CN206" s="1">
        <v>67600</v>
      </c>
      <c r="CO206" s="1">
        <v>65800</v>
      </c>
      <c r="CP206" s="1">
        <v>69000</v>
      </c>
      <c r="CQ206" s="1">
        <v>74900</v>
      </c>
      <c r="CR206" s="1">
        <v>63400</v>
      </c>
      <c r="CS206" s="1">
        <v>69100</v>
      </c>
      <c r="CT206" s="1">
        <v>67500</v>
      </c>
      <c r="CU206" s="1">
        <v>66800</v>
      </c>
      <c r="CV206" s="1">
        <v>71800</v>
      </c>
      <c r="CW206" s="1">
        <v>65600</v>
      </c>
      <c r="CX206" s="1">
        <v>62000</v>
      </c>
      <c r="CY206" s="1">
        <v>66600</v>
      </c>
      <c r="CZ206" s="1">
        <v>74700</v>
      </c>
      <c r="DA206" s="1">
        <v>72800</v>
      </c>
      <c r="DB206" s="1">
        <v>68600</v>
      </c>
      <c r="DC206" s="1">
        <v>74900</v>
      </c>
      <c r="DD206" s="1">
        <v>70300</v>
      </c>
      <c r="DE206" s="1">
        <v>66800</v>
      </c>
      <c r="DF206" s="1">
        <v>59900</v>
      </c>
      <c r="DG206" s="1">
        <v>61000</v>
      </c>
      <c r="DH206" s="1">
        <v>57700</v>
      </c>
      <c r="DI206" s="1">
        <v>62100</v>
      </c>
      <c r="DJ206" s="1">
        <v>58300</v>
      </c>
      <c r="DK206" s="1">
        <v>63000</v>
      </c>
      <c r="DL206" s="1">
        <v>63300</v>
      </c>
      <c r="DM206" s="1">
        <v>65400.000000000007</v>
      </c>
      <c r="DN206" s="1">
        <v>67600</v>
      </c>
      <c r="DO206" s="1">
        <v>70800</v>
      </c>
      <c r="DP206" s="1">
        <v>72900</v>
      </c>
      <c r="DQ206" s="1">
        <v>68700</v>
      </c>
      <c r="DR206" s="1">
        <v>69200</v>
      </c>
      <c r="DS206" s="1">
        <v>71900</v>
      </c>
      <c r="DT206" s="1">
        <v>70700</v>
      </c>
      <c r="DU206" s="1">
        <v>67200</v>
      </c>
      <c r="DV206" s="1">
        <v>72500</v>
      </c>
      <c r="DW206" s="1">
        <v>75600</v>
      </c>
      <c r="DX206" s="1">
        <v>83500</v>
      </c>
      <c r="DY206" s="1">
        <v>67700</v>
      </c>
      <c r="DZ206" s="1">
        <v>74000</v>
      </c>
      <c r="EA206" s="1">
        <v>86000</v>
      </c>
      <c r="EB206" s="1">
        <v>83900</v>
      </c>
      <c r="EC206" s="1">
        <v>76400</v>
      </c>
      <c r="ED206" s="1">
        <v>71500</v>
      </c>
      <c r="EE206" s="1">
        <v>81400</v>
      </c>
      <c r="EF206" s="1">
        <v>74600</v>
      </c>
      <c r="EG206" s="1">
        <v>82500</v>
      </c>
      <c r="EH206" s="1">
        <v>85200</v>
      </c>
    </row>
    <row r="207" spans="1:138" x14ac:dyDescent="0.45">
      <c r="D207" t="s">
        <v>386</v>
      </c>
      <c r="E207" s="1">
        <v>11600</v>
      </c>
      <c r="F207" s="1">
        <v>14100</v>
      </c>
      <c r="G207" s="1">
        <v>11800</v>
      </c>
      <c r="H207" s="1">
        <v>15900</v>
      </c>
      <c r="I207" s="1">
        <v>14400</v>
      </c>
      <c r="J207" s="1">
        <v>16600</v>
      </c>
      <c r="K207" s="1">
        <v>12800</v>
      </c>
      <c r="L207" s="1">
        <v>14500</v>
      </c>
      <c r="M207" s="1">
        <v>12200</v>
      </c>
      <c r="N207" s="1">
        <v>13100</v>
      </c>
      <c r="O207" s="1">
        <v>15800</v>
      </c>
      <c r="P207" s="1">
        <v>15000</v>
      </c>
      <c r="Q207" s="1">
        <v>20500</v>
      </c>
      <c r="R207" s="1">
        <v>15600</v>
      </c>
      <c r="S207" s="1">
        <v>13300</v>
      </c>
      <c r="T207" s="1">
        <v>20300</v>
      </c>
      <c r="U207" s="1">
        <v>16100.000000000002</v>
      </c>
      <c r="V207" s="1">
        <v>18700</v>
      </c>
      <c r="W207" s="1">
        <v>16900</v>
      </c>
      <c r="X207" s="1">
        <v>18800</v>
      </c>
      <c r="Y207" s="1">
        <v>16300</v>
      </c>
      <c r="Z207" s="1">
        <v>16200</v>
      </c>
      <c r="AA207" s="1">
        <v>17600</v>
      </c>
      <c r="AB207" s="1">
        <v>14900</v>
      </c>
      <c r="AC207" s="1">
        <v>17000</v>
      </c>
      <c r="AD207" s="1">
        <v>21000</v>
      </c>
      <c r="AE207" s="1">
        <v>19400</v>
      </c>
      <c r="AF207" s="1">
        <v>18200</v>
      </c>
      <c r="AG207" s="1">
        <v>17800</v>
      </c>
      <c r="AH207" s="1">
        <v>21300</v>
      </c>
      <c r="AI207" s="1">
        <v>18900</v>
      </c>
      <c r="AJ207" s="1">
        <v>19100</v>
      </c>
      <c r="AK207" s="1">
        <v>19600</v>
      </c>
      <c r="AL207" s="1">
        <v>18100</v>
      </c>
      <c r="AM207" s="1">
        <v>17100</v>
      </c>
      <c r="AN207" s="1">
        <v>14500</v>
      </c>
      <c r="AO207" s="1">
        <v>16800</v>
      </c>
      <c r="AP207" s="1">
        <v>20100</v>
      </c>
      <c r="AQ207" s="1">
        <v>19700</v>
      </c>
      <c r="AR207" s="1">
        <v>15700</v>
      </c>
      <c r="AS207" s="1">
        <v>18600</v>
      </c>
      <c r="AT207" s="1">
        <v>24100</v>
      </c>
      <c r="AU207" s="1">
        <v>20500</v>
      </c>
      <c r="AV207" s="1">
        <v>18800</v>
      </c>
      <c r="AW207" s="1">
        <v>12900</v>
      </c>
      <c r="AX207" s="1">
        <v>13600</v>
      </c>
      <c r="AY207" s="1">
        <v>12300</v>
      </c>
      <c r="AZ207" s="1">
        <v>12200</v>
      </c>
      <c r="BA207" s="1">
        <v>13600</v>
      </c>
      <c r="BB207" s="1">
        <v>15100</v>
      </c>
      <c r="BC207" s="1">
        <v>15600</v>
      </c>
      <c r="BD207" s="1">
        <v>16700</v>
      </c>
      <c r="BE207" s="1">
        <v>19800</v>
      </c>
      <c r="BF207" s="1">
        <v>19600</v>
      </c>
      <c r="BG207" s="1">
        <v>16700</v>
      </c>
      <c r="BH207" s="1">
        <v>19200</v>
      </c>
      <c r="BI207" s="1">
        <v>19300</v>
      </c>
      <c r="BJ207" s="1">
        <v>15700</v>
      </c>
      <c r="BK207" s="1">
        <v>18500</v>
      </c>
      <c r="BL207" s="1">
        <v>21900</v>
      </c>
      <c r="BM207" s="1">
        <v>19300</v>
      </c>
      <c r="BN207" s="1">
        <v>16100.000000000002</v>
      </c>
      <c r="BO207" s="1">
        <v>21600</v>
      </c>
      <c r="BP207" s="1">
        <v>18200</v>
      </c>
      <c r="BQ207" s="1">
        <v>23600</v>
      </c>
      <c r="BR207" s="1">
        <v>19900</v>
      </c>
      <c r="BS207" s="1">
        <v>18800</v>
      </c>
      <c r="BT207" s="1">
        <v>18400</v>
      </c>
      <c r="BU207" s="1">
        <v>18900</v>
      </c>
      <c r="BV207" s="1">
        <v>19400</v>
      </c>
      <c r="BW207" s="1">
        <v>17800</v>
      </c>
      <c r="BX207" s="1">
        <v>19200</v>
      </c>
      <c r="BY207" s="1">
        <v>21100</v>
      </c>
      <c r="BZ207" s="1">
        <v>20200</v>
      </c>
      <c r="CA207" s="1">
        <v>24100</v>
      </c>
      <c r="CB207" s="1">
        <v>21500</v>
      </c>
      <c r="CC207" s="1">
        <v>19500</v>
      </c>
      <c r="CD207" s="1">
        <v>19400</v>
      </c>
      <c r="CE207" s="1">
        <v>20100</v>
      </c>
      <c r="CF207" s="1">
        <v>17500</v>
      </c>
      <c r="CG207" s="1">
        <v>15800</v>
      </c>
      <c r="CH207" s="1">
        <v>15700</v>
      </c>
      <c r="CI207" s="1">
        <v>21100</v>
      </c>
      <c r="CJ207" s="1">
        <v>24200</v>
      </c>
      <c r="CK207" s="1">
        <v>23800</v>
      </c>
      <c r="CL207" s="1">
        <v>23400</v>
      </c>
      <c r="CM207" s="1">
        <v>23000</v>
      </c>
      <c r="CN207" s="1">
        <v>25000</v>
      </c>
      <c r="CO207" s="1">
        <v>20600</v>
      </c>
      <c r="CP207" s="1">
        <v>21200</v>
      </c>
      <c r="CQ207" s="1">
        <v>19200</v>
      </c>
      <c r="CR207" s="1">
        <v>23600</v>
      </c>
      <c r="CS207" s="1">
        <v>22300</v>
      </c>
      <c r="CT207" s="1">
        <v>20000</v>
      </c>
      <c r="CU207" s="1">
        <v>21200</v>
      </c>
      <c r="CV207" s="1">
        <v>22700</v>
      </c>
      <c r="CW207" s="1">
        <v>19000</v>
      </c>
      <c r="CX207" s="1">
        <v>14700</v>
      </c>
      <c r="CY207" s="1">
        <v>17400</v>
      </c>
      <c r="CZ207" s="1">
        <v>22300</v>
      </c>
      <c r="DA207" s="1">
        <v>18200</v>
      </c>
      <c r="DB207" s="1">
        <v>19300</v>
      </c>
      <c r="DC207" s="1">
        <v>23900</v>
      </c>
      <c r="DD207" s="1">
        <v>23300</v>
      </c>
      <c r="DE207" s="1">
        <v>21900</v>
      </c>
      <c r="DF207" s="1">
        <v>19000</v>
      </c>
      <c r="DG207" s="1">
        <v>18300</v>
      </c>
      <c r="DH207" s="1">
        <v>20700</v>
      </c>
      <c r="DI207" s="1">
        <v>20100</v>
      </c>
      <c r="DJ207" s="1">
        <v>22500</v>
      </c>
      <c r="DK207" s="1">
        <v>20600</v>
      </c>
      <c r="DL207" s="1">
        <v>17400</v>
      </c>
      <c r="DM207" s="1">
        <v>19100</v>
      </c>
      <c r="DN207" s="1">
        <v>19400</v>
      </c>
      <c r="DO207" s="1">
        <v>16200</v>
      </c>
      <c r="DP207" s="1">
        <v>20500</v>
      </c>
      <c r="DQ207" s="1">
        <v>22900</v>
      </c>
      <c r="DR207" s="1">
        <v>21900</v>
      </c>
      <c r="DS207" s="1">
        <v>23900</v>
      </c>
      <c r="DT207" s="1">
        <v>20800</v>
      </c>
      <c r="DU207" s="1">
        <v>21100</v>
      </c>
      <c r="DV207" s="1">
        <v>20300</v>
      </c>
      <c r="DW207" s="1">
        <v>22500</v>
      </c>
      <c r="DX207" s="1">
        <v>16000</v>
      </c>
      <c r="DY207" s="1">
        <v>20200</v>
      </c>
      <c r="DZ207" s="1">
        <v>19200</v>
      </c>
      <c r="EA207" s="1">
        <v>27700</v>
      </c>
      <c r="EB207" s="1">
        <v>34300</v>
      </c>
      <c r="EC207" s="1">
        <v>30300</v>
      </c>
      <c r="ED207" s="1">
        <v>34900</v>
      </c>
      <c r="EE207" s="1">
        <v>30200</v>
      </c>
      <c r="EF207" s="1">
        <v>24600</v>
      </c>
      <c r="EG207" s="1">
        <v>25300</v>
      </c>
      <c r="EH207" s="1">
        <v>26100</v>
      </c>
    </row>
    <row r="208" spans="1:138" x14ac:dyDescent="0.45">
      <c r="D208" t="s">
        <v>387</v>
      </c>
      <c r="E208" s="1">
        <v>13900</v>
      </c>
      <c r="F208" s="1">
        <v>11000</v>
      </c>
      <c r="G208" s="1">
        <v>14600</v>
      </c>
      <c r="H208" s="1">
        <v>16600</v>
      </c>
      <c r="I208" s="1">
        <v>19700</v>
      </c>
      <c r="J208" s="1">
        <v>17100</v>
      </c>
      <c r="K208" s="1">
        <v>17600</v>
      </c>
      <c r="L208" s="1">
        <v>21800</v>
      </c>
      <c r="M208" s="1">
        <v>23200</v>
      </c>
      <c r="N208" s="1">
        <v>22000</v>
      </c>
      <c r="O208" s="1">
        <v>23200</v>
      </c>
      <c r="P208" s="1">
        <v>19200</v>
      </c>
      <c r="Q208" s="1">
        <v>22400</v>
      </c>
      <c r="R208" s="1">
        <v>17900</v>
      </c>
      <c r="S208" s="1">
        <v>20700</v>
      </c>
      <c r="T208" s="1">
        <v>18400</v>
      </c>
      <c r="U208" s="1">
        <v>20500</v>
      </c>
      <c r="V208" s="1">
        <v>21700</v>
      </c>
      <c r="W208" s="1">
        <v>18800</v>
      </c>
      <c r="X208" s="1">
        <v>19100</v>
      </c>
      <c r="Y208" s="1">
        <v>15300</v>
      </c>
      <c r="Z208" s="1">
        <v>18500</v>
      </c>
      <c r="AA208" s="1">
        <v>16100.000000000002</v>
      </c>
      <c r="AB208" s="1">
        <v>15200</v>
      </c>
      <c r="AC208" s="1">
        <v>19300</v>
      </c>
      <c r="AD208" s="1">
        <v>23200</v>
      </c>
      <c r="AE208" s="1">
        <v>29100</v>
      </c>
      <c r="AF208" s="1">
        <v>27800</v>
      </c>
      <c r="AG208" s="1">
        <v>26500</v>
      </c>
      <c r="AH208" s="1">
        <v>22100</v>
      </c>
      <c r="AI208" s="1">
        <v>22600</v>
      </c>
      <c r="AJ208" s="1">
        <v>21700</v>
      </c>
      <c r="AK208" s="1">
        <v>18700</v>
      </c>
      <c r="AL208" s="1">
        <v>18500</v>
      </c>
      <c r="AM208" s="1">
        <v>18000</v>
      </c>
      <c r="AN208" s="1">
        <v>17300</v>
      </c>
      <c r="AO208" s="1">
        <v>20300</v>
      </c>
      <c r="AP208" s="1">
        <v>20100</v>
      </c>
      <c r="AQ208" s="1">
        <v>21300</v>
      </c>
      <c r="AR208" s="1">
        <v>27100</v>
      </c>
      <c r="AS208" s="1">
        <v>26200</v>
      </c>
      <c r="AT208" s="1">
        <v>23700</v>
      </c>
      <c r="AU208" s="1">
        <v>22500</v>
      </c>
      <c r="AV208" s="1">
        <v>25900</v>
      </c>
      <c r="AW208" s="1">
        <v>23500</v>
      </c>
      <c r="AX208" s="1">
        <v>20100</v>
      </c>
      <c r="AY208" s="1">
        <v>22600</v>
      </c>
      <c r="AZ208" s="1">
        <v>20600</v>
      </c>
      <c r="BA208" s="1">
        <v>23400</v>
      </c>
      <c r="BB208" s="1">
        <v>20500</v>
      </c>
      <c r="BC208" s="1">
        <v>18700</v>
      </c>
      <c r="BD208" s="1">
        <v>14800</v>
      </c>
      <c r="BE208" s="1">
        <v>14600</v>
      </c>
      <c r="BF208" s="1">
        <v>18500</v>
      </c>
      <c r="BG208" s="1">
        <v>18200</v>
      </c>
      <c r="BH208" s="1">
        <v>18300</v>
      </c>
      <c r="BI208" s="1">
        <v>20100</v>
      </c>
      <c r="BJ208" s="1">
        <v>17900</v>
      </c>
      <c r="BK208" s="1">
        <v>17000</v>
      </c>
      <c r="BL208" s="1">
        <v>16000</v>
      </c>
      <c r="BM208" s="1">
        <v>20700</v>
      </c>
      <c r="BN208" s="1">
        <v>22400</v>
      </c>
      <c r="BO208" s="1">
        <v>22000</v>
      </c>
      <c r="BP208" s="1">
        <v>20600</v>
      </c>
      <c r="BQ208" s="1">
        <v>18700</v>
      </c>
      <c r="BR208" s="1">
        <v>23100</v>
      </c>
      <c r="BS208" s="1">
        <v>15000</v>
      </c>
      <c r="BT208" s="1">
        <v>18000</v>
      </c>
      <c r="BU208" s="1">
        <v>16100.000000000002</v>
      </c>
      <c r="BV208" s="1">
        <v>21100</v>
      </c>
      <c r="BW208" s="1">
        <v>20100</v>
      </c>
      <c r="BX208" s="1">
        <v>18200</v>
      </c>
      <c r="BY208" s="1">
        <v>17500</v>
      </c>
      <c r="BZ208" s="1">
        <v>15800</v>
      </c>
      <c r="CA208" s="1">
        <v>16700</v>
      </c>
      <c r="CB208" s="1">
        <v>16300</v>
      </c>
      <c r="CC208" s="1">
        <v>16000</v>
      </c>
      <c r="CD208" s="1">
        <v>15100</v>
      </c>
      <c r="CE208" s="1">
        <v>17100</v>
      </c>
      <c r="CF208" s="1">
        <v>16500</v>
      </c>
      <c r="CG208" s="1">
        <v>15100</v>
      </c>
      <c r="CH208" s="1">
        <v>17300</v>
      </c>
      <c r="CI208" s="1">
        <v>17100</v>
      </c>
      <c r="CJ208" s="1">
        <v>16700</v>
      </c>
      <c r="CK208" s="1">
        <v>17400</v>
      </c>
      <c r="CL208" s="1">
        <v>18000</v>
      </c>
      <c r="CM208" s="1">
        <v>18700</v>
      </c>
      <c r="CN208" s="1">
        <v>14900</v>
      </c>
      <c r="CO208" s="1">
        <v>16600</v>
      </c>
      <c r="CP208" s="1">
        <v>17900</v>
      </c>
      <c r="CQ208" s="1">
        <v>14100</v>
      </c>
      <c r="CR208" s="1">
        <v>16100.000000000002</v>
      </c>
      <c r="CS208" s="1">
        <v>13800</v>
      </c>
      <c r="CT208" s="1">
        <v>14500</v>
      </c>
      <c r="CU208" s="1">
        <v>14400</v>
      </c>
      <c r="CV208" s="1">
        <v>9400</v>
      </c>
      <c r="CW208" s="1">
        <v>12700</v>
      </c>
      <c r="CX208" s="1">
        <v>9200</v>
      </c>
      <c r="CY208" s="1">
        <v>11200</v>
      </c>
      <c r="CZ208" s="1">
        <v>14100</v>
      </c>
      <c r="DA208" s="1">
        <v>15100</v>
      </c>
      <c r="DB208" s="1">
        <v>18500</v>
      </c>
      <c r="DC208" s="1">
        <v>15700</v>
      </c>
      <c r="DD208" s="1">
        <v>19600</v>
      </c>
      <c r="DE208" s="1">
        <v>15200</v>
      </c>
      <c r="DF208" s="1">
        <v>16500</v>
      </c>
      <c r="DG208" s="1">
        <v>13000</v>
      </c>
      <c r="DH208" s="1">
        <v>11700</v>
      </c>
      <c r="DI208" s="1">
        <v>13800</v>
      </c>
      <c r="DJ208" s="1">
        <v>16100.000000000002</v>
      </c>
      <c r="DK208" s="1">
        <v>15900</v>
      </c>
      <c r="DL208" s="1">
        <v>18700</v>
      </c>
      <c r="DM208" s="1">
        <v>20900</v>
      </c>
      <c r="DN208" s="1">
        <v>19300</v>
      </c>
      <c r="DO208" s="1">
        <v>19700</v>
      </c>
      <c r="DP208" s="1">
        <v>15000</v>
      </c>
      <c r="DQ208" s="1">
        <v>15800</v>
      </c>
      <c r="DR208" s="1">
        <v>16900</v>
      </c>
      <c r="DS208" s="1">
        <v>20400</v>
      </c>
      <c r="DT208" s="1">
        <v>24900</v>
      </c>
      <c r="DU208" s="1">
        <v>24200</v>
      </c>
      <c r="DV208" s="1">
        <v>15500</v>
      </c>
      <c r="DW208" s="1">
        <v>16700</v>
      </c>
      <c r="DX208" s="1">
        <v>11400</v>
      </c>
      <c r="DY208" s="1">
        <v>10000</v>
      </c>
      <c r="DZ208" s="1">
        <v>12200</v>
      </c>
      <c r="EA208" s="1">
        <v>19200</v>
      </c>
      <c r="EB208" s="1">
        <v>14900</v>
      </c>
      <c r="EC208" s="1">
        <v>20600</v>
      </c>
      <c r="ED208" s="1">
        <v>25800</v>
      </c>
      <c r="EE208" s="1">
        <v>21400</v>
      </c>
      <c r="EF208" s="1">
        <v>24400</v>
      </c>
      <c r="EG208" s="1">
        <v>15100</v>
      </c>
      <c r="EH208" s="1">
        <v>10700</v>
      </c>
    </row>
    <row r="209" spans="1:138" x14ac:dyDescent="0.45">
      <c r="D209" t="s">
        <v>388</v>
      </c>
      <c r="E209" s="1">
        <v>38100</v>
      </c>
      <c r="F209" s="1">
        <v>36800</v>
      </c>
      <c r="G209" s="1">
        <v>34800</v>
      </c>
      <c r="H209" s="1">
        <v>35300</v>
      </c>
      <c r="I209" s="1">
        <v>34100</v>
      </c>
      <c r="J209" s="1">
        <v>28700</v>
      </c>
      <c r="K209" s="1">
        <v>37500</v>
      </c>
      <c r="L209" s="1">
        <v>35300</v>
      </c>
      <c r="M209" s="1">
        <v>37200</v>
      </c>
      <c r="N209" s="1">
        <v>36100</v>
      </c>
      <c r="O209" s="1">
        <v>37900</v>
      </c>
      <c r="P209" s="1">
        <v>38800</v>
      </c>
      <c r="Q209" s="1">
        <v>37300</v>
      </c>
      <c r="R209" s="1">
        <v>40000</v>
      </c>
      <c r="S209" s="1">
        <v>36400</v>
      </c>
      <c r="T209" s="1">
        <v>35400</v>
      </c>
      <c r="U209" s="1">
        <v>32900</v>
      </c>
      <c r="V209" s="1">
        <v>29100</v>
      </c>
      <c r="W209" s="1">
        <v>29300</v>
      </c>
      <c r="X209" s="1">
        <v>31800</v>
      </c>
      <c r="Y209" s="1">
        <v>34700</v>
      </c>
      <c r="Z209" s="1">
        <v>36400</v>
      </c>
      <c r="AA209" s="1">
        <v>35400</v>
      </c>
      <c r="AB209" s="1">
        <v>36400</v>
      </c>
      <c r="AC209" s="1">
        <v>34200</v>
      </c>
      <c r="AD209" s="1">
        <v>32100</v>
      </c>
      <c r="AE209" s="1">
        <v>36600</v>
      </c>
      <c r="AF209" s="1">
        <v>33600</v>
      </c>
      <c r="AG209" s="1">
        <v>31500</v>
      </c>
      <c r="AH209" s="1">
        <v>35400</v>
      </c>
      <c r="AI209" s="1">
        <v>39000</v>
      </c>
      <c r="AJ209" s="1">
        <v>39100</v>
      </c>
      <c r="AK209" s="1">
        <v>28700</v>
      </c>
      <c r="AL209" s="1">
        <v>31100</v>
      </c>
      <c r="AM209" s="1">
        <v>35000</v>
      </c>
      <c r="AN209" s="1">
        <v>36900</v>
      </c>
      <c r="AO209" s="1">
        <v>39500</v>
      </c>
      <c r="AP209" s="1">
        <v>37800</v>
      </c>
      <c r="AQ209" s="1">
        <v>35700</v>
      </c>
      <c r="AR209" s="1">
        <v>33600</v>
      </c>
      <c r="AS209" s="1">
        <v>41500</v>
      </c>
      <c r="AT209" s="1">
        <v>45200</v>
      </c>
      <c r="AU209" s="1">
        <v>41700</v>
      </c>
      <c r="AV209" s="1">
        <v>32500</v>
      </c>
      <c r="AW209" s="1">
        <v>38600</v>
      </c>
      <c r="AX209" s="1">
        <v>37200</v>
      </c>
      <c r="AY209" s="1">
        <v>35000</v>
      </c>
      <c r="AZ209" s="1">
        <v>36300</v>
      </c>
      <c r="BA209" s="1">
        <v>35300</v>
      </c>
      <c r="BB209" s="1">
        <v>34200</v>
      </c>
      <c r="BC209" s="1">
        <v>38400</v>
      </c>
      <c r="BD209" s="1">
        <v>34200</v>
      </c>
      <c r="BE209" s="1">
        <v>39300</v>
      </c>
      <c r="BF209" s="1">
        <v>30800</v>
      </c>
      <c r="BG209" s="1">
        <v>33200</v>
      </c>
      <c r="BH209" s="1">
        <v>36700</v>
      </c>
      <c r="BI209" s="1">
        <v>31900</v>
      </c>
      <c r="BJ209" s="1">
        <v>32299.999999999996</v>
      </c>
      <c r="BK209" s="1">
        <v>34900</v>
      </c>
      <c r="BL209" s="1">
        <v>34900</v>
      </c>
      <c r="BM209" s="1">
        <v>33900</v>
      </c>
      <c r="BN209" s="1">
        <v>29000</v>
      </c>
      <c r="BO209" s="1">
        <v>31900</v>
      </c>
      <c r="BP209" s="1">
        <v>32700.000000000004</v>
      </c>
      <c r="BQ209" s="1">
        <v>36100</v>
      </c>
      <c r="BR209" s="1">
        <v>32500</v>
      </c>
      <c r="BS209" s="1">
        <v>37800</v>
      </c>
      <c r="BT209" s="1">
        <v>33100</v>
      </c>
      <c r="BU209" s="1">
        <v>28600</v>
      </c>
      <c r="BV209" s="1">
        <v>29200</v>
      </c>
      <c r="BW209" s="1">
        <v>26800</v>
      </c>
      <c r="BX209" s="1">
        <v>36900</v>
      </c>
      <c r="BY209" s="1">
        <v>29900</v>
      </c>
      <c r="BZ209" s="1">
        <v>29900</v>
      </c>
      <c r="CA209" s="1">
        <v>34000</v>
      </c>
      <c r="CB209" s="1">
        <v>34700</v>
      </c>
      <c r="CC209" s="1">
        <v>43100</v>
      </c>
      <c r="CD209" s="1">
        <v>37900</v>
      </c>
      <c r="CE209" s="1">
        <v>34500</v>
      </c>
      <c r="CF209" s="1">
        <v>33900</v>
      </c>
      <c r="CG209" s="1">
        <v>32800</v>
      </c>
      <c r="CH209" s="1">
        <v>35800</v>
      </c>
      <c r="CI209" s="1">
        <v>38800</v>
      </c>
      <c r="CJ209" s="1">
        <v>43600</v>
      </c>
      <c r="CK209" s="1">
        <v>43200</v>
      </c>
      <c r="CL209" s="1">
        <v>43500</v>
      </c>
      <c r="CM209" s="1">
        <v>41900</v>
      </c>
      <c r="CN209" s="1">
        <v>38300</v>
      </c>
      <c r="CO209" s="1">
        <v>38300</v>
      </c>
      <c r="CP209" s="1">
        <v>36400</v>
      </c>
      <c r="CQ209" s="1">
        <v>47000</v>
      </c>
      <c r="CR209" s="1">
        <v>40800</v>
      </c>
      <c r="CS209" s="1">
        <v>40600</v>
      </c>
      <c r="CT209" s="1">
        <v>46900</v>
      </c>
      <c r="CU209" s="1">
        <v>42500</v>
      </c>
      <c r="CV209" s="1">
        <v>37800</v>
      </c>
      <c r="CW209" s="1">
        <v>38400</v>
      </c>
      <c r="CX209" s="1">
        <v>46000</v>
      </c>
      <c r="CY209" s="1">
        <v>44500</v>
      </c>
      <c r="CZ209" s="1">
        <v>41200</v>
      </c>
      <c r="DA209" s="1">
        <v>44100</v>
      </c>
      <c r="DB209" s="1">
        <v>42600</v>
      </c>
      <c r="DC209" s="1">
        <v>40600</v>
      </c>
      <c r="DD209" s="1">
        <v>35600</v>
      </c>
      <c r="DE209" s="1">
        <v>42700</v>
      </c>
      <c r="DF209" s="1">
        <v>42900</v>
      </c>
      <c r="DG209" s="1">
        <v>47800</v>
      </c>
      <c r="DH209" s="1">
        <v>47300</v>
      </c>
      <c r="DI209" s="1">
        <v>45100</v>
      </c>
      <c r="DJ209" s="1">
        <v>40300</v>
      </c>
      <c r="DK209" s="1">
        <v>42200</v>
      </c>
      <c r="DL209" s="1">
        <v>44400</v>
      </c>
      <c r="DM209" s="1">
        <v>41500</v>
      </c>
      <c r="DN209" s="1">
        <v>45100</v>
      </c>
      <c r="DO209" s="1">
        <v>47300</v>
      </c>
      <c r="DP209" s="1">
        <v>44900</v>
      </c>
      <c r="DQ209" s="1">
        <v>43100</v>
      </c>
      <c r="DR209" s="1">
        <v>39400</v>
      </c>
      <c r="DS209" s="1">
        <v>39400</v>
      </c>
      <c r="DT209" s="1">
        <v>37500</v>
      </c>
      <c r="DU209" s="1">
        <v>37400</v>
      </c>
      <c r="DV209" s="1">
        <v>39200</v>
      </c>
      <c r="DW209" s="1">
        <v>38700</v>
      </c>
      <c r="DX209" s="1">
        <v>31200</v>
      </c>
      <c r="DY209" s="1">
        <v>38500</v>
      </c>
      <c r="DZ209" s="1">
        <v>43300</v>
      </c>
      <c r="EA209" s="1">
        <v>41000</v>
      </c>
      <c r="EB209" s="1">
        <v>47100</v>
      </c>
      <c r="EC209" s="1">
        <v>49000</v>
      </c>
      <c r="ED209" s="1">
        <v>39100</v>
      </c>
      <c r="EE209" s="1">
        <v>40700</v>
      </c>
      <c r="EF209" s="1">
        <v>42000</v>
      </c>
      <c r="EG209" s="1">
        <v>45800</v>
      </c>
      <c r="EH209" s="1">
        <v>47900</v>
      </c>
    </row>
    <row r="210" spans="1:138" x14ac:dyDescent="0.45">
      <c r="D210" t="s">
        <v>389</v>
      </c>
      <c r="E210" s="1">
        <v>56500</v>
      </c>
      <c r="F210" s="1">
        <v>58800</v>
      </c>
      <c r="G210" s="1">
        <v>54600</v>
      </c>
      <c r="H210" s="1">
        <v>50600</v>
      </c>
      <c r="I210" s="1">
        <v>49300</v>
      </c>
      <c r="J210" s="1">
        <v>55200</v>
      </c>
      <c r="K210" s="1">
        <v>52800</v>
      </c>
      <c r="L210" s="1">
        <v>54300</v>
      </c>
      <c r="M210" s="1">
        <v>46900</v>
      </c>
      <c r="N210" s="1">
        <v>50200</v>
      </c>
      <c r="O210" s="1">
        <v>42600</v>
      </c>
      <c r="P210" s="1">
        <v>42200</v>
      </c>
      <c r="Q210" s="1">
        <v>46100</v>
      </c>
      <c r="R210" s="1">
        <v>47000</v>
      </c>
      <c r="S210" s="1">
        <v>49700</v>
      </c>
      <c r="T210" s="1">
        <v>49700</v>
      </c>
      <c r="U210" s="1">
        <v>62000</v>
      </c>
      <c r="V210" s="1">
        <v>57400</v>
      </c>
      <c r="W210" s="1">
        <v>53900</v>
      </c>
      <c r="X210" s="1">
        <v>54200</v>
      </c>
      <c r="Y210" s="1">
        <v>56600</v>
      </c>
      <c r="Z210" s="1">
        <v>53300</v>
      </c>
      <c r="AA210" s="1">
        <v>57300</v>
      </c>
      <c r="AB210" s="1">
        <v>58500</v>
      </c>
      <c r="AC210" s="1">
        <v>56800</v>
      </c>
      <c r="AD210" s="1">
        <v>57500</v>
      </c>
      <c r="AE210" s="1">
        <v>59600</v>
      </c>
      <c r="AF210" s="1">
        <v>57000</v>
      </c>
      <c r="AG210" s="1">
        <v>54000</v>
      </c>
      <c r="AH210" s="1">
        <v>53600</v>
      </c>
      <c r="AI210" s="1">
        <v>51000</v>
      </c>
      <c r="AJ210" s="1">
        <v>56200</v>
      </c>
      <c r="AK210" s="1">
        <v>59000</v>
      </c>
      <c r="AL210" s="1">
        <v>56900</v>
      </c>
      <c r="AM210" s="1">
        <v>62100</v>
      </c>
      <c r="AN210" s="1">
        <v>65900</v>
      </c>
      <c r="AO210" s="1">
        <v>60000</v>
      </c>
      <c r="AP210" s="1">
        <v>62200</v>
      </c>
      <c r="AQ210" s="1">
        <v>65200</v>
      </c>
      <c r="AR210" s="1">
        <v>61400</v>
      </c>
      <c r="AS210" s="1">
        <v>63700</v>
      </c>
      <c r="AT210" s="1">
        <v>58400</v>
      </c>
      <c r="AU210" s="1">
        <v>52300</v>
      </c>
      <c r="AV210" s="1">
        <v>51500</v>
      </c>
      <c r="AW210" s="1">
        <v>51600</v>
      </c>
      <c r="AX210" s="1">
        <v>50400</v>
      </c>
      <c r="AY210" s="1">
        <v>55700</v>
      </c>
      <c r="AZ210" s="1">
        <v>52400</v>
      </c>
      <c r="BA210" s="1">
        <v>57300</v>
      </c>
      <c r="BB210" s="1">
        <v>54600</v>
      </c>
      <c r="BC210" s="1">
        <v>55100</v>
      </c>
      <c r="BD210" s="1">
        <v>52600</v>
      </c>
      <c r="BE210" s="1">
        <v>51200</v>
      </c>
      <c r="BF210" s="1">
        <v>54800</v>
      </c>
      <c r="BG210" s="1">
        <v>56700</v>
      </c>
      <c r="BH210" s="1">
        <v>54100</v>
      </c>
      <c r="BI210" s="1">
        <v>56300</v>
      </c>
      <c r="BJ210" s="1">
        <v>61900</v>
      </c>
      <c r="BK210" s="1">
        <v>55600</v>
      </c>
      <c r="BL210" s="1">
        <v>52000</v>
      </c>
      <c r="BM210" s="1">
        <v>48100</v>
      </c>
      <c r="BN210" s="1">
        <v>45800</v>
      </c>
      <c r="BO210" s="1">
        <v>46100</v>
      </c>
      <c r="BP210" s="1">
        <v>48500</v>
      </c>
      <c r="BQ210" s="1">
        <v>50200</v>
      </c>
      <c r="BR210" s="1">
        <v>51700</v>
      </c>
      <c r="BS210" s="1">
        <v>57900</v>
      </c>
      <c r="BT210" s="1">
        <v>54900</v>
      </c>
      <c r="BU210" s="1">
        <v>54600</v>
      </c>
      <c r="BV210" s="1">
        <v>55300</v>
      </c>
      <c r="BW210" s="1">
        <v>52200</v>
      </c>
      <c r="BX210" s="1">
        <v>51000</v>
      </c>
      <c r="BY210" s="1">
        <v>50100</v>
      </c>
      <c r="BZ210" s="1">
        <v>45800</v>
      </c>
      <c r="CA210" s="1">
        <v>48600</v>
      </c>
      <c r="CB210" s="1">
        <v>50400</v>
      </c>
      <c r="CC210" s="1">
        <v>59100</v>
      </c>
      <c r="CD210" s="1">
        <v>58100</v>
      </c>
      <c r="CE210" s="1">
        <v>60000</v>
      </c>
      <c r="CF210" s="1">
        <v>59800</v>
      </c>
      <c r="CG210" s="1">
        <v>57300</v>
      </c>
      <c r="CH210" s="1">
        <v>52400</v>
      </c>
      <c r="CI210" s="1">
        <v>50400</v>
      </c>
      <c r="CJ210" s="1">
        <v>55900</v>
      </c>
      <c r="CK210" s="1">
        <v>50600</v>
      </c>
      <c r="CL210" s="1">
        <v>46700</v>
      </c>
      <c r="CM210" s="1">
        <v>51800</v>
      </c>
      <c r="CN210" s="1">
        <v>48100</v>
      </c>
      <c r="CO210" s="1">
        <v>49500</v>
      </c>
      <c r="CP210" s="1">
        <v>54400</v>
      </c>
      <c r="CQ210" s="1">
        <v>56000</v>
      </c>
      <c r="CR210" s="1">
        <v>53000</v>
      </c>
      <c r="CS210" s="1">
        <v>54600</v>
      </c>
      <c r="CT210" s="1">
        <v>62500</v>
      </c>
      <c r="CU210" s="1">
        <v>55400</v>
      </c>
      <c r="CV210" s="1">
        <v>56000</v>
      </c>
      <c r="CW210" s="1">
        <v>53700</v>
      </c>
      <c r="CX210" s="1">
        <v>59200</v>
      </c>
      <c r="CY210" s="1">
        <v>52600</v>
      </c>
      <c r="CZ210" s="1">
        <v>55300</v>
      </c>
      <c r="DA210" s="1">
        <v>58500</v>
      </c>
      <c r="DB210" s="1">
        <v>58400</v>
      </c>
      <c r="DC210" s="1">
        <v>57200</v>
      </c>
      <c r="DD210" s="1">
        <v>54400</v>
      </c>
      <c r="DE210" s="1">
        <v>52700</v>
      </c>
      <c r="DF210" s="1">
        <v>49500</v>
      </c>
      <c r="DG210" s="1">
        <v>46300</v>
      </c>
      <c r="DH210" s="1">
        <v>48800</v>
      </c>
      <c r="DI210" s="1">
        <v>52300</v>
      </c>
      <c r="DJ210" s="1">
        <v>59800</v>
      </c>
      <c r="DK210" s="1">
        <v>52300</v>
      </c>
      <c r="DL210" s="1">
        <v>56900</v>
      </c>
      <c r="DM210" s="1">
        <v>56700</v>
      </c>
      <c r="DN210" s="1">
        <v>57400</v>
      </c>
      <c r="DO210" s="1">
        <v>52900</v>
      </c>
      <c r="DP210" s="1">
        <v>55500</v>
      </c>
      <c r="DQ210" s="1">
        <v>57100</v>
      </c>
      <c r="DR210" s="1">
        <v>59000</v>
      </c>
      <c r="DS210" s="1">
        <v>62700</v>
      </c>
      <c r="DT210" s="1">
        <v>57600</v>
      </c>
      <c r="DU210" s="1">
        <v>57200</v>
      </c>
      <c r="DV210" s="1">
        <v>58900</v>
      </c>
      <c r="DW210" s="1">
        <v>61200</v>
      </c>
      <c r="DX210" s="1">
        <v>56300</v>
      </c>
      <c r="DY210" s="1">
        <v>60900</v>
      </c>
      <c r="DZ210" s="1">
        <v>58700</v>
      </c>
      <c r="EA210" s="1">
        <v>45900</v>
      </c>
      <c r="EB210" s="1">
        <v>49500</v>
      </c>
      <c r="EC210" s="1">
        <v>55000</v>
      </c>
      <c r="ED210" s="1">
        <v>60700</v>
      </c>
      <c r="EE210" s="1">
        <v>55100</v>
      </c>
      <c r="EF210" s="1">
        <v>56600</v>
      </c>
      <c r="EG210" s="1">
        <v>49100</v>
      </c>
      <c r="EH210" s="1">
        <v>54100</v>
      </c>
    </row>
    <row r="211" spans="1:138" x14ac:dyDescent="0.45">
      <c r="B211" t="s">
        <v>183</v>
      </c>
      <c r="C211" t="s">
        <v>41</v>
      </c>
      <c r="D211" t="s">
        <v>390</v>
      </c>
      <c r="E211" s="1">
        <v>74100</v>
      </c>
      <c r="F211" s="1">
        <v>72900</v>
      </c>
      <c r="G211" s="1">
        <v>77100</v>
      </c>
      <c r="H211" s="1">
        <v>90600</v>
      </c>
      <c r="I211" s="1">
        <v>88700</v>
      </c>
      <c r="J211" s="1">
        <v>82900</v>
      </c>
      <c r="K211" s="1">
        <v>91300</v>
      </c>
      <c r="L211" s="1">
        <v>86100</v>
      </c>
      <c r="M211" s="1">
        <v>67900</v>
      </c>
      <c r="N211" s="1">
        <v>74600</v>
      </c>
      <c r="O211" s="1">
        <v>63300</v>
      </c>
      <c r="P211" s="1">
        <v>66100</v>
      </c>
      <c r="Q211" s="1">
        <v>63800</v>
      </c>
      <c r="R211" s="1">
        <v>57600</v>
      </c>
      <c r="S211" s="1">
        <v>54700</v>
      </c>
      <c r="T211" s="1">
        <v>67100</v>
      </c>
      <c r="U211" s="1">
        <v>69600</v>
      </c>
      <c r="V211" s="1">
        <v>78500</v>
      </c>
      <c r="W211" s="1">
        <v>94400</v>
      </c>
      <c r="X211" s="1">
        <v>89500</v>
      </c>
      <c r="Y211" s="1">
        <v>81500</v>
      </c>
      <c r="Z211" s="1">
        <v>74300</v>
      </c>
      <c r="AA211" s="1">
        <v>83200</v>
      </c>
      <c r="AB211" s="1">
        <v>84200</v>
      </c>
      <c r="AC211" s="1">
        <v>85900</v>
      </c>
      <c r="AD211" s="1">
        <v>97500</v>
      </c>
      <c r="AE211" s="1">
        <v>86200</v>
      </c>
      <c r="AF211" s="1">
        <v>94100</v>
      </c>
      <c r="AG211" s="1">
        <v>92300</v>
      </c>
      <c r="AH211" s="1">
        <v>99600</v>
      </c>
      <c r="AI211" s="1">
        <v>89000</v>
      </c>
      <c r="AJ211" s="1">
        <v>83800</v>
      </c>
      <c r="AK211" s="1">
        <v>78700</v>
      </c>
      <c r="AL211" s="1">
        <v>78000</v>
      </c>
      <c r="AM211" s="1">
        <v>82100</v>
      </c>
      <c r="AN211" s="1">
        <v>78300</v>
      </c>
      <c r="AO211" s="1">
        <v>82700</v>
      </c>
      <c r="AP211" s="1">
        <v>74200</v>
      </c>
      <c r="AQ211" s="1">
        <v>76400</v>
      </c>
      <c r="AR211" s="1">
        <v>74000</v>
      </c>
      <c r="AS211" s="1">
        <v>82300</v>
      </c>
      <c r="AT211" s="1">
        <v>81100</v>
      </c>
      <c r="AU211" s="1">
        <v>93300</v>
      </c>
      <c r="AV211" s="1">
        <v>86100</v>
      </c>
      <c r="AW211" s="1">
        <v>80900</v>
      </c>
      <c r="AX211" s="1">
        <v>82000</v>
      </c>
      <c r="AY211" s="1">
        <v>78900</v>
      </c>
      <c r="AZ211" s="1">
        <v>81100</v>
      </c>
      <c r="BA211" s="1">
        <v>81600</v>
      </c>
      <c r="BB211" s="1">
        <v>77200</v>
      </c>
      <c r="BC211" s="1">
        <v>78000</v>
      </c>
      <c r="BD211" s="1">
        <v>69400</v>
      </c>
      <c r="BE211" s="1">
        <v>66400</v>
      </c>
      <c r="BF211" s="1">
        <v>77500</v>
      </c>
      <c r="BG211" s="1">
        <v>75100</v>
      </c>
      <c r="BH211" s="1">
        <v>72500</v>
      </c>
      <c r="BI211" s="1">
        <v>70800</v>
      </c>
      <c r="BJ211" s="1">
        <v>61200</v>
      </c>
      <c r="BK211" s="1">
        <v>67600</v>
      </c>
      <c r="BL211" s="1">
        <v>59700</v>
      </c>
      <c r="BM211" s="1">
        <v>61100</v>
      </c>
      <c r="BN211" s="1">
        <v>65300</v>
      </c>
      <c r="BO211" s="1">
        <v>63500</v>
      </c>
      <c r="BP211" s="1">
        <v>70200</v>
      </c>
      <c r="BQ211" s="1">
        <v>72500</v>
      </c>
      <c r="BR211" s="1">
        <v>64400.000000000007</v>
      </c>
      <c r="BS211" s="1">
        <v>63800</v>
      </c>
      <c r="BT211" s="1">
        <v>61000</v>
      </c>
      <c r="BU211" s="1">
        <v>53700</v>
      </c>
      <c r="BV211" s="1">
        <v>59100</v>
      </c>
      <c r="BW211" s="1">
        <v>61100</v>
      </c>
      <c r="BX211" s="1">
        <v>60900</v>
      </c>
      <c r="BY211" s="1">
        <v>59000</v>
      </c>
      <c r="BZ211" s="1">
        <v>55400</v>
      </c>
      <c r="CA211" s="1">
        <v>54800</v>
      </c>
      <c r="CB211" s="1">
        <v>50000</v>
      </c>
      <c r="CC211" s="1">
        <v>60500</v>
      </c>
      <c r="CD211" s="1">
        <v>71700</v>
      </c>
      <c r="CE211" s="1">
        <v>79300</v>
      </c>
      <c r="CF211" s="1">
        <v>68900</v>
      </c>
      <c r="CG211" s="1">
        <v>66200</v>
      </c>
      <c r="CH211" s="1">
        <v>72000</v>
      </c>
      <c r="CI211" s="1">
        <v>57400</v>
      </c>
      <c r="CJ211" s="1">
        <v>60000</v>
      </c>
      <c r="CK211" s="1">
        <v>68700</v>
      </c>
      <c r="CL211" s="1">
        <v>69400</v>
      </c>
      <c r="CM211" s="1">
        <v>64500</v>
      </c>
      <c r="CN211" s="1">
        <v>60400</v>
      </c>
      <c r="CO211" s="1">
        <v>67600</v>
      </c>
      <c r="CP211" s="1">
        <v>62900</v>
      </c>
      <c r="CQ211" s="1">
        <v>56200</v>
      </c>
      <c r="CR211" s="1">
        <v>60000</v>
      </c>
      <c r="CS211" s="1">
        <v>57300</v>
      </c>
      <c r="CT211" s="1">
        <v>55200</v>
      </c>
      <c r="CU211" s="1">
        <v>63700</v>
      </c>
      <c r="CV211" s="1">
        <v>52800</v>
      </c>
      <c r="CW211" s="1">
        <v>64700</v>
      </c>
      <c r="CX211" s="1">
        <v>57400</v>
      </c>
      <c r="CY211" s="1">
        <v>53400</v>
      </c>
      <c r="CZ211" s="1">
        <v>56000</v>
      </c>
      <c r="DA211" s="1">
        <v>54200</v>
      </c>
      <c r="DB211" s="1">
        <v>47600</v>
      </c>
      <c r="DC211" s="1">
        <v>52700</v>
      </c>
      <c r="DD211" s="1">
        <v>51500</v>
      </c>
      <c r="DE211" s="1">
        <v>54900</v>
      </c>
      <c r="DF211" s="1">
        <v>52200</v>
      </c>
      <c r="DG211" s="1">
        <v>56200</v>
      </c>
      <c r="DH211" s="1">
        <v>68600</v>
      </c>
      <c r="DI211" s="1">
        <v>58000</v>
      </c>
      <c r="DJ211" s="1">
        <v>63700</v>
      </c>
      <c r="DK211" s="1">
        <v>67500</v>
      </c>
      <c r="DL211" s="1">
        <v>62300</v>
      </c>
      <c r="DM211" s="1">
        <v>66800</v>
      </c>
      <c r="DN211" s="1">
        <v>58600</v>
      </c>
      <c r="DO211" s="1">
        <v>64099.999999999993</v>
      </c>
      <c r="DP211" s="1">
        <v>63100</v>
      </c>
      <c r="DQ211" s="1">
        <v>58800</v>
      </c>
      <c r="DR211" s="1">
        <v>47600</v>
      </c>
      <c r="DS211" s="1">
        <v>47500</v>
      </c>
      <c r="DT211" s="1">
        <v>45300</v>
      </c>
      <c r="DU211" s="1">
        <v>39200</v>
      </c>
      <c r="DV211" s="1">
        <v>47200</v>
      </c>
      <c r="DW211" s="1">
        <v>41800</v>
      </c>
      <c r="DX211" s="1">
        <v>34400</v>
      </c>
      <c r="DY211" s="1">
        <v>34600</v>
      </c>
      <c r="DZ211" s="1">
        <v>40300</v>
      </c>
      <c r="EA211" s="1">
        <v>43300</v>
      </c>
      <c r="EB211" s="1">
        <v>49400</v>
      </c>
      <c r="EC211" s="1">
        <v>44000</v>
      </c>
      <c r="ED211" s="1">
        <v>48500</v>
      </c>
      <c r="EE211" s="1">
        <v>48300</v>
      </c>
      <c r="EF211" s="1">
        <v>40100</v>
      </c>
      <c r="EG211" s="1">
        <v>37900</v>
      </c>
      <c r="EH211" s="1">
        <v>48200</v>
      </c>
    </row>
    <row r="212" spans="1:138" x14ac:dyDescent="0.45">
      <c r="A212" t="s">
        <v>615</v>
      </c>
      <c r="B212" t="s">
        <v>463</v>
      </c>
      <c r="C212" t="s">
        <v>3</v>
      </c>
      <c r="D212" t="s">
        <v>20</v>
      </c>
      <c r="E212" s="1">
        <v>153300</v>
      </c>
      <c r="F212" s="1">
        <v>143600</v>
      </c>
      <c r="G212" s="1">
        <v>147200</v>
      </c>
      <c r="H212" s="1">
        <v>148000</v>
      </c>
      <c r="I212" s="1">
        <v>137900</v>
      </c>
      <c r="J212" s="1">
        <v>140100</v>
      </c>
      <c r="K212" s="1">
        <v>142800</v>
      </c>
      <c r="L212" s="1">
        <v>155300</v>
      </c>
      <c r="M212" s="1">
        <v>143800</v>
      </c>
      <c r="N212" s="1">
        <v>142400</v>
      </c>
      <c r="O212" s="1">
        <v>144400</v>
      </c>
      <c r="P212" s="1">
        <v>158800</v>
      </c>
      <c r="Q212" s="1">
        <v>168500</v>
      </c>
      <c r="R212" s="1">
        <v>164200</v>
      </c>
      <c r="S212" s="1">
        <v>159300</v>
      </c>
      <c r="T212" s="1">
        <v>153500</v>
      </c>
      <c r="U212" s="1">
        <v>137800</v>
      </c>
      <c r="V212" s="1">
        <v>138900</v>
      </c>
      <c r="W212" s="1">
        <v>134300</v>
      </c>
      <c r="X212" s="1">
        <v>162500</v>
      </c>
      <c r="Y212" s="1">
        <v>151600</v>
      </c>
      <c r="Z212" s="1">
        <v>157400</v>
      </c>
      <c r="AA212" s="1">
        <v>157900</v>
      </c>
      <c r="AB212" s="1">
        <v>153900</v>
      </c>
      <c r="AC212" s="1">
        <v>143900</v>
      </c>
      <c r="AD212" s="1">
        <v>161100</v>
      </c>
      <c r="AE212" s="1">
        <v>158700</v>
      </c>
      <c r="AF212" s="1">
        <v>154400</v>
      </c>
      <c r="AG212" s="1">
        <v>153200</v>
      </c>
      <c r="AH212" s="1">
        <v>143400</v>
      </c>
      <c r="AI212" s="1">
        <v>153800</v>
      </c>
      <c r="AJ212" s="1">
        <v>154400</v>
      </c>
      <c r="AK212" s="1">
        <v>161200</v>
      </c>
      <c r="AL212" s="1">
        <v>159600</v>
      </c>
      <c r="AM212" s="1">
        <v>154700</v>
      </c>
      <c r="AN212" s="1">
        <v>144700</v>
      </c>
      <c r="AO212" s="1">
        <v>138800</v>
      </c>
      <c r="AP212" s="1">
        <v>146900</v>
      </c>
      <c r="AQ212" s="1">
        <v>141200</v>
      </c>
      <c r="AR212" s="1">
        <v>144200</v>
      </c>
      <c r="AS212" s="1">
        <v>143200</v>
      </c>
      <c r="AT212" s="1">
        <v>142800</v>
      </c>
      <c r="AU212" s="1">
        <v>142300</v>
      </c>
      <c r="AV212" s="1">
        <v>144200</v>
      </c>
      <c r="AW212" s="1">
        <v>145400</v>
      </c>
      <c r="AX212" s="1">
        <v>144700</v>
      </c>
      <c r="AY212" s="1">
        <v>143100</v>
      </c>
      <c r="AZ212" s="1">
        <v>149400</v>
      </c>
      <c r="BA212" s="1">
        <v>161000</v>
      </c>
      <c r="BB212" s="1">
        <v>164900</v>
      </c>
      <c r="BC212" s="1">
        <v>164500</v>
      </c>
      <c r="BD212" s="1">
        <v>161100</v>
      </c>
      <c r="BE212" s="1">
        <v>164200</v>
      </c>
      <c r="BF212" s="1">
        <v>169100</v>
      </c>
      <c r="BG212" s="1">
        <v>164700</v>
      </c>
      <c r="BH212" s="1">
        <v>165600</v>
      </c>
      <c r="BI212" s="1">
        <v>147700</v>
      </c>
      <c r="BJ212" s="1">
        <v>149500</v>
      </c>
      <c r="BK212" s="1">
        <v>146000</v>
      </c>
      <c r="BL212" s="1">
        <v>136000</v>
      </c>
      <c r="BM212" s="1">
        <v>149600</v>
      </c>
      <c r="BN212" s="1">
        <v>146500</v>
      </c>
      <c r="BO212" s="1">
        <v>144900</v>
      </c>
      <c r="BP212" s="1">
        <v>135800</v>
      </c>
      <c r="BQ212" s="1">
        <v>150200</v>
      </c>
      <c r="BR212" s="1">
        <v>137200</v>
      </c>
      <c r="BS212" s="1">
        <v>147800</v>
      </c>
      <c r="BT212" s="1">
        <v>147000</v>
      </c>
      <c r="BU212" s="1">
        <v>128800.00000000001</v>
      </c>
      <c r="BV212" s="1">
        <v>134500</v>
      </c>
      <c r="BW212" s="1">
        <v>131000</v>
      </c>
      <c r="BX212" s="1">
        <v>138600</v>
      </c>
      <c r="BY212" s="1">
        <v>139800</v>
      </c>
      <c r="BZ212" s="1">
        <v>130100</v>
      </c>
      <c r="CA212" s="1">
        <v>136400</v>
      </c>
      <c r="CB212" s="1">
        <v>139200</v>
      </c>
      <c r="CC212" s="1">
        <v>137000</v>
      </c>
      <c r="CD212" s="1">
        <v>145700</v>
      </c>
      <c r="CE212" s="1">
        <v>140000</v>
      </c>
      <c r="CF212" s="1">
        <v>139200</v>
      </c>
      <c r="CG212" s="1">
        <v>135600</v>
      </c>
      <c r="CH212" s="1">
        <v>149400</v>
      </c>
      <c r="CI212" s="1">
        <v>129199.99999999999</v>
      </c>
      <c r="CJ212" s="1">
        <v>141700</v>
      </c>
      <c r="CK212" s="1">
        <v>140400</v>
      </c>
      <c r="CL212" s="1">
        <v>148100</v>
      </c>
      <c r="CM212" s="1">
        <v>140200</v>
      </c>
      <c r="CN212" s="1">
        <v>138700</v>
      </c>
      <c r="CO212" s="1">
        <v>148900</v>
      </c>
      <c r="CP212" s="1">
        <v>153300</v>
      </c>
      <c r="CQ212" s="1">
        <v>157600</v>
      </c>
      <c r="CR212" s="1">
        <v>133800</v>
      </c>
      <c r="CS212" s="1">
        <v>145400</v>
      </c>
      <c r="CT212" s="1">
        <v>148900</v>
      </c>
      <c r="CU212" s="1">
        <v>157000</v>
      </c>
      <c r="CV212" s="1">
        <v>163500</v>
      </c>
      <c r="CW212" s="1">
        <v>161600</v>
      </c>
      <c r="CX212" s="1">
        <v>153700</v>
      </c>
      <c r="CY212" s="1">
        <v>159800</v>
      </c>
      <c r="CZ212" s="1">
        <v>166500</v>
      </c>
      <c r="DA212" s="1">
        <v>169900</v>
      </c>
      <c r="DB212" s="1">
        <v>176500</v>
      </c>
      <c r="DC212" s="1">
        <v>168200</v>
      </c>
      <c r="DD212" s="1">
        <v>152800</v>
      </c>
      <c r="DE212" s="1">
        <v>149100</v>
      </c>
      <c r="DF212" s="1">
        <v>157800</v>
      </c>
      <c r="DG212" s="1">
        <v>137900</v>
      </c>
      <c r="DH212" s="1">
        <v>152100</v>
      </c>
      <c r="DI212" s="1">
        <v>174600</v>
      </c>
      <c r="DJ212" s="1">
        <v>173400</v>
      </c>
      <c r="DK212" s="1">
        <v>162400</v>
      </c>
      <c r="DL212" s="1">
        <v>167300</v>
      </c>
      <c r="DM212" s="1">
        <v>173400</v>
      </c>
      <c r="DN212" s="1">
        <v>164200</v>
      </c>
      <c r="DO212" s="1">
        <v>160700</v>
      </c>
      <c r="DP212" s="1">
        <v>158600</v>
      </c>
      <c r="DQ212" s="1">
        <v>166100</v>
      </c>
      <c r="DR212" s="1">
        <v>169200</v>
      </c>
      <c r="DS212" s="1">
        <v>169100</v>
      </c>
      <c r="DT212" s="1">
        <v>162000</v>
      </c>
      <c r="DU212" s="1">
        <v>158300</v>
      </c>
      <c r="DV212" s="1">
        <v>149600</v>
      </c>
      <c r="DW212" s="1">
        <v>145700</v>
      </c>
      <c r="DX212" s="1">
        <v>147900</v>
      </c>
      <c r="DY212" s="1">
        <v>168400</v>
      </c>
      <c r="DZ212" s="1">
        <v>164400</v>
      </c>
      <c r="EA212" s="1">
        <v>160000</v>
      </c>
      <c r="EB212" s="1">
        <v>157900</v>
      </c>
      <c r="EC212" s="1">
        <v>148100</v>
      </c>
      <c r="ED212" s="1">
        <v>168900</v>
      </c>
      <c r="EE212" s="1">
        <v>153500</v>
      </c>
      <c r="EF212" s="1">
        <v>142600</v>
      </c>
      <c r="EG212" s="1">
        <v>153100</v>
      </c>
      <c r="EH212" s="1">
        <v>156200</v>
      </c>
    </row>
    <row r="213" spans="1:138" x14ac:dyDescent="0.45">
      <c r="D213" t="s">
        <v>21</v>
      </c>
      <c r="E213" s="1">
        <v>62600</v>
      </c>
      <c r="F213" s="1">
        <v>63700</v>
      </c>
      <c r="G213" s="1">
        <v>64000</v>
      </c>
      <c r="H213" s="1">
        <v>68700</v>
      </c>
      <c r="I213" s="1">
        <v>74600</v>
      </c>
      <c r="J213" s="1">
        <v>76900</v>
      </c>
      <c r="K213" s="1">
        <v>83000</v>
      </c>
      <c r="L213" s="1">
        <v>91200</v>
      </c>
      <c r="M213" s="1">
        <v>87300</v>
      </c>
      <c r="N213" s="1">
        <v>85800</v>
      </c>
      <c r="O213" s="1">
        <v>80200</v>
      </c>
      <c r="P213" s="1">
        <v>79600</v>
      </c>
      <c r="Q213" s="1">
        <v>82200</v>
      </c>
      <c r="R213" s="1">
        <v>84100</v>
      </c>
      <c r="S213" s="1">
        <v>86300</v>
      </c>
      <c r="T213" s="1">
        <v>87300</v>
      </c>
      <c r="U213" s="1">
        <v>83100</v>
      </c>
      <c r="V213" s="1">
        <v>84100</v>
      </c>
      <c r="W213" s="1">
        <v>81800</v>
      </c>
      <c r="X213" s="1">
        <v>74800</v>
      </c>
      <c r="Y213" s="1">
        <v>82300</v>
      </c>
      <c r="Z213" s="1">
        <v>76300</v>
      </c>
      <c r="AA213" s="1">
        <v>75700</v>
      </c>
      <c r="AB213" s="1">
        <v>71600</v>
      </c>
      <c r="AC213" s="1">
        <v>79400</v>
      </c>
      <c r="AD213" s="1">
        <v>71000</v>
      </c>
      <c r="AE213" s="1">
        <v>72500</v>
      </c>
      <c r="AF213" s="1">
        <v>79000</v>
      </c>
      <c r="AG213" s="1">
        <v>72500</v>
      </c>
      <c r="AH213" s="1">
        <v>76000</v>
      </c>
      <c r="AI213" s="1">
        <v>69800</v>
      </c>
      <c r="AJ213" s="1">
        <v>63600</v>
      </c>
      <c r="AK213" s="1">
        <v>61800</v>
      </c>
      <c r="AL213" s="1">
        <v>57500</v>
      </c>
      <c r="AM213" s="1">
        <v>57300</v>
      </c>
      <c r="AN213" s="1">
        <v>59300</v>
      </c>
      <c r="AO213" s="1">
        <v>61300</v>
      </c>
      <c r="AP213" s="1">
        <v>58900</v>
      </c>
      <c r="AQ213" s="1">
        <v>65400.000000000007</v>
      </c>
      <c r="AR213" s="1">
        <v>69000</v>
      </c>
      <c r="AS213" s="1">
        <v>80000</v>
      </c>
      <c r="AT213" s="1">
        <v>71000</v>
      </c>
      <c r="AU213" s="1">
        <v>74100</v>
      </c>
      <c r="AV213" s="1">
        <v>83200</v>
      </c>
      <c r="AW213" s="1">
        <v>78100</v>
      </c>
      <c r="AX213" s="1">
        <v>79900</v>
      </c>
      <c r="AY213" s="1">
        <v>69300</v>
      </c>
      <c r="AZ213" s="1">
        <v>81800</v>
      </c>
      <c r="BA213" s="1">
        <v>82700</v>
      </c>
      <c r="BB213" s="1">
        <v>81600</v>
      </c>
      <c r="BC213" s="1">
        <v>86100</v>
      </c>
      <c r="BD213" s="1">
        <v>87600</v>
      </c>
      <c r="BE213" s="1">
        <v>78500</v>
      </c>
      <c r="BF213" s="1">
        <v>85200</v>
      </c>
      <c r="BG213" s="1">
        <v>83100</v>
      </c>
      <c r="BH213" s="1">
        <v>81800</v>
      </c>
      <c r="BI213" s="1">
        <v>89900</v>
      </c>
      <c r="BJ213" s="1">
        <v>102800</v>
      </c>
      <c r="BK213" s="1">
        <v>104400</v>
      </c>
      <c r="BL213" s="1">
        <v>91300</v>
      </c>
      <c r="BM213" s="1">
        <v>98000</v>
      </c>
      <c r="BN213" s="1">
        <v>101600</v>
      </c>
      <c r="BO213" s="1">
        <v>98700</v>
      </c>
      <c r="BP213" s="1">
        <v>84200</v>
      </c>
      <c r="BQ213" s="1">
        <v>90700</v>
      </c>
      <c r="BR213" s="1">
        <v>92500</v>
      </c>
      <c r="BS213" s="1">
        <v>103600</v>
      </c>
      <c r="BT213" s="1">
        <v>99100</v>
      </c>
      <c r="BU213" s="1">
        <v>97800</v>
      </c>
      <c r="BV213" s="1">
        <v>94300</v>
      </c>
      <c r="BW213" s="1">
        <v>96300</v>
      </c>
      <c r="BX213" s="1">
        <v>99700</v>
      </c>
      <c r="BY213" s="1">
        <v>85200</v>
      </c>
      <c r="BZ213" s="1">
        <v>87800</v>
      </c>
      <c r="CA213" s="1">
        <v>98000</v>
      </c>
      <c r="CB213" s="1">
        <v>98900</v>
      </c>
      <c r="CC213" s="1">
        <v>96800</v>
      </c>
      <c r="CD213" s="1">
        <v>94700</v>
      </c>
      <c r="CE213" s="1">
        <v>89900</v>
      </c>
      <c r="CF213" s="1">
        <v>80400</v>
      </c>
      <c r="CG213" s="1">
        <v>80900</v>
      </c>
      <c r="CH213" s="1">
        <v>82700</v>
      </c>
      <c r="CI213" s="1">
        <v>87500</v>
      </c>
      <c r="CJ213" s="1">
        <v>93500</v>
      </c>
      <c r="CK213" s="1">
        <v>105000</v>
      </c>
      <c r="CL213" s="1">
        <v>98900</v>
      </c>
      <c r="CM213" s="1">
        <v>104100</v>
      </c>
      <c r="CN213" s="1">
        <v>106500</v>
      </c>
      <c r="CO213" s="1">
        <v>105100</v>
      </c>
      <c r="CP213" s="1">
        <v>111500</v>
      </c>
      <c r="CQ213" s="1">
        <v>104100</v>
      </c>
      <c r="CR213" s="1">
        <v>121100</v>
      </c>
      <c r="CS213" s="1">
        <v>104700</v>
      </c>
      <c r="CT213" s="1">
        <v>119500</v>
      </c>
      <c r="CU213" s="1">
        <v>124200</v>
      </c>
      <c r="CV213" s="1">
        <v>116700</v>
      </c>
      <c r="CW213" s="1">
        <v>116700</v>
      </c>
      <c r="CX213" s="1">
        <v>114000</v>
      </c>
      <c r="CY213" s="1">
        <v>110600</v>
      </c>
      <c r="CZ213" s="1">
        <v>113600</v>
      </c>
      <c r="DA213" s="1">
        <v>119200</v>
      </c>
      <c r="DB213" s="1">
        <v>118800</v>
      </c>
      <c r="DC213" s="1">
        <v>114500</v>
      </c>
      <c r="DD213" s="1">
        <v>127400</v>
      </c>
      <c r="DE213" s="1">
        <v>115800</v>
      </c>
      <c r="DF213" s="1">
        <v>103000</v>
      </c>
      <c r="DG213" s="1">
        <v>108800</v>
      </c>
      <c r="DH213" s="1">
        <v>89700</v>
      </c>
      <c r="DI213" s="1">
        <v>96600</v>
      </c>
      <c r="DJ213" s="1">
        <v>107100</v>
      </c>
      <c r="DK213" s="1">
        <v>105200</v>
      </c>
      <c r="DL213" s="1">
        <v>106900</v>
      </c>
      <c r="DM213" s="1">
        <v>118800</v>
      </c>
      <c r="DN213" s="1">
        <v>123200</v>
      </c>
      <c r="DO213" s="1">
        <v>127700</v>
      </c>
      <c r="DP213" s="1">
        <v>118500</v>
      </c>
      <c r="DQ213" s="1">
        <v>116900</v>
      </c>
      <c r="DR213" s="1">
        <v>111100</v>
      </c>
      <c r="DS213" s="1">
        <v>113000</v>
      </c>
      <c r="DT213" s="1">
        <v>107400</v>
      </c>
      <c r="DU213" s="1">
        <v>108600</v>
      </c>
      <c r="DV213" s="1">
        <v>102000</v>
      </c>
      <c r="DW213" s="1">
        <v>106500</v>
      </c>
      <c r="DX213" s="1">
        <v>93200</v>
      </c>
      <c r="DY213" s="1">
        <v>86200</v>
      </c>
      <c r="DZ213" s="1">
        <v>76100</v>
      </c>
      <c r="EA213" s="1">
        <v>85100</v>
      </c>
      <c r="EB213" s="1">
        <v>92500</v>
      </c>
      <c r="EC213" s="1">
        <v>85400</v>
      </c>
      <c r="ED213" s="1">
        <v>100500</v>
      </c>
      <c r="EE213" s="1">
        <v>97800</v>
      </c>
      <c r="EF213" s="1">
        <v>91800</v>
      </c>
      <c r="EG213" s="1">
        <v>86700</v>
      </c>
      <c r="EH213" s="1">
        <v>104500</v>
      </c>
    </row>
    <row r="214" spans="1:138" x14ac:dyDescent="0.45">
      <c r="C214" t="s">
        <v>7</v>
      </c>
      <c r="D214" t="s">
        <v>22</v>
      </c>
      <c r="E214" s="1">
        <v>260000</v>
      </c>
      <c r="F214" s="1">
        <v>262700</v>
      </c>
      <c r="G214" s="1">
        <v>265500</v>
      </c>
      <c r="H214" s="1">
        <v>261899.99999999997</v>
      </c>
      <c r="I214" s="1">
        <v>272900</v>
      </c>
      <c r="J214" s="1">
        <v>267700</v>
      </c>
      <c r="K214" s="1">
        <v>276900</v>
      </c>
      <c r="L214" s="1">
        <v>273200</v>
      </c>
      <c r="M214" s="1">
        <v>274400</v>
      </c>
      <c r="N214" s="1">
        <v>267700</v>
      </c>
      <c r="O214" s="1">
        <v>257899.99999999997</v>
      </c>
      <c r="P214" s="1">
        <v>272200</v>
      </c>
      <c r="Q214" s="1">
        <v>253800</v>
      </c>
      <c r="R214" s="1">
        <v>274800</v>
      </c>
      <c r="S214" s="1">
        <v>274100</v>
      </c>
      <c r="T214" s="1">
        <v>278600</v>
      </c>
      <c r="U214" s="1">
        <v>288800</v>
      </c>
      <c r="V214" s="1">
        <v>286000</v>
      </c>
      <c r="W214" s="1">
        <v>287600</v>
      </c>
      <c r="X214" s="1">
        <v>299700</v>
      </c>
      <c r="Y214" s="1">
        <v>280600</v>
      </c>
      <c r="Z214" s="1">
        <v>287500</v>
      </c>
      <c r="AA214" s="1">
        <v>289200</v>
      </c>
      <c r="AB214" s="1">
        <v>283600</v>
      </c>
      <c r="AC214" s="1">
        <v>283200</v>
      </c>
      <c r="AD214" s="1">
        <v>269300</v>
      </c>
      <c r="AE214" s="1">
        <v>275200</v>
      </c>
      <c r="AF214" s="1">
        <v>289500</v>
      </c>
      <c r="AG214" s="1">
        <v>294800</v>
      </c>
      <c r="AH214" s="1">
        <v>300500</v>
      </c>
      <c r="AI214" s="1">
        <v>293500</v>
      </c>
      <c r="AJ214" s="1">
        <v>303200</v>
      </c>
      <c r="AK214" s="1">
        <v>305500</v>
      </c>
      <c r="AL214" s="1">
        <v>306600</v>
      </c>
      <c r="AM214" s="1">
        <v>297900</v>
      </c>
      <c r="AN214" s="1">
        <v>291500</v>
      </c>
      <c r="AO214" s="1">
        <v>302100</v>
      </c>
      <c r="AP214" s="1">
        <v>298400</v>
      </c>
      <c r="AQ214" s="1">
        <v>303900</v>
      </c>
      <c r="AR214" s="1">
        <v>299200</v>
      </c>
      <c r="AS214" s="1">
        <v>303700</v>
      </c>
      <c r="AT214" s="1">
        <v>319900</v>
      </c>
      <c r="AU214" s="1">
        <v>318000</v>
      </c>
      <c r="AV214" s="1">
        <v>309900</v>
      </c>
      <c r="AW214" s="1">
        <v>309900</v>
      </c>
      <c r="AX214" s="1">
        <v>296600</v>
      </c>
      <c r="AY214" s="1">
        <v>295600</v>
      </c>
      <c r="AZ214" s="1">
        <v>305300</v>
      </c>
      <c r="BA214" s="1">
        <v>306700</v>
      </c>
      <c r="BB214" s="1">
        <v>298300</v>
      </c>
      <c r="BC214" s="1">
        <v>296600</v>
      </c>
      <c r="BD214" s="1">
        <v>282800</v>
      </c>
      <c r="BE214" s="1">
        <v>279000</v>
      </c>
      <c r="BF214" s="1">
        <v>294400</v>
      </c>
      <c r="BG214" s="1">
        <v>314700</v>
      </c>
      <c r="BH214" s="1">
        <v>312500</v>
      </c>
      <c r="BI214" s="1">
        <v>295200</v>
      </c>
      <c r="BJ214" s="1">
        <v>279000</v>
      </c>
      <c r="BK214" s="1">
        <v>284300</v>
      </c>
      <c r="BL214" s="1">
        <v>306400</v>
      </c>
      <c r="BM214" s="1">
        <v>296000</v>
      </c>
      <c r="BN214" s="1">
        <v>298600</v>
      </c>
      <c r="BO214" s="1">
        <v>312200</v>
      </c>
      <c r="BP214" s="1">
        <v>334800</v>
      </c>
      <c r="BQ214" s="1">
        <v>316400</v>
      </c>
      <c r="BR214" s="1">
        <v>323100</v>
      </c>
      <c r="BS214" s="1">
        <v>323600</v>
      </c>
      <c r="BT214" s="1">
        <v>320600</v>
      </c>
      <c r="BU214" s="1">
        <v>318900</v>
      </c>
      <c r="BV214" s="1">
        <v>315000</v>
      </c>
      <c r="BW214" s="1">
        <v>306400</v>
      </c>
      <c r="BX214" s="1">
        <v>308000</v>
      </c>
      <c r="BY214" s="1">
        <v>311100</v>
      </c>
      <c r="BZ214" s="1">
        <v>291300</v>
      </c>
      <c r="CA214" s="1">
        <v>307800</v>
      </c>
      <c r="CB214" s="1">
        <v>308500</v>
      </c>
      <c r="CC214" s="1">
        <v>299900</v>
      </c>
      <c r="CD214" s="1">
        <v>303800</v>
      </c>
      <c r="CE214" s="1">
        <v>309700</v>
      </c>
      <c r="CF214" s="1">
        <v>292400</v>
      </c>
      <c r="CG214" s="1">
        <v>284000</v>
      </c>
      <c r="CH214" s="1">
        <v>277100</v>
      </c>
      <c r="CI214" s="1">
        <v>274000</v>
      </c>
      <c r="CJ214" s="1">
        <v>278500</v>
      </c>
      <c r="CK214" s="1">
        <v>260500</v>
      </c>
      <c r="CL214" s="1">
        <v>270200</v>
      </c>
      <c r="CM214" s="1">
        <v>264400</v>
      </c>
      <c r="CN214" s="1">
        <v>256000</v>
      </c>
      <c r="CO214" s="1">
        <v>278300</v>
      </c>
      <c r="CP214" s="1">
        <v>274900</v>
      </c>
      <c r="CQ214" s="1">
        <v>271600</v>
      </c>
      <c r="CR214" s="1">
        <v>282300</v>
      </c>
      <c r="CS214" s="1">
        <v>272300</v>
      </c>
      <c r="CT214" s="1">
        <v>267600</v>
      </c>
      <c r="CU214" s="1">
        <v>260600.00000000003</v>
      </c>
      <c r="CV214" s="1">
        <v>261200</v>
      </c>
      <c r="CW214" s="1">
        <v>256399.99999999997</v>
      </c>
      <c r="CX214" s="1">
        <v>268400</v>
      </c>
      <c r="CY214" s="1">
        <v>277300</v>
      </c>
      <c r="CZ214" s="1">
        <v>273500</v>
      </c>
      <c r="DA214" s="1">
        <v>275600</v>
      </c>
      <c r="DB214" s="1">
        <v>294400</v>
      </c>
      <c r="DC214" s="1">
        <v>308500</v>
      </c>
      <c r="DD214" s="1">
        <v>294200</v>
      </c>
      <c r="DE214" s="1">
        <v>280600</v>
      </c>
      <c r="DF214" s="1">
        <v>295100</v>
      </c>
      <c r="DG214" s="1">
        <v>290700</v>
      </c>
      <c r="DH214" s="1">
        <v>308700</v>
      </c>
      <c r="DI214" s="1">
        <v>284500</v>
      </c>
      <c r="DJ214" s="1">
        <v>307100</v>
      </c>
      <c r="DK214" s="1">
        <v>324000</v>
      </c>
      <c r="DL214" s="1">
        <v>323300</v>
      </c>
      <c r="DM214" s="1">
        <v>331800</v>
      </c>
      <c r="DN214" s="1">
        <v>328800</v>
      </c>
      <c r="DO214" s="1">
        <v>316400</v>
      </c>
      <c r="DP214" s="1">
        <v>310700</v>
      </c>
      <c r="DQ214" s="1">
        <v>292400</v>
      </c>
      <c r="DR214" s="1">
        <v>289600</v>
      </c>
      <c r="DS214" s="1">
        <v>300100</v>
      </c>
      <c r="DT214" s="1">
        <v>302400</v>
      </c>
      <c r="DU214" s="1">
        <v>288500</v>
      </c>
      <c r="DV214" s="1">
        <v>302700</v>
      </c>
      <c r="DW214" s="1">
        <v>302900</v>
      </c>
      <c r="DX214" s="1">
        <v>307800</v>
      </c>
      <c r="DY214" s="1">
        <v>310200</v>
      </c>
      <c r="DZ214" s="1">
        <v>299600</v>
      </c>
      <c r="EA214" s="1">
        <v>302600</v>
      </c>
      <c r="EB214" s="1">
        <v>309900</v>
      </c>
      <c r="EC214" s="1">
        <v>307300</v>
      </c>
      <c r="ED214" s="1">
        <v>287000</v>
      </c>
      <c r="EE214" s="1">
        <v>291000</v>
      </c>
      <c r="EF214" s="1">
        <v>291900</v>
      </c>
      <c r="EG214" s="1">
        <v>296800</v>
      </c>
      <c r="EH214" s="1">
        <v>278200</v>
      </c>
    </row>
    <row r="215" spans="1:138" x14ac:dyDescent="0.45">
      <c r="C215" t="s">
        <v>2</v>
      </c>
      <c r="D215" t="s">
        <v>25</v>
      </c>
      <c r="E215" s="1">
        <v>59800</v>
      </c>
      <c r="F215" s="1">
        <v>60000</v>
      </c>
      <c r="G215" s="1">
        <v>50800</v>
      </c>
      <c r="H215" s="1">
        <v>50300</v>
      </c>
      <c r="I215" s="1">
        <v>50300</v>
      </c>
      <c r="J215" s="1">
        <v>52200</v>
      </c>
      <c r="K215" s="1">
        <v>61100</v>
      </c>
      <c r="L215" s="1">
        <v>63500</v>
      </c>
      <c r="M215" s="1">
        <v>65700</v>
      </c>
      <c r="N215" s="1">
        <v>59500</v>
      </c>
      <c r="O215" s="1">
        <v>57500</v>
      </c>
      <c r="P215" s="1">
        <v>64099.999999999993</v>
      </c>
      <c r="Q215" s="1">
        <v>55300</v>
      </c>
      <c r="R215" s="1">
        <v>48200</v>
      </c>
      <c r="S215" s="1">
        <v>45500</v>
      </c>
      <c r="T215" s="1">
        <v>51100</v>
      </c>
      <c r="U215" s="1">
        <v>55200</v>
      </c>
      <c r="V215" s="1">
        <v>56900</v>
      </c>
      <c r="W215" s="1">
        <v>53600</v>
      </c>
      <c r="X215" s="1">
        <v>58800</v>
      </c>
      <c r="Y215" s="1">
        <v>59000</v>
      </c>
      <c r="Z215" s="1">
        <v>66100</v>
      </c>
      <c r="AA215" s="1">
        <v>68200</v>
      </c>
      <c r="AB215" s="1">
        <v>80800</v>
      </c>
      <c r="AC215" s="1">
        <v>72400</v>
      </c>
      <c r="AD215" s="1">
        <v>67300</v>
      </c>
      <c r="AE215" s="1">
        <v>63200</v>
      </c>
      <c r="AF215" s="1">
        <v>63500</v>
      </c>
      <c r="AG215" s="1">
        <v>55800</v>
      </c>
      <c r="AH215" s="1">
        <v>48800</v>
      </c>
      <c r="AI215" s="1">
        <v>44200</v>
      </c>
      <c r="AJ215" s="1">
        <v>41000</v>
      </c>
      <c r="AK215" s="1">
        <v>39900</v>
      </c>
      <c r="AL215" s="1">
        <v>43200</v>
      </c>
      <c r="AM215" s="1">
        <v>45600</v>
      </c>
      <c r="AN215" s="1">
        <v>50800</v>
      </c>
      <c r="AO215" s="1">
        <v>51800</v>
      </c>
      <c r="AP215" s="1">
        <v>59600</v>
      </c>
      <c r="AQ215" s="1">
        <v>62800</v>
      </c>
      <c r="AR215" s="1">
        <v>62800</v>
      </c>
      <c r="AS215" s="1">
        <v>64700</v>
      </c>
      <c r="AT215" s="1">
        <v>64700</v>
      </c>
      <c r="AU215" s="1">
        <v>65800</v>
      </c>
      <c r="AV215" s="1">
        <v>68100</v>
      </c>
      <c r="AW215" s="1">
        <v>66500</v>
      </c>
      <c r="AX215" s="1">
        <v>70600</v>
      </c>
      <c r="AY215" s="1">
        <v>58600</v>
      </c>
      <c r="AZ215" s="1">
        <v>52700</v>
      </c>
      <c r="BA215" s="1">
        <v>65400.000000000007</v>
      </c>
      <c r="BB215" s="1">
        <v>57400</v>
      </c>
      <c r="BC215" s="1">
        <v>70300</v>
      </c>
      <c r="BD215" s="1">
        <v>70400</v>
      </c>
      <c r="BE215" s="1">
        <v>70400</v>
      </c>
      <c r="BF215" s="1">
        <v>67900</v>
      </c>
      <c r="BG215" s="1">
        <v>60800</v>
      </c>
      <c r="BH215" s="1">
        <v>60700</v>
      </c>
      <c r="BI215" s="1">
        <v>63800</v>
      </c>
      <c r="BJ215" s="1">
        <v>65500</v>
      </c>
      <c r="BK215" s="1">
        <v>64800</v>
      </c>
      <c r="BL215" s="1">
        <v>63400</v>
      </c>
      <c r="BM215" s="1">
        <v>60400</v>
      </c>
      <c r="BN215" s="1">
        <v>58600</v>
      </c>
      <c r="BO215" s="1">
        <v>60400</v>
      </c>
      <c r="BP215" s="1">
        <v>56300</v>
      </c>
      <c r="BQ215" s="1">
        <v>59400</v>
      </c>
      <c r="BR215" s="1">
        <v>55800</v>
      </c>
      <c r="BS215" s="1">
        <v>50300</v>
      </c>
      <c r="BT215" s="1">
        <v>45800</v>
      </c>
      <c r="BU215" s="1">
        <v>51700</v>
      </c>
      <c r="BV215" s="1">
        <v>56700</v>
      </c>
      <c r="BW215" s="1">
        <v>55200</v>
      </c>
      <c r="BX215" s="1">
        <v>66900</v>
      </c>
      <c r="BY215" s="1">
        <v>68200</v>
      </c>
      <c r="BZ215" s="1">
        <v>69200</v>
      </c>
      <c r="CA215" s="1">
        <v>68300</v>
      </c>
      <c r="CB215" s="1">
        <v>75600</v>
      </c>
      <c r="CC215" s="1">
        <v>77100</v>
      </c>
      <c r="CD215" s="1">
        <v>69000</v>
      </c>
      <c r="CE215" s="1">
        <v>71900</v>
      </c>
      <c r="CF215" s="1">
        <v>82700</v>
      </c>
      <c r="CG215" s="1">
        <v>73700</v>
      </c>
      <c r="CH215" s="1">
        <v>72900</v>
      </c>
      <c r="CI215" s="1">
        <v>76000</v>
      </c>
      <c r="CJ215" s="1">
        <v>72400</v>
      </c>
      <c r="CK215" s="1">
        <v>72200</v>
      </c>
      <c r="CL215" s="1">
        <v>59900</v>
      </c>
      <c r="CM215" s="1">
        <v>72700</v>
      </c>
      <c r="CN215" s="1">
        <v>66500</v>
      </c>
      <c r="CO215" s="1">
        <v>55600</v>
      </c>
      <c r="CP215" s="1">
        <v>56000</v>
      </c>
      <c r="CQ215" s="1">
        <v>65200</v>
      </c>
      <c r="CR215" s="1">
        <v>61600</v>
      </c>
      <c r="CS215" s="1">
        <v>56300</v>
      </c>
      <c r="CT215" s="1">
        <v>48400</v>
      </c>
      <c r="CU215" s="1">
        <v>51200</v>
      </c>
      <c r="CV215" s="1">
        <v>57000</v>
      </c>
      <c r="CW215" s="1">
        <v>46700</v>
      </c>
      <c r="CX215" s="1">
        <v>54000</v>
      </c>
      <c r="CY215" s="1">
        <v>50200</v>
      </c>
      <c r="CZ215" s="1">
        <v>57100</v>
      </c>
      <c r="DA215" s="1">
        <v>64000</v>
      </c>
      <c r="DB215" s="1">
        <v>68500</v>
      </c>
      <c r="DC215" s="1">
        <v>72600</v>
      </c>
      <c r="DD215" s="1">
        <v>67900</v>
      </c>
      <c r="DE215" s="1">
        <v>73500</v>
      </c>
      <c r="DF215" s="1">
        <v>69500</v>
      </c>
      <c r="DG215" s="1">
        <v>73200</v>
      </c>
      <c r="DH215" s="1">
        <v>60400</v>
      </c>
      <c r="DI215" s="1">
        <v>69800</v>
      </c>
      <c r="DJ215" s="1">
        <v>67400</v>
      </c>
      <c r="DK215" s="1">
        <v>65300</v>
      </c>
      <c r="DL215" s="1">
        <v>56500</v>
      </c>
      <c r="DM215" s="1">
        <v>61600</v>
      </c>
      <c r="DN215" s="1">
        <v>62700</v>
      </c>
      <c r="DO215" s="1">
        <v>57700</v>
      </c>
      <c r="DP215" s="1">
        <v>58500</v>
      </c>
      <c r="DQ215" s="1">
        <v>64900.000000000007</v>
      </c>
      <c r="DR215" s="1">
        <v>67100</v>
      </c>
      <c r="DS215" s="1">
        <v>69300</v>
      </c>
      <c r="DT215" s="1">
        <v>64200</v>
      </c>
      <c r="DU215" s="1">
        <v>62000</v>
      </c>
      <c r="DV215" s="1">
        <v>57000</v>
      </c>
      <c r="DW215" s="1">
        <v>59700</v>
      </c>
      <c r="DX215" s="1">
        <v>48300</v>
      </c>
      <c r="DY215" s="1">
        <v>59400</v>
      </c>
      <c r="DZ215" s="1">
        <v>61700</v>
      </c>
      <c r="EA215" s="1">
        <v>63300</v>
      </c>
      <c r="EB215" s="1">
        <v>53600</v>
      </c>
      <c r="EC215" s="1">
        <v>62700</v>
      </c>
      <c r="ED215" s="1">
        <v>81800</v>
      </c>
      <c r="EE215" s="1">
        <v>79900</v>
      </c>
      <c r="EF215" s="1">
        <v>83000</v>
      </c>
      <c r="EG215" s="1">
        <v>82100</v>
      </c>
      <c r="EH215" s="1">
        <v>69500</v>
      </c>
    </row>
    <row r="216" spans="1:138" x14ac:dyDescent="0.45">
      <c r="C216" t="s">
        <v>5</v>
      </c>
      <c r="D216" t="s">
        <v>30</v>
      </c>
      <c r="E216" s="1">
        <v>277300</v>
      </c>
      <c r="F216" s="1">
        <v>288800</v>
      </c>
      <c r="G216" s="1">
        <v>303200</v>
      </c>
      <c r="H216" s="1">
        <v>302200</v>
      </c>
      <c r="I216" s="1">
        <v>296400</v>
      </c>
      <c r="J216" s="1">
        <v>305400</v>
      </c>
      <c r="K216" s="1">
        <v>273400</v>
      </c>
      <c r="L216" s="1">
        <v>280900</v>
      </c>
      <c r="M216" s="1">
        <v>268100</v>
      </c>
      <c r="N216" s="1">
        <v>272100</v>
      </c>
      <c r="O216" s="1">
        <v>284400</v>
      </c>
      <c r="P216" s="1">
        <v>286500</v>
      </c>
      <c r="Q216" s="1">
        <v>296100</v>
      </c>
      <c r="R216" s="1">
        <v>286500</v>
      </c>
      <c r="S216" s="1">
        <v>280600</v>
      </c>
      <c r="T216" s="1">
        <v>287100</v>
      </c>
      <c r="U216" s="1">
        <v>281900</v>
      </c>
      <c r="V216" s="1">
        <v>280900</v>
      </c>
      <c r="W216" s="1">
        <v>282300</v>
      </c>
      <c r="X216" s="1">
        <v>278200</v>
      </c>
      <c r="Y216" s="1">
        <v>284600</v>
      </c>
      <c r="Z216" s="1">
        <v>276900</v>
      </c>
      <c r="AA216" s="1">
        <v>284300</v>
      </c>
      <c r="AB216" s="1">
        <v>300000</v>
      </c>
      <c r="AC216" s="1">
        <v>326500</v>
      </c>
      <c r="AD216" s="1">
        <v>326200</v>
      </c>
      <c r="AE216" s="1">
        <v>331100</v>
      </c>
      <c r="AF216" s="1">
        <v>315100</v>
      </c>
      <c r="AG216" s="1">
        <v>315700</v>
      </c>
      <c r="AH216" s="1">
        <v>316700</v>
      </c>
      <c r="AI216" s="1">
        <v>308300</v>
      </c>
      <c r="AJ216" s="1">
        <v>308500</v>
      </c>
      <c r="AK216" s="1">
        <v>308900</v>
      </c>
      <c r="AL216" s="1">
        <v>308100</v>
      </c>
      <c r="AM216" s="1">
        <v>319300</v>
      </c>
      <c r="AN216" s="1">
        <v>315200</v>
      </c>
      <c r="AO216" s="1">
        <v>327800</v>
      </c>
      <c r="AP216" s="1">
        <v>331000</v>
      </c>
      <c r="AQ216" s="1">
        <v>317500</v>
      </c>
      <c r="AR216" s="1">
        <v>334700</v>
      </c>
      <c r="AS216" s="1">
        <v>313600</v>
      </c>
      <c r="AT216" s="1">
        <v>323000</v>
      </c>
      <c r="AU216" s="1">
        <v>323700</v>
      </c>
      <c r="AV216" s="1">
        <v>330100</v>
      </c>
      <c r="AW216" s="1">
        <v>325000</v>
      </c>
      <c r="AX216" s="1">
        <v>327000</v>
      </c>
      <c r="AY216" s="1">
        <v>340000</v>
      </c>
      <c r="AZ216" s="1">
        <v>332800</v>
      </c>
      <c r="BA216" s="1">
        <v>323000</v>
      </c>
      <c r="BB216" s="1">
        <v>317700</v>
      </c>
      <c r="BC216" s="1">
        <v>323700</v>
      </c>
      <c r="BD216" s="1">
        <v>330500</v>
      </c>
      <c r="BE216" s="1">
        <v>339000</v>
      </c>
      <c r="BF216" s="1">
        <v>330000</v>
      </c>
      <c r="BG216" s="1">
        <v>343800</v>
      </c>
      <c r="BH216" s="1">
        <v>370700</v>
      </c>
      <c r="BI216" s="1">
        <v>356900</v>
      </c>
      <c r="BJ216" s="1">
        <v>360500</v>
      </c>
      <c r="BK216" s="1">
        <v>343400</v>
      </c>
      <c r="BL216" s="1">
        <v>351900</v>
      </c>
      <c r="BM216" s="1">
        <v>324300</v>
      </c>
      <c r="BN216" s="1">
        <v>335400</v>
      </c>
      <c r="BO216" s="1">
        <v>324200</v>
      </c>
      <c r="BP216" s="1">
        <v>339400</v>
      </c>
      <c r="BQ216" s="1">
        <v>323700</v>
      </c>
      <c r="BR216" s="1">
        <v>351900</v>
      </c>
      <c r="BS216" s="1">
        <v>364200</v>
      </c>
      <c r="BT216" s="1">
        <v>356500</v>
      </c>
      <c r="BU216" s="1">
        <v>358500</v>
      </c>
      <c r="BV216" s="1">
        <v>344100</v>
      </c>
      <c r="BW216" s="1">
        <v>364500</v>
      </c>
      <c r="BX216" s="1">
        <v>346100</v>
      </c>
      <c r="BY216" s="1">
        <v>361000</v>
      </c>
      <c r="BZ216" s="1">
        <v>357400</v>
      </c>
      <c r="CA216" s="1">
        <v>343400</v>
      </c>
      <c r="CB216" s="1">
        <v>333500</v>
      </c>
      <c r="CC216" s="1">
        <v>338500</v>
      </c>
      <c r="CD216" s="1">
        <v>353500</v>
      </c>
      <c r="CE216" s="1">
        <v>353700</v>
      </c>
      <c r="CF216" s="1">
        <v>348500</v>
      </c>
      <c r="CG216" s="1">
        <v>347200</v>
      </c>
      <c r="CH216" s="1">
        <v>351500</v>
      </c>
      <c r="CI216" s="1">
        <v>361000</v>
      </c>
      <c r="CJ216" s="1">
        <v>367000</v>
      </c>
      <c r="CK216" s="1">
        <v>371700</v>
      </c>
      <c r="CL216" s="1">
        <v>386700</v>
      </c>
      <c r="CM216" s="1">
        <v>383500</v>
      </c>
      <c r="CN216" s="1">
        <v>383400</v>
      </c>
      <c r="CO216" s="1">
        <v>393800</v>
      </c>
      <c r="CP216" s="1">
        <v>425400</v>
      </c>
      <c r="CQ216" s="1">
        <v>420700</v>
      </c>
      <c r="CR216" s="1">
        <v>415400</v>
      </c>
      <c r="CS216" s="1">
        <v>415700</v>
      </c>
      <c r="CT216" s="1">
        <v>412400</v>
      </c>
      <c r="CU216" s="1">
        <v>402200</v>
      </c>
      <c r="CV216" s="1">
        <v>392200</v>
      </c>
      <c r="CW216" s="1">
        <v>384400</v>
      </c>
      <c r="CX216" s="1">
        <v>390100</v>
      </c>
      <c r="CY216" s="1">
        <v>391800</v>
      </c>
      <c r="CZ216" s="1">
        <v>405100</v>
      </c>
      <c r="DA216" s="1">
        <v>427000</v>
      </c>
      <c r="DB216" s="1">
        <v>431700</v>
      </c>
      <c r="DC216" s="1">
        <v>437700</v>
      </c>
      <c r="DD216" s="1">
        <v>419400</v>
      </c>
      <c r="DE216" s="1">
        <v>425500</v>
      </c>
      <c r="DF216" s="1">
        <v>416000</v>
      </c>
      <c r="DG216" s="1">
        <v>438400</v>
      </c>
      <c r="DH216" s="1">
        <v>420900</v>
      </c>
      <c r="DI216" s="1">
        <v>440500</v>
      </c>
      <c r="DJ216" s="1">
        <v>436800</v>
      </c>
      <c r="DK216" s="1">
        <v>439400</v>
      </c>
      <c r="DL216" s="1">
        <v>440300</v>
      </c>
      <c r="DM216" s="1">
        <v>438100</v>
      </c>
      <c r="DN216" s="1">
        <v>450600</v>
      </c>
      <c r="DO216" s="1">
        <v>464200</v>
      </c>
      <c r="DP216" s="1">
        <v>472400</v>
      </c>
      <c r="DQ216" s="1">
        <v>444100</v>
      </c>
      <c r="DR216" s="1">
        <v>457900</v>
      </c>
      <c r="DS216" s="1">
        <v>453100</v>
      </c>
      <c r="DT216" s="1">
        <v>457500</v>
      </c>
      <c r="DU216" s="1">
        <v>475400</v>
      </c>
      <c r="DV216" s="1">
        <v>454600</v>
      </c>
      <c r="DW216" s="1">
        <v>467300</v>
      </c>
      <c r="DX216" s="1">
        <v>475100</v>
      </c>
      <c r="DY216" s="1">
        <v>482900</v>
      </c>
      <c r="DZ216" s="1">
        <v>493000</v>
      </c>
      <c r="EA216" s="1">
        <v>530400</v>
      </c>
      <c r="EB216" s="1">
        <v>536000</v>
      </c>
      <c r="EC216" s="1">
        <v>506300</v>
      </c>
      <c r="ED216" s="1">
        <v>527800</v>
      </c>
      <c r="EE216" s="1">
        <v>528300</v>
      </c>
      <c r="EF216" s="1">
        <v>530600</v>
      </c>
      <c r="EG216" s="1">
        <v>540900</v>
      </c>
      <c r="EH216" s="1">
        <v>527700</v>
      </c>
    </row>
    <row r="217" spans="1:138" x14ac:dyDescent="0.45">
      <c r="C217" t="s">
        <v>41</v>
      </c>
      <c r="D217" t="s">
        <v>159</v>
      </c>
      <c r="E217" s="1">
        <v>149000</v>
      </c>
      <c r="F217" s="1">
        <v>142300</v>
      </c>
      <c r="G217" s="1">
        <v>145200</v>
      </c>
      <c r="H217" s="1">
        <v>155200</v>
      </c>
      <c r="I217" s="1">
        <v>155700</v>
      </c>
      <c r="J217" s="1">
        <v>155500</v>
      </c>
      <c r="K217" s="1">
        <v>162700</v>
      </c>
      <c r="L217" s="1">
        <v>161400</v>
      </c>
      <c r="M217" s="1">
        <v>153200</v>
      </c>
      <c r="N217" s="1">
        <v>149400</v>
      </c>
      <c r="O217" s="1">
        <v>149100</v>
      </c>
      <c r="P217" s="1">
        <v>134900</v>
      </c>
      <c r="Q217" s="1">
        <v>136900</v>
      </c>
      <c r="R217" s="1">
        <v>140600</v>
      </c>
      <c r="S217" s="1">
        <v>157800</v>
      </c>
      <c r="T217" s="1">
        <v>150000</v>
      </c>
      <c r="U217" s="1">
        <v>161000</v>
      </c>
      <c r="V217" s="1">
        <v>166400</v>
      </c>
      <c r="W217" s="1">
        <v>163900</v>
      </c>
      <c r="X217" s="1">
        <v>159800</v>
      </c>
      <c r="Y217" s="1">
        <v>154200</v>
      </c>
      <c r="Z217" s="1">
        <v>167800</v>
      </c>
      <c r="AA217" s="1">
        <v>156400</v>
      </c>
      <c r="AB217" s="1">
        <v>161200</v>
      </c>
      <c r="AC217" s="1">
        <v>149800</v>
      </c>
      <c r="AD217" s="1">
        <v>152200</v>
      </c>
      <c r="AE217" s="1">
        <v>150300</v>
      </c>
      <c r="AF217" s="1">
        <v>137000</v>
      </c>
      <c r="AG217" s="1">
        <v>155600</v>
      </c>
      <c r="AH217" s="1">
        <v>147600</v>
      </c>
      <c r="AI217" s="1">
        <v>147200</v>
      </c>
      <c r="AJ217" s="1">
        <v>148500</v>
      </c>
      <c r="AK217" s="1">
        <v>150600</v>
      </c>
      <c r="AL217" s="1">
        <v>149700</v>
      </c>
      <c r="AM217" s="1">
        <v>140100</v>
      </c>
      <c r="AN217" s="1">
        <v>149800</v>
      </c>
      <c r="AO217" s="1">
        <v>157800</v>
      </c>
      <c r="AP217" s="1">
        <v>156300</v>
      </c>
      <c r="AQ217" s="1">
        <v>158100</v>
      </c>
      <c r="AR217" s="1">
        <v>159300</v>
      </c>
      <c r="AS217" s="1">
        <v>165800</v>
      </c>
      <c r="AT217" s="1">
        <v>162100</v>
      </c>
      <c r="AU217" s="1">
        <v>162500</v>
      </c>
      <c r="AV217" s="1">
        <v>168700</v>
      </c>
      <c r="AW217" s="1">
        <v>148300</v>
      </c>
      <c r="AX217" s="1">
        <v>161900</v>
      </c>
      <c r="AY217" s="1">
        <v>155900</v>
      </c>
      <c r="AZ217" s="1">
        <v>153100</v>
      </c>
      <c r="BA217" s="1">
        <v>159200</v>
      </c>
      <c r="BB217" s="1">
        <v>160800</v>
      </c>
      <c r="BC217" s="1">
        <v>152500</v>
      </c>
      <c r="BD217" s="1">
        <v>142900</v>
      </c>
      <c r="BE217" s="1">
        <v>147400</v>
      </c>
      <c r="BF217" s="1">
        <v>143300</v>
      </c>
      <c r="BG217" s="1">
        <v>152800</v>
      </c>
      <c r="BH217" s="1">
        <v>141600</v>
      </c>
      <c r="BI217" s="1">
        <v>148000</v>
      </c>
      <c r="BJ217" s="1">
        <v>139400</v>
      </c>
      <c r="BK217" s="1">
        <v>132600</v>
      </c>
      <c r="BL217" s="1">
        <v>141900</v>
      </c>
      <c r="BM217" s="1">
        <v>137800</v>
      </c>
      <c r="BN217" s="1">
        <v>132700</v>
      </c>
      <c r="BO217" s="1">
        <v>134400</v>
      </c>
      <c r="BP217" s="1">
        <v>126800</v>
      </c>
      <c r="BQ217" s="1">
        <v>134600</v>
      </c>
      <c r="BR217" s="1">
        <v>138200</v>
      </c>
      <c r="BS217" s="1">
        <v>135600</v>
      </c>
      <c r="BT217" s="1">
        <v>148800</v>
      </c>
      <c r="BU217" s="1">
        <v>142900</v>
      </c>
      <c r="BV217" s="1">
        <v>145500</v>
      </c>
      <c r="BW217" s="1">
        <v>147800</v>
      </c>
      <c r="BX217" s="1">
        <v>145000</v>
      </c>
      <c r="BY217" s="1">
        <v>148700</v>
      </c>
      <c r="BZ217" s="1">
        <v>144900</v>
      </c>
      <c r="CA217" s="1">
        <v>140300</v>
      </c>
      <c r="CB217" s="1">
        <v>152800</v>
      </c>
      <c r="CC217" s="1">
        <v>154500</v>
      </c>
      <c r="CD217" s="1">
        <v>154400</v>
      </c>
      <c r="CE217" s="1">
        <v>148600</v>
      </c>
      <c r="CF217" s="1">
        <v>149600</v>
      </c>
      <c r="CG217" s="1">
        <v>168500</v>
      </c>
      <c r="CH217" s="1">
        <v>160100</v>
      </c>
      <c r="CI217" s="1">
        <v>158600</v>
      </c>
      <c r="CJ217" s="1">
        <v>167800</v>
      </c>
      <c r="CK217" s="1">
        <v>168800</v>
      </c>
      <c r="CL217" s="1">
        <v>169100</v>
      </c>
      <c r="CM217" s="1">
        <v>168600</v>
      </c>
      <c r="CN217" s="1">
        <v>170900</v>
      </c>
      <c r="CO217" s="1">
        <v>163100</v>
      </c>
      <c r="CP217" s="1">
        <v>155400</v>
      </c>
      <c r="CQ217" s="1">
        <v>151300</v>
      </c>
      <c r="CR217" s="1">
        <v>159800</v>
      </c>
      <c r="CS217" s="1">
        <v>155500</v>
      </c>
      <c r="CT217" s="1">
        <v>151300</v>
      </c>
      <c r="CU217" s="1">
        <v>156500</v>
      </c>
      <c r="CV217" s="1">
        <v>163800</v>
      </c>
      <c r="CW217" s="1">
        <v>168700</v>
      </c>
      <c r="CX217" s="1">
        <v>153800</v>
      </c>
      <c r="CY217" s="1">
        <v>151400</v>
      </c>
      <c r="CZ217" s="1">
        <v>157200</v>
      </c>
      <c r="DA217" s="1">
        <v>152900</v>
      </c>
      <c r="DB217" s="1">
        <v>149200</v>
      </c>
      <c r="DC217" s="1">
        <v>139500</v>
      </c>
      <c r="DD217" s="1">
        <v>157800</v>
      </c>
      <c r="DE217" s="1">
        <v>147800</v>
      </c>
      <c r="DF217" s="1">
        <v>158200</v>
      </c>
      <c r="DG217" s="1">
        <v>163700</v>
      </c>
      <c r="DH217" s="1">
        <v>171300</v>
      </c>
      <c r="DI217" s="1">
        <v>162500</v>
      </c>
      <c r="DJ217" s="1">
        <v>153000</v>
      </c>
      <c r="DK217" s="1">
        <v>146700</v>
      </c>
      <c r="DL217" s="1">
        <v>144200</v>
      </c>
      <c r="DM217" s="1">
        <v>165400</v>
      </c>
      <c r="DN217" s="1">
        <v>172700</v>
      </c>
      <c r="DO217" s="1">
        <v>164400</v>
      </c>
      <c r="DP217" s="1">
        <v>178200</v>
      </c>
      <c r="DQ217" s="1">
        <v>174900</v>
      </c>
      <c r="DR217" s="1">
        <v>169400</v>
      </c>
      <c r="DS217" s="1">
        <v>155300</v>
      </c>
      <c r="DT217" s="1">
        <v>171100</v>
      </c>
      <c r="DU217" s="1">
        <v>168000</v>
      </c>
      <c r="DV217" s="1">
        <v>170400</v>
      </c>
      <c r="DW217" s="1">
        <v>178500</v>
      </c>
      <c r="DX217" s="1">
        <v>183600</v>
      </c>
      <c r="DY217" s="1">
        <v>175100</v>
      </c>
      <c r="DZ217" s="1">
        <v>172400</v>
      </c>
      <c r="EA217" s="1">
        <v>168500</v>
      </c>
      <c r="EB217" s="1">
        <v>148800</v>
      </c>
      <c r="EC217" s="1">
        <v>143000</v>
      </c>
      <c r="ED217" s="1">
        <v>150900</v>
      </c>
      <c r="EE217" s="1">
        <v>169700</v>
      </c>
      <c r="EF217" s="1">
        <v>173900</v>
      </c>
      <c r="EG217" s="1">
        <v>170100</v>
      </c>
      <c r="EH217" s="1">
        <v>201500</v>
      </c>
    </row>
    <row r="218" spans="1:138" x14ac:dyDescent="0.45">
      <c r="D218" t="s">
        <v>160</v>
      </c>
      <c r="E218" s="1">
        <v>143200</v>
      </c>
      <c r="F218" s="1">
        <v>149600</v>
      </c>
      <c r="G218" s="1">
        <v>163600</v>
      </c>
      <c r="H218" s="1">
        <v>158800</v>
      </c>
      <c r="I218" s="1">
        <v>151400</v>
      </c>
      <c r="J218" s="1">
        <v>151600</v>
      </c>
      <c r="K218" s="1">
        <v>155600</v>
      </c>
      <c r="L218" s="1">
        <v>150400</v>
      </c>
      <c r="M218" s="1">
        <v>146200</v>
      </c>
      <c r="N218" s="1">
        <v>155800</v>
      </c>
      <c r="O218" s="1">
        <v>158900</v>
      </c>
      <c r="P218" s="1">
        <v>158900</v>
      </c>
      <c r="Q218" s="1">
        <v>166200</v>
      </c>
      <c r="R218" s="1">
        <v>172000</v>
      </c>
      <c r="S218" s="1">
        <v>170500</v>
      </c>
      <c r="T218" s="1">
        <v>183100</v>
      </c>
      <c r="U218" s="1">
        <v>168300</v>
      </c>
      <c r="V218" s="1">
        <v>158200</v>
      </c>
      <c r="W218" s="1">
        <v>160800</v>
      </c>
      <c r="X218" s="1">
        <v>157500</v>
      </c>
      <c r="Y218" s="1">
        <v>156800</v>
      </c>
      <c r="Z218" s="1">
        <v>150700</v>
      </c>
      <c r="AA218" s="1">
        <v>150500</v>
      </c>
      <c r="AB218" s="1">
        <v>152700</v>
      </c>
      <c r="AC218" s="1">
        <v>150600</v>
      </c>
      <c r="AD218" s="1">
        <v>152000</v>
      </c>
      <c r="AE218" s="1">
        <v>171700</v>
      </c>
      <c r="AF218" s="1">
        <v>165100</v>
      </c>
      <c r="AG218" s="1">
        <v>160100</v>
      </c>
      <c r="AH218" s="1">
        <v>159400</v>
      </c>
      <c r="AI218" s="1">
        <v>156400</v>
      </c>
      <c r="AJ218" s="1">
        <v>153300</v>
      </c>
      <c r="AK218" s="1">
        <v>140700</v>
      </c>
      <c r="AL218" s="1">
        <v>145500</v>
      </c>
      <c r="AM218" s="1">
        <v>152600</v>
      </c>
      <c r="AN218" s="1">
        <v>142400</v>
      </c>
      <c r="AO218" s="1">
        <v>145200</v>
      </c>
      <c r="AP218" s="1">
        <v>151400</v>
      </c>
      <c r="AQ218" s="1">
        <v>157700</v>
      </c>
      <c r="AR218" s="1">
        <v>155600</v>
      </c>
      <c r="AS218" s="1">
        <v>147300</v>
      </c>
      <c r="AT218" s="1">
        <v>154300</v>
      </c>
      <c r="AU218" s="1">
        <v>174300</v>
      </c>
      <c r="AV218" s="1">
        <v>167100</v>
      </c>
      <c r="AW218" s="1">
        <v>162800</v>
      </c>
      <c r="AX218" s="1">
        <v>166600</v>
      </c>
      <c r="AY218" s="1">
        <v>161600</v>
      </c>
      <c r="AZ218" s="1">
        <v>163200</v>
      </c>
      <c r="BA218" s="1">
        <v>157800</v>
      </c>
      <c r="BB218" s="1">
        <v>171800</v>
      </c>
      <c r="BC218" s="1">
        <v>167200</v>
      </c>
      <c r="BD218" s="1">
        <v>159100</v>
      </c>
      <c r="BE218" s="1">
        <v>160200</v>
      </c>
      <c r="BF218" s="1">
        <v>167000</v>
      </c>
      <c r="BG218" s="1">
        <v>142300</v>
      </c>
      <c r="BH218" s="1">
        <v>137500</v>
      </c>
      <c r="BI218" s="1">
        <v>140800</v>
      </c>
      <c r="BJ218" s="1">
        <v>147700</v>
      </c>
      <c r="BK218" s="1">
        <v>165500</v>
      </c>
      <c r="BL218" s="1">
        <v>149900</v>
      </c>
      <c r="BM218" s="1">
        <v>182300</v>
      </c>
      <c r="BN218" s="1">
        <v>179400</v>
      </c>
      <c r="BO218" s="1">
        <v>176700</v>
      </c>
      <c r="BP218" s="1">
        <v>176100</v>
      </c>
      <c r="BQ218" s="1">
        <v>165200</v>
      </c>
      <c r="BR218" s="1">
        <v>168400</v>
      </c>
      <c r="BS218" s="1">
        <v>171400</v>
      </c>
      <c r="BT218" s="1">
        <v>187000</v>
      </c>
      <c r="BU218" s="1">
        <v>174600</v>
      </c>
      <c r="BV218" s="1">
        <v>182700</v>
      </c>
      <c r="BW218" s="1">
        <v>182300</v>
      </c>
      <c r="BX218" s="1">
        <v>180400</v>
      </c>
      <c r="BY218" s="1">
        <v>189900</v>
      </c>
      <c r="BZ218" s="1">
        <v>197800</v>
      </c>
      <c r="CA218" s="1">
        <v>197400</v>
      </c>
      <c r="CB218" s="1">
        <v>203700</v>
      </c>
      <c r="CC218" s="1">
        <v>192000</v>
      </c>
      <c r="CD218" s="1">
        <v>181500</v>
      </c>
      <c r="CE218" s="1">
        <v>177600</v>
      </c>
      <c r="CF218" s="1">
        <v>189200</v>
      </c>
      <c r="CG218" s="1">
        <v>171400</v>
      </c>
      <c r="CH218" s="1">
        <v>174900</v>
      </c>
      <c r="CI218" s="1">
        <v>173900</v>
      </c>
      <c r="CJ218" s="1">
        <v>174000</v>
      </c>
      <c r="CK218" s="1">
        <v>188200</v>
      </c>
      <c r="CL218" s="1">
        <v>184900</v>
      </c>
      <c r="CM218" s="1">
        <v>193000</v>
      </c>
      <c r="CN218" s="1">
        <v>200300</v>
      </c>
      <c r="CO218" s="1">
        <v>194500</v>
      </c>
      <c r="CP218" s="1">
        <v>188200</v>
      </c>
      <c r="CQ218" s="1">
        <v>195900</v>
      </c>
      <c r="CR218" s="1">
        <v>201400</v>
      </c>
      <c r="CS218" s="1">
        <v>184300</v>
      </c>
      <c r="CT218" s="1">
        <v>175500</v>
      </c>
      <c r="CU218" s="1">
        <v>165600</v>
      </c>
      <c r="CV218" s="1">
        <v>174800</v>
      </c>
      <c r="CW218" s="1">
        <v>179500</v>
      </c>
      <c r="CX218" s="1">
        <v>181900</v>
      </c>
      <c r="CY218" s="1">
        <v>192300</v>
      </c>
      <c r="CZ218" s="1">
        <v>189000</v>
      </c>
      <c r="DA218" s="1">
        <v>178700</v>
      </c>
      <c r="DB218" s="1">
        <v>175600</v>
      </c>
      <c r="DC218" s="1">
        <v>160300</v>
      </c>
      <c r="DD218" s="1">
        <v>157600</v>
      </c>
      <c r="DE218" s="1">
        <v>153900</v>
      </c>
      <c r="DF218" s="1">
        <v>145700</v>
      </c>
      <c r="DG218" s="1">
        <v>164100</v>
      </c>
      <c r="DH218" s="1">
        <v>166500</v>
      </c>
      <c r="DI218" s="1">
        <v>173300</v>
      </c>
      <c r="DJ218" s="1">
        <v>178800</v>
      </c>
      <c r="DK218" s="1">
        <v>189100</v>
      </c>
      <c r="DL218" s="1">
        <v>185500</v>
      </c>
      <c r="DM218" s="1">
        <v>174100</v>
      </c>
      <c r="DN218" s="1">
        <v>176600</v>
      </c>
      <c r="DO218" s="1">
        <v>199900</v>
      </c>
      <c r="DP218" s="1">
        <v>195200</v>
      </c>
      <c r="DQ218" s="1">
        <v>190300</v>
      </c>
      <c r="DR218" s="1">
        <v>189200</v>
      </c>
      <c r="DS218" s="1">
        <v>199000</v>
      </c>
      <c r="DT218" s="1">
        <v>191100</v>
      </c>
      <c r="DU218" s="1">
        <v>186800</v>
      </c>
      <c r="DV218" s="1">
        <v>185400</v>
      </c>
      <c r="DW218" s="1">
        <v>192400</v>
      </c>
      <c r="DX218" s="1">
        <v>190100</v>
      </c>
      <c r="DY218" s="1">
        <v>190300</v>
      </c>
      <c r="DZ218" s="1">
        <v>190700</v>
      </c>
      <c r="EA218" s="1">
        <v>198100</v>
      </c>
      <c r="EB218" s="1">
        <v>197200</v>
      </c>
      <c r="EC218" s="1">
        <v>194800</v>
      </c>
      <c r="ED218" s="1">
        <v>195100</v>
      </c>
      <c r="EE218" s="1">
        <v>192900</v>
      </c>
      <c r="EF218" s="1">
        <v>197200</v>
      </c>
      <c r="EG218" s="1">
        <v>205300</v>
      </c>
      <c r="EH218" s="1">
        <v>196500</v>
      </c>
    </row>
    <row r="219" spans="1:138" x14ac:dyDescent="0.45">
      <c r="D219" t="s">
        <v>161</v>
      </c>
      <c r="E219" s="1">
        <v>46800</v>
      </c>
      <c r="F219" s="1">
        <v>50000</v>
      </c>
      <c r="G219" s="1">
        <v>50400</v>
      </c>
      <c r="H219" s="1">
        <v>51300</v>
      </c>
      <c r="I219" s="1">
        <v>47600</v>
      </c>
      <c r="J219" s="1">
        <v>42000</v>
      </c>
      <c r="K219" s="1">
        <v>40900</v>
      </c>
      <c r="L219" s="1">
        <v>35500</v>
      </c>
      <c r="M219" s="1">
        <v>32900</v>
      </c>
      <c r="N219" s="1">
        <v>34800</v>
      </c>
      <c r="O219" s="1">
        <v>32800</v>
      </c>
      <c r="P219" s="1">
        <v>33900</v>
      </c>
      <c r="Q219" s="1">
        <v>36700</v>
      </c>
      <c r="R219" s="1">
        <v>39800</v>
      </c>
      <c r="S219" s="1">
        <v>33400</v>
      </c>
      <c r="T219" s="1">
        <v>33900</v>
      </c>
      <c r="U219" s="1">
        <v>37100</v>
      </c>
      <c r="V219" s="1">
        <v>37500</v>
      </c>
      <c r="W219" s="1">
        <v>39200</v>
      </c>
      <c r="X219" s="1">
        <v>36000</v>
      </c>
      <c r="Y219" s="1">
        <v>38700</v>
      </c>
      <c r="Z219" s="1">
        <v>38900</v>
      </c>
      <c r="AA219" s="1">
        <v>40700</v>
      </c>
      <c r="AB219" s="1">
        <v>39300</v>
      </c>
      <c r="AC219" s="1">
        <v>44600</v>
      </c>
      <c r="AD219" s="1">
        <v>44100</v>
      </c>
      <c r="AE219" s="1">
        <v>43200</v>
      </c>
      <c r="AF219" s="1">
        <v>45600</v>
      </c>
      <c r="AG219" s="1">
        <v>40400</v>
      </c>
      <c r="AH219" s="1">
        <v>37700</v>
      </c>
      <c r="AI219" s="1">
        <v>48100</v>
      </c>
      <c r="AJ219" s="1">
        <v>52700</v>
      </c>
      <c r="AK219" s="1">
        <v>53000</v>
      </c>
      <c r="AL219" s="1">
        <v>47100</v>
      </c>
      <c r="AM219" s="1">
        <v>46100</v>
      </c>
      <c r="AN219" s="1">
        <v>45100</v>
      </c>
      <c r="AO219" s="1">
        <v>42700</v>
      </c>
      <c r="AP219" s="1">
        <v>43200</v>
      </c>
      <c r="AQ219" s="1">
        <v>46000</v>
      </c>
      <c r="AR219" s="1">
        <v>47900</v>
      </c>
      <c r="AS219" s="1">
        <v>46700</v>
      </c>
      <c r="AT219" s="1">
        <v>43000</v>
      </c>
      <c r="AU219" s="1">
        <v>41400</v>
      </c>
      <c r="AV219" s="1">
        <v>35900</v>
      </c>
      <c r="AW219" s="1">
        <v>40800</v>
      </c>
      <c r="AX219" s="1">
        <v>46200</v>
      </c>
      <c r="AY219" s="1">
        <v>47600</v>
      </c>
      <c r="AZ219" s="1">
        <v>44600</v>
      </c>
      <c r="BA219" s="1">
        <v>42300</v>
      </c>
      <c r="BB219" s="1">
        <v>47300</v>
      </c>
      <c r="BC219" s="1">
        <v>43900</v>
      </c>
      <c r="BD219" s="1">
        <v>52300</v>
      </c>
      <c r="BE219" s="1">
        <v>49400</v>
      </c>
      <c r="BF219" s="1">
        <v>51600</v>
      </c>
      <c r="BG219" s="1">
        <v>61900</v>
      </c>
      <c r="BH219" s="1">
        <v>44700</v>
      </c>
      <c r="BI219" s="1">
        <v>43400</v>
      </c>
      <c r="BJ219" s="1">
        <v>34700</v>
      </c>
      <c r="BK219" s="1">
        <v>38400</v>
      </c>
      <c r="BL219" s="1">
        <v>38600</v>
      </c>
      <c r="BM219" s="1">
        <v>47500</v>
      </c>
      <c r="BN219" s="1">
        <v>48200</v>
      </c>
      <c r="BO219" s="1">
        <v>47500</v>
      </c>
      <c r="BP219" s="1">
        <v>54400</v>
      </c>
      <c r="BQ219" s="1">
        <v>59400</v>
      </c>
      <c r="BR219" s="1">
        <v>59500</v>
      </c>
      <c r="BS219" s="1">
        <v>54100</v>
      </c>
      <c r="BT219" s="1">
        <v>53000</v>
      </c>
      <c r="BU219" s="1">
        <v>42900</v>
      </c>
      <c r="BV219" s="1">
        <v>48500</v>
      </c>
      <c r="BW219" s="1">
        <v>49600</v>
      </c>
      <c r="BX219" s="1">
        <v>42300</v>
      </c>
      <c r="BY219" s="1">
        <v>41100</v>
      </c>
      <c r="BZ219" s="1">
        <v>42300</v>
      </c>
      <c r="CA219" s="1">
        <v>41100</v>
      </c>
      <c r="CB219" s="1">
        <v>33000</v>
      </c>
      <c r="CC219" s="1">
        <v>38400</v>
      </c>
      <c r="CD219" s="1">
        <v>41800</v>
      </c>
      <c r="CE219" s="1">
        <v>41900</v>
      </c>
      <c r="CF219" s="1">
        <v>46700</v>
      </c>
      <c r="CG219" s="1">
        <v>41900</v>
      </c>
      <c r="CH219" s="1">
        <v>44200</v>
      </c>
      <c r="CI219" s="1">
        <v>39400</v>
      </c>
      <c r="CJ219" s="1">
        <v>36400</v>
      </c>
      <c r="CK219" s="1">
        <v>36500</v>
      </c>
      <c r="CL219" s="1">
        <v>36700</v>
      </c>
      <c r="CM219" s="1">
        <v>37600</v>
      </c>
      <c r="CN219" s="1">
        <v>40400</v>
      </c>
      <c r="CO219" s="1">
        <v>46200</v>
      </c>
      <c r="CP219" s="1">
        <v>45300</v>
      </c>
      <c r="CQ219" s="1">
        <v>42000</v>
      </c>
      <c r="CR219" s="1">
        <v>43900</v>
      </c>
      <c r="CS219" s="1">
        <v>41500</v>
      </c>
      <c r="CT219" s="1">
        <v>47300</v>
      </c>
      <c r="CU219" s="1">
        <v>47000</v>
      </c>
      <c r="CV219" s="1">
        <v>41400</v>
      </c>
      <c r="CW219" s="1">
        <v>43000</v>
      </c>
      <c r="CX219" s="1">
        <v>38200</v>
      </c>
      <c r="CY219" s="1">
        <v>42300</v>
      </c>
      <c r="CZ219" s="1">
        <v>39200</v>
      </c>
      <c r="DA219" s="1">
        <v>39400</v>
      </c>
      <c r="DB219" s="1">
        <v>35000</v>
      </c>
      <c r="DC219" s="1">
        <v>48300</v>
      </c>
      <c r="DD219" s="1">
        <v>43400</v>
      </c>
      <c r="DE219" s="1">
        <v>38600</v>
      </c>
      <c r="DF219" s="1">
        <v>40200</v>
      </c>
      <c r="DG219" s="1">
        <v>41000</v>
      </c>
      <c r="DH219" s="1">
        <v>38400</v>
      </c>
      <c r="DI219" s="1">
        <v>42300</v>
      </c>
      <c r="DJ219" s="1">
        <v>47800</v>
      </c>
      <c r="DK219" s="1">
        <v>50400</v>
      </c>
      <c r="DL219" s="1">
        <v>51500</v>
      </c>
      <c r="DM219" s="1">
        <v>54300</v>
      </c>
      <c r="DN219" s="1">
        <v>53000</v>
      </c>
      <c r="DO219" s="1">
        <v>54800</v>
      </c>
      <c r="DP219" s="1">
        <v>54800</v>
      </c>
      <c r="DQ219" s="1">
        <v>48100</v>
      </c>
      <c r="DR219" s="1">
        <v>47700</v>
      </c>
      <c r="DS219" s="1">
        <v>47900</v>
      </c>
      <c r="DT219" s="1">
        <v>35800</v>
      </c>
      <c r="DU219" s="1">
        <v>52100</v>
      </c>
      <c r="DV219" s="1">
        <v>49100</v>
      </c>
      <c r="DW219" s="1">
        <v>51800</v>
      </c>
      <c r="DX219" s="1">
        <v>52100</v>
      </c>
      <c r="DY219" s="1">
        <v>45700</v>
      </c>
      <c r="DZ219" s="1">
        <v>48900</v>
      </c>
      <c r="EA219" s="1">
        <v>47400</v>
      </c>
      <c r="EB219" s="1">
        <v>48300</v>
      </c>
      <c r="EC219" s="1">
        <v>56400</v>
      </c>
      <c r="ED219" s="1">
        <v>48200</v>
      </c>
      <c r="EE219" s="1">
        <v>50800</v>
      </c>
      <c r="EF219" s="1">
        <v>68200</v>
      </c>
      <c r="EG219" s="1">
        <v>51000</v>
      </c>
      <c r="EH219" s="1">
        <v>48700</v>
      </c>
    </row>
    <row r="220" spans="1:138" x14ac:dyDescent="0.45">
      <c r="C220" t="s">
        <v>4</v>
      </c>
      <c r="D220" t="s">
        <v>31</v>
      </c>
      <c r="E220" s="1">
        <v>74900</v>
      </c>
      <c r="F220" s="1">
        <v>75700</v>
      </c>
      <c r="G220" s="1">
        <v>76300</v>
      </c>
      <c r="H220" s="1">
        <v>69900</v>
      </c>
      <c r="I220" s="1">
        <v>86700</v>
      </c>
      <c r="J220" s="1">
        <v>85800</v>
      </c>
      <c r="K220" s="1">
        <v>87600</v>
      </c>
      <c r="L220" s="1">
        <v>94800</v>
      </c>
      <c r="M220" s="1">
        <v>79500</v>
      </c>
      <c r="N220" s="1">
        <v>91400</v>
      </c>
      <c r="O220" s="1">
        <v>88900</v>
      </c>
      <c r="P220" s="1">
        <v>71300</v>
      </c>
      <c r="Q220" s="1">
        <v>78300</v>
      </c>
      <c r="R220" s="1">
        <v>86000</v>
      </c>
      <c r="S220" s="1">
        <v>91700</v>
      </c>
      <c r="T220" s="1">
        <v>86400</v>
      </c>
      <c r="U220" s="1">
        <v>99400</v>
      </c>
      <c r="V220" s="1">
        <v>97100</v>
      </c>
      <c r="W220" s="1">
        <v>100900</v>
      </c>
      <c r="X220" s="1">
        <v>94700</v>
      </c>
      <c r="Y220" s="1">
        <v>92800</v>
      </c>
      <c r="Z220" s="1">
        <v>82800</v>
      </c>
      <c r="AA220" s="1">
        <v>79300</v>
      </c>
      <c r="AB220" s="1">
        <v>84200</v>
      </c>
      <c r="AC220" s="1">
        <v>76400</v>
      </c>
      <c r="AD220" s="1">
        <v>75700</v>
      </c>
      <c r="AE220" s="1">
        <v>76800</v>
      </c>
      <c r="AF220" s="1">
        <v>77800</v>
      </c>
      <c r="AG220" s="1">
        <v>81800</v>
      </c>
      <c r="AH220" s="1">
        <v>87300</v>
      </c>
      <c r="AI220" s="1">
        <v>90100</v>
      </c>
      <c r="AJ220" s="1">
        <v>93000</v>
      </c>
      <c r="AK220" s="1">
        <v>83400</v>
      </c>
      <c r="AL220" s="1">
        <v>86500</v>
      </c>
      <c r="AM220" s="1">
        <v>89400</v>
      </c>
      <c r="AN220" s="1">
        <v>91600</v>
      </c>
      <c r="AO220" s="1">
        <v>89200</v>
      </c>
      <c r="AP220" s="1">
        <v>91900</v>
      </c>
      <c r="AQ220" s="1">
        <v>96400</v>
      </c>
      <c r="AR220" s="1">
        <v>97600</v>
      </c>
      <c r="AS220" s="1">
        <v>98800</v>
      </c>
      <c r="AT220" s="1">
        <v>94700</v>
      </c>
      <c r="AU220" s="1">
        <v>106200</v>
      </c>
      <c r="AV220" s="1">
        <v>91300</v>
      </c>
      <c r="AW220" s="1">
        <v>86500</v>
      </c>
      <c r="AX220" s="1">
        <v>78700</v>
      </c>
      <c r="AY220" s="1">
        <v>84000</v>
      </c>
      <c r="AZ220" s="1">
        <v>84800</v>
      </c>
      <c r="BA220" s="1">
        <v>80500</v>
      </c>
      <c r="BB220" s="1">
        <v>83600</v>
      </c>
      <c r="BC220" s="1">
        <v>91300</v>
      </c>
      <c r="BD220" s="1">
        <v>95300</v>
      </c>
      <c r="BE220" s="1">
        <v>99700</v>
      </c>
      <c r="BF220" s="1">
        <v>93300</v>
      </c>
      <c r="BG220" s="1">
        <v>89300</v>
      </c>
      <c r="BH220" s="1">
        <v>90900</v>
      </c>
      <c r="BI220" s="1">
        <v>81800</v>
      </c>
      <c r="BJ220" s="1">
        <v>83000</v>
      </c>
      <c r="BK220" s="1">
        <v>83900</v>
      </c>
      <c r="BL220" s="1">
        <v>74400</v>
      </c>
      <c r="BM220" s="1">
        <v>86800</v>
      </c>
      <c r="BN220" s="1">
        <v>91000</v>
      </c>
      <c r="BO220" s="1">
        <v>96200</v>
      </c>
      <c r="BP220" s="1">
        <v>86600</v>
      </c>
      <c r="BQ220" s="1">
        <v>90300</v>
      </c>
      <c r="BR220" s="1">
        <v>94400</v>
      </c>
      <c r="BS220" s="1">
        <v>87600</v>
      </c>
      <c r="BT220" s="1">
        <v>85400</v>
      </c>
      <c r="BU220" s="1">
        <v>74500</v>
      </c>
      <c r="BV220" s="1">
        <v>77100</v>
      </c>
      <c r="BW220" s="1">
        <v>76300</v>
      </c>
      <c r="BX220" s="1">
        <v>91000</v>
      </c>
      <c r="BY220" s="1">
        <v>76300</v>
      </c>
      <c r="BZ220" s="1">
        <v>96200</v>
      </c>
      <c r="CA220" s="1">
        <v>96100</v>
      </c>
      <c r="CB220" s="1">
        <v>87900</v>
      </c>
      <c r="CC220" s="1">
        <v>94400</v>
      </c>
      <c r="CD220" s="1">
        <v>102600</v>
      </c>
      <c r="CE220" s="1">
        <v>110400</v>
      </c>
      <c r="CF220" s="1">
        <v>98100</v>
      </c>
      <c r="CG220" s="1">
        <v>88100</v>
      </c>
      <c r="CH220" s="1">
        <v>86700</v>
      </c>
      <c r="CI220" s="1">
        <v>89500</v>
      </c>
      <c r="CJ220" s="1">
        <v>87300</v>
      </c>
      <c r="CK220" s="1">
        <v>81000</v>
      </c>
      <c r="CL220" s="1">
        <v>79600</v>
      </c>
      <c r="CM220" s="1">
        <v>80100</v>
      </c>
      <c r="CN220" s="1">
        <v>89500</v>
      </c>
      <c r="CO220" s="1">
        <v>88100</v>
      </c>
      <c r="CP220" s="1">
        <v>97500</v>
      </c>
      <c r="CQ220" s="1">
        <v>102900</v>
      </c>
      <c r="CR220" s="1">
        <v>87500</v>
      </c>
      <c r="CS220" s="1">
        <v>97600</v>
      </c>
      <c r="CT220" s="1">
        <v>108300</v>
      </c>
      <c r="CU220" s="1">
        <v>106900</v>
      </c>
      <c r="CV220" s="1">
        <v>98300</v>
      </c>
      <c r="CW220" s="1">
        <v>91600</v>
      </c>
      <c r="CX220" s="1">
        <v>91300</v>
      </c>
      <c r="CY220" s="1">
        <v>88100</v>
      </c>
      <c r="CZ220" s="1">
        <v>85200</v>
      </c>
      <c r="DA220" s="1">
        <v>85200</v>
      </c>
      <c r="DB220" s="1">
        <v>80100</v>
      </c>
      <c r="DC220" s="1">
        <v>90500</v>
      </c>
      <c r="DD220" s="1">
        <v>80400</v>
      </c>
      <c r="DE220" s="1">
        <v>82300</v>
      </c>
      <c r="DF220" s="1">
        <v>87000</v>
      </c>
      <c r="DG220" s="1">
        <v>83400</v>
      </c>
      <c r="DH220" s="1">
        <v>90800</v>
      </c>
      <c r="DI220" s="1">
        <v>95100</v>
      </c>
      <c r="DJ220" s="1">
        <v>80900</v>
      </c>
      <c r="DK220" s="1">
        <v>78600</v>
      </c>
      <c r="DL220" s="1">
        <v>80600</v>
      </c>
      <c r="DM220" s="1">
        <v>74500</v>
      </c>
      <c r="DN220" s="1">
        <v>77800</v>
      </c>
      <c r="DO220" s="1">
        <v>73400</v>
      </c>
      <c r="DP220" s="1">
        <v>68400</v>
      </c>
      <c r="DQ220" s="1">
        <v>73900</v>
      </c>
      <c r="DR220" s="1">
        <v>78400</v>
      </c>
      <c r="DS220" s="1">
        <v>82500</v>
      </c>
      <c r="DT220" s="1">
        <v>86200</v>
      </c>
      <c r="DU220" s="1">
        <v>81700</v>
      </c>
      <c r="DV220" s="1">
        <v>94700</v>
      </c>
      <c r="DW220" s="1">
        <v>81600</v>
      </c>
      <c r="DX220" s="1">
        <v>77100</v>
      </c>
      <c r="DY220" s="1">
        <v>69700</v>
      </c>
      <c r="DZ220" s="1">
        <v>82400</v>
      </c>
      <c r="EA220" s="1">
        <v>86100</v>
      </c>
      <c r="EB220" s="1">
        <v>94700</v>
      </c>
      <c r="EC220" s="1">
        <v>94400</v>
      </c>
      <c r="ED220" s="1">
        <v>84200</v>
      </c>
      <c r="EE220" s="1">
        <v>72500</v>
      </c>
      <c r="EF220" s="1">
        <v>84500</v>
      </c>
      <c r="EG220" s="1">
        <v>79700</v>
      </c>
      <c r="EH220" s="1">
        <v>77900</v>
      </c>
    </row>
    <row r="221" spans="1:138" x14ac:dyDescent="0.45">
      <c r="A221" t="s">
        <v>616</v>
      </c>
      <c r="B221" t="s">
        <v>475</v>
      </c>
      <c r="C221" t="s">
        <v>41</v>
      </c>
      <c r="D221" t="s">
        <v>184</v>
      </c>
      <c r="E221" s="1">
        <v>40800</v>
      </c>
      <c r="F221" s="1">
        <v>37300</v>
      </c>
      <c r="G221" s="1">
        <v>34300</v>
      </c>
      <c r="H221" s="1">
        <v>33000</v>
      </c>
      <c r="I221" s="1">
        <v>38400</v>
      </c>
      <c r="J221" s="1">
        <v>35000</v>
      </c>
      <c r="K221" s="1">
        <v>34200</v>
      </c>
      <c r="L221" s="1">
        <v>36600</v>
      </c>
      <c r="M221" s="1">
        <v>40600</v>
      </c>
      <c r="N221" s="1">
        <v>34700</v>
      </c>
      <c r="O221" s="1">
        <v>39500</v>
      </c>
      <c r="P221" s="1">
        <v>37700</v>
      </c>
      <c r="Q221" s="1">
        <v>35100</v>
      </c>
      <c r="R221" s="1">
        <v>37600</v>
      </c>
      <c r="S221" s="1">
        <v>36700</v>
      </c>
      <c r="T221" s="1">
        <v>35300</v>
      </c>
      <c r="U221" s="1">
        <v>35400</v>
      </c>
      <c r="V221" s="1">
        <v>36100</v>
      </c>
      <c r="W221" s="1">
        <v>40900</v>
      </c>
      <c r="X221" s="1">
        <v>37800</v>
      </c>
      <c r="Y221" s="1">
        <v>32800</v>
      </c>
      <c r="Z221" s="1">
        <v>35200</v>
      </c>
      <c r="AA221" s="1">
        <v>35500</v>
      </c>
      <c r="AB221" s="1">
        <v>35900</v>
      </c>
      <c r="AC221" s="1">
        <v>39200</v>
      </c>
      <c r="AD221" s="1">
        <v>38900</v>
      </c>
      <c r="AE221" s="1">
        <v>37100</v>
      </c>
      <c r="AF221" s="1">
        <v>39600</v>
      </c>
      <c r="AG221" s="1">
        <v>41500</v>
      </c>
      <c r="AH221" s="1">
        <v>38000</v>
      </c>
      <c r="AI221" s="1">
        <v>36400</v>
      </c>
      <c r="AJ221" s="1">
        <v>36400</v>
      </c>
      <c r="AK221" s="1">
        <v>30300</v>
      </c>
      <c r="AL221" s="1">
        <v>27300</v>
      </c>
      <c r="AM221" s="1">
        <v>25800</v>
      </c>
      <c r="AN221" s="1">
        <v>29600</v>
      </c>
      <c r="AO221" s="1">
        <v>31100</v>
      </c>
      <c r="AP221" s="1">
        <v>33000</v>
      </c>
      <c r="AQ221" s="1">
        <v>35200</v>
      </c>
      <c r="AR221" s="1">
        <v>31300</v>
      </c>
      <c r="AS221" s="1">
        <v>32900</v>
      </c>
      <c r="AT221" s="1">
        <v>30200</v>
      </c>
      <c r="AU221" s="1">
        <v>27900</v>
      </c>
      <c r="AV221" s="1">
        <v>27100</v>
      </c>
      <c r="AW221" s="1">
        <v>23900</v>
      </c>
      <c r="AX221" s="1">
        <v>21700</v>
      </c>
      <c r="AY221" s="1">
        <v>19700</v>
      </c>
      <c r="AZ221" s="1">
        <v>20800</v>
      </c>
      <c r="BA221" s="1">
        <v>19500</v>
      </c>
      <c r="BB221" s="1">
        <v>16000</v>
      </c>
      <c r="BC221" s="1">
        <v>13900</v>
      </c>
      <c r="BD221" s="1">
        <v>14000</v>
      </c>
      <c r="BE221" s="1">
        <v>19000</v>
      </c>
      <c r="BF221" s="1">
        <v>23500</v>
      </c>
      <c r="BG221" s="1">
        <v>29200</v>
      </c>
      <c r="BH221" s="1">
        <v>33400</v>
      </c>
      <c r="BI221" s="1">
        <v>32900</v>
      </c>
      <c r="BJ221" s="1">
        <v>35100</v>
      </c>
      <c r="BK221" s="1">
        <v>33900</v>
      </c>
      <c r="BL221" s="1">
        <v>38500</v>
      </c>
      <c r="BM221" s="1">
        <v>34600</v>
      </c>
      <c r="BN221" s="1">
        <v>28500</v>
      </c>
      <c r="BO221" s="1">
        <v>34600</v>
      </c>
      <c r="BP221" s="1">
        <v>30400</v>
      </c>
      <c r="BQ221" s="1">
        <v>29900</v>
      </c>
      <c r="BR221" s="1">
        <v>26300</v>
      </c>
      <c r="BS221" s="1">
        <v>30400</v>
      </c>
      <c r="BT221" s="1">
        <v>29100</v>
      </c>
      <c r="BU221" s="1">
        <v>30300</v>
      </c>
      <c r="BV221" s="1">
        <v>32600</v>
      </c>
      <c r="BW221" s="1">
        <v>33200</v>
      </c>
      <c r="BX221" s="1">
        <v>29200</v>
      </c>
      <c r="BY221" s="1">
        <v>24600</v>
      </c>
      <c r="BZ221" s="1">
        <v>20900</v>
      </c>
      <c r="CA221" s="1">
        <v>21700</v>
      </c>
      <c r="CB221" s="1">
        <v>18800</v>
      </c>
      <c r="CC221" s="1">
        <v>15800</v>
      </c>
      <c r="CD221" s="1">
        <v>13700</v>
      </c>
      <c r="CE221" s="1">
        <v>12300</v>
      </c>
      <c r="CF221" s="1">
        <v>21400</v>
      </c>
      <c r="CG221" s="1">
        <v>22000</v>
      </c>
      <c r="CH221" s="1">
        <v>26200</v>
      </c>
      <c r="CI221" s="1">
        <v>36100</v>
      </c>
      <c r="CJ221" s="1">
        <v>38600</v>
      </c>
      <c r="CK221" s="1">
        <v>39400</v>
      </c>
      <c r="CL221" s="1">
        <v>39400</v>
      </c>
      <c r="CM221" s="1">
        <v>38100</v>
      </c>
      <c r="CN221" s="1">
        <v>33000</v>
      </c>
      <c r="CO221" s="1">
        <v>30200</v>
      </c>
      <c r="CP221" s="1">
        <v>25600</v>
      </c>
      <c r="CQ221" s="1">
        <v>27200</v>
      </c>
      <c r="CR221" s="1">
        <v>30600</v>
      </c>
      <c r="CS221" s="1">
        <v>30700</v>
      </c>
      <c r="CT221" s="1">
        <v>27200</v>
      </c>
      <c r="CU221" s="1">
        <v>28700</v>
      </c>
      <c r="CV221" s="1">
        <v>27800</v>
      </c>
      <c r="CW221" s="1">
        <v>29700</v>
      </c>
      <c r="CX221" s="1">
        <v>29400</v>
      </c>
      <c r="CY221" s="1">
        <v>28000</v>
      </c>
      <c r="CZ221" s="1">
        <v>28500</v>
      </c>
      <c r="DA221" s="1">
        <v>22400</v>
      </c>
      <c r="DB221" s="1">
        <v>28300</v>
      </c>
      <c r="DC221" s="1">
        <v>24400</v>
      </c>
      <c r="DD221" s="1">
        <v>20300</v>
      </c>
      <c r="DE221" s="1">
        <v>21800</v>
      </c>
      <c r="DF221" s="1">
        <v>19900</v>
      </c>
      <c r="DG221" s="1">
        <v>21400</v>
      </c>
      <c r="DH221" s="1">
        <v>17200</v>
      </c>
      <c r="DI221" s="1">
        <v>31600</v>
      </c>
      <c r="DJ221" s="1">
        <v>32500</v>
      </c>
      <c r="DK221" s="1">
        <v>34500</v>
      </c>
      <c r="DL221" s="1">
        <v>35000</v>
      </c>
      <c r="DM221" s="1">
        <v>34900</v>
      </c>
      <c r="DN221" s="1">
        <v>31600</v>
      </c>
      <c r="DO221" s="1">
        <v>34200</v>
      </c>
      <c r="DP221" s="1">
        <v>33500</v>
      </c>
      <c r="DQ221" s="1">
        <v>35300</v>
      </c>
      <c r="DR221" s="1">
        <v>34300</v>
      </c>
      <c r="DS221" s="1">
        <v>34200</v>
      </c>
      <c r="DT221" s="1">
        <v>35200</v>
      </c>
      <c r="DU221" s="1">
        <v>35000</v>
      </c>
      <c r="DV221" s="1">
        <v>39100</v>
      </c>
      <c r="DW221" s="1">
        <v>35200</v>
      </c>
      <c r="DX221" s="1">
        <v>42200</v>
      </c>
      <c r="DY221" s="1">
        <v>47400</v>
      </c>
      <c r="DZ221" s="1">
        <v>36100</v>
      </c>
      <c r="EA221" s="1">
        <v>47800</v>
      </c>
      <c r="EB221" s="1">
        <v>47000</v>
      </c>
      <c r="EC221" s="1">
        <v>46000</v>
      </c>
      <c r="ED221" s="1">
        <v>43100</v>
      </c>
      <c r="EE221" s="1">
        <v>42200</v>
      </c>
      <c r="EF221" s="1">
        <v>46600</v>
      </c>
      <c r="EG221" s="1">
        <v>49500</v>
      </c>
      <c r="EH221" s="1">
        <v>44300</v>
      </c>
    </row>
    <row r="222" spans="1:138" x14ac:dyDescent="0.45">
      <c r="D222" t="s">
        <v>391</v>
      </c>
      <c r="E222" s="1">
        <v>341400</v>
      </c>
      <c r="F222" s="1">
        <v>347200</v>
      </c>
      <c r="G222" s="1">
        <v>346500</v>
      </c>
      <c r="H222" s="1">
        <v>345100</v>
      </c>
      <c r="I222" s="1">
        <v>356200</v>
      </c>
      <c r="J222" s="1">
        <v>356800</v>
      </c>
      <c r="K222" s="1">
        <v>347700</v>
      </c>
      <c r="L222" s="1">
        <v>349900</v>
      </c>
      <c r="M222" s="1">
        <v>348000</v>
      </c>
      <c r="N222" s="1">
        <v>341300</v>
      </c>
      <c r="O222" s="1">
        <v>335100</v>
      </c>
      <c r="P222" s="1">
        <v>334100</v>
      </c>
      <c r="Q222" s="1">
        <v>339200</v>
      </c>
      <c r="R222" s="1">
        <v>338700</v>
      </c>
      <c r="S222" s="1">
        <v>333600</v>
      </c>
      <c r="T222" s="1">
        <v>345100</v>
      </c>
      <c r="U222" s="1">
        <v>358900</v>
      </c>
      <c r="V222" s="1">
        <v>353400</v>
      </c>
      <c r="W222" s="1">
        <v>344300</v>
      </c>
      <c r="X222" s="1">
        <v>336200</v>
      </c>
      <c r="Y222" s="1">
        <v>322400</v>
      </c>
      <c r="Z222" s="1">
        <v>325700</v>
      </c>
      <c r="AA222" s="1">
        <v>319400</v>
      </c>
      <c r="AB222" s="1">
        <v>325800</v>
      </c>
      <c r="AC222" s="1">
        <v>316000</v>
      </c>
      <c r="AD222" s="1">
        <v>315000</v>
      </c>
      <c r="AE222" s="1">
        <v>339600</v>
      </c>
      <c r="AF222" s="1">
        <v>338300</v>
      </c>
      <c r="AG222" s="1">
        <v>343500</v>
      </c>
      <c r="AH222" s="1">
        <v>342100</v>
      </c>
      <c r="AI222" s="1">
        <v>348400</v>
      </c>
      <c r="AJ222" s="1">
        <v>351200</v>
      </c>
      <c r="AK222" s="1">
        <v>331000</v>
      </c>
      <c r="AL222" s="1">
        <v>336800</v>
      </c>
      <c r="AM222" s="1">
        <v>328800</v>
      </c>
      <c r="AN222" s="1">
        <v>329500</v>
      </c>
      <c r="AO222" s="1">
        <v>326800</v>
      </c>
      <c r="AP222" s="1">
        <v>324700</v>
      </c>
      <c r="AQ222" s="1">
        <v>324300</v>
      </c>
      <c r="AR222" s="1">
        <v>328200</v>
      </c>
      <c r="AS222" s="1">
        <v>343300</v>
      </c>
      <c r="AT222" s="1">
        <v>328400</v>
      </c>
      <c r="AU222" s="1">
        <v>327100</v>
      </c>
      <c r="AV222" s="1">
        <v>307700</v>
      </c>
      <c r="AW222" s="1">
        <v>298800</v>
      </c>
      <c r="AX222" s="1">
        <v>300800</v>
      </c>
      <c r="AY222" s="1">
        <v>300100</v>
      </c>
      <c r="AZ222" s="1">
        <v>303300</v>
      </c>
      <c r="BA222" s="1">
        <v>309400</v>
      </c>
      <c r="BB222" s="1">
        <v>314100</v>
      </c>
      <c r="BC222" s="1">
        <v>312000</v>
      </c>
      <c r="BD222" s="1">
        <v>315200</v>
      </c>
      <c r="BE222" s="1">
        <v>311400</v>
      </c>
      <c r="BF222" s="1">
        <v>313400</v>
      </c>
      <c r="BG222" s="1">
        <v>304400</v>
      </c>
      <c r="BH222" s="1">
        <v>307600</v>
      </c>
      <c r="BI222" s="1">
        <v>297700</v>
      </c>
      <c r="BJ222" s="1">
        <v>282300</v>
      </c>
      <c r="BK222" s="1">
        <v>297400</v>
      </c>
      <c r="BL222" s="1">
        <v>287800</v>
      </c>
      <c r="BM222" s="1">
        <v>290100</v>
      </c>
      <c r="BN222" s="1">
        <v>289700</v>
      </c>
      <c r="BO222" s="1">
        <v>281000</v>
      </c>
      <c r="BP222" s="1">
        <v>281100</v>
      </c>
      <c r="BQ222" s="1">
        <v>288800</v>
      </c>
      <c r="BR222" s="1">
        <v>300000</v>
      </c>
      <c r="BS222" s="1">
        <v>297100</v>
      </c>
      <c r="BT222" s="1">
        <v>309800</v>
      </c>
      <c r="BU222" s="1">
        <v>305900</v>
      </c>
      <c r="BV222" s="1">
        <v>328400</v>
      </c>
      <c r="BW222" s="1">
        <v>308900</v>
      </c>
      <c r="BX222" s="1">
        <v>312800</v>
      </c>
      <c r="BY222" s="1">
        <v>315000</v>
      </c>
      <c r="BZ222" s="1">
        <v>311300</v>
      </c>
      <c r="CA222" s="1">
        <v>319300</v>
      </c>
      <c r="CB222" s="1">
        <v>318500</v>
      </c>
      <c r="CC222" s="1">
        <v>331200</v>
      </c>
      <c r="CD222" s="1">
        <v>337800</v>
      </c>
      <c r="CE222" s="1">
        <v>337200</v>
      </c>
      <c r="CF222" s="1">
        <v>340000</v>
      </c>
      <c r="CG222" s="1">
        <v>333500</v>
      </c>
      <c r="CH222" s="1">
        <v>334400</v>
      </c>
      <c r="CI222" s="1">
        <v>331300</v>
      </c>
      <c r="CJ222" s="1">
        <v>334000</v>
      </c>
      <c r="CK222" s="1">
        <v>323800</v>
      </c>
      <c r="CL222" s="1">
        <v>330300</v>
      </c>
      <c r="CM222" s="1">
        <v>333600</v>
      </c>
      <c r="CN222" s="1">
        <v>334800</v>
      </c>
      <c r="CO222" s="1">
        <v>344500</v>
      </c>
      <c r="CP222" s="1">
        <v>348300</v>
      </c>
      <c r="CQ222" s="1">
        <v>336900</v>
      </c>
      <c r="CR222" s="1">
        <v>350300</v>
      </c>
      <c r="CS222" s="1">
        <v>325100</v>
      </c>
      <c r="CT222" s="1">
        <v>319400</v>
      </c>
      <c r="CU222" s="1">
        <v>320000</v>
      </c>
      <c r="CV222" s="1">
        <v>317300</v>
      </c>
      <c r="CW222" s="1">
        <v>316400</v>
      </c>
      <c r="CX222" s="1">
        <v>319500</v>
      </c>
      <c r="CY222" s="1">
        <v>333400</v>
      </c>
      <c r="CZ222" s="1">
        <v>326100</v>
      </c>
      <c r="DA222" s="1">
        <v>336200</v>
      </c>
      <c r="DB222" s="1">
        <v>320400</v>
      </c>
      <c r="DC222" s="1">
        <v>330700</v>
      </c>
      <c r="DD222" s="1">
        <v>332100</v>
      </c>
      <c r="DE222" s="1">
        <v>330500</v>
      </c>
      <c r="DF222" s="1">
        <v>329300</v>
      </c>
      <c r="DG222" s="1">
        <v>335200</v>
      </c>
      <c r="DH222" s="1">
        <v>340900</v>
      </c>
      <c r="DI222" s="1">
        <v>337500</v>
      </c>
      <c r="DJ222" s="1">
        <v>336800</v>
      </c>
      <c r="DK222" s="1">
        <v>349200</v>
      </c>
      <c r="DL222" s="1">
        <v>358400</v>
      </c>
      <c r="DM222" s="1">
        <v>362500</v>
      </c>
      <c r="DN222" s="1">
        <v>355100</v>
      </c>
      <c r="DO222" s="1">
        <v>346000</v>
      </c>
      <c r="DP222" s="1">
        <v>349000</v>
      </c>
      <c r="DQ222" s="1">
        <v>349700</v>
      </c>
      <c r="DR222" s="1">
        <v>373100</v>
      </c>
      <c r="DS222" s="1">
        <v>371100</v>
      </c>
      <c r="DT222" s="1">
        <v>371300</v>
      </c>
      <c r="DU222" s="1">
        <v>369300</v>
      </c>
      <c r="DV222" s="1">
        <v>363200</v>
      </c>
      <c r="DW222" s="1">
        <v>360600</v>
      </c>
      <c r="DX222" s="1">
        <v>356100</v>
      </c>
      <c r="DY222" s="1">
        <v>358500</v>
      </c>
      <c r="DZ222" s="1">
        <v>370600</v>
      </c>
      <c r="EA222" s="1">
        <v>360000</v>
      </c>
      <c r="EB222" s="1">
        <v>363500</v>
      </c>
      <c r="EC222" s="1">
        <v>371600</v>
      </c>
      <c r="ED222" s="1">
        <v>380300</v>
      </c>
      <c r="EE222" s="1">
        <v>380800</v>
      </c>
      <c r="EF222" s="1">
        <v>374600</v>
      </c>
      <c r="EG222" s="1">
        <v>359700</v>
      </c>
      <c r="EH222" s="1">
        <v>369800</v>
      </c>
    </row>
    <row r="223" spans="1:138" x14ac:dyDescent="0.45">
      <c r="B223" t="s">
        <v>185</v>
      </c>
      <c r="C223" t="s">
        <v>41</v>
      </c>
      <c r="D223" t="s">
        <v>392</v>
      </c>
      <c r="E223" s="1">
        <v>257100.00000000003</v>
      </c>
      <c r="F223" s="1">
        <v>250800</v>
      </c>
      <c r="G223" s="1">
        <v>258500</v>
      </c>
      <c r="H223" s="1">
        <v>271000</v>
      </c>
      <c r="I223" s="1">
        <v>274600</v>
      </c>
      <c r="J223" s="1">
        <v>278000</v>
      </c>
      <c r="K223" s="1">
        <v>293500</v>
      </c>
      <c r="L223" s="1">
        <v>288400</v>
      </c>
      <c r="M223" s="1">
        <v>276300</v>
      </c>
      <c r="N223" s="1">
        <v>270600</v>
      </c>
      <c r="O223" s="1">
        <v>265400</v>
      </c>
      <c r="P223" s="1">
        <v>267200</v>
      </c>
      <c r="Q223" s="1">
        <v>271200</v>
      </c>
      <c r="R223" s="1">
        <v>271300</v>
      </c>
      <c r="S223" s="1">
        <v>276600</v>
      </c>
      <c r="T223" s="1">
        <v>277900</v>
      </c>
      <c r="U223" s="1">
        <v>280300</v>
      </c>
      <c r="V223" s="1">
        <v>287700</v>
      </c>
      <c r="W223" s="1">
        <v>286100</v>
      </c>
      <c r="X223" s="1">
        <v>287700</v>
      </c>
      <c r="Y223" s="1">
        <v>286400</v>
      </c>
      <c r="Z223" s="1">
        <v>281500</v>
      </c>
      <c r="AA223" s="1">
        <v>266700</v>
      </c>
      <c r="AB223" s="1">
        <v>256000</v>
      </c>
      <c r="AC223" s="1">
        <v>266500</v>
      </c>
      <c r="AD223" s="1">
        <v>271500</v>
      </c>
      <c r="AE223" s="1">
        <v>270200</v>
      </c>
      <c r="AF223" s="1">
        <v>282700</v>
      </c>
      <c r="AG223" s="1">
        <v>281800</v>
      </c>
      <c r="AH223" s="1">
        <v>277400</v>
      </c>
      <c r="AI223" s="1">
        <v>268700</v>
      </c>
      <c r="AJ223" s="1">
        <v>280000</v>
      </c>
      <c r="AK223" s="1">
        <v>257899.99999999997</v>
      </c>
      <c r="AL223" s="1">
        <v>260399.99999999997</v>
      </c>
      <c r="AM223" s="1">
        <v>278900</v>
      </c>
      <c r="AN223" s="1">
        <v>280400</v>
      </c>
      <c r="AO223" s="1">
        <v>288100</v>
      </c>
      <c r="AP223" s="1">
        <v>290900</v>
      </c>
      <c r="AQ223" s="1">
        <v>293400</v>
      </c>
      <c r="AR223" s="1">
        <v>294600</v>
      </c>
      <c r="AS223" s="1">
        <v>297300</v>
      </c>
      <c r="AT223" s="1">
        <v>295000</v>
      </c>
      <c r="AU223" s="1">
        <v>287600</v>
      </c>
      <c r="AV223" s="1">
        <v>284000</v>
      </c>
      <c r="AW223" s="1">
        <v>286800</v>
      </c>
      <c r="AX223" s="1">
        <v>276400</v>
      </c>
      <c r="AY223" s="1">
        <v>281300</v>
      </c>
      <c r="AZ223" s="1">
        <v>278600</v>
      </c>
      <c r="BA223" s="1">
        <v>274500</v>
      </c>
      <c r="BB223" s="1">
        <v>267300</v>
      </c>
      <c r="BC223" s="1">
        <v>271600</v>
      </c>
      <c r="BD223" s="1">
        <v>265800</v>
      </c>
      <c r="BE223" s="1">
        <v>272400</v>
      </c>
      <c r="BF223" s="1">
        <v>277900</v>
      </c>
      <c r="BG223" s="1">
        <v>287100</v>
      </c>
      <c r="BH223" s="1">
        <v>283300</v>
      </c>
      <c r="BI223" s="1">
        <v>275600</v>
      </c>
      <c r="BJ223" s="1">
        <v>275700</v>
      </c>
      <c r="BK223" s="1">
        <v>267300</v>
      </c>
      <c r="BL223" s="1">
        <v>264800</v>
      </c>
      <c r="BM223" s="1">
        <v>260899.99999999997</v>
      </c>
      <c r="BN223" s="1">
        <v>264400</v>
      </c>
      <c r="BO223" s="1">
        <v>269000</v>
      </c>
      <c r="BP223" s="1">
        <v>267500</v>
      </c>
      <c r="BQ223" s="1">
        <v>273300</v>
      </c>
      <c r="BR223" s="1">
        <v>272100</v>
      </c>
      <c r="BS223" s="1">
        <v>280300</v>
      </c>
      <c r="BT223" s="1">
        <v>289300</v>
      </c>
      <c r="BU223" s="1">
        <v>274600</v>
      </c>
      <c r="BV223" s="1">
        <v>266100</v>
      </c>
      <c r="BW223" s="1">
        <v>263200</v>
      </c>
      <c r="BX223" s="1">
        <v>263100</v>
      </c>
      <c r="BY223" s="1">
        <v>254000</v>
      </c>
      <c r="BZ223" s="1">
        <v>258800</v>
      </c>
      <c r="CA223" s="1">
        <v>257000</v>
      </c>
      <c r="CB223" s="1">
        <v>269300</v>
      </c>
      <c r="CC223" s="1">
        <v>280200</v>
      </c>
      <c r="CD223" s="1">
        <v>274300</v>
      </c>
      <c r="CE223" s="1">
        <v>277500</v>
      </c>
      <c r="CF223" s="1">
        <v>269700</v>
      </c>
      <c r="CG223" s="1">
        <v>271200</v>
      </c>
      <c r="CH223" s="1">
        <v>263000</v>
      </c>
      <c r="CI223" s="1">
        <v>272000</v>
      </c>
      <c r="CJ223" s="1">
        <v>262200</v>
      </c>
      <c r="CK223" s="1">
        <v>267000</v>
      </c>
      <c r="CL223" s="1">
        <v>267300</v>
      </c>
      <c r="CM223" s="1">
        <v>246100</v>
      </c>
      <c r="CN223" s="1">
        <v>252400</v>
      </c>
      <c r="CO223" s="1">
        <v>247200</v>
      </c>
      <c r="CP223" s="1">
        <v>261200</v>
      </c>
      <c r="CQ223" s="1">
        <v>248900</v>
      </c>
      <c r="CR223" s="1">
        <v>257899.99999999997</v>
      </c>
      <c r="CS223" s="1">
        <v>265500</v>
      </c>
      <c r="CT223" s="1">
        <v>264800</v>
      </c>
      <c r="CU223" s="1">
        <v>270200</v>
      </c>
      <c r="CV223" s="1">
        <v>271400</v>
      </c>
      <c r="CW223" s="1">
        <v>284900</v>
      </c>
      <c r="CX223" s="1">
        <v>280600</v>
      </c>
      <c r="CY223" s="1">
        <v>275500</v>
      </c>
      <c r="CZ223" s="1">
        <v>282100</v>
      </c>
      <c r="DA223" s="1">
        <v>282300</v>
      </c>
      <c r="DB223" s="1">
        <v>282500</v>
      </c>
      <c r="DC223" s="1">
        <v>278100</v>
      </c>
      <c r="DD223" s="1">
        <v>262300</v>
      </c>
      <c r="DE223" s="1">
        <v>268400</v>
      </c>
      <c r="DF223" s="1">
        <v>281700</v>
      </c>
      <c r="DG223" s="1">
        <v>289100</v>
      </c>
      <c r="DH223" s="1">
        <v>279900</v>
      </c>
      <c r="DI223" s="1">
        <v>295400</v>
      </c>
      <c r="DJ223" s="1">
        <v>304700</v>
      </c>
      <c r="DK223" s="1">
        <v>287800</v>
      </c>
      <c r="DL223" s="1">
        <v>290400</v>
      </c>
      <c r="DM223" s="1">
        <v>275800</v>
      </c>
      <c r="DN223" s="1">
        <v>283700</v>
      </c>
      <c r="DO223" s="1">
        <v>290100</v>
      </c>
      <c r="DP223" s="1">
        <v>309200</v>
      </c>
      <c r="DQ223" s="1">
        <v>308200</v>
      </c>
      <c r="DR223" s="1">
        <v>298000</v>
      </c>
      <c r="DS223" s="1">
        <v>286200</v>
      </c>
      <c r="DT223" s="1">
        <v>275900</v>
      </c>
      <c r="DU223" s="1">
        <v>272700</v>
      </c>
      <c r="DV223" s="1">
        <v>273300</v>
      </c>
      <c r="DW223" s="1">
        <v>268000</v>
      </c>
      <c r="DX223" s="1">
        <v>264900</v>
      </c>
      <c r="DY223" s="1">
        <v>277000</v>
      </c>
      <c r="DZ223" s="1">
        <v>295400</v>
      </c>
      <c r="EA223" s="1">
        <v>284300</v>
      </c>
      <c r="EB223" s="1">
        <v>284900</v>
      </c>
      <c r="EC223" s="1">
        <v>286400</v>
      </c>
      <c r="ED223" s="1">
        <v>274800</v>
      </c>
      <c r="EE223" s="1">
        <v>277700</v>
      </c>
      <c r="EF223" s="1">
        <v>262900</v>
      </c>
      <c r="EG223" s="1">
        <v>284300</v>
      </c>
      <c r="EH223" s="1">
        <v>288100</v>
      </c>
    </row>
    <row r="224" spans="1:138" x14ac:dyDescent="0.45">
      <c r="B224" t="s">
        <v>186</v>
      </c>
      <c r="C224" t="s">
        <v>41</v>
      </c>
      <c r="D224" t="s">
        <v>393</v>
      </c>
      <c r="E224" s="1">
        <v>269800</v>
      </c>
      <c r="F224" s="1">
        <v>278800</v>
      </c>
      <c r="G224" s="1">
        <v>288000</v>
      </c>
      <c r="H224" s="1">
        <v>277000</v>
      </c>
      <c r="I224" s="1">
        <v>282900</v>
      </c>
      <c r="J224" s="1">
        <v>290100</v>
      </c>
      <c r="K224" s="1">
        <v>301100</v>
      </c>
      <c r="L224" s="1">
        <v>291300</v>
      </c>
      <c r="M224" s="1">
        <v>267500</v>
      </c>
      <c r="N224" s="1">
        <v>262600</v>
      </c>
      <c r="O224" s="1">
        <v>270400</v>
      </c>
      <c r="P224" s="1">
        <v>272100</v>
      </c>
      <c r="Q224" s="1">
        <v>265400</v>
      </c>
      <c r="R224" s="1">
        <v>265200</v>
      </c>
      <c r="S224" s="1">
        <v>269000</v>
      </c>
      <c r="T224" s="1">
        <v>263800</v>
      </c>
      <c r="U224" s="1">
        <v>283200</v>
      </c>
      <c r="V224" s="1">
        <v>292300</v>
      </c>
      <c r="W224" s="1">
        <v>312500</v>
      </c>
      <c r="X224" s="1">
        <v>316800</v>
      </c>
      <c r="Y224" s="1">
        <v>310000</v>
      </c>
      <c r="Z224" s="1">
        <v>293200</v>
      </c>
      <c r="AA224" s="1">
        <v>306500</v>
      </c>
      <c r="AB224" s="1">
        <v>294200</v>
      </c>
      <c r="AC224" s="1">
        <v>290500</v>
      </c>
      <c r="AD224" s="1">
        <v>284700</v>
      </c>
      <c r="AE224" s="1">
        <v>276600</v>
      </c>
      <c r="AF224" s="1">
        <v>268500</v>
      </c>
      <c r="AG224" s="1">
        <v>291200</v>
      </c>
      <c r="AH224" s="1">
        <v>324000</v>
      </c>
      <c r="AI224" s="1">
        <v>324900</v>
      </c>
      <c r="AJ224" s="1">
        <v>312900</v>
      </c>
      <c r="AK224" s="1">
        <v>316000</v>
      </c>
      <c r="AL224" s="1">
        <v>312900</v>
      </c>
      <c r="AM224" s="1">
        <v>307100</v>
      </c>
      <c r="AN224" s="1">
        <v>310700</v>
      </c>
      <c r="AO224" s="1">
        <v>300200</v>
      </c>
      <c r="AP224" s="1">
        <v>303800</v>
      </c>
      <c r="AQ224" s="1">
        <v>288500</v>
      </c>
      <c r="AR224" s="1">
        <v>282400</v>
      </c>
      <c r="AS224" s="1">
        <v>292600</v>
      </c>
      <c r="AT224" s="1">
        <v>302800</v>
      </c>
      <c r="AU224" s="1">
        <v>312800</v>
      </c>
      <c r="AV224" s="1">
        <v>326200</v>
      </c>
      <c r="AW224" s="1">
        <v>292700</v>
      </c>
      <c r="AX224" s="1">
        <v>303200</v>
      </c>
      <c r="AY224" s="1">
        <v>299900</v>
      </c>
      <c r="AZ224" s="1">
        <v>303500</v>
      </c>
      <c r="BA224" s="1">
        <v>295700</v>
      </c>
      <c r="BB224" s="1">
        <v>300000</v>
      </c>
      <c r="BC224" s="1">
        <v>300800</v>
      </c>
      <c r="BD224" s="1">
        <v>304700</v>
      </c>
      <c r="BE224" s="1">
        <v>328800</v>
      </c>
      <c r="BF224" s="1">
        <v>331400</v>
      </c>
      <c r="BG224" s="1">
        <v>333800</v>
      </c>
      <c r="BH224" s="1">
        <v>334900</v>
      </c>
      <c r="BI224" s="1">
        <v>317100</v>
      </c>
      <c r="BJ224" s="1">
        <v>308000</v>
      </c>
      <c r="BK224" s="1">
        <v>298400</v>
      </c>
      <c r="BL224" s="1">
        <v>293700</v>
      </c>
      <c r="BM224" s="1">
        <v>292500</v>
      </c>
      <c r="BN224" s="1">
        <v>293200</v>
      </c>
      <c r="BO224" s="1">
        <v>286900</v>
      </c>
      <c r="BP224" s="1">
        <v>298000</v>
      </c>
      <c r="BQ224" s="1">
        <v>298900</v>
      </c>
      <c r="BR224" s="1">
        <v>318800</v>
      </c>
      <c r="BS224" s="1">
        <v>333300</v>
      </c>
      <c r="BT224" s="1">
        <v>317800</v>
      </c>
      <c r="BU224" s="1">
        <v>301300</v>
      </c>
      <c r="BV224" s="1">
        <v>303500</v>
      </c>
      <c r="BW224" s="1">
        <v>303000</v>
      </c>
      <c r="BX224" s="1">
        <v>298700</v>
      </c>
      <c r="BY224" s="1">
        <v>304400</v>
      </c>
      <c r="BZ224" s="1">
        <v>300000</v>
      </c>
      <c r="CA224" s="1">
        <v>288700</v>
      </c>
      <c r="CB224" s="1">
        <v>289600</v>
      </c>
      <c r="CC224" s="1">
        <v>319300</v>
      </c>
      <c r="CD224" s="1">
        <v>322100</v>
      </c>
      <c r="CE224" s="1">
        <v>319300</v>
      </c>
      <c r="CF224" s="1">
        <v>335500</v>
      </c>
      <c r="CG224" s="1">
        <v>317000</v>
      </c>
      <c r="CH224" s="1">
        <v>322600</v>
      </c>
      <c r="CI224" s="1">
        <v>319500</v>
      </c>
      <c r="CJ224" s="1">
        <v>325200</v>
      </c>
      <c r="CK224" s="1">
        <v>337900</v>
      </c>
      <c r="CL224" s="1">
        <v>331100</v>
      </c>
      <c r="CM224" s="1">
        <v>334400</v>
      </c>
      <c r="CN224" s="1">
        <v>329600</v>
      </c>
      <c r="CO224" s="1">
        <v>348200</v>
      </c>
      <c r="CP224" s="1">
        <v>351600</v>
      </c>
      <c r="CQ224" s="1">
        <v>367800</v>
      </c>
      <c r="CR224" s="1">
        <v>343800</v>
      </c>
      <c r="CS224" s="1">
        <v>336000</v>
      </c>
      <c r="CT224" s="1">
        <v>333200</v>
      </c>
      <c r="CU224" s="1">
        <v>333100</v>
      </c>
      <c r="CV224" s="1">
        <v>329700</v>
      </c>
      <c r="CW224" s="1">
        <v>310100</v>
      </c>
      <c r="CX224" s="1">
        <v>314700</v>
      </c>
      <c r="CY224" s="1">
        <v>307900</v>
      </c>
      <c r="CZ224" s="1">
        <v>319200</v>
      </c>
      <c r="DA224" s="1">
        <v>335400</v>
      </c>
      <c r="DB224" s="1">
        <v>352000</v>
      </c>
      <c r="DC224" s="1">
        <v>351900</v>
      </c>
      <c r="DD224" s="1">
        <v>376600</v>
      </c>
      <c r="DE224" s="1">
        <v>357000</v>
      </c>
      <c r="DF224" s="1">
        <v>339100</v>
      </c>
      <c r="DG224" s="1">
        <v>323800</v>
      </c>
      <c r="DH224" s="1">
        <v>312500</v>
      </c>
      <c r="DI224" s="1">
        <v>303600</v>
      </c>
      <c r="DJ224" s="1">
        <v>311500</v>
      </c>
      <c r="DK224" s="1">
        <v>314300</v>
      </c>
      <c r="DL224" s="1">
        <v>316000</v>
      </c>
      <c r="DM224" s="1">
        <v>334900</v>
      </c>
      <c r="DN224" s="1">
        <v>357300</v>
      </c>
      <c r="DO224" s="1">
        <v>373400</v>
      </c>
      <c r="DP224" s="1">
        <v>362600</v>
      </c>
      <c r="DQ224" s="1">
        <v>329800</v>
      </c>
      <c r="DR224" s="1">
        <v>327000</v>
      </c>
      <c r="DS224" s="1">
        <v>325400</v>
      </c>
      <c r="DT224" s="1">
        <v>317100</v>
      </c>
      <c r="DU224" s="1">
        <v>323200</v>
      </c>
      <c r="DV224" s="1">
        <v>324500</v>
      </c>
      <c r="DW224" s="1">
        <v>337200</v>
      </c>
      <c r="DX224" s="1">
        <v>330700</v>
      </c>
      <c r="DY224" s="1">
        <v>338500</v>
      </c>
      <c r="DZ224" s="1">
        <v>332700</v>
      </c>
      <c r="EA224" s="1">
        <v>344500</v>
      </c>
      <c r="EB224" s="1">
        <v>344500</v>
      </c>
      <c r="EC224" s="1">
        <v>319500</v>
      </c>
      <c r="ED224" s="1">
        <v>310800</v>
      </c>
      <c r="EE224" s="1">
        <v>307500</v>
      </c>
      <c r="EF224" s="1">
        <v>329400</v>
      </c>
      <c r="EG224" s="1">
        <v>329800</v>
      </c>
      <c r="EH224" s="1">
        <v>318300</v>
      </c>
    </row>
    <row r="225" spans="1:138" x14ac:dyDescent="0.45">
      <c r="B225" t="s">
        <v>187</v>
      </c>
      <c r="C225" t="s">
        <v>41</v>
      </c>
      <c r="D225" t="s">
        <v>394</v>
      </c>
      <c r="E225" s="1">
        <v>6400</v>
      </c>
      <c r="F225" s="1">
        <v>7100</v>
      </c>
      <c r="G225" s="1">
        <v>5500</v>
      </c>
      <c r="H225" s="1">
        <v>5400</v>
      </c>
      <c r="I225" s="1">
        <v>5300</v>
      </c>
      <c r="J225" s="1">
        <v>4400</v>
      </c>
      <c r="K225" s="1">
        <v>3400</v>
      </c>
      <c r="L225" s="1">
        <v>3600</v>
      </c>
      <c r="M225" s="1">
        <v>5400</v>
      </c>
      <c r="N225" s="1">
        <v>7900</v>
      </c>
      <c r="O225" s="1">
        <v>7400</v>
      </c>
      <c r="P225" s="1">
        <v>6800</v>
      </c>
      <c r="Q225" s="1">
        <v>8400</v>
      </c>
      <c r="R225" s="1">
        <v>6500</v>
      </c>
      <c r="S225" s="1">
        <v>5100</v>
      </c>
      <c r="T225" s="1">
        <v>4200</v>
      </c>
      <c r="U225" s="1">
        <v>4800</v>
      </c>
      <c r="V225" s="1">
        <v>5800</v>
      </c>
      <c r="W225" s="1">
        <v>5300</v>
      </c>
      <c r="X225" s="1">
        <v>6300</v>
      </c>
      <c r="Y225" s="1">
        <v>9000</v>
      </c>
      <c r="Z225" s="1">
        <v>9600</v>
      </c>
      <c r="AA225" s="1">
        <v>6800</v>
      </c>
      <c r="AB225" s="1">
        <v>5700</v>
      </c>
      <c r="AC225" s="1">
        <v>6700</v>
      </c>
      <c r="AD225" s="1">
        <v>6700</v>
      </c>
      <c r="AE225" s="1">
        <v>5700</v>
      </c>
      <c r="AF225" s="1">
        <v>5800</v>
      </c>
      <c r="AG225" s="1">
        <v>5600</v>
      </c>
      <c r="AH225" s="1">
        <v>5100</v>
      </c>
      <c r="AI225" s="1">
        <v>8300</v>
      </c>
      <c r="AJ225" s="1">
        <v>8300</v>
      </c>
      <c r="AK225" s="1">
        <v>9200</v>
      </c>
      <c r="AL225" s="1">
        <v>10000</v>
      </c>
      <c r="AM225" s="1">
        <v>7900</v>
      </c>
      <c r="AN225" s="1">
        <v>5800</v>
      </c>
      <c r="AO225" s="1">
        <v>6600</v>
      </c>
      <c r="AP225" s="1">
        <v>4800</v>
      </c>
      <c r="AQ225" s="1">
        <v>5600</v>
      </c>
      <c r="AR225" s="1">
        <v>5900</v>
      </c>
      <c r="AS225" s="1">
        <v>5800</v>
      </c>
      <c r="AT225" s="1">
        <v>7300</v>
      </c>
      <c r="AU225" s="1">
        <v>6600</v>
      </c>
      <c r="AV225" s="1">
        <v>8100</v>
      </c>
      <c r="AW225" s="1">
        <v>7600</v>
      </c>
      <c r="AX225" s="1">
        <v>6900</v>
      </c>
      <c r="AY225" s="1">
        <v>7200</v>
      </c>
      <c r="AZ225" s="1">
        <v>6100</v>
      </c>
      <c r="BA225" s="1">
        <v>8300</v>
      </c>
      <c r="BB225" s="1">
        <v>7900</v>
      </c>
      <c r="BC225" s="1">
        <v>6900</v>
      </c>
      <c r="BD225" s="1">
        <v>5200</v>
      </c>
      <c r="BE225" s="1">
        <v>7100</v>
      </c>
      <c r="BF225" s="1">
        <v>5400</v>
      </c>
      <c r="BG225" s="1">
        <v>4100</v>
      </c>
      <c r="BH225" s="1">
        <v>4600</v>
      </c>
      <c r="BI225" s="1">
        <v>6300</v>
      </c>
      <c r="BJ225" s="1">
        <v>7200</v>
      </c>
      <c r="BK225" s="1">
        <v>6900</v>
      </c>
      <c r="BL225" s="1">
        <v>7200</v>
      </c>
      <c r="BM225" s="1">
        <v>8000</v>
      </c>
      <c r="BN225" s="1">
        <v>9200</v>
      </c>
      <c r="BO225" s="1">
        <v>7300</v>
      </c>
      <c r="BP225" s="1">
        <v>8300</v>
      </c>
      <c r="BQ225" s="1">
        <v>7400</v>
      </c>
      <c r="BR225" s="1">
        <v>8200</v>
      </c>
      <c r="BS225" s="1">
        <v>8000</v>
      </c>
      <c r="BT225" s="1">
        <v>10300</v>
      </c>
      <c r="BU225" s="1">
        <v>8300</v>
      </c>
      <c r="BV225" s="1">
        <v>8000</v>
      </c>
      <c r="BW225" s="1">
        <v>8100</v>
      </c>
      <c r="BX225" s="1">
        <v>10000</v>
      </c>
      <c r="BY225" s="1">
        <v>8300</v>
      </c>
      <c r="BZ225" s="1">
        <v>7800</v>
      </c>
      <c r="CA225" s="1">
        <v>9900</v>
      </c>
      <c r="CB225" s="1">
        <v>8000</v>
      </c>
      <c r="CC225" s="1">
        <v>7000</v>
      </c>
      <c r="CD225" s="1">
        <v>6900</v>
      </c>
      <c r="CE225" s="1">
        <v>7300</v>
      </c>
      <c r="CF225" s="1">
        <v>6000</v>
      </c>
      <c r="CG225" s="1">
        <v>6900</v>
      </c>
      <c r="CH225" s="1">
        <v>6000</v>
      </c>
      <c r="CI225" s="1">
        <v>5000</v>
      </c>
      <c r="CJ225" s="1">
        <v>5200</v>
      </c>
      <c r="CK225" s="1">
        <v>5700</v>
      </c>
      <c r="CL225" s="1">
        <v>4100</v>
      </c>
      <c r="CM225" s="1">
        <v>4800</v>
      </c>
      <c r="CN225" s="1">
        <v>4900</v>
      </c>
      <c r="CO225" s="1">
        <v>6400</v>
      </c>
      <c r="CP225" s="1">
        <v>5700</v>
      </c>
      <c r="CQ225" s="1">
        <v>8800</v>
      </c>
      <c r="CR225" s="1">
        <v>8400</v>
      </c>
      <c r="CS225" s="1">
        <v>7800</v>
      </c>
      <c r="CT225" s="1">
        <v>7400</v>
      </c>
      <c r="CU225" s="1">
        <v>6700</v>
      </c>
      <c r="CV225" s="1">
        <v>6700</v>
      </c>
      <c r="CW225" s="1">
        <v>6000</v>
      </c>
      <c r="CX225" s="1">
        <v>7000</v>
      </c>
      <c r="CY225" s="1">
        <v>8400</v>
      </c>
      <c r="CZ225" s="1">
        <v>10300</v>
      </c>
      <c r="DA225" s="1">
        <v>10300</v>
      </c>
      <c r="DB225" s="1">
        <v>10100</v>
      </c>
      <c r="DC225" s="1">
        <v>10100</v>
      </c>
      <c r="DD225" s="1">
        <v>7900</v>
      </c>
      <c r="DE225" s="1">
        <v>8500</v>
      </c>
      <c r="DF225" s="1">
        <v>5900</v>
      </c>
      <c r="DG225" s="1">
        <v>5800</v>
      </c>
      <c r="DH225" s="1">
        <v>7400</v>
      </c>
      <c r="DI225" s="1">
        <v>9800</v>
      </c>
      <c r="DJ225" s="1">
        <v>10200</v>
      </c>
      <c r="DK225" s="1">
        <v>9400</v>
      </c>
      <c r="DL225" s="1">
        <v>9600</v>
      </c>
      <c r="DM225" s="1">
        <v>11600</v>
      </c>
      <c r="DN225" s="1">
        <v>7500</v>
      </c>
      <c r="DO225" s="1">
        <v>7000</v>
      </c>
      <c r="DP225" s="1">
        <v>7500</v>
      </c>
      <c r="DQ225" s="1">
        <v>8100</v>
      </c>
      <c r="DR225" s="1">
        <v>7000</v>
      </c>
      <c r="DS225" s="1">
        <v>6600</v>
      </c>
      <c r="DT225" s="1">
        <v>6000</v>
      </c>
      <c r="DU225" s="1">
        <v>7200</v>
      </c>
      <c r="DV225" s="1">
        <v>8100</v>
      </c>
      <c r="DW225" s="1">
        <v>6700</v>
      </c>
      <c r="DX225" s="1">
        <v>7800</v>
      </c>
      <c r="DY225" s="1">
        <v>9000</v>
      </c>
      <c r="DZ225" s="1">
        <v>7000</v>
      </c>
      <c r="EA225" s="1">
        <v>4800</v>
      </c>
      <c r="EB225" s="1">
        <v>4200</v>
      </c>
      <c r="EC225" s="1">
        <v>4500</v>
      </c>
      <c r="ED225" s="1">
        <v>6000</v>
      </c>
      <c r="EE225" s="1">
        <v>5900</v>
      </c>
      <c r="EF225" s="1">
        <v>7600</v>
      </c>
      <c r="EG225" s="1">
        <v>6800</v>
      </c>
      <c r="EH225" s="1">
        <v>8700</v>
      </c>
    </row>
    <row r="226" spans="1:138" x14ac:dyDescent="0.45">
      <c r="B226" t="s">
        <v>476</v>
      </c>
      <c r="C226" t="s">
        <v>41</v>
      </c>
      <c r="D226" t="s">
        <v>395</v>
      </c>
      <c r="E226" s="1">
        <v>1800</v>
      </c>
      <c r="F226" s="1">
        <v>2700</v>
      </c>
      <c r="G226" s="1"/>
      <c r="H226" s="1"/>
      <c r="I226" s="1">
        <v>2000</v>
      </c>
      <c r="J226" s="1">
        <v>3900</v>
      </c>
      <c r="K226" s="1">
        <v>3200</v>
      </c>
      <c r="L226" s="1">
        <v>4300</v>
      </c>
      <c r="M226" s="1">
        <v>2800</v>
      </c>
      <c r="N226" s="1">
        <v>4300</v>
      </c>
      <c r="O226" s="1">
        <v>4200</v>
      </c>
      <c r="P226" s="1">
        <v>3500</v>
      </c>
      <c r="Q226" s="1">
        <v>4700</v>
      </c>
      <c r="R226" s="1">
        <v>3700</v>
      </c>
      <c r="S226" s="1">
        <v>4600</v>
      </c>
      <c r="T226" s="1">
        <v>4200</v>
      </c>
      <c r="U226" s="1">
        <v>3700</v>
      </c>
      <c r="V226" s="1">
        <v>4100</v>
      </c>
      <c r="W226" s="1"/>
      <c r="X226" s="1"/>
      <c r="Y226" s="1">
        <v>1900</v>
      </c>
      <c r="Z226" s="1">
        <v>2600</v>
      </c>
      <c r="AA226" s="1">
        <v>3000</v>
      </c>
      <c r="AB226" s="1">
        <v>5800</v>
      </c>
      <c r="AC226" s="1">
        <v>4800</v>
      </c>
      <c r="AD226" s="1">
        <v>6000</v>
      </c>
      <c r="AE226" s="1">
        <v>5400</v>
      </c>
      <c r="AF226" s="1">
        <v>5600</v>
      </c>
      <c r="AG226" s="1">
        <v>4300</v>
      </c>
      <c r="AH226" s="1">
        <v>3300</v>
      </c>
      <c r="AI226" s="1">
        <v>3300</v>
      </c>
      <c r="AJ226" s="1">
        <v>3700</v>
      </c>
      <c r="AK226" s="1">
        <v>4200</v>
      </c>
      <c r="AL226" s="1">
        <v>2800</v>
      </c>
      <c r="AM226" s="1">
        <v>3700</v>
      </c>
      <c r="AN226" s="1">
        <v>2800</v>
      </c>
      <c r="AO226" s="1">
        <v>3800</v>
      </c>
      <c r="AP226" s="1">
        <v>5200</v>
      </c>
      <c r="AQ226" s="1">
        <v>5200</v>
      </c>
      <c r="AR226" s="1">
        <v>2600</v>
      </c>
      <c r="AS226" s="1">
        <v>4000</v>
      </c>
      <c r="AT226" s="1">
        <v>5200</v>
      </c>
      <c r="AU226" s="1">
        <v>3700</v>
      </c>
      <c r="AV226" s="1">
        <v>5500</v>
      </c>
      <c r="AW226" s="1">
        <v>4500</v>
      </c>
      <c r="AX226" s="1">
        <v>3800</v>
      </c>
      <c r="AY226" s="1">
        <v>2000</v>
      </c>
      <c r="AZ226" s="1">
        <v>2000</v>
      </c>
      <c r="BA226" s="1"/>
      <c r="BB226" s="1"/>
      <c r="BC226" s="1"/>
      <c r="BD226" s="1">
        <v>3800</v>
      </c>
      <c r="BE226" s="1">
        <v>3600</v>
      </c>
      <c r="BF226" s="1">
        <v>4400</v>
      </c>
      <c r="BG226" s="1">
        <v>6700</v>
      </c>
      <c r="BH226" s="1">
        <v>6400</v>
      </c>
      <c r="BI226" s="1">
        <v>6100</v>
      </c>
      <c r="BJ226" s="1">
        <v>5200</v>
      </c>
      <c r="BK226" s="1">
        <v>4300</v>
      </c>
      <c r="BL226" s="1">
        <v>4900</v>
      </c>
      <c r="BM226" s="1">
        <v>2800</v>
      </c>
      <c r="BN226" s="1">
        <v>3100</v>
      </c>
      <c r="BO226" s="1">
        <v>4300</v>
      </c>
      <c r="BP226" s="1">
        <v>3300</v>
      </c>
      <c r="BQ226" s="1">
        <v>4100</v>
      </c>
      <c r="BR226" s="1">
        <v>1500</v>
      </c>
      <c r="BS226" s="1">
        <v>2200</v>
      </c>
      <c r="BT226" s="1">
        <v>2100</v>
      </c>
      <c r="BU226" s="1">
        <v>1900</v>
      </c>
      <c r="BV226" s="1">
        <v>3000</v>
      </c>
      <c r="BW226" s="1">
        <v>2000</v>
      </c>
      <c r="BX226" s="1">
        <v>3300</v>
      </c>
      <c r="BY226" s="1">
        <v>3200</v>
      </c>
      <c r="BZ226" s="1">
        <v>3700</v>
      </c>
      <c r="CA226" s="1">
        <v>2900</v>
      </c>
      <c r="CB226" s="1">
        <v>2600</v>
      </c>
      <c r="CC226" s="1">
        <v>2700</v>
      </c>
      <c r="CD226" s="1">
        <v>2400</v>
      </c>
      <c r="CE226" s="1">
        <v>2900</v>
      </c>
      <c r="CF226" s="1">
        <v>1900</v>
      </c>
      <c r="CG226" s="1">
        <v>3500</v>
      </c>
      <c r="CH226" s="1"/>
      <c r="CI226" s="1">
        <v>2300</v>
      </c>
      <c r="CJ226" s="1">
        <v>2200</v>
      </c>
      <c r="CK226" s="1">
        <v>3600</v>
      </c>
      <c r="CL226" s="1">
        <v>3600</v>
      </c>
      <c r="CM226" s="1">
        <v>3600</v>
      </c>
      <c r="CN226" s="1">
        <v>2900</v>
      </c>
      <c r="CO226" s="1">
        <v>2700</v>
      </c>
      <c r="CP226" s="1">
        <v>2100</v>
      </c>
      <c r="CQ226" s="1">
        <v>2400</v>
      </c>
      <c r="CR226" s="1">
        <v>1500</v>
      </c>
      <c r="CS226" s="1"/>
      <c r="CT226" s="1">
        <v>5000</v>
      </c>
      <c r="CU226" s="1">
        <v>3100</v>
      </c>
      <c r="CV226" s="1">
        <v>3200</v>
      </c>
      <c r="CW226" s="1">
        <v>2900</v>
      </c>
      <c r="CX226" s="1">
        <v>2200</v>
      </c>
      <c r="CY226" s="1">
        <v>2500</v>
      </c>
      <c r="CZ226" s="1"/>
      <c r="DA226" s="1"/>
      <c r="DB226" s="1"/>
      <c r="DC226" s="1"/>
      <c r="DD226" s="1">
        <v>1800</v>
      </c>
      <c r="DE226" s="1">
        <v>1500</v>
      </c>
      <c r="DF226" s="1">
        <v>1700</v>
      </c>
      <c r="DG226" s="1">
        <v>2800</v>
      </c>
      <c r="DH226" s="1">
        <v>1900</v>
      </c>
      <c r="DI226" s="1">
        <v>2000</v>
      </c>
      <c r="DJ226" s="1"/>
      <c r="DK226" s="1"/>
      <c r="DL226" s="1"/>
      <c r="DM226" s="1">
        <v>1700</v>
      </c>
      <c r="DN226" s="1">
        <v>1500</v>
      </c>
      <c r="DO226" s="1"/>
      <c r="DP226" s="1"/>
      <c r="DQ226" s="1"/>
      <c r="DR226" s="1">
        <v>2600</v>
      </c>
      <c r="DS226" s="1">
        <v>2600</v>
      </c>
      <c r="DT226" s="1">
        <v>6200</v>
      </c>
      <c r="DU226" s="1">
        <v>2100</v>
      </c>
      <c r="DV226" s="1">
        <v>2000</v>
      </c>
      <c r="DW226" s="1">
        <v>2100</v>
      </c>
      <c r="DX226" s="1"/>
      <c r="DY226" s="1"/>
      <c r="DZ226" s="1"/>
      <c r="EA226" s="1"/>
      <c r="EB226" s="1"/>
      <c r="EC226" s="1">
        <v>2500</v>
      </c>
      <c r="ED226" s="1"/>
      <c r="EE226" s="1">
        <v>2200</v>
      </c>
      <c r="EF226" s="1">
        <v>2900</v>
      </c>
      <c r="EG226" s="1">
        <v>4300</v>
      </c>
      <c r="EH226" s="1">
        <v>4200</v>
      </c>
    </row>
    <row r="227" spans="1:138" x14ac:dyDescent="0.45">
      <c r="A227" t="s">
        <v>617</v>
      </c>
      <c r="B227" t="s">
        <v>156</v>
      </c>
      <c r="C227" t="s">
        <v>41</v>
      </c>
      <c r="D227" t="s">
        <v>345</v>
      </c>
      <c r="E227" s="1">
        <v>82300</v>
      </c>
      <c r="F227" s="1">
        <v>79400</v>
      </c>
      <c r="G227" s="1">
        <v>84600</v>
      </c>
      <c r="H227" s="1">
        <v>78200</v>
      </c>
      <c r="I227" s="1">
        <v>74700</v>
      </c>
      <c r="J227" s="1">
        <v>69100</v>
      </c>
      <c r="K227" s="1">
        <v>76900</v>
      </c>
      <c r="L227" s="1">
        <v>81300</v>
      </c>
      <c r="M227" s="1">
        <v>75200</v>
      </c>
      <c r="N227" s="1">
        <v>82000</v>
      </c>
      <c r="O227" s="1">
        <v>93000</v>
      </c>
      <c r="P227" s="1">
        <v>88400</v>
      </c>
      <c r="Q227" s="1">
        <v>95500</v>
      </c>
      <c r="R227" s="1">
        <v>100700</v>
      </c>
      <c r="S227" s="1">
        <v>95000</v>
      </c>
      <c r="T227" s="1">
        <v>111300</v>
      </c>
      <c r="U227" s="1">
        <v>113000</v>
      </c>
      <c r="V227" s="1">
        <v>109500</v>
      </c>
      <c r="W227" s="1">
        <v>98700</v>
      </c>
      <c r="X227" s="1">
        <v>90400</v>
      </c>
      <c r="Y227" s="1">
        <v>90100</v>
      </c>
      <c r="Z227" s="1">
        <v>89100</v>
      </c>
      <c r="AA227" s="1">
        <v>88300</v>
      </c>
      <c r="AB227" s="1">
        <v>87900</v>
      </c>
      <c r="AC227" s="1">
        <v>88900</v>
      </c>
      <c r="AD227" s="1">
        <v>85600</v>
      </c>
      <c r="AE227" s="1">
        <v>88600</v>
      </c>
      <c r="AF227" s="1">
        <v>87800</v>
      </c>
      <c r="AG227" s="1">
        <v>86600</v>
      </c>
      <c r="AH227" s="1">
        <v>86700</v>
      </c>
      <c r="AI227" s="1">
        <v>87700</v>
      </c>
      <c r="AJ227" s="1">
        <v>90100</v>
      </c>
      <c r="AK227" s="1">
        <v>90400</v>
      </c>
      <c r="AL227" s="1">
        <v>93700</v>
      </c>
      <c r="AM227" s="1">
        <v>94800</v>
      </c>
      <c r="AN227" s="1">
        <v>98500</v>
      </c>
      <c r="AO227" s="1">
        <v>93000</v>
      </c>
      <c r="AP227" s="1">
        <v>83400</v>
      </c>
      <c r="AQ227" s="1">
        <v>83100</v>
      </c>
      <c r="AR227" s="1">
        <v>87400</v>
      </c>
      <c r="AS227" s="1">
        <v>92700</v>
      </c>
      <c r="AT227" s="1">
        <v>94500</v>
      </c>
      <c r="AU227" s="1">
        <v>95300</v>
      </c>
      <c r="AV227" s="1">
        <v>91700</v>
      </c>
      <c r="AW227" s="1">
        <v>96800</v>
      </c>
      <c r="AX227" s="1">
        <v>91400</v>
      </c>
      <c r="AY227" s="1">
        <v>102600</v>
      </c>
      <c r="AZ227" s="1">
        <v>107900</v>
      </c>
      <c r="BA227" s="1">
        <v>113000</v>
      </c>
      <c r="BB227" s="1">
        <v>103600</v>
      </c>
      <c r="BC227" s="1">
        <v>93800</v>
      </c>
      <c r="BD227" s="1">
        <v>83700</v>
      </c>
      <c r="BE227" s="1">
        <v>83600</v>
      </c>
      <c r="BF227" s="1">
        <v>75300</v>
      </c>
      <c r="BG227" s="1">
        <v>68900</v>
      </c>
      <c r="BH227" s="1">
        <v>70500</v>
      </c>
      <c r="BI227" s="1">
        <v>67900</v>
      </c>
      <c r="BJ227" s="1">
        <v>75400</v>
      </c>
      <c r="BK227" s="1">
        <v>80800</v>
      </c>
      <c r="BL227" s="1">
        <v>78000</v>
      </c>
      <c r="BM227" s="1">
        <v>73600</v>
      </c>
      <c r="BN227" s="1">
        <v>91700</v>
      </c>
      <c r="BO227" s="1">
        <v>94200</v>
      </c>
      <c r="BP227" s="1">
        <v>94600</v>
      </c>
      <c r="BQ227" s="1">
        <v>91900</v>
      </c>
      <c r="BR227" s="1">
        <v>91300</v>
      </c>
      <c r="BS227" s="1">
        <v>90200</v>
      </c>
      <c r="BT227" s="1">
        <v>95700</v>
      </c>
      <c r="BU227" s="1">
        <v>99200</v>
      </c>
      <c r="BV227" s="1">
        <v>95600</v>
      </c>
      <c r="BW227" s="1">
        <v>99400</v>
      </c>
      <c r="BX227" s="1">
        <v>102100</v>
      </c>
      <c r="BY227" s="1">
        <v>97500</v>
      </c>
      <c r="BZ227" s="1">
        <v>93800</v>
      </c>
      <c r="CA227" s="1">
        <v>94100</v>
      </c>
      <c r="CB227" s="1">
        <v>98500</v>
      </c>
      <c r="CC227" s="1">
        <v>96700</v>
      </c>
      <c r="CD227" s="1">
        <v>95500</v>
      </c>
      <c r="CE227" s="1">
        <v>103000</v>
      </c>
      <c r="CF227" s="1">
        <v>115600</v>
      </c>
      <c r="CG227" s="1">
        <v>109600</v>
      </c>
      <c r="CH227" s="1">
        <v>106200</v>
      </c>
      <c r="CI227" s="1">
        <v>109200</v>
      </c>
      <c r="CJ227" s="1">
        <v>102900</v>
      </c>
      <c r="CK227" s="1">
        <v>103100</v>
      </c>
      <c r="CL227" s="1">
        <v>105700</v>
      </c>
      <c r="CM227" s="1">
        <v>99600</v>
      </c>
      <c r="CN227" s="1">
        <v>102200</v>
      </c>
      <c r="CO227" s="1">
        <v>107500</v>
      </c>
      <c r="CP227" s="1">
        <v>108300</v>
      </c>
      <c r="CQ227" s="1">
        <v>116000</v>
      </c>
      <c r="CR227" s="1">
        <v>110300</v>
      </c>
      <c r="CS227" s="1">
        <v>112600</v>
      </c>
      <c r="CT227" s="1">
        <v>104700</v>
      </c>
      <c r="CU227" s="1">
        <v>102100</v>
      </c>
      <c r="CV227" s="1">
        <v>114700</v>
      </c>
      <c r="CW227" s="1">
        <v>111400</v>
      </c>
      <c r="CX227" s="1">
        <v>115900</v>
      </c>
      <c r="CY227" s="1">
        <v>117800</v>
      </c>
      <c r="CZ227" s="1">
        <v>110100</v>
      </c>
      <c r="DA227" s="1">
        <v>106000</v>
      </c>
      <c r="DB227" s="1">
        <v>103400</v>
      </c>
      <c r="DC227" s="1">
        <v>106200</v>
      </c>
      <c r="DD227" s="1">
        <v>106800</v>
      </c>
      <c r="DE227" s="1">
        <v>105000</v>
      </c>
      <c r="DF227" s="1">
        <v>104300</v>
      </c>
      <c r="DG227" s="1">
        <v>100300</v>
      </c>
      <c r="DH227" s="1">
        <v>101900</v>
      </c>
      <c r="DI227" s="1">
        <v>112000</v>
      </c>
      <c r="DJ227" s="1">
        <v>111600</v>
      </c>
      <c r="DK227" s="1">
        <v>121300</v>
      </c>
      <c r="DL227" s="1">
        <v>118600</v>
      </c>
      <c r="DM227" s="1">
        <v>121000</v>
      </c>
      <c r="DN227" s="1">
        <v>115000</v>
      </c>
      <c r="DO227" s="1">
        <v>110700</v>
      </c>
      <c r="DP227" s="1">
        <v>106100</v>
      </c>
      <c r="DQ227" s="1">
        <v>112400</v>
      </c>
      <c r="DR227" s="1">
        <v>97100</v>
      </c>
      <c r="DS227" s="1">
        <v>100300</v>
      </c>
      <c r="DT227" s="1">
        <v>103100</v>
      </c>
      <c r="DU227" s="1">
        <v>95600</v>
      </c>
      <c r="DV227" s="1">
        <v>91400</v>
      </c>
      <c r="DW227" s="1">
        <v>97000</v>
      </c>
      <c r="DX227" s="1">
        <v>90200</v>
      </c>
      <c r="DY227" s="1">
        <v>94000</v>
      </c>
      <c r="DZ227" s="1">
        <v>95200</v>
      </c>
      <c r="EA227" s="1">
        <v>95800</v>
      </c>
      <c r="EB227" s="1">
        <v>85600</v>
      </c>
      <c r="EC227" s="1">
        <v>100400</v>
      </c>
      <c r="ED227" s="1">
        <v>120600</v>
      </c>
      <c r="EE227" s="1">
        <v>119700</v>
      </c>
      <c r="EF227" s="1">
        <v>112600</v>
      </c>
      <c r="EG227" s="1">
        <v>119900</v>
      </c>
      <c r="EH227" s="1">
        <v>119200</v>
      </c>
    </row>
    <row r="228" spans="1:138" x14ac:dyDescent="0.45">
      <c r="D228" t="s">
        <v>346</v>
      </c>
      <c r="E228" s="1">
        <v>112900</v>
      </c>
      <c r="F228" s="1">
        <v>117400</v>
      </c>
      <c r="G228" s="1">
        <v>124200</v>
      </c>
      <c r="H228" s="1">
        <v>122500</v>
      </c>
      <c r="I228" s="1">
        <v>123800</v>
      </c>
      <c r="J228" s="1">
        <v>120000</v>
      </c>
      <c r="K228" s="1">
        <v>116500</v>
      </c>
      <c r="L228" s="1">
        <v>108400</v>
      </c>
      <c r="M228" s="1">
        <v>100700</v>
      </c>
      <c r="N228" s="1">
        <v>101300</v>
      </c>
      <c r="O228" s="1">
        <v>92300</v>
      </c>
      <c r="P228" s="1">
        <v>87100</v>
      </c>
      <c r="Q228" s="1">
        <v>96500</v>
      </c>
      <c r="R228" s="1">
        <v>104500</v>
      </c>
      <c r="S228" s="1">
        <v>98000</v>
      </c>
      <c r="T228" s="1">
        <v>93000</v>
      </c>
      <c r="U228" s="1">
        <v>107000</v>
      </c>
      <c r="V228" s="1">
        <v>111900</v>
      </c>
      <c r="W228" s="1">
        <v>126600</v>
      </c>
      <c r="X228" s="1">
        <v>115200</v>
      </c>
      <c r="Y228" s="1">
        <v>110100</v>
      </c>
      <c r="Z228" s="1">
        <v>118700</v>
      </c>
      <c r="AA228" s="1">
        <v>118600</v>
      </c>
      <c r="AB228" s="1">
        <v>117000</v>
      </c>
      <c r="AC228" s="1">
        <v>107400</v>
      </c>
      <c r="AD228" s="1">
        <v>110200</v>
      </c>
      <c r="AE228" s="1">
        <v>103200</v>
      </c>
      <c r="AF228" s="1">
        <v>108600</v>
      </c>
      <c r="AG228" s="1">
        <v>107900</v>
      </c>
      <c r="AH228" s="1">
        <v>104500</v>
      </c>
      <c r="AI228" s="1">
        <v>127300</v>
      </c>
      <c r="AJ228" s="1">
        <v>114800</v>
      </c>
      <c r="AK228" s="1">
        <v>115000</v>
      </c>
      <c r="AL228" s="1">
        <v>118300</v>
      </c>
      <c r="AM228" s="1">
        <v>109600</v>
      </c>
      <c r="AN228" s="1">
        <v>110400</v>
      </c>
      <c r="AO228" s="1">
        <v>119300</v>
      </c>
      <c r="AP228" s="1">
        <v>123500</v>
      </c>
      <c r="AQ228" s="1">
        <v>126200</v>
      </c>
      <c r="AR228" s="1">
        <v>124500</v>
      </c>
      <c r="AS228" s="1">
        <v>123600</v>
      </c>
      <c r="AT228" s="1">
        <v>121800</v>
      </c>
      <c r="AU228" s="1">
        <v>110800</v>
      </c>
      <c r="AV228" s="1">
        <v>115600</v>
      </c>
      <c r="AW228" s="1">
        <v>115700</v>
      </c>
      <c r="AX228" s="1">
        <v>110100</v>
      </c>
      <c r="AY228" s="1">
        <v>106400</v>
      </c>
      <c r="AZ228" s="1">
        <v>105100</v>
      </c>
      <c r="BA228" s="1">
        <v>114100</v>
      </c>
      <c r="BB228" s="1">
        <v>105800</v>
      </c>
      <c r="BC228" s="1">
        <v>105100</v>
      </c>
      <c r="BD228" s="1">
        <v>107300</v>
      </c>
      <c r="BE228" s="1">
        <v>106200</v>
      </c>
      <c r="BF228" s="1">
        <v>99500</v>
      </c>
      <c r="BG228" s="1">
        <v>108200</v>
      </c>
      <c r="BH228" s="1">
        <v>102600</v>
      </c>
      <c r="BI228" s="1">
        <v>104100</v>
      </c>
      <c r="BJ228" s="1">
        <v>103900</v>
      </c>
      <c r="BK228" s="1">
        <v>98700</v>
      </c>
      <c r="BL228" s="1">
        <v>98700</v>
      </c>
      <c r="BM228" s="1">
        <v>95100</v>
      </c>
      <c r="BN228" s="1">
        <v>103200</v>
      </c>
      <c r="BO228" s="1">
        <v>104700</v>
      </c>
      <c r="BP228" s="1">
        <v>115500</v>
      </c>
      <c r="BQ228" s="1">
        <v>109500</v>
      </c>
      <c r="BR228" s="1">
        <v>113100</v>
      </c>
      <c r="BS228" s="1">
        <v>111900</v>
      </c>
      <c r="BT228" s="1">
        <v>106600</v>
      </c>
      <c r="BU228" s="1">
        <v>104800</v>
      </c>
      <c r="BV228" s="1">
        <v>111600</v>
      </c>
      <c r="BW228" s="1">
        <v>113900</v>
      </c>
      <c r="BX228" s="1">
        <v>121900</v>
      </c>
      <c r="BY228" s="1">
        <v>118500</v>
      </c>
      <c r="BZ228" s="1">
        <v>117600</v>
      </c>
      <c r="CA228" s="1">
        <v>118100</v>
      </c>
      <c r="CB228" s="1">
        <v>115300</v>
      </c>
      <c r="CC228" s="1">
        <v>105600</v>
      </c>
      <c r="CD228" s="1">
        <v>109300</v>
      </c>
      <c r="CE228" s="1">
        <v>106700</v>
      </c>
      <c r="CF228" s="1">
        <v>107900</v>
      </c>
      <c r="CG228" s="1">
        <v>96700</v>
      </c>
      <c r="CH228" s="1">
        <v>107500</v>
      </c>
      <c r="CI228" s="1">
        <v>112700</v>
      </c>
      <c r="CJ228" s="1">
        <v>110800</v>
      </c>
      <c r="CK228" s="1">
        <v>107900</v>
      </c>
      <c r="CL228" s="1">
        <v>111100</v>
      </c>
      <c r="CM228" s="1">
        <v>119800</v>
      </c>
      <c r="CN228" s="1">
        <v>126700</v>
      </c>
      <c r="CO228" s="1">
        <v>129900</v>
      </c>
      <c r="CP228" s="1">
        <v>135400</v>
      </c>
      <c r="CQ228" s="1">
        <v>133300</v>
      </c>
      <c r="CR228" s="1">
        <v>136500</v>
      </c>
      <c r="CS228" s="1">
        <v>125800</v>
      </c>
      <c r="CT228" s="1">
        <v>130600</v>
      </c>
      <c r="CU228" s="1">
        <v>132600</v>
      </c>
      <c r="CV228" s="1">
        <v>138800</v>
      </c>
      <c r="CW228" s="1">
        <v>129500</v>
      </c>
      <c r="CX228" s="1">
        <v>129000</v>
      </c>
      <c r="CY228" s="1">
        <v>132600</v>
      </c>
      <c r="CZ228" s="1">
        <v>123900</v>
      </c>
      <c r="DA228" s="1">
        <v>131500</v>
      </c>
      <c r="DB228" s="1">
        <v>127400</v>
      </c>
      <c r="DC228" s="1">
        <v>132600</v>
      </c>
      <c r="DD228" s="1">
        <v>130600</v>
      </c>
      <c r="DE228" s="1">
        <v>119800</v>
      </c>
      <c r="DF228" s="1">
        <v>122700</v>
      </c>
      <c r="DG228" s="1">
        <v>123500</v>
      </c>
      <c r="DH228" s="1">
        <v>122700</v>
      </c>
      <c r="DI228" s="1">
        <v>127300</v>
      </c>
      <c r="DJ228" s="1">
        <v>140800</v>
      </c>
      <c r="DK228" s="1">
        <v>152300</v>
      </c>
      <c r="DL228" s="1">
        <v>155100</v>
      </c>
      <c r="DM228" s="1">
        <v>164500</v>
      </c>
      <c r="DN228" s="1">
        <v>160300</v>
      </c>
      <c r="DO228" s="1">
        <v>153200</v>
      </c>
      <c r="DP228" s="1">
        <v>149500</v>
      </c>
      <c r="DQ228" s="1">
        <v>151600</v>
      </c>
      <c r="DR228" s="1">
        <v>156100</v>
      </c>
      <c r="DS228" s="1">
        <v>145200</v>
      </c>
      <c r="DT228" s="1">
        <v>134900</v>
      </c>
      <c r="DU228" s="1">
        <v>144300</v>
      </c>
      <c r="DV228" s="1">
        <v>150000</v>
      </c>
      <c r="DW228" s="1">
        <v>131300</v>
      </c>
      <c r="DX228" s="1">
        <v>119800</v>
      </c>
      <c r="DY228" s="1">
        <v>144000</v>
      </c>
      <c r="DZ228" s="1">
        <v>137400</v>
      </c>
      <c r="EA228" s="1">
        <v>129000</v>
      </c>
      <c r="EB228" s="1">
        <v>132500</v>
      </c>
      <c r="EC228" s="1">
        <v>143000</v>
      </c>
      <c r="ED228" s="1">
        <v>142800</v>
      </c>
      <c r="EE228" s="1">
        <v>137500</v>
      </c>
      <c r="EF228" s="1">
        <v>143900</v>
      </c>
      <c r="EG228" s="1">
        <v>131000</v>
      </c>
      <c r="EH228" s="1">
        <v>130199.99999999999</v>
      </c>
    </row>
    <row r="229" spans="1:138" x14ac:dyDescent="0.45">
      <c r="D229" t="s">
        <v>347</v>
      </c>
      <c r="E229" s="1">
        <v>62600</v>
      </c>
      <c r="F229" s="1">
        <v>62800</v>
      </c>
      <c r="G229" s="1">
        <v>65300</v>
      </c>
      <c r="H229" s="1">
        <v>62900</v>
      </c>
      <c r="I229" s="1">
        <v>61400</v>
      </c>
      <c r="J229" s="1">
        <v>52400</v>
      </c>
      <c r="K229" s="1">
        <v>46300</v>
      </c>
      <c r="L229" s="1">
        <v>48400</v>
      </c>
      <c r="M229" s="1">
        <v>55000</v>
      </c>
      <c r="N229" s="1">
        <v>56700</v>
      </c>
      <c r="O229" s="1">
        <v>44600</v>
      </c>
      <c r="P229" s="1">
        <v>51500</v>
      </c>
      <c r="Q229" s="1">
        <v>60400</v>
      </c>
      <c r="R229" s="1">
        <v>54400</v>
      </c>
      <c r="S229" s="1">
        <v>69500</v>
      </c>
      <c r="T229" s="1">
        <v>68900</v>
      </c>
      <c r="U229" s="1">
        <v>71300</v>
      </c>
      <c r="V229" s="1">
        <v>66700</v>
      </c>
      <c r="W229" s="1">
        <v>66600</v>
      </c>
      <c r="X229" s="1">
        <v>72800</v>
      </c>
      <c r="Y229" s="1">
        <v>64300</v>
      </c>
      <c r="Z229" s="1">
        <v>69500</v>
      </c>
      <c r="AA229" s="1">
        <v>58400</v>
      </c>
      <c r="AB229" s="1">
        <v>58000</v>
      </c>
      <c r="AC229" s="1">
        <v>56500</v>
      </c>
      <c r="AD229" s="1">
        <v>54600</v>
      </c>
      <c r="AE229" s="1">
        <v>62700</v>
      </c>
      <c r="AF229" s="1">
        <v>63600</v>
      </c>
      <c r="AG229" s="1">
        <v>57000</v>
      </c>
      <c r="AH229" s="1">
        <v>60000</v>
      </c>
      <c r="AI229" s="1">
        <v>48300</v>
      </c>
      <c r="AJ229" s="1">
        <v>46200</v>
      </c>
      <c r="AK229" s="1">
        <v>44100</v>
      </c>
      <c r="AL229" s="1">
        <v>44900</v>
      </c>
      <c r="AM229" s="1">
        <v>46500</v>
      </c>
      <c r="AN229" s="1">
        <v>49100</v>
      </c>
      <c r="AO229" s="1">
        <v>46300</v>
      </c>
      <c r="AP229" s="1">
        <v>52800</v>
      </c>
      <c r="AQ229" s="1">
        <v>47500</v>
      </c>
      <c r="AR229" s="1">
        <v>49000</v>
      </c>
      <c r="AS229" s="1">
        <v>48700</v>
      </c>
      <c r="AT229" s="1">
        <v>50900</v>
      </c>
      <c r="AU229" s="1">
        <v>49900</v>
      </c>
      <c r="AV229" s="1">
        <v>51400</v>
      </c>
      <c r="AW229" s="1">
        <v>43500</v>
      </c>
      <c r="AX229" s="1">
        <v>52700</v>
      </c>
      <c r="AY229" s="1">
        <v>62500</v>
      </c>
      <c r="AZ229" s="1">
        <v>61100</v>
      </c>
      <c r="BA229" s="1">
        <v>58200</v>
      </c>
      <c r="BB229" s="1">
        <v>63900</v>
      </c>
      <c r="BC229" s="1">
        <v>73200</v>
      </c>
      <c r="BD229" s="1">
        <v>77200</v>
      </c>
      <c r="BE229" s="1">
        <v>75600</v>
      </c>
      <c r="BF229" s="1">
        <v>72700</v>
      </c>
      <c r="BG229" s="1">
        <v>68800</v>
      </c>
      <c r="BH229" s="1">
        <v>65099.999999999993</v>
      </c>
      <c r="BI229" s="1">
        <v>68100</v>
      </c>
      <c r="BJ229" s="1">
        <v>61300</v>
      </c>
      <c r="BK229" s="1">
        <v>57600</v>
      </c>
      <c r="BL229" s="1">
        <v>58400</v>
      </c>
      <c r="BM229" s="1">
        <v>62000</v>
      </c>
      <c r="BN229" s="1">
        <v>58100</v>
      </c>
      <c r="BO229" s="1">
        <v>63500</v>
      </c>
      <c r="BP229" s="1">
        <v>59800</v>
      </c>
      <c r="BQ229" s="1">
        <v>51800</v>
      </c>
      <c r="BR229" s="1">
        <v>47100</v>
      </c>
      <c r="BS229" s="1">
        <v>49700</v>
      </c>
      <c r="BT229" s="1">
        <v>54400</v>
      </c>
      <c r="BU229" s="1">
        <v>59200</v>
      </c>
      <c r="BV229" s="1">
        <v>59500</v>
      </c>
      <c r="BW229" s="1">
        <v>54300</v>
      </c>
      <c r="BX229" s="1">
        <v>63400</v>
      </c>
      <c r="BY229" s="1">
        <v>55700</v>
      </c>
      <c r="BZ229" s="1">
        <v>60800</v>
      </c>
      <c r="CA229" s="1">
        <v>60400</v>
      </c>
      <c r="CB229" s="1">
        <v>57200</v>
      </c>
      <c r="CC229" s="1">
        <v>56200</v>
      </c>
      <c r="CD229" s="1">
        <v>56900</v>
      </c>
      <c r="CE229" s="1">
        <v>61700</v>
      </c>
      <c r="CF229" s="1">
        <v>58900</v>
      </c>
      <c r="CG229" s="1">
        <v>60300</v>
      </c>
      <c r="CH229" s="1">
        <v>57200</v>
      </c>
      <c r="CI229" s="1">
        <v>49500</v>
      </c>
      <c r="CJ229" s="1">
        <v>50400</v>
      </c>
      <c r="CK229" s="1">
        <v>53100</v>
      </c>
      <c r="CL229" s="1">
        <v>56100</v>
      </c>
      <c r="CM229" s="1">
        <v>50700</v>
      </c>
      <c r="CN229" s="1">
        <v>55100</v>
      </c>
      <c r="CO229" s="1">
        <v>53500</v>
      </c>
      <c r="CP229" s="1">
        <v>55800</v>
      </c>
      <c r="CQ229" s="1">
        <v>54000</v>
      </c>
      <c r="CR229" s="1">
        <v>51500</v>
      </c>
      <c r="CS229" s="1">
        <v>52600</v>
      </c>
      <c r="CT229" s="1">
        <v>58500</v>
      </c>
      <c r="CU229" s="1">
        <v>59500</v>
      </c>
      <c r="CV229" s="1">
        <v>59500</v>
      </c>
      <c r="CW229" s="1">
        <v>56000</v>
      </c>
      <c r="CX229" s="1">
        <v>59200</v>
      </c>
      <c r="CY229" s="1">
        <v>57200</v>
      </c>
      <c r="CZ229" s="1">
        <v>66800</v>
      </c>
      <c r="DA229" s="1">
        <v>67900</v>
      </c>
      <c r="DB229" s="1">
        <v>65600</v>
      </c>
      <c r="DC229" s="1">
        <v>57500</v>
      </c>
      <c r="DD229" s="1">
        <v>52300</v>
      </c>
      <c r="DE229" s="1">
        <v>53600</v>
      </c>
      <c r="DF229" s="1">
        <v>47600</v>
      </c>
      <c r="DG229" s="1">
        <v>56400</v>
      </c>
      <c r="DH229" s="1">
        <v>50900</v>
      </c>
      <c r="DI229" s="1">
        <v>47700</v>
      </c>
      <c r="DJ229" s="1">
        <v>46200</v>
      </c>
      <c r="DK229" s="1">
        <v>39300</v>
      </c>
      <c r="DL229" s="1">
        <v>42600</v>
      </c>
      <c r="DM229" s="1">
        <v>35200</v>
      </c>
      <c r="DN229" s="1">
        <v>38400</v>
      </c>
      <c r="DO229" s="1">
        <v>40800</v>
      </c>
      <c r="DP229" s="1">
        <v>49200</v>
      </c>
      <c r="DQ229" s="1">
        <v>55300</v>
      </c>
      <c r="DR229" s="1">
        <v>63400</v>
      </c>
      <c r="DS229" s="1">
        <v>62200</v>
      </c>
      <c r="DT229" s="1">
        <v>65500</v>
      </c>
      <c r="DU229" s="1">
        <v>67500</v>
      </c>
      <c r="DV229" s="1">
        <v>62400</v>
      </c>
      <c r="DW229" s="1">
        <v>64599.999999999993</v>
      </c>
      <c r="DX229" s="1">
        <v>62000</v>
      </c>
      <c r="DY229" s="1">
        <v>68900</v>
      </c>
      <c r="DZ229" s="1">
        <v>69100</v>
      </c>
      <c r="EA229" s="1">
        <v>71100</v>
      </c>
      <c r="EB229" s="1">
        <v>65200</v>
      </c>
      <c r="EC229" s="1">
        <v>57800</v>
      </c>
      <c r="ED229" s="1">
        <v>50500</v>
      </c>
      <c r="EE229" s="1">
        <v>44100</v>
      </c>
      <c r="EF229" s="1">
        <v>47700</v>
      </c>
      <c r="EG229" s="1">
        <v>47400</v>
      </c>
      <c r="EH229" s="1">
        <v>49000</v>
      </c>
    </row>
    <row r="230" spans="1:138" x14ac:dyDescent="0.45">
      <c r="B230" t="s">
        <v>462</v>
      </c>
      <c r="C230" t="s">
        <v>41</v>
      </c>
      <c r="D230" t="s">
        <v>157</v>
      </c>
      <c r="E230" s="1">
        <v>14700</v>
      </c>
      <c r="F230" s="1">
        <v>15600</v>
      </c>
      <c r="G230" s="1">
        <v>13800</v>
      </c>
      <c r="H230" s="1">
        <v>17800</v>
      </c>
      <c r="I230" s="1">
        <v>19000</v>
      </c>
      <c r="J230" s="1">
        <v>17400</v>
      </c>
      <c r="K230" s="1">
        <v>17100</v>
      </c>
      <c r="L230" s="1">
        <v>22300</v>
      </c>
      <c r="M230" s="1">
        <v>26800</v>
      </c>
      <c r="N230" s="1">
        <v>28200</v>
      </c>
      <c r="O230" s="1">
        <v>27100</v>
      </c>
      <c r="P230" s="1">
        <v>31500</v>
      </c>
      <c r="Q230" s="1">
        <v>29600</v>
      </c>
      <c r="R230" s="1">
        <v>18600</v>
      </c>
      <c r="S230" s="1">
        <v>22400</v>
      </c>
      <c r="T230" s="1">
        <v>21400</v>
      </c>
      <c r="U230" s="1">
        <v>13600</v>
      </c>
      <c r="V230" s="1">
        <v>14800</v>
      </c>
      <c r="W230" s="1">
        <v>12100</v>
      </c>
      <c r="X230" s="1">
        <v>14700</v>
      </c>
      <c r="Y230" s="1">
        <v>13100</v>
      </c>
      <c r="Z230" s="1">
        <v>15600</v>
      </c>
      <c r="AA230" s="1">
        <v>17800</v>
      </c>
      <c r="AB230" s="1">
        <v>10200</v>
      </c>
      <c r="AC230" s="1">
        <v>13300</v>
      </c>
      <c r="AD230" s="1">
        <v>15100</v>
      </c>
      <c r="AE230" s="1">
        <v>14500</v>
      </c>
      <c r="AF230" s="1">
        <v>15300</v>
      </c>
      <c r="AG230" s="1">
        <v>19200</v>
      </c>
      <c r="AH230" s="1">
        <v>18900</v>
      </c>
      <c r="AI230" s="1">
        <v>21200</v>
      </c>
      <c r="AJ230" s="1">
        <v>25800</v>
      </c>
      <c r="AK230" s="1">
        <v>26800</v>
      </c>
      <c r="AL230" s="1">
        <v>21500</v>
      </c>
      <c r="AM230" s="1">
        <v>24300</v>
      </c>
      <c r="AN230" s="1">
        <v>24600</v>
      </c>
      <c r="AO230" s="1">
        <v>22500</v>
      </c>
      <c r="AP230" s="1">
        <v>19200</v>
      </c>
      <c r="AQ230" s="1">
        <v>23100</v>
      </c>
      <c r="AR230" s="1">
        <v>20800</v>
      </c>
      <c r="AS230" s="1">
        <v>20000</v>
      </c>
      <c r="AT230" s="1">
        <v>13800</v>
      </c>
      <c r="AU230" s="1">
        <v>13600</v>
      </c>
      <c r="AV230" s="1">
        <v>16000</v>
      </c>
      <c r="AW230" s="1">
        <v>14800</v>
      </c>
      <c r="AX230" s="1">
        <v>16800</v>
      </c>
      <c r="AY230" s="1">
        <v>17800</v>
      </c>
      <c r="AZ230" s="1">
        <v>16900</v>
      </c>
      <c r="BA230" s="1">
        <v>17900</v>
      </c>
      <c r="BB230" s="1">
        <v>17600</v>
      </c>
      <c r="BC230" s="1">
        <v>21900</v>
      </c>
      <c r="BD230" s="1">
        <v>19400</v>
      </c>
      <c r="BE230" s="1">
        <v>16400</v>
      </c>
      <c r="BF230" s="1">
        <v>19000</v>
      </c>
      <c r="BG230" s="1">
        <v>23400</v>
      </c>
      <c r="BH230" s="1">
        <v>24000</v>
      </c>
      <c r="BI230" s="1">
        <v>21600</v>
      </c>
      <c r="BJ230" s="1">
        <v>18000</v>
      </c>
      <c r="BK230" s="1">
        <v>16600</v>
      </c>
      <c r="BL230" s="1">
        <v>15000</v>
      </c>
      <c r="BM230" s="1">
        <v>17900</v>
      </c>
      <c r="BN230" s="1">
        <v>18800</v>
      </c>
      <c r="BO230" s="1">
        <v>13600</v>
      </c>
      <c r="BP230" s="1">
        <v>13700</v>
      </c>
      <c r="BQ230" s="1">
        <v>20800</v>
      </c>
      <c r="BR230" s="1">
        <v>25200</v>
      </c>
      <c r="BS230" s="1">
        <v>19700</v>
      </c>
      <c r="BT230" s="1">
        <v>19000</v>
      </c>
      <c r="BU230" s="1">
        <v>18600</v>
      </c>
      <c r="BV230" s="1">
        <v>17500</v>
      </c>
      <c r="BW230" s="1">
        <v>18500</v>
      </c>
      <c r="BX230" s="1">
        <v>12400</v>
      </c>
      <c r="BY230" s="1">
        <v>19400</v>
      </c>
      <c r="BZ230" s="1">
        <v>22900</v>
      </c>
      <c r="CA230" s="1">
        <v>23700</v>
      </c>
      <c r="CB230" s="1">
        <v>19800</v>
      </c>
      <c r="CC230" s="1">
        <v>25300</v>
      </c>
      <c r="CD230" s="1">
        <v>22500</v>
      </c>
      <c r="CE230" s="1">
        <v>23400</v>
      </c>
      <c r="CF230" s="1">
        <v>23700</v>
      </c>
      <c r="CG230" s="1">
        <v>21700</v>
      </c>
      <c r="CH230" s="1">
        <v>20100</v>
      </c>
      <c r="CI230" s="1">
        <v>20100</v>
      </c>
      <c r="CJ230" s="1">
        <v>21300</v>
      </c>
      <c r="CK230" s="1">
        <v>19300</v>
      </c>
      <c r="CL230" s="1">
        <v>17500</v>
      </c>
      <c r="CM230" s="1">
        <v>19200</v>
      </c>
      <c r="CN230" s="1">
        <v>19100</v>
      </c>
      <c r="CO230" s="1">
        <v>19500</v>
      </c>
      <c r="CP230" s="1">
        <v>18900</v>
      </c>
      <c r="CQ230" s="1">
        <v>20200</v>
      </c>
      <c r="CR230" s="1">
        <v>18600</v>
      </c>
      <c r="CS230" s="1">
        <v>16400</v>
      </c>
      <c r="CT230" s="1">
        <v>20100</v>
      </c>
      <c r="CU230" s="1">
        <v>19700</v>
      </c>
      <c r="CV230" s="1">
        <v>17700</v>
      </c>
      <c r="CW230" s="1">
        <v>16300</v>
      </c>
      <c r="CX230" s="1">
        <v>17800</v>
      </c>
      <c r="CY230" s="1">
        <v>18900</v>
      </c>
      <c r="CZ230" s="1">
        <v>15400</v>
      </c>
      <c r="DA230" s="1">
        <v>15100</v>
      </c>
      <c r="DB230" s="1">
        <v>15300</v>
      </c>
      <c r="DC230" s="1">
        <v>23100</v>
      </c>
      <c r="DD230" s="1">
        <v>24500</v>
      </c>
      <c r="DE230" s="1">
        <v>20400</v>
      </c>
      <c r="DF230" s="1">
        <v>23000</v>
      </c>
      <c r="DG230" s="1">
        <v>22200</v>
      </c>
      <c r="DH230" s="1">
        <v>23000</v>
      </c>
      <c r="DI230" s="1">
        <v>23100</v>
      </c>
      <c r="DJ230" s="1">
        <v>18200</v>
      </c>
      <c r="DK230" s="1">
        <v>21400</v>
      </c>
      <c r="DL230" s="1">
        <v>20800</v>
      </c>
      <c r="DM230" s="1">
        <v>18800</v>
      </c>
      <c r="DN230" s="1">
        <v>16600</v>
      </c>
      <c r="DO230" s="1">
        <v>24100</v>
      </c>
      <c r="DP230" s="1">
        <v>28200</v>
      </c>
      <c r="DQ230" s="1">
        <v>23100</v>
      </c>
      <c r="DR230" s="1">
        <v>23500</v>
      </c>
      <c r="DS230" s="1">
        <v>22700</v>
      </c>
      <c r="DT230" s="1">
        <v>25500</v>
      </c>
      <c r="DU230" s="1">
        <v>25300</v>
      </c>
      <c r="DV230" s="1">
        <v>21900</v>
      </c>
      <c r="DW230" s="1">
        <v>18000</v>
      </c>
      <c r="DX230" s="1">
        <v>12200</v>
      </c>
      <c r="DY230" s="1">
        <v>14700</v>
      </c>
      <c r="DZ230" s="1">
        <v>11000</v>
      </c>
      <c r="EA230" s="1">
        <v>11400</v>
      </c>
      <c r="EB230" s="1">
        <v>13900</v>
      </c>
      <c r="EC230" s="1">
        <v>13100</v>
      </c>
      <c r="ED230" s="1">
        <v>13700</v>
      </c>
      <c r="EE230" s="1">
        <v>13700</v>
      </c>
      <c r="EF230" s="1">
        <v>14800</v>
      </c>
      <c r="EG230" s="1">
        <v>15700</v>
      </c>
      <c r="EH230" s="1">
        <v>20200</v>
      </c>
    </row>
    <row r="231" spans="1:138" x14ac:dyDescent="0.45">
      <c r="D231" t="s">
        <v>348</v>
      </c>
      <c r="E231" s="1">
        <v>30700</v>
      </c>
      <c r="F231" s="1">
        <v>29500</v>
      </c>
      <c r="G231" s="1">
        <v>23800</v>
      </c>
      <c r="H231" s="1">
        <v>22800</v>
      </c>
      <c r="I231" s="1">
        <v>21600</v>
      </c>
      <c r="J231" s="1">
        <v>18900</v>
      </c>
      <c r="K231" s="1">
        <v>21500</v>
      </c>
      <c r="L231" s="1">
        <v>29800</v>
      </c>
      <c r="M231" s="1">
        <v>31400</v>
      </c>
      <c r="N231" s="1">
        <v>32900</v>
      </c>
      <c r="O231" s="1">
        <v>26100</v>
      </c>
      <c r="P231" s="1">
        <v>24700</v>
      </c>
      <c r="Q231" s="1">
        <v>22400</v>
      </c>
      <c r="R231" s="1">
        <v>17600</v>
      </c>
      <c r="S231" s="1">
        <v>18900</v>
      </c>
      <c r="T231" s="1">
        <v>24300</v>
      </c>
      <c r="U231" s="1">
        <v>21600</v>
      </c>
      <c r="V231" s="1">
        <v>20600</v>
      </c>
      <c r="W231" s="1">
        <v>21200</v>
      </c>
      <c r="X231" s="1">
        <v>20500</v>
      </c>
      <c r="Y231" s="1">
        <v>21600</v>
      </c>
      <c r="Z231" s="1">
        <v>15900</v>
      </c>
      <c r="AA231" s="1">
        <v>13500</v>
      </c>
      <c r="AB231" s="1">
        <v>15000</v>
      </c>
      <c r="AC231" s="1">
        <v>17700</v>
      </c>
      <c r="AD231" s="1">
        <v>11000</v>
      </c>
      <c r="AE231" s="1">
        <v>11500</v>
      </c>
      <c r="AF231" s="1">
        <v>7600</v>
      </c>
      <c r="AG231" s="1">
        <v>10000</v>
      </c>
      <c r="AH231" s="1">
        <v>14500</v>
      </c>
      <c r="AI231" s="1">
        <v>15100</v>
      </c>
      <c r="AJ231" s="1">
        <v>16400</v>
      </c>
      <c r="AK231" s="1">
        <v>17300</v>
      </c>
      <c r="AL231" s="1">
        <v>20600</v>
      </c>
      <c r="AM231" s="1">
        <v>16200</v>
      </c>
      <c r="AN231" s="1">
        <v>14200</v>
      </c>
      <c r="AO231" s="1">
        <v>14400</v>
      </c>
      <c r="AP231" s="1">
        <v>16700</v>
      </c>
      <c r="AQ231" s="1">
        <v>12900</v>
      </c>
      <c r="AR231" s="1">
        <v>11500</v>
      </c>
      <c r="AS231" s="1">
        <v>11500</v>
      </c>
      <c r="AT231" s="1">
        <v>12800</v>
      </c>
      <c r="AU231" s="1">
        <v>12400</v>
      </c>
      <c r="AV231" s="1">
        <v>11600</v>
      </c>
      <c r="AW231" s="1">
        <v>8400</v>
      </c>
      <c r="AX231" s="1">
        <v>9700</v>
      </c>
      <c r="AY231" s="1">
        <v>5600</v>
      </c>
      <c r="AZ231" s="1">
        <v>5800</v>
      </c>
      <c r="BA231" s="1">
        <v>8500</v>
      </c>
      <c r="BB231" s="1">
        <v>9300</v>
      </c>
      <c r="BC231" s="1">
        <v>8500</v>
      </c>
      <c r="BD231" s="1">
        <v>9800</v>
      </c>
      <c r="BE231" s="1">
        <v>13600</v>
      </c>
      <c r="BF231" s="1">
        <v>11100</v>
      </c>
      <c r="BG231" s="1">
        <v>11700</v>
      </c>
      <c r="BH231" s="1">
        <v>12600</v>
      </c>
      <c r="BI231" s="1">
        <v>11100</v>
      </c>
      <c r="BJ231" s="1">
        <v>11000</v>
      </c>
      <c r="BK231" s="1">
        <v>8300</v>
      </c>
      <c r="BL231" s="1">
        <v>12400</v>
      </c>
      <c r="BM231" s="1">
        <v>12500</v>
      </c>
      <c r="BN231" s="1">
        <v>10400</v>
      </c>
      <c r="BO231" s="1">
        <v>14700</v>
      </c>
      <c r="BP231" s="1">
        <v>14200</v>
      </c>
      <c r="BQ231" s="1">
        <v>14000</v>
      </c>
      <c r="BR231" s="1">
        <v>15300</v>
      </c>
      <c r="BS231" s="1">
        <v>15900</v>
      </c>
      <c r="BT231" s="1">
        <v>16300</v>
      </c>
      <c r="BU231" s="1">
        <v>13500</v>
      </c>
      <c r="BV231" s="1">
        <v>11900</v>
      </c>
      <c r="BW231" s="1">
        <v>9500</v>
      </c>
      <c r="BX231" s="1">
        <v>9900</v>
      </c>
      <c r="BY231" s="1">
        <v>10600</v>
      </c>
      <c r="BZ231" s="1">
        <v>8600</v>
      </c>
      <c r="CA231" s="1">
        <v>9700</v>
      </c>
      <c r="CB231" s="1">
        <v>10100</v>
      </c>
      <c r="CC231" s="1">
        <v>11800</v>
      </c>
      <c r="CD231" s="1">
        <v>13000</v>
      </c>
      <c r="CE231" s="1">
        <v>9500</v>
      </c>
      <c r="CF231" s="1">
        <v>9400</v>
      </c>
      <c r="CG231" s="1">
        <v>13800</v>
      </c>
      <c r="CH231" s="1">
        <v>12700</v>
      </c>
      <c r="CI231" s="1">
        <v>12600</v>
      </c>
      <c r="CJ231" s="1">
        <v>7700</v>
      </c>
      <c r="CK231" s="1">
        <v>8100</v>
      </c>
      <c r="CL231" s="1">
        <v>10600</v>
      </c>
      <c r="CM231" s="1">
        <v>6700</v>
      </c>
      <c r="CN231" s="1">
        <v>9500</v>
      </c>
      <c r="CO231" s="1">
        <v>12500</v>
      </c>
      <c r="CP231" s="1">
        <v>7300</v>
      </c>
      <c r="CQ231" s="1">
        <v>11300</v>
      </c>
      <c r="CR231" s="1">
        <v>9300</v>
      </c>
      <c r="CS231" s="1">
        <v>7100</v>
      </c>
      <c r="CT231" s="1">
        <v>6000</v>
      </c>
      <c r="CU231" s="1">
        <v>7700</v>
      </c>
      <c r="CV231" s="1">
        <v>6700</v>
      </c>
      <c r="CW231" s="1">
        <v>6900</v>
      </c>
      <c r="CX231" s="1">
        <v>4700</v>
      </c>
      <c r="CY231" s="1">
        <v>11000</v>
      </c>
      <c r="CZ231" s="1">
        <v>11500</v>
      </c>
      <c r="DA231" s="1">
        <v>16900</v>
      </c>
      <c r="DB231" s="1">
        <v>21400</v>
      </c>
      <c r="DC231" s="1">
        <v>18600</v>
      </c>
      <c r="DD231" s="1">
        <v>18500</v>
      </c>
      <c r="DE231" s="1">
        <v>11100</v>
      </c>
      <c r="DF231" s="1">
        <v>10600</v>
      </c>
      <c r="DG231" s="1">
        <v>9200</v>
      </c>
      <c r="DH231" s="1">
        <v>10700</v>
      </c>
      <c r="DI231" s="1">
        <v>10100</v>
      </c>
      <c r="DJ231" s="1">
        <v>10100</v>
      </c>
      <c r="DK231" s="1">
        <v>10000</v>
      </c>
      <c r="DL231" s="1">
        <v>11200</v>
      </c>
      <c r="DM231" s="1">
        <v>8300</v>
      </c>
      <c r="DN231" s="1">
        <v>12100</v>
      </c>
      <c r="DO231" s="1">
        <v>14800</v>
      </c>
      <c r="DP231" s="1">
        <v>17000</v>
      </c>
      <c r="DQ231" s="1">
        <v>14800</v>
      </c>
      <c r="DR231" s="1">
        <v>14900</v>
      </c>
      <c r="DS231" s="1">
        <v>12800</v>
      </c>
      <c r="DT231" s="1">
        <v>9300</v>
      </c>
      <c r="DU231" s="1">
        <v>9200</v>
      </c>
      <c r="DV231" s="1">
        <v>8600</v>
      </c>
      <c r="DW231" s="1">
        <v>8500</v>
      </c>
      <c r="DX231" s="1">
        <v>6000</v>
      </c>
      <c r="DY231" s="1">
        <v>8200</v>
      </c>
      <c r="DZ231" s="1">
        <v>11100</v>
      </c>
      <c r="EA231" s="1">
        <v>11300</v>
      </c>
      <c r="EB231" s="1">
        <v>16500</v>
      </c>
      <c r="EC231" s="1">
        <v>8800</v>
      </c>
      <c r="ED231" s="1">
        <v>11300</v>
      </c>
      <c r="EE231" s="1">
        <v>10900</v>
      </c>
      <c r="EF231" s="1">
        <v>3800</v>
      </c>
      <c r="EG231" s="1">
        <v>5400</v>
      </c>
      <c r="EH231" s="1">
        <v>4100</v>
      </c>
    </row>
    <row r="232" spans="1:138" x14ac:dyDescent="0.45">
      <c r="D232" t="s">
        <v>349</v>
      </c>
      <c r="E232" s="1">
        <v>2300</v>
      </c>
      <c r="F232" s="1">
        <v>1600</v>
      </c>
      <c r="G232" s="1">
        <v>1500</v>
      </c>
      <c r="H232" s="1">
        <v>3000</v>
      </c>
      <c r="I232" s="1">
        <v>3700</v>
      </c>
      <c r="J232" s="1">
        <v>4600</v>
      </c>
      <c r="K232" s="1">
        <v>7500</v>
      </c>
      <c r="L232" s="1">
        <v>7400</v>
      </c>
      <c r="M232" s="1">
        <v>6900</v>
      </c>
      <c r="N232" s="1">
        <v>7400</v>
      </c>
      <c r="O232" s="1">
        <v>7800</v>
      </c>
      <c r="P232" s="1">
        <v>5800</v>
      </c>
      <c r="Q232" s="1">
        <v>5000</v>
      </c>
      <c r="R232" s="1">
        <v>5700</v>
      </c>
      <c r="S232" s="1">
        <v>7500</v>
      </c>
      <c r="T232" s="1">
        <v>5800</v>
      </c>
      <c r="U232" s="1">
        <v>6400</v>
      </c>
      <c r="V232" s="1">
        <v>4200</v>
      </c>
      <c r="W232" s="1">
        <v>4500</v>
      </c>
      <c r="X232" s="1">
        <v>6400</v>
      </c>
      <c r="Y232" s="1">
        <v>5800</v>
      </c>
      <c r="Z232" s="1">
        <v>4700</v>
      </c>
      <c r="AA232" s="1">
        <v>4600</v>
      </c>
      <c r="AB232" s="1">
        <v>4300</v>
      </c>
      <c r="AC232" s="1">
        <v>6300</v>
      </c>
      <c r="AD232" s="1">
        <v>6900</v>
      </c>
      <c r="AE232" s="1">
        <v>4400</v>
      </c>
      <c r="AF232" s="1">
        <v>5200</v>
      </c>
      <c r="AG232" s="1">
        <v>4200</v>
      </c>
      <c r="AH232" s="1">
        <v>2500</v>
      </c>
      <c r="AI232" s="1">
        <v>2600</v>
      </c>
      <c r="AJ232" s="1">
        <v>2200</v>
      </c>
      <c r="AK232" s="1">
        <v>3400</v>
      </c>
      <c r="AL232" s="1">
        <v>3400</v>
      </c>
      <c r="AM232" s="1">
        <v>2700</v>
      </c>
      <c r="AN232" s="1">
        <v>2300</v>
      </c>
      <c r="AO232" s="1">
        <v>2600</v>
      </c>
      <c r="AP232" s="1">
        <v>2900</v>
      </c>
      <c r="AQ232" s="1">
        <v>3400</v>
      </c>
      <c r="AR232" s="1">
        <v>3800</v>
      </c>
      <c r="AS232" s="1">
        <v>6400</v>
      </c>
      <c r="AT232" s="1">
        <v>5600</v>
      </c>
      <c r="AU232" s="1">
        <v>5800</v>
      </c>
      <c r="AV232" s="1">
        <v>7900</v>
      </c>
      <c r="AW232" s="1">
        <v>7800</v>
      </c>
      <c r="AX232" s="1">
        <v>6600</v>
      </c>
      <c r="AY232" s="1">
        <v>5500</v>
      </c>
      <c r="AZ232" s="1">
        <v>4400</v>
      </c>
      <c r="BA232" s="1">
        <v>3500</v>
      </c>
      <c r="BB232" s="1">
        <v>1900</v>
      </c>
      <c r="BC232" s="1">
        <v>2000</v>
      </c>
      <c r="BD232" s="1"/>
      <c r="BE232" s="1">
        <v>3600</v>
      </c>
      <c r="BF232" s="1">
        <v>5900</v>
      </c>
      <c r="BG232" s="1">
        <v>4500</v>
      </c>
      <c r="BH232" s="1">
        <v>6400</v>
      </c>
      <c r="BI232" s="1">
        <v>3700</v>
      </c>
      <c r="BJ232" s="1">
        <v>5300</v>
      </c>
      <c r="BK232" s="1">
        <v>2400</v>
      </c>
      <c r="BL232" s="1">
        <v>3400</v>
      </c>
      <c r="BM232" s="1">
        <v>3600</v>
      </c>
      <c r="BN232" s="1">
        <v>1600</v>
      </c>
      <c r="BO232" s="1">
        <v>2600</v>
      </c>
      <c r="BP232" s="1">
        <v>2700</v>
      </c>
      <c r="BQ232" s="1">
        <v>3800</v>
      </c>
      <c r="BR232" s="1">
        <v>3000</v>
      </c>
      <c r="BS232" s="1">
        <v>3800</v>
      </c>
      <c r="BT232" s="1">
        <v>1800</v>
      </c>
      <c r="BU232" s="1">
        <v>1900</v>
      </c>
      <c r="BV232" s="1">
        <v>1600</v>
      </c>
      <c r="BW232" s="1"/>
      <c r="BX232" s="1">
        <v>3800</v>
      </c>
      <c r="BY232" s="1">
        <v>2900</v>
      </c>
      <c r="BZ232" s="1">
        <v>2500</v>
      </c>
      <c r="CA232" s="1">
        <v>2700</v>
      </c>
      <c r="CB232" s="1">
        <v>3700</v>
      </c>
      <c r="CC232" s="1">
        <v>3900</v>
      </c>
      <c r="CD232" s="1">
        <v>2800</v>
      </c>
      <c r="CE232" s="1">
        <v>3300</v>
      </c>
      <c r="CF232" s="1">
        <v>2200</v>
      </c>
      <c r="CG232" s="1">
        <v>2600</v>
      </c>
      <c r="CH232" s="1">
        <v>3100</v>
      </c>
      <c r="CI232" s="1">
        <v>2100</v>
      </c>
      <c r="CJ232" s="1">
        <v>2800</v>
      </c>
      <c r="CK232" s="1">
        <v>4600</v>
      </c>
      <c r="CL232" s="1">
        <v>4300</v>
      </c>
      <c r="CM232" s="1">
        <v>3800</v>
      </c>
      <c r="CN232" s="1">
        <v>2100</v>
      </c>
      <c r="CO232" s="1">
        <v>2500</v>
      </c>
      <c r="CP232" s="1">
        <v>2900</v>
      </c>
      <c r="CQ232" s="1"/>
      <c r="CR232" s="1"/>
      <c r="CS232" s="1">
        <v>1600</v>
      </c>
      <c r="CT232" s="1"/>
      <c r="CU232" s="1">
        <v>3000</v>
      </c>
      <c r="CV232" s="1">
        <v>2600</v>
      </c>
      <c r="CW232" s="1">
        <v>2000</v>
      </c>
      <c r="CX232" s="1">
        <v>5300</v>
      </c>
      <c r="CY232" s="1">
        <v>3900</v>
      </c>
      <c r="CZ232" s="1">
        <v>3900</v>
      </c>
      <c r="DA232" s="1">
        <v>3300</v>
      </c>
      <c r="DB232" s="1">
        <v>4500</v>
      </c>
      <c r="DC232" s="1">
        <v>2500</v>
      </c>
      <c r="DD232" s="1">
        <v>3300</v>
      </c>
      <c r="DE232" s="1">
        <v>3500</v>
      </c>
      <c r="DF232" s="1">
        <v>5500</v>
      </c>
      <c r="DG232" s="1">
        <v>2900</v>
      </c>
      <c r="DH232" s="1">
        <v>3400</v>
      </c>
      <c r="DI232" s="1">
        <v>3500</v>
      </c>
      <c r="DJ232" s="1">
        <v>2500</v>
      </c>
      <c r="DK232" s="1">
        <v>2700</v>
      </c>
      <c r="DL232" s="1">
        <v>3200</v>
      </c>
      <c r="DM232" s="1">
        <v>3800</v>
      </c>
      <c r="DN232" s="1">
        <v>4600</v>
      </c>
      <c r="DO232" s="1">
        <v>6800</v>
      </c>
      <c r="DP232" s="1">
        <v>3200</v>
      </c>
      <c r="DQ232" s="1">
        <v>4400</v>
      </c>
      <c r="DR232" s="1">
        <v>3800</v>
      </c>
      <c r="DS232" s="1">
        <v>3900</v>
      </c>
      <c r="DT232" s="1">
        <v>2500</v>
      </c>
      <c r="DU232" s="1">
        <v>2400</v>
      </c>
      <c r="DV232" s="1">
        <v>2600</v>
      </c>
      <c r="DW232" s="1">
        <v>2300</v>
      </c>
      <c r="DX232" s="1">
        <v>2700</v>
      </c>
      <c r="DY232" s="1">
        <v>2300</v>
      </c>
      <c r="DZ232" s="1">
        <v>7100</v>
      </c>
      <c r="EA232" s="1">
        <v>6200</v>
      </c>
      <c r="EB232" s="1">
        <v>3200</v>
      </c>
      <c r="EC232" s="1">
        <v>4900</v>
      </c>
      <c r="ED232" s="1">
        <v>5300</v>
      </c>
      <c r="EE232" s="1">
        <v>5600</v>
      </c>
      <c r="EF232" s="1">
        <v>1500</v>
      </c>
      <c r="EG232" s="1"/>
      <c r="EH232" s="1"/>
    </row>
    <row r="233" spans="1:138" x14ac:dyDescent="0.45">
      <c r="D233" t="s">
        <v>350</v>
      </c>
      <c r="E233" s="1">
        <v>22300</v>
      </c>
      <c r="F233" s="1">
        <v>21600</v>
      </c>
      <c r="G233" s="1">
        <v>22600</v>
      </c>
      <c r="H233" s="1">
        <v>22600</v>
      </c>
      <c r="I233" s="1">
        <v>20300</v>
      </c>
      <c r="J233" s="1">
        <v>20300</v>
      </c>
      <c r="K233" s="1">
        <v>19000</v>
      </c>
      <c r="L233" s="1">
        <v>20500</v>
      </c>
      <c r="M233" s="1">
        <v>21600</v>
      </c>
      <c r="N233" s="1">
        <v>17400</v>
      </c>
      <c r="O233" s="1">
        <v>22300</v>
      </c>
      <c r="P233" s="1">
        <v>27000</v>
      </c>
      <c r="Q233" s="1">
        <v>23300</v>
      </c>
      <c r="R233" s="1">
        <v>23900</v>
      </c>
      <c r="S233" s="1">
        <v>22500</v>
      </c>
      <c r="T233" s="1">
        <v>23900</v>
      </c>
      <c r="U233" s="1">
        <v>24400</v>
      </c>
      <c r="V233" s="1">
        <v>28900</v>
      </c>
      <c r="W233" s="1">
        <v>28900</v>
      </c>
      <c r="X233" s="1">
        <v>30100</v>
      </c>
      <c r="Y233" s="1">
        <v>22600</v>
      </c>
      <c r="Z233" s="1">
        <v>24200</v>
      </c>
      <c r="AA233" s="1">
        <v>25000</v>
      </c>
      <c r="AB233" s="1">
        <v>25700</v>
      </c>
      <c r="AC233" s="1">
        <v>24500</v>
      </c>
      <c r="AD233" s="1">
        <v>23200</v>
      </c>
      <c r="AE233" s="1">
        <v>17000</v>
      </c>
      <c r="AF233" s="1">
        <v>18800</v>
      </c>
      <c r="AG233" s="1">
        <v>18200</v>
      </c>
      <c r="AH233" s="1">
        <v>19600</v>
      </c>
      <c r="AI233" s="1">
        <v>21900</v>
      </c>
      <c r="AJ233" s="1">
        <v>24700</v>
      </c>
      <c r="AK233" s="1">
        <v>21000</v>
      </c>
      <c r="AL233" s="1">
        <v>20800</v>
      </c>
      <c r="AM233" s="1">
        <v>22900</v>
      </c>
      <c r="AN233" s="1">
        <v>20500</v>
      </c>
      <c r="AO233" s="1">
        <v>21400</v>
      </c>
      <c r="AP233" s="1">
        <v>23600</v>
      </c>
      <c r="AQ233" s="1">
        <v>21600</v>
      </c>
      <c r="AR233" s="1">
        <v>20200</v>
      </c>
      <c r="AS233" s="1">
        <v>19800</v>
      </c>
      <c r="AT233" s="1">
        <v>20400</v>
      </c>
      <c r="AU233" s="1">
        <v>23300</v>
      </c>
      <c r="AV233" s="1">
        <v>22800</v>
      </c>
      <c r="AW233" s="1">
        <v>21200</v>
      </c>
      <c r="AX233" s="1">
        <v>20200</v>
      </c>
      <c r="AY233" s="1">
        <v>20000</v>
      </c>
      <c r="AZ233" s="1">
        <v>19300</v>
      </c>
      <c r="BA233" s="1">
        <v>21600</v>
      </c>
      <c r="BB233" s="1">
        <v>21700</v>
      </c>
      <c r="BC233" s="1">
        <v>20300</v>
      </c>
      <c r="BD233" s="1">
        <v>18000</v>
      </c>
      <c r="BE233" s="1">
        <v>23400</v>
      </c>
      <c r="BF233" s="1">
        <v>23900</v>
      </c>
      <c r="BG233" s="1">
        <v>25300</v>
      </c>
      <c r="BH233" s="1">
        <v>22800</v>
      </c>
      <c r="BI233" s="1">
        <v>24900</v>
      </c>
      <c r="BJ233" s="1">
        <v>19700</v>
      </c>
      <c r="BK233" s="1">
        <v>18600</v>
      </c>
      <c r="BL233" s="1">
        <v>17800</v>
      </c>
      <c r="BM233" s="1">
        <v>24300</v>
      </c>
      <c r="BN233" s="1">
        <v>22700</v>
      </c>
      <c r="BO233" s="1">
        <v>24900</v>
      </c>
      <c r="BP233" s="1">
        <v>28100</v>
      </c>
      <c r="BQ233" s="1">
        <v>25300</v>
      </c>
      <c r="BR233" s="1">
        <v>26000</v>
      </c>
      <c r="BS233" s="1">
        <v>22500</v>
      </c>
      <c r="BT233" s="1">
        <v>21500</v>
      </c>
      <c r="BU233" s="1">
        <v>19700</v>
      </c>
      <c r="BV233" s="1">
        <v>18500</v>
      </c>
      <c r="BW233" s="1">
        <v>18000</v>
      </c>
      <c r="BX233" s="1">
        <v>20600</v>
      </c>
      <c r="BY233" s="1">
        <v>17800</v>
      </c>
      <c r="BZ233" s="1">
        <v>16000</v>
      </c>
      <c r="CA233" s="1">
        <v>15200</v>
      </c>
      <c r="CB233" s="1">
        <v>14600</v>
      </c>
      <c r="CC233" s="1">
        <v>20300</v>
      </c>
      <c r="CD233" s="1">
        <v>20600</v>
      </c>
      <c r="CE233" s="1">
        <v>22500</v>
      </c>
      <c r="CF233" s="1">
        <v>21100</v>
      </c>
      <c r="CG233" s="1">
        <v>21200</v>
      </c>
      <c r="CH233" s="1">
        <v>22000</v>
      </c>
      <c r="CI233" s="1">
        <v>21500</v>
      </c>
      <c r="CJ233" s="1">
        <v>20100</v>
      </c>
      <c r="CK233" s="1">
        <v>22400</v>
      </c>
      <c r="CL233" s="1">
        <v>20400</v>
      </c>
      <c r="CM233" s="1">
        <v>20800</v>
      </c>
      <c r="CN233" s="1">
        <v>21700</v>
      </c>
      <c r="CO233" s="1">
        <v>23600</v>
      </c>
      <c r="CP233" s="1">
        <v>27100</v>
      </c>
      <c r="CQ233" s="1">
        <v>20900</v>
      </c>
      <c r="CR233" s="1">
        <v>27300</v>
      </c>
      <c r="CS233" s="1">
        <v>24700</v>
      </c>
      <c r="CT233" s="1">
        <v>28900</v>
      </c>
      <c r="CU233" s="1">
        <v>26800</v>
      </c>
      <c r="CV233" s="1">
        <v>25600</v>
      </c>
      <c r="CW233" s="1">
        <v>28400</v>
      </c>
      <c r="CX233" s="1">
        <v>26500</v>
      </c>
      <c r="CY233" s="1">
        <v>21100</v>
      </c>
      <c r="CZ233" s="1">
        <v>20600</v>
      </c>
      <c r="DA233" s="1">
        <v>19700</v>
      </c>
      <c r="DB233" s="1">
        <v>17900</v>
      </c>
      <c r="DC233" s="1">
        <v>16100.000000000002</v>
      </c>
      <c r="DD233" s="1">
        <v>22700</v>
      </c>
      <c r="DE233" s="1">
        <v>24000</v>
      </c>
      <c r="DF233" s="1">
        <v>21200</v>
      </c>
      <c r="DG233" s="1">
        <v>19900</v>
      </c>
      <c r="DH233" s="1">
        <v>18400</v>
      </c>
      <c r="DI233" s="1">
        <v>18400</v>
      </c>
      <c r="DJ233" s="1">
        <v>14200</v>
      </c>
      <c r="DK233" s="1">
        <v>14100</v>
      </c>
      <c r="DL233" s="1">
        <v>16900</v>
      </c>
      <c r="DM233" s="1">
        <v>17800</v>
      </c>
      <c r="DN233" s="1">
        <v>17200</v>
      </c>
      <c r="DO233" s="1">
        <v>15500</v>
      </c>
      <c r="DP233" s="1">
        <v>20900</v>
      </c>
      <c r="DQ233" s="1">
        <v>21900</v>
      </c>
      <c r="DR233" s="1">
        <v>19400</v>
      </c>
      <c r="DS233" s="1">
        <v>21900</v>
      </c>
      <c r="DT233" s="1">
        <v>22500</v>
      </c>
      <c r="DU233" s="1">
        <v>17500</v>
      </c>
      <c r="DV233" s="1">
        <v>19200</v>
      </c>
      <c r="DW233" s="1">
        <v>23200</v>
      </c>
      <c r="DX233" s="1">
        <v>20500</v>
      </c>
      <c r="DY233" s="1">
        <v>17000</v>
      </c>
      <c r="DZ233" s="1">
        <v>19500</v>
      </c>
      <c r="EA233" s="1">
        <v>17000</v>
      </c>
      <c r="EB233" s="1">
        <v>21900</v>
      </c>
      <c r="EC233" s="1">
        <v>16000</v>
      </c>
      <c r="ED233" s="1">
        <v>19400</v>
      </c>
      <c r="EE233" s="1">
        <v>20200</v>
      </c>
      <c r="EF233" s="1">
        <v>21400</v>
      </c>
      <c r="EG233" s="1">
        <v>24700</v>
      </c>
      <c r="EH233" s="1">
        <v>21500</v>
      </c>
    </row>
    <row r="234" spans="1:138" x14ac:dyDescent="0.45">
      <c r="B234" t="s">
        <v>158</v>
      </c>
      <c r="C234" t="s">
        <v>41</v>
      </c>
      <c r="D234" t="s">
        <v>351</v>
      </c>
      <c r="E234" s="1"/>
      <c r="F234" s="1"/>
      <c r="G234" s="1"/>
      <c r="H234" s="1"/>
      <c r="I234" s="1">
        <v>1800</v>
      </c>
      <c r="J234" s="1">
        <v>2600</v>
      </c>
      <c r="K234" s="1">
        <v>3500</v>
      </c>
      <c r="L234" s="1">
        <v>3900</v>
      </c>
      <c r="M234" s="1">
        <v>2000</v>
      </c>
      <c r="N234" s="1">
        <v>1700</v>
      </c>
      <c r="O234" s="1"/>
      <c r="P234" s="1"/>
      <c r="Q234" s="1"/>
      <c r="R234" s="1"/>
      <c r="S234" s="1"/>
      <c r="T234" s="1"/>
      <c r="U234" s="1"/>
      <c r="V234" s="1"/>
      <c r="W234" s="1"/>
      <c r="X234" s="1"/>
      <c r="Y234" s="1">
        <v>1600</v>
      </c>
      <c r="Z234" s="1">
        <v>2700</v>
      </c>
      <c r="AA234" s="1">
        <v>2900</v>
      </c>
      <c r="AB234" s="1">
        <v>3500</v>
      </c>
      <c r="AC234" s="1">
        <v>2600</v>
      </c>
      <c r="AD234" s="1">
        <v>1500</v>
      </c>
      <c r="AE234" s="1"/>
      <c r="AF234" s="1">
        <v>1600</v>
      </c>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v>1900</v>
      </c>
      <c r="CL234" s="1">
        <v>2000</v>
      </c>
      <c r="CM234" s="1">
        <v>1900</v>
      </c>
      <c r="CN234" s="1">
        <v>1900</v>
      </c>
      <c r="CO234" s="1"/>
      <c r="CP234" s="1"/>
      <c r="CQ234" s="1"/>
      <c r="CR234" s="1"/>
      <c r="CS234" s="1"/>
      <c r="CT234" s="1"/>
      <c r="CU234" s="1"/>
      <c r="CV234" s="1"/>
      <c r="CW234" s="1"/>
      <c r="CX234" s="1"/>
      <c r="CY234" s="1"/>
      <c r="CZ234" s="1"/>
      <c r="DA234" s="1"/>
      <c r="DB234" s="1"/>
      <c r="DC234" s="1"/>
      <c r="DD234" s="1"/>
      <c r="DE234" s="1"/>
      <c r="DF234" s="1"/>
      <c r="DG234" s="1"/>
      <c r="DH234" s="1">
        <v>1600</v>
      </c>
      <c r="DI234" s="1"/>
      <c r="DJ234" s="1">
        <v>1500</v>
      </c>
      <c r="DK234" s="1"/>
      <c r="DL234" s="1"/>
      <c r="DM234" s="1"/>
      <c r="DN234" s="1"/>
      <c r="DO234" s="1"/>
      <c r="DP234" s="1"/>
      <c r="DQ234" s="1"/>
      <c r="DR234" s="1"/>
      <c r="DS234" s="1"/>
      <c r="DT234" s="1"/>
      <c r="DU234" s="1"/>
      <c r="DV234" s="1"/>
      <c r="DW234" s="1">
        <v>1500</v>
      </c>
      <c r="DX234" s="1"/>
      <c r="DY234" s="1"/>
      <c r="DZ234" s="1"/>
      <c r="EA234" s="1"/>
      <c r="EB234" s="1"/>
      <c r="EC234" s="1"/>
      <c r="ED234" s="1"/>
      <c r="EE234" s="1"/>
      <c r="EF234" s="1"/>
      <c r="EG234" s="1"/>
      <c r="EH234" s="1"/>
    </row>
    <row r="235" spans="1:138" x14ac:dyDescent="0.45">
      <c r="A235" t="s">
        <v>618</v>
      </c>
      <c r="B235" t="s">
        <v>450</v>
      </c>
      <c r="C235" t="s">
        <v>41</v>
      </c>
      <c r="D235" t="s">
        <v>283</v>
      </c>
      <c r="E235" s="1">
        <v>2174500</v>
      </c>
      <c r="F235" s="1">
        <v>2160400</v>
      </c>
      <c r="G235" s="1">
        <v>2136000</v>
      </c>
      <c r="H235" s="1">
        <v>2175900</v>
      </c>
      <c r="I235" s="1">
        <v>2206900</v>
      </c>
      <c r="J235" s="1">
        <v>2238400</v>
      </c>
      <c r="K235" s="1">
        <v>2208700</v>
      </c>
      <c r="L235" s="1">
        <v>2216800</v>
      </c>
      <c r="M235" s="1">
        <v>2154900</v>
      </c>
      <c r="N235" s="1">
        <v>2131700</v>
      </c>
      <c r="O235" s="1">
        <v>2169300</v>
      </c>
      <c r="P235" s="1">
        <v>2169500</v>
      </c>
      <c r="Q235" s="1">
        <v>2152800</v>
      </c>
      <c r="R235" s="1">
        <v>2143200</v>
      </c>
      <c r="S235" s="1">
        <v>2129200</v>
      </c>
      <c r="T235" s="1">
        <v>2139200</v>
      </c>
      <c r="U235" s="1">
        <v>2155300</v>
      </c>
      <c r="V235" s="1">
        <v>2156500</v>
      </c>
      <c r="W235" s="1">
        <v>2174800</v>
      </c>
      <c r="X235" s="1">
        <v>2173000</v>
      </c>
      <c r="Y235" s="1">
        <v>2138500</v>
      </c>
      <c r="Z235" s="1">
        <v>2165600</v>
      </c>
      <c r="AA235" s="1">
        <v>2179200</v>
      </c>
      <c r="AB235" s="1">
        <v>2183400</v>
      </c>
      <c r="AC235" s="1">
        <v>2165700</v>
      </c>
      <c r="AD235" s="1">
        <v>2128500</v>
      </c>
      <c r="AE235" s="1">
        <v>2119600</v>
      </c>
      <c r="AF235" s="1">
        <v>2135200</v>
      </c>
      <c r="AG235" s="1">
        <v>2168900</v>
      </c>
      <c r="AH235" s="1">
        <v>2151500</v>
      </c>
      <c r="AI235" s="1">
        <v>2131100</v>
      </c>
      <c r="AJ235" s="1">
        <v>2153000</v>
      </c>
      <c r="AK235" s="1">
        <v>2116500</v>
      </c>
      <c r="AL235" s="1">
        <v>2125100</v>
      </c>
      <c r="AM235" s="1">
        <v>2157100</v>
      </c>
      <c r="AN235" s="1">
        <v>2199300</v>
      </c>
      <c r="AO235" s="1">
        <v>2172800</v>
      </c>
      <c r="AP235" s="1">
        <v>2146200</v>
      </c>
      <c r="AQ235" s="1">
        <v>2125100</v>
      </c>
      <c r="AR235" s="1">
        <v>2148000</v>
      </c>
      <c r="AS235" s="1">
        <v>2191900</v>
      </c>
      <c r="AT235" s="1">
        <v>2210900</v>
      </c>
      <c r="AU235" s="1">
        <v>2224500</v>
      </c>
      <c r="AV235" s="1">
        <v>2210700</v>
      </c>
      <c r="AW235" s="1">
        <v>2185200</v>
      </c>
      <c r="AX235" s="1">
        <v>2185800</v>
      </c>
      <c r="AY235" s="1">
        <v>2205300</v>
      </c>
      <c r="AZ235" s="1">
        <v>2217800</v>
      </c>
      <c r="BA235" s="1">
        <v>2176200</v>
      </c>
      <c r="BB235" s="1">
        <v>2175100</v>
      </c>
      <c r="BC235" s="1">
        <v>2202900</v>
      </c>
      <c r="BD235" s="1">
        <v>2214300</v>
      </c>
      <c r="BE235" s="1">
        <v>2244500</v>
      </c>
      <c r="BF235" s="1">
        <v>2219000</v>
      </c>
      <c r="BG235" s="1">
        <v>2227900</v>
      </c>
      <c r="BH235" s="1">
        <v>2206700</v>
      </c>
      <c r="BI235" s="1">
        <v>2155100</v>
      </c>
      <c r="BJ235" s="1">
        <v>2161500</v>
      </c>
      <c r="BK235" s="1">
        <v>2151400</v>
      </c>
      <c r="BL235" s="1">
        <v>2164500</v>
      </c>
      <c r="BM235" s="1">
        <v>2112800</v>
      </c>
      <c r="BN235" s="1">
        <v>2128300</v>
      </c>
      <c r="BO235" s="1">
        <v>2140500</v>
      </c>
      <c r="BP235" s="1">
        <v>2135200</v>
      </c>
      <c r="BQ235" s="1">
        <v>2153000</v>
      </c>
      <c r="BR235" s="1">
        <v>2160500</v>
      </c>
      <c r="BS235" s="1">
        <v>2169000</v>
      </c>
      <c r="BT235" s="1">
        <v>2197400</v>
      </c>
      <c r="BU235" s="1">
        <v>2153500</v>
      </c>
      <c r="BV235" s="1">
        <v>2144800</v>
      </c>
      <c r="BW235" s="1">
        <v>2152000</v>
      </c>
      <c r="BX235" s="1">
        <v>2167400</v>
      </c>
      <c r="BY235" s="1">
        <v>2126300</v>
      </c>
      <c r="BZ235" s="1">
        <v>2125000</v>
      </c>
      <c r="CA235" s="1">
        <v>2149200</v>
      </c>
      <c r="CB235" s="1">
        <v>2162300</v>
      </c>
      <c r="CC235" s="1">
        <v>2148900</v>
      </c>
      <c r="CD235" s="1">
        <v>2162600</v>
      </c>
      <c r="CE235" s="1">
        <v>2168700</v>
      </c>
      <c r="CF235" s="1">
        <v>2163000</v>
      </c>
      <c r="CG235" s="1">
        <v>2123900</v>
      </c>
      <c r="CH235" s="1">
        <v>2139000</v>
      </c>
      <c r="CI235" s="1">
        <v>2172600</v>
      </c>
      <c r="CJ235" s="1">
        <v>2184900</v>
      </c>
      <c r="CK235" s="1">
        <v>2124700</v>
      </c>
      <c r="CL235" s="1">
        <v>2117200</v>
      </c>
      <c r="CM235" s="1">
        <v>2148900</v>
      </c>
      <c r="CN235" s="1">
        <v>2160100</v>
      </c>
      <c r="CO235" s="1">
        <v>2239700</v>
      </c>
      <c r="CP235" s="1">
        <v>2239700</v>
      </c>
      <c r="CQ235" s="1">
        <v>2288700</v>
      </c>
      <c r="CR235" s="1">
        <v>2286900</v>
      </c>
      <c r="CS235" s="1">
        <v>2235200</v>
      </c>
      <c r="CT235" s="1">
        <v>2248300</v>
      </c>
      <c r="CU235" s="1">
        <v>2272600</v>
      </c>
      <c r="CV235" s="1">
        <v>2270400</v>
      </c>
      <c r="CW235" s="1">
        <v>2218900</v>
      </c>
      <c r="CX235" s="1">
        <v>2195900</v>
      </c>
      <c r="CY235" s="1">
        <v>2200800</v>
      </c>
      <c r="CZ235" s="1">
        <v>2169900</v>
      </c>
      <c r="DA235" s="1">
        <v>2240000</v>
      </c>
      <c r="DB235" s="1">
        <v>2247500</v>
      </c>
      <c r="DC235" s="1">
        <v>2262000</v>
      </c>
      <c r="DD235" s="1">
        <v>2252200</v>
      </c>
      <c r="DE235" s="1">
        <v>2206400</v>
      </c>
      <c r="DF235" s="1">
        <v>2240300</v>
      </c>
      <c r="DG235" s="1">
        <v>2264200</v>
      </c>
      <c r="DH235" s="1">
        <v>2255300</v>
      </c>
      <c r="DI235" s="1">
        <v>2245300</v>
      </c>
      <c r="DJ235" s="1">
        <v>2256200</v>
      </c>
      <c r="DK235" s="1">
        <v>2273800</v>
      </c>
      <c r="DL235" s="1">
        <v>2296600</v>
      </c>
      <c r="DM235" s="1">
        <v>2335600</v>
      </c>
      <c r="DN235" s="1">
        <v>2312300</v>
      </c>
      <c r="DO235" s="1">
        <v>2272400</v>
      </c>
      <c r="DP235" s="1">
        <v>2298900</v>
      </c>
      <c r="DQ235" s="1">
        <v>2263200</v>
      </c>
      <c r="DR235" s="1">
        <v>2294900</v>
      </c>
      <c r="DS235" s="1">
        <v>2307600</v>
      </c>
      <c r="DT235" s="1">
        <v>2333500</v>
      </c>
      <c r="DU235" s="1">
        <v>2306400</v>
      </c>
      <c r="DV235" s="1">
        <v>2317000</v>
      </c>
      <c r="DW235" s="1">
        <v>2184000</v>
      </c>
      <c r="DX235" s="1">
        <v>2021200</v>
      </c>
      <c r="DY235" s="1">
        <v>2145000</v>
      </c>
      <c r="DZ235" s="1">
        <v>2276300</v>
      </c>
      <c r="EA235" s="1">
        <v>2336500</v>
      </c>
      <c r="EB235" s="1">
        <v>2338400</v>
      </c>
      <c r="EC235" s="1">
        <v>2256200</v>
      </c>
      <c r="ED235" s="1">
        <v>2269500</v>
      </c>
      <c r="EE235" s="1">
        <v>2303400</v>
      </c>
      <c r="EF235" s="1">
        <v>2304000</v>
      </c>
      <c r="EG235" s="1">
        <v>2201300</v>
      </c>
      <c r="EH235" s="1">
        <v>2261500</v>
      </c>
    </row>
    <row r="236" spans="1:138" x14ac:dyDescent="0.45">
      <c r="B236" t="s">
        <v>125</v>
      </c>
      <c r="C236" t="s">
        <v>41</v>
      </c>
      <c r="D236" t="s">
        <v>277</v>
      </c>
      <c r="E236" s="1">
        <v>146600</v>
      </c>
      <c r="F236" s="1">
        <v>150400</v>
      </c>
      <c r="G236" s="1">
        <v>150300</v>
      </c>
      <c r="H236" s="1">
        <v>162500</v>
      </c>
      <c r="I236" s="1">
        <v>176200</v>
      </c>
      <c r="J236" s="1">
        <v>173800</v>
      </c>
      <c r="K236" s="1">
        <v>179300</v>
      </c>
      <c r="L236" s="1">
        <v>177900</v>
      </c>
      <c r="M236" s="1">
        <v>165800</v>
      </c>
      <c r="N236" s="1">
        <v>151700</v>
      </c>
      <c r="O236" s="1">
        <v>153100</v>
      </c>
      <c r="P236" s="1">
        <v>146100</v>
      </c>
      <c r="Q236" s="1">
        <v>135700</v>
      </c>
      <c r="R236" s="1">
        <v>139100</v>
      </c>
      <c r="S236" s="1">
        <v>147500</v>
      </c>
      <c r="T236" s="1">
        <v>151400</v>
      </c>
      <c r="U236" s="1">
        <v>152200</v>
      </c>
      <c r="V236" s="1">
        <v>148300</v>
      </c>
      <c r="W236" s="1">
        <v>159700</v>
      </c>
      <c r="X236" s="1">
        <v>153500</v>
      </c>
      <c r="Y236" s="1">
        <v>152700</v>
      </c>
      <c r="Z236" s="1">
        <v>149100</v>
      </c>
      <c r="AA236" s="1">
        <v>154700</v>
      </c>
      <c r="AB236" s="1">
        <v>154400</v>
      </c>
      <c r="AC236" s="1">
        <v>152700</v>
      </c>
      <c r="AD236" s="1">
        <v>161700</v>
      </c>
      <c r="AE236" s="1">
        <v>161900</v>
      </c>
      <c r="AF236" s="1">
        <v>158300</v>
      </c>
      <c r="AG236" s="1">
        <v>171200</v>
      </c>
      <c r="AH236" s="1">
        <v>164500</v>
      </c>
      <c r="AI236" s="1">
        <v>174600</v>
      </c>
      <c r="AJ236" s="1">
        <v>170000</v>
      </c>
      <c r="AK236" s="1">
        <v>156500</v>
      </c>
      <c r="AL236" s="1">
        <v>153200</v>
      </c>
      <c r="AM236" s="1">
        <v>157500</v>
      </c>
      <c r="AN236" s="1">
        <v>159000</v>
      </c>
      <c r="AO236" s="1">
        <v>148500</v>
      </c>
      <c r="AP236" s="1">
        <v>158000</v>
      </c>
      <c r="AQ236" s="1">
        <v>160800</v>
      </c>
      <c r="AR236" s="1">
        <v>177400</v>
      </c>
      <c r="AS236" s="1">
        <v>169000</v>
      </c>
      <c r="AT236" s="1">
        <v>165700</v>
      </c>
      <c r="AU236" s="1">
        <v>164400</v>
      </c>
      <c r="AV236" s="1">
        <v>171800</v>
      </c>
      <c r="AW236" s="1">
        <v>165400</v>
      </c>
      <c r="AX236" s="1">
        <v>156600</v>
      </c>
      <c r="AY236" s="1">
        <v>166700</v>
      </c>
      <c r="AZ236" s="1">
        <v>165400</v>
      </c>
      <c r="BA236" s="1">
        <v>160900</v>
      </c>
      <c r="BB236" s="1">
        <v>151200</v>
      </c>
      <c r="BC236" s="1">
        <v>166000</v>
      </c>
      <c r="BD236" s="1">
        <v>168700</v>
      </c>
      <c r="BE236" s="1">
        <v>160100</v>
      </c>
      <c r="BF236" s="1">
        <v>165100</v>
      </c>
      <c r="BG236" s="1">
        <v>164000</v>
      </c>
      <c r="BH236" s="1">
        <v>168300</v>
      </c>
      <c r="BI236" s="1">
        <v>159000</v>
      </c>
      <c r="BJ236" s="1">
        <v>158400</v>
      </c>
      <c r="BK236" s="1">
        <v>156800</v>
      </c>
      <c r="BL236" s="1">
        <v>147500</v>
      </c>
      <c r="BM236" s="1">
        <v>158800</v>
      </c>
      <c r="BN236" s="1">
        <v>166100</v>
      </c>
      <c r="BO236" s="1">
        <v>169900</v>
      </c>
      <c r="BP236" s="1">
        <v>194600</v>
      </c>
      <c r="BQ236" s="1">
        <v>191800</v>
      </c>
      <c r="BR236" s="1">
        <v>203400</v>
      </c>
      <c r="BS236" s="1">
        <v>199300</v>
      </c>
      <c r="BT236" s="1">
        <v>178600</v>
      </c>
      <c r="BU236" s="1">
        <v>175400</v>
      </c>
      <c r="BV236" s="1">
        <v>171000</v>
      </c>
      <c r="BW236" s="1">
        <v>188000</v>
      </c>
      <c r="BX236" s="1">
        <v>188900</v>
      </c>
      <c r="BY236" s="1">
        <v>188900</v>
      </c>
      <c r="BZ236" s="1">
        <v>181000</v>
      </c>
      <c r="CA236" s="1">
        <v>164600</v>
      </c>
      <c r="CB236" s="1">
        <v>174400</v>
      </c>
      <c r="CC236" s="1">
        <v>162900</v>
      </c>
      <c r="CD236" s="1">
        <v>187500</v>
      </c>
      <c r="CE236" s="1">
        <v>197100</v>
      </c>
      <c r="CF236" s="1">
        <v>199200</v>
      </c>
      <c r="CG236" s="1">
        <v>205800</v>
      </c>
      <c r="CH236" s="1">
        <v>186800</v>
      </c>
      <c r="CI236" s="1">
        <v>187000</v>
      </c>
      <c r="CJ236" s="1">
        <v>192200</v>
      </c>
      <c r="CK236" s="1">
        <v>177500</v>
      </c>
      <c r="CL236" s="1">
        <v>173000</v>
      </c>
      <c r="CM236" s="1">
        <v>169800</v>
      </c>
      <c r="CN236" s="1">
        <v>174100</v>
      </c>
      <c r="CO236" s="1">
        <v>175000</v>
      </c>
      <c r="CP236" s="1">
        <v>164200</v>
      </c>
      <c r="CQ236" s="1">
        <v>172600</v>
      </c>
      <c r="CR236" s="1">
        <v>172900</v>
      </c>
      <c r="CS236" s="1">
        <v>181300</v>
      </c>
      <c r="CT236" s="1">
        <v>184600</v>
      </c>
      <c r="CU236" s="1">
        <v>185800</v>
      </c>
      <c r="CV236" s="1">
        <v>196000</v>
      </c>
      <c r="CW236" s="1">
        <v>189700</v>
      </c>
      <c r="CX236" s="1">
        <v>184600</v>
      </c>
      <c r="CY236" s="1">
        <v>175200</v>
      </c>
      <c r="CZ236" s="1">
        <v>186800</v>
      </c>
      <c r="DA236" s="1">
        <v>191800</v>
      </c>
      <c r="DB236" s="1">
        <v>179500</v>
      </c>
      <c r="DC236" s="1">
        <v>182000</v>
      </c>
      <c r="DD236" s="1">
        <v>190100</v>
      </c>
      <c r="DE236" s="1">
        <v>203500</v>
      </c>
      <c r="DF236" s="1">
        <v>188400</v>
      </c>
      <c r="DG236" s="1">
        <v>196600</v>
      </c>
      <c r="DH236" s="1">
        <v>189000</v>
      </c>
      <c r="DI236" s="1">
        <v>200400</v>
      </c>
      <c r="DJ236" s="1">
        <v>197300</v>
      </c>
      <c r="DK236" s="1">
        <v>204200</v>
      </c>
      <c r="DL236" s="1">
        <v>199300</v>
      </c>
      <c r="DM236" s="1">
        <v>185500</v>
      </c>
      <c r="DN236" s="1">
        <v>208700</v>
      </c>
      <c r="DO236" s="1">
        <v>198600</v>
      </c>
      <c r="DP236" s="1">
        <v>196000</v>
      </c>
      <c r="DQ236" s="1">
        <v>199200</v>
      </c>
      <c r="DR236" s="1">
        <v>203600</v>
      </c>
      <c r="DS236" s="1">
        <v>213400</v>
      </c>
      <c r="DT236" s="1">
        <v>189700</v>
      </c>
      <c r="DU236" s="1">
        <v>178800</v>
      </c>
      <c r="DV236" s="1">
        <v>180600</v>
      </c>
      <c r="DW236" s="1">
        <v>175900</v>
      </c>
      <c r="DX236" s="1">
        <v>134400</v>
      </c>
      <c r="DY236" s="1">
        <v>160900</v>
      </c>
      <c r="DZ236" s="1">
        <v>171300</v>
      </c>
      <c r="EA236" s="1">
        <v>188500</v>
      </c>
      <c r="EB236" s="1">
        <v>182700</v>
      </c>
      <c r="EC236" s="1">
        <v>196300</v>
      </c>
      <c r="ED236" s="1">
        <v>196100</v>
      </c>
      <c r="EE236" s="1">
        <v>212000</v>
      </c>
      <c r="EF236" s="1">
        <v>230100</v>
      </c>
      <c r="EG236" s="1">
        <v>204500</v>
      </c>
      <c r="EH236" s="1">
        <v>205200</v>
      </c>
    </row>
    <row r="237" spans="1:138" x14ac:dyDescent="0.45">
      <c r="D237" t="s">
        <v>278</v>
      </c>
      <c r="E237" s="1">
        <v>23900</v>
      </c>
      <c r="F237" s="1">
        <v>26200</v>
      </c>
      <c r="G237" s="1">
        <v>25300</v>
      </c>
      <c r="H237" s="1">
        <v>24700</v>
      </c>
      <c r="I237" s="1">
        <v>25300</v>
      </c>
      <c r="J237" s="1">
        <v>26400</v>
      </c>
      <c r="K237" s="1">
        <v>26300</v>
      </c>
      <c r="L237" s="1">
        <v>30800</v>
      </c>
      <c r="M237" s="1">
        <v>32600</v>
      </c>
      <c r="N237" s="1">
        <v>27700</v>
      </c>
      <c r="O237" s="1">
        <v>23500</v>
      </c>
      <c r="P237" s="1">
        <v>18400</v>
      </c>
      <c r="Q237" s="1">
        <v>18400</v>
      </c>
      <c r="R237" s="1">
        <v>18400</v>
      </c>
      <c r="S237" s="1">
        <v>17900</v>
      </c>
      <c r="T237" s="1">
        <v>18400</v>
      </c>
      <c r="U237" s="1">
        <v>21600</v>
      </c>
      <c r="V237" s="1">
        <v>21400</v>
      </c>
      <c r="W237" s="1">
        <v>21800</v>
      </c>
      <c r="X237" s="1">
        <v>24600</v>
      </c>
      <c r="Y237" s="1">
        <v>22700</v>
      </c>
      <c r="Z237" s="1">
        <v>24400</v>
      </c>
      <c r="AA237" s="1">
        <v>20400</v>
      </c>
      <c r="AB237" s="1">
        <v>20600</v>
      </c>
      <c r="AC237" s="1">
        <v>22400</v>
      </c>
      <c r="AD237" s="1">
        <v>21300</v>
      </c>
      <c r="AE237" s="1">
        <v>20600</v>
      </c>
      <c r="AF237" s="1">
        <v>24200</v>
      </c>
      <c r="AG237" s="1">
        <v>26200</v>
      </c>
      <c r="AH237" s="1">
        <v>24500</v>
      </c>
      <c r="AI237" s="1">
        <v>19200</v>
      </c>
      <c r="AJ237" s="1">
        <v>23400</v>
      </c>
      <c r="AK237" s="1">
        <v>26600</v>
      </c>
      <c r="AL237" s="1">
        <v>25600</v>
      </c>
      <c r="AM237" s="1">
        <v>22100</v>
      </c>
      <c r="AN237" s="1">
        <v>27000</v>
      </c>
      <c r="AO237" s="1">
        <v>25200</v>
      </c>
      <c r="AP237" s="1">
        <v>25800</v>
      </c>
      <c r="AQ237" s="1">
        <v>26600</v>
      </c>
      <c r="AR237" s="1">
        <v>27400</v>
      </c>
      <c r="AS237" s="1">
        <v>26700</v>
      </c>
      <c r="AT237" s="1">
        <v>27700</v>
      </c>
      <c r="AU237" s="1">
        <v>27600</v>
      </c>
      <c r="AV237" s="1">
        <v>24000</v>
      </c>
      <c r="AW237" s="1">
        <v>29300</v>
      </c>
      <c r="AX237" s="1">
        <v>30500</v>
      </c>
      <c r="AY237" s="1">
        <v>26000</v>
      </c>
      <c r="AZ237" s="1">
        <v>29100</v>
      </c>
      <c r="BA237" s="1">
        <v>24800</v>
      </c>
      <c r="BB237" s="1">
        <v>20600</v>
      </c>
      <c r="BC237" s="1">
        <v>26400</v>
      </c>
      <c r="BD237" s="1">
        <v>24900</v>
      </c>
      <c r="BE237" s="1">
        <v>27500</v>
      </c>
      <c r="BF237" s="1">
        <v>27600</v>
      </c>
      <c r="BG237" s="1">
        <v>27300</v>
      </c>
      <c r="BH237" s="1">
        <v>29900</v>
      </c>
      <c r="BI237" s="1">
        <v>24100</v>
      </c>
      <c r="BJ237" s="1">
        <v>23700</v>
      </c>
      <c r="BK237" s="1">
        <v>22500</v>
      </c>
      <c r="BL237" s="1">
        <v>20600</v>
      </c>
      <c r="BM237" s="1">
        <v>20300</v>
      </c>
      <c r="BN237" s="1">
        <v>18600</v>
      </c>
      <c r="BO237" s="1">
        <v>20800</v>
      </c>
      <c r="BP237" s="1">
        <v>22900</v>
      </c>
      <c r="BQ237" s="1">
        <v>30100</v>
      </c>
      <c r="BR237" s="1">
        <v>31500</v>
      </c>
      <c r="BS237" s="1">
        <v>30300</v>
      </c>
      <c r="BT237" s="1">
        <v>28100</v>
      </c>
      <c r="BU237" s="1">
        <v>27400</v>
      </c>
      <c r="BV237" s="1">
        <v>26100</v>
      </c>
      <c r="BW237" s="1">
        <v>21400</v>
      </c>
      <c r="BX237" s="1">
        <v>19700</v>
      </c>
      <c r="BY237" s="1">
        <v>21500</v>
      </c>
      <c r="BZ237" s="1">
        <v>22300</v>
      </c>
      <c r="CA237" s="1">
        <v>25600</v>
      </c>
      <c r="CB237" s="1">
        <v>23300</v>
      </c>
      <c r="CC237" s="1">
        <v>24900</v>
      </c>
      <c r="CD237" s="1">
        <v>26600</v>
      </c>
      <c r="CE237" s="1">
        <v>29100</v>
      </c>
      <c r="CF237" s="1">
        <v>24600</v>
      </c>
      <c r="CG237" s="1">
        <v>22500</v>
      </c>
      <c r="CH237" s="1">
        <v>26200</v>
      </c>
      <c r="CI237" s="1">
        <v>29400</v>
      </c>
      <c r="CJ237" s="1">
        <v>22000</v>
      </c>
      <c r="CK237" s="1">
        <v>21700</v>
      </c>
      <c r="CL237" s="1">
        <v>24200</v>
      </c>
      <c r="CM237" s="1">
        <v>26900</v>
      </c>
      <c r="CN237" s="1">
        <v>27500</v>
      </c>
      <c r="CO237" s="1">
        <v>26400</v>
      </c>
      <c r="CP237" s="1">
        <v>25900</v>
      </c>
      <c r="CQ237" s="1">
        <v>28500</v>
      </c>
      <c r="CR237" s="1">
        <v>30700</v>
      </c>
      <c r="CS237" s="1">
        <v>31700</v>
      </c>
      <c r="CT237" s="1">
        <v>29200</v>
      </c>
      <c r="CU237" s="1">
        <v>28700</v>
      </c>
      <c r="CV237" s="1">
        <v>26800</v>
      </c>
      <c r="CW237" s="1">
        <v>23200</v>
      </c>
      <c r="CX237" s="1">
        <v>20900</v>
      </c>
      <c r="CY237" s="1">
        <v>21100</v>
      </c>
      <c r="CZ237" s="1">
        <v>25500</v>
      </c>
      <c r="DA237" s="1">
        <v>26300</v>
      </c>
      <c r="DB237" s="1">
        <v>22500</v>
      </c>
      <c r="DC237" s="1">
        <v>23500</v>
      </c>
      <c r="DD237" s="1">
        <v>26300</v>
      </c>
      <c r="DE237" s="1">
        <v>28700</v>
      </c>
      <c r="DF237" s="1">
        <v>28500</v>
      </c>
      <c r="DG237" s="1">
        <v>23600</v>
      </c>
      <c r="DH237" s="1">
        <v>27000</v>
      </c>
      <c r="DI237" s="1">
        <v>25500</v>
      </c>
      <c r="DJ237" s="1">
        <v>30700</v>
      </c>
      <c r="DK237" s="1">
        <v>27000</v>
      </c>
      <c r="DL237" s="1">
        <v>28000</v>
      </c>
      <c r="DM237" s="1">
        <v>27000</v>
      </c>
      <c r="DN237" s="1">
        <v>25600</v>
      </c>
      <c r="DO237" s="1">
        <v>19500</v>
      </c>
      <c r="DP237" s="1">
        <v>23900</v>
      </c>
      <c r="DQ237" s="1">
        <v>22900</v>
      </c>
      <c r="DR237" s="1">
        <v>23100</v>
      </c>
      <c r="DS237" s="1">
        <v>25000</v>
      </c>
      <c r="DT237" s="1">
        <v>30100</v>
      </c>
      <c r="DU237" s="1">
        <v>26900</v>
      </c>
      <c r="DV237" s="1">
        <v>23500</v>
      </c>
      <c r="DW237" s="1">
        <v>26900</v>
      </c>
      <c r="DX237" s="1">
        <v>25600</v>
      </c>
      <c r="DY237" s="1">
        <v>24300</v>
      </c>
      <c r="DZ237" s="1">
        <v>33600</v>
      </c>
      <c r="EA237" s="1">
        <v>29500</v>
      </c>
      <c r="EB237" s="1">
        <v>24900</v>
      </c>
      <c r="EC237" s="1">
        <v>26900</v>
      </c>
      <c r="ED237" s="1">
        <v>27000</v>
      </c>
      <c r="EE237" s="1">
        <v>27300</v>
      </c>
      <c r="EF237" s="1">
        <v>25300</v>
      </c>
      <c r="EG237" s="1">
        <v>21800</v>
      </c>
      <c r="EH237" s="1">
        <v>19300</v>
      </c>
    </row>
    <row r="238" spans="1:138" x14ac:dyDescent="0.45">
      <c r="D238" t="s">
        <v>279</v>
      </c>
      <c r="E238" s="1">
        <v>36700</v>
      </c>
      <c r="F238" s="1">
        <v>41500</v>
      </c>
      <c r="G238" s="1">
        <v>44100</v>
      </c>
      <c r="H238" s="1">
        <v>44000</v>
      </c>
      <c r="I238" s="1">
        <v>39800</v>
      </c>
      <c r="J238" s="1">
        <v>41700</v>
      </c>
      <c r="K238" s="1">
        <v>38300</v>
      </c>
      <c r="L238" s="1">
        <v>37600</v>
      </c>
      <c r="M238" s="1">
        <v>43100</v>
      </c>
      <c r="N238" s="1">
        <v>38400</v>
      </c>
      <c r="O238" s="1">
        <v>37800</v>
      </c>
      <c r="P238" s="1">
        <v>32400</v>
      </c>
      <c r="Q238" s="1">
        <v>37400</v>
      </c>
      <c r="R238" s="1">
        <v>35900</v>
      </c>
      <c r="S238" s="1">
        <v>31900</v>
      </c>
      <c r="T238" s="1">
        <v>38300</v>
      </c>
      <c r="U238" s="1">
        <v>41300</v>
      </c>
      <c r="V238" s="1">
        <v>44600</v>
      </c>
      <c r="W238" s="1">
        <v>44700</v>
      </c>
      <c r="X238" s="1">
        <v>45700</v>
      </c>
      <c r="Y238" s="1">
        <v>41200</v>
      </c>
      <c r="Z238" s="1">
        <v>42000</v>
      </c>
      <c r="AA238" s="1">
        <v>43900</v>
      </c>
      <c r="AB238" s="1">
        <v>41500</v>
      </c>
      <c r="AC238" s="1">
        <v>40700</v>
      </c>
      <c r="AD238" s="1">
        <v>41800</v>
      </c>
      <c r="AE238" s="1">
        <v>41900</v>
      </c>
      <c r="AF238" s="1">
        <v>42000</v>
      </c>
      <c r="AG238" s="1">
        <v>41400</v>
      </c>
      <c r="AH238" s="1">
        <v>46200</v>
      </c>
      <c r="AI238" s="1">
        <v>45600</v>
      </c>
      <c r="AJ238" s="1">
        <v>46400</v>
      </c>
      <c r="AK238" s="1">
        <v>43400</v>
      </c>
      <c r="AL238" s="1">
        <v>43100</v>
      </c>
      <c r="AM238" s="1">
        <v>50700</v>
      </c>
      <c r="AN238" s="1">
        <v>50000</v>
      </c>
      <c r="AO238" s="1">
        <v>55200</v>
      </c>
      <c r="AP238" s="1">
        <v>48500</v>
      </c>
      <c r="AQ238" s="1">
        <v>49500</v>
      </c>
      <c r="AR238" s="1">
        <v>49900</v>
      </c>
      <c r="AS238" s="1">
        <v>49100</v>
      </c>
      <c r="AT238" s="1">
        <v>48100</v>
      </c>
      <c r="AU238" s="1">
        <v>43700</v>
      </c>
      <c r="AV238" s="1">
        <v>42400</v>
      </c>
      <c r="AW238" s="1">
        <v>51300</v>
      </c>
      <c r="AX238" s="1">
        <v>44900</v>
      </c>
      <c r="AY238" s="1">
        <v>47500</v>
      </c>
      <c r="AZ238" s="1">
        <v>47400</v>
      </c>
      <c r="BA238" s="1">
        <v>42300</v>
      </c>
      <c r="BB238" s="1">
        <v>41600</v>
      </c>
      <c r="BC238" s="1">
        <v>44400</v>
      </c>
      <c r="BD238" s="1">
        <v>44600</v>
      </c>
      <c r="BE238" s="1">
        <v>39900</v>
      </c>
      <c r="BF238" s="1">
        <v>37800</v>
      </c>
      <c r="BG238" s="1">
        <v>37200</v>
      </c>
      <c r="BH238" s="1">
        <v>37900</v>
      </c>
      <c r="BI238" s="1">
        <v>44600</v>
      </c>
      <c r="BJ238" s="1">
        <v>46500</v>
      </c>
      <c r="BK238" s="1">
        <v>48300</v>
      </c>
      <c r="BL238" s="1">
        <v>53500</v>
      </c>
      <c r="BM238" s="1">
        <v>48100</v>
      </c>
      <c r="BN238" s="1">
        <v>52000</v>
      </c>
      <c r="BO238" s="1">
        <v>46800</v>
      </c>
      <c r="BP238" s="1">
        <v>45200</v>
      </c>
      <c r="BQ238" s="1">
        <v>48700</v>
      </c>
      <c r="BR238" s="1">
        <v>48700</v>
      </c>
      <c r="BS238" s="1">
        <v>44500</v>
      </c>
      <c r="BT238" s="1">
        <v>43500</v>
      </c>
      <c r="BU238" s="1">
        <v>40900</v>
      </c>
      <c r="BV238" s="1">
        <v>41600</v>
      </c>
      <c r="BW238" s="1">
        <v>45500</v>
      </c>
      <c r="BX238" s="1">
        <v>48600</v>
      </c>
      <c r="BY238" s="1">
        <v>51600</v>
      </c>
      <c r="BZ238" s="1">
        <v>46500</v>
      </c>
      <c r="CA238" s="1">
        <v>51900</v>
      </c>
      <c r="CB238" s="1">
        <v>52900</v>
      </c>
      <c r="CC238" s="1">
        <v>51600</v>
      </c>
      <c r="CD238" s="1">
        <v>44800</v>
      </c>
      <c r="CE238" s="1">
        <v>43200</v>
      </c>
      <c r="CF238" s="1">
        <v>44400</v>
      </c>
      <c r="CG238" s="1">
        <v>44200</v>
      </c>
      <c r="CH238" s="1">
        <v>43500</v>
      </c>
      <c r="CI238" s="1">
        <v>40800</v>
      </c>
      <c r="CJ238" s="1">
        <v>43300</v>
      </c>
      <c r="CK238" s="1">
        <v>42400</v>
      </c>
      <c r="CL238" s="1">
        <v>47200</v>
      </c>
      <c r="CM238" s="1">
        <v>47300</v>
      </c>
      <c r="CN238" s="1">
        <v>46900</v>
      </c>
      <c r="CO238" s="1">
        <v>52700</v>
      </c>
      <c r="CP238" s="1">
        <v>48300</v>
      </c>
      <c r="CQ238" s="1">
        <v>50200</v>
      </c>
      <c r="CR238" s="1">
        <v>49700</v>
      </c>
      <c r="CS238" s="1">
        <v>43700</v>
      </c>
      <c r="CT238" s="1">
        <v>50500</v>
      </c>
      <c r="CU238" s="1">
        <v>49500</v>
      </c>
      <c r="CV238" s="1">
        <v>42700</v>
      </c>
      <c r="CW238" s="1">
        <v>40300</v>
      </c>
      <c r="CX238" s="1">
        <v>44500</v>
      </c>
      <c r="CY238" s="1">
        <v>52400</v>
      </c>
      <c r="CZ238" s="1">
        <v>50900</v>
      </c>
      <c r="DA238" s="1">
        <v>52600</v>
      </c>
      <c r="DB238" s="1">
        <v>48800</v>
      </c>
      <c r="DC238" s="1">
        <v>42800</v>
      </c>
      <c r="DD238" s="1">
        <v>43400</v>
      </c>
      <c r="DE238" s="1">
        <v>47800</v>
      </c>
      <c r="DF238" s="1">
        <v>47000</v>
      </c>
      <c r="DG238" s="1">
        <v>45000</v>
      </c>
      <c r="DH238" s="1">
        <v>43300</v>
      </c>
      <c r="DI238" s="1">
        <v>44000</v>
      </c>
      <c r="DJ238" s="1">
        <v>49500</v>
      </c>
      <c r="DK238" s="1">
        <v>47100</v>
      </c>
      <c r="DL238" s="1">
        <v>53800</v>
      </c>
      <c r="DM238" s="1">
        <v>55700</v>
      </c>
      <c r="DN238" s="1">
        <v>52400</v>
      </c>
      <c r="DO238" s="1">
        <v>56100</v>
      </c>
      <c r="DP238" s="1">
        <v>51700</v>
      </c>
      <c r="DQ238" s="1">
        <v>46100</v>
      </c>
      <c r="DR238" s="1">
        <v>56600</v>
      </c>
      <c r="DS238" s="1">
        <v>59700</v>
      </c>
      <c r="DT238" s="1">
        <v>45400</v>
      </c>
      <c r="DU238" s="1">
        <v>52100</v>
      </c>
      <c r="DV238" s="1">
        <v>56200</v>
      </c>
      <c r="DW238" s="1">
        <v>59200</v>
      </c>
      <c r="DX238" s="1">
        <v>46100</v>
      </c>
      <c r="DY238" s="1">
        <v>44800</v>
      </c>
      <c r="DZ238" s="1">
        <v>46000</v>
      </c>
      <c r="EA238" s="1">
        <v>50600</v>
      </c>
      <c r="EB238" s="1">
        <v>44000</v>
      </c>
      <c r="EC238" s="1">
        <v>38400</v>
      </c>
      <c r="ED238" s="1">
        <v>44100</v>
      </c>
      <c r="EE238" s="1">
        <v>39100</v>
      </c>
      <c r="EF238" s="1">
        <v>52200</v>
      </c>
      <c r="EG238" s="1">
        <v>50800</v>
      </c>
      <c r="EH238" s="1">
        <v>47900</v>
      </c>
    </row>
    <row r="239" spans="1:138" x14ac:dyDescent="0.45">
      <c r="B239" t="s">
        <v>126</v>
      </c>
      <c r="C239" t="s">
        <v>41</v>
      </c>
      <c r="D239" t="s">
        <v>280</v>
      </c>
      <c r="E239" s="1">
        <v>46900</v>
      </c>
      <c r="F239" s="1">
        <v>44800</v>
      </c>
      <c r="G239" s="1">
        <v>36600</v>
      </c>
      <c r="H239" s="1">
        <v>41000</v>
      </c>
      <c r="I239" s="1">
        <v>34200</v>
      </c>
      <c r="J239" s="1">
        <v>40600</v>
      </c>
      <c r="K239" s="1">
        <v>32200.000000000004</v>
      </c>
      <c r="L239" s="1">
        <v>36900</v>
      </c>
      <c r="M239" s="1">
        <v>39500</v>
      </c>
      <c r="N239" s="1">
        <v>35400</v>
      </c>
      <c r="O239" s="1">
        <v>42800</v>
      </c>
      <c r="P239" s="1">
        <v>49400</v>
      </c>
      <c r="Q239" s="1">
        <v>51700</v>
      </c>
      <c r="R239" s="1">
        <v>49500</v>
      </c>
      <c r="S239" s="1">
        <v>44400</v>
      </c>
      <c r="T239" s="1">
        <v>39300</v>
      </c>
      <c r="U239" s="1">
        <v>37800</v>
      </c>
      <c r="V239" s="1">
        <v>34900</v>
      </c>
      <c r="W239" s="1">
        <v>29800</v>
      </c>
      <c r="X239" s="1">
        <v>34800</v>
      </c>
      <c r="Y239" s="1">
        <v>37300</v>
      </c>
      <c r="Z239" s="1">
        <v>38300</v>
      </c>
      <c r="AA239" s="1">
        <v>37700</v>
      </c>
      <c r="AB239" s="1">
        <v>41300</v>
      </c>
      <c r="AC239" s="1">
        <v>42800</v>
      </c>
      <c r="AD239" s="1">
        <v>41800</v>
      </c>
      <c r="AE239" s="1">
        <v>40600</v>
      </c>
      <c r="AF239" s="1">
        <v>43100</v>
      </c>
      <c r="AG239" s="1">
        <v>37100</v>
      </c>
      <c r="AH239" s="1">
        <v>38500</v>
      </c>
      <c r="AI239" s="1">
        <v>42000</v>
      </c>
      <c r="AJ239" s="1">
        <v>47000</v>
      </c>
      <c r="AK239" s="1">
        <v>45800</v>
      </c>
      <c r="AL239" s="1">
        <v>41600</v>
      </c>
      <c r="AM239" s="1">
        <v>44700</v>
      </c>
      <c r="AN239" s="1">
        <v>47400</v>
      </c>
      <c r="AO239" s="1">
        <v>49100</v>
      </c>
      <c r="AP239" s="1">
        <v>42300</v>
      </c>
      <c r="AQ239" s="1">
        <v>47200</v>
      </c>
      <c r="AR239" s="1">
        <v>53300</v>
      </c>
      <c r="AS239" s="1">
        <v>47600</v>
      </c>
      <c r="AT239" s="1">
        <v>48300</v>
      </c>
      <c r="AU239" s="1">
        <v>49500</v>
      </c>
      <c r="AV239" s="1">
        <v>41900</v>
      </c>
      <c r="AW239" s="1">
        <v>36200</v>
      </c>
      <c r="AX239" s="1">
        <v>44000</v>
      </c>
      <c r="AY239" s="1">
        <v>43500</v>
      </c>
      <c r="AZ239" s="1">
        <v>34100</v>
      </c>
      <c r="BA239" s="1">
        <v>41200</v>
      </c>
      <c r="BB239" s="1">
        <v>40600</v>
      </c>
      <c r="BC239" s="1">
        <v>47500</v>
      </c>
      <c r="BD239" s="1">
        <v>44000</v>
      </c>
      <c r="BE239" s="1">
        <v>43500</v>
      </c>
      <c r="BF239" s="1">
        <v>40100</v>
      </c>
      <c r="BG239" s="1">
        <v>37600</v>
      </c>
      <c r="BH239" s="1">
        <v>36200</v>
      </c>
      <c r="BI239" s="1">
        <v>37800</v>
      </c>
      <c r="BJ239" s="1">
        <v>34500</v>
      </c>
      <c r="BK239" s="1">
        <v>38800</v>
      </c>
      <c r="BL239" s="1">
        <v>36100</v>
      </c>
      <c r="BM239" s="1">
        <v>39600</v>
      </c>
      <c r="BN239" s="1">
        <v>45400</v>
      </c>
      <c r="BO239" s="1">
        <v>45300</v>
      </c>
      <c r="BP239" s="1">
        <v>47200</v>
      </c>
      <c r="BQ239" s="1">
        <v>51100</v>
      </c>
      <c r="BR239" s="1">
        <v>49700</v>
      </c>
      <c r="BS239" s="1">
        <v>46700</v>
      </c>
      <c r="BT239" s="1">
        <v>44000</v>
      </c>
      <c r="BU239" s="1">
        <v>48500</v>
      </c>
      <c r="BV239" s="1">
        <v>48200</v>
      </c>
      <c r="BW239" s="1">
        <v>38700</v>
      </c>
      <c r="BX239" s="1">
        <v>44600</v>
      </c>
      <c r="BY239" s="1">
        <v>42500</v>
      </c>
      <c r="BZ239" s="1">
        <v>46100</v>
      </c>
      <c r="CA239" s="1">
        <v>47900</v>
      </c>
      <c r="CB239" s="1">
        <v>47400</v>
      </c>
      <c r="CC239" s="1">
        <v>44300</v>
      </c>
      <c r="CD239" s="1">
        <v>38100</v>
      </c>
      <c r="CE239" s="1">
        <v>36800</v>
      </c>
      <c r="CF239" s="1">
        <v>38700</v>
      </c>
      <c r="CG239" s="1">
        <v>30800</v>
      </c>
      <c r="CH239" s="1">
        <v>33400</v>
      </c>
      <c r="CI239" s="1">
        <v>31600</v>
      </c>
      <c r="CJ239" s="1">
        <v>41800</v>
      </c>
      <c r="CK239" s="1">
        <v>41800</v>
      </c>
      <c r="CL239" s="1">
        <v>51800</v>
      </c>
      <c r="CM239" s="1">
        <v>54700</v>
      </c>
      <c r="CN239" s="1">
        <v>59200</v>
      </c>
      <c r="CO239" s="1">
        <v>54600</v>
      </c>
      <c r="CP239" s="1">
        <v>60100</v>
      </c>
      <c r="CQ239" s="1">
        <v>53000</v>
      </c>
      <c r="CR239" s="1">
        <v>48700</v>
      </c>
      <c r="CS239" s="1">
        <v>41600</v>
      </c>
      <c r="CT239" s="1">
        <v>44600</v>
      </c>
      <c r="CU239" s="1">
        <v>46800</v>
      </c>
      <c r="CV239" s="1">
        <v>46900</v>
      </c>
      <c r="CW239" s="1">
        <v>53000</v>
      </c>
      <c r="CX239" s="1">
        <v>50400</v>
      </c>
      <c r="CY239" s="1">
        <v>52400</v>
      </c>
      <c r="CZ239" s="1">
        <v>52300</v>
      </c>
      <c r="DA239" s="1">
        <v>50700</v>
      </c>
      <c r="DB239" s="1">
        <v>47100</v>
      </c>
      <c r="DC239" s="1">
        <v>47100</v>
      </c>
      <c r="DD239" s="1">
        <v>40200</v>
      </c>
      <c r="DE239" s="1">
        <v>42200</v>
      </c>
      <c r="DF239" s="1">
        <v>46300</v>
      </c>
      <c r="DG239" s="1">
        <v>47800</v>
      </c>
      <c r="DH239" s="1">
        <v>47400</v>
      </c>
      <c r="DI239" s="1">
        <v>54300</v>
      </c>
      <c r="DJ239" s="1">
        <v>60000</v>
      </c>
      <c r="DK239" s="1">
        <v>55200</v>
      </c>
      <c r="DL239" s="1">
        <v>45100</v>
      </c>
      <c r="DM239" s="1">
        <v>38200</v>
      </c>
      <c r="DN239" s="1">
        <v>39600</v>
      </c>
      <c r="DO239" s="1">
        <v>41900</v>
      </c>
      <c r="DP239" s="1">
        <v>39400</v>
      </c>
      <c r="DQ239" s="1">
        <v>38400</v>
      </c>
      <c r="DR239" s="1">
        <v>40100</v>
      </c>
      <c r="DS239" s="1">
        <v>41600</v>
      </c>
      <c r="DT239" s="1">
        <v>46700</v>
      </c>
      <c r="DU239" s="1">
        <v>44500</v>
      </c>
      <c r="DV239" s="1">
        <v>49700</v>
      </c>
      <c r="DW239" s="1">
        <v>42200</v>
      </c>
      <c r="DX239" s="1">
        <v>43500</v>
      </c>
      <c r="DY239" s="1">
        <v>31900</v>
      </c>
      <c r="DZ239" s="1">
        <v>34800</v>
      </c>
      <c r="EA239" s="1">
        <v>42000</v>
      </c>
      <c r="EB239" s="1">
        <v>33400</v>
      </c>
      <c r="EC239" s="1">
        <v>52500</v>
      </c>
      <c r="ED239" s="1">
        <v>40700</v>
      </c>
      <c r="EE239" s="1">
        <v>35900</v>
      </c>
      <c r="EF239" s="1">
        <v>37200</v>
      </c>
      <c r="EG239" s="1">
        <v>44000</v>
      </c>
      <c r="EH239" s="1">
        <v>51500</v>
      </c>
    </row>
    <row r="240" spans="1:138" x14ac:dyDescent="0.45">
      <c r="D240" t="s">
        <v>281</v>
      </c>
      <c r="E240" s="1">
        <v>43900</v>
      </c>
      <c r="F240" s="1">
        <v>34800</v>
      </c>
      <c r="G240" s="1">
        <v>39600</v>
      </c>
      <c r="H240" s="1">
        <v>36200</v>
      </c>
      <c r="I240" s="1">
        <v>26500</v>
      </c>
      <c r="J240" s="1">
        <v>27000</v>
      </c>
      <c r="K240" s="1">
        <v>29500</v>
      </c>
      <c r="L240" s="1">
        <v>34100</v>
      </c>
      <c r="M240" s="1">
        <v>31500</v>
      </c>
      <c r="N240" s="1">
        <v>34800</v>
      </c>
      <c r="O240" s="1">
        <v>37400</v>
      </c>
      <c r="P240" s="1">
        <v>37100</v>
      </c>
      <c r="Q240" s="1">
        <v>37200</v>
      </c>
      <c r="R240" s="1">
        <v>29600</v>
      </c>
      <c r="S240" s="1">
        <v>29600</v>
      </c>
      <c r="T240" s="1">
        <v>31100</v>
      </c>
      <c r="U240" s="1">
        <v>36000</v>
      </c>
      <c r="V240" s="1">
        <v>35300</v>
      </c>
      <c r="W240" s="1">
        <v>32700.000000000004</v>
      </c>
      <c r="X240" s="1">
        <v>34000</v>
      </c>
      <c r="Y240" s="1">
        <v>37700</v>
      </c>
      <c r="Z240" s="1">
        <v>38600</v>
      </c>
      <c r="AA240" s="1">
        <v>35400</v>
      </c>
      <c r="AB240" s="1">
        <v>38200</v>
      </c>
      <c r="AC240" s="1">
        <v>39500</v>
      </c>
      <c r="AD240" s="1">
        <v>33000</v>
      </c>
      <c r="AE240" s="1">
        <v>37500</v>
      </c>
      <c r="AF240" s="1">
        <v>38600</v>
      </c>
      <c r="AG240" s="1">
        <v>40100</v>
      </c>
      <c r="AH240" s="1">
        <v>39100</v>
      </c>
      <c r="AI240" s="1">
        <v>32000</v>
      </c>
      <c r="AJ240" s="1">
        <v>27200</v>
      </c>
      <c r="AK240" s="1">
        <v>27300</v>
      </c>
      <c r="AL240" s="1">
        <v>34000</v>
      </c>
      <c r="AM240" s="1">
        <v>36200</v>
      </c>
      <c r="AN240" s="1">
        <v>37400</v>
      </c>
      <c r="AO240" s="1">
        <v>34200</v>
      </c>
      <c r="AP240" s="1">
        <v>37000</v>
      </c>
      <c r="AQ240" s="1">
        <v>32900</v>
      </c>
      <c r="AR240" s="1">
        <v>37300</v>
      </c>
      <c r="AS240" s="1">
        <v>38300</v>
      </c>
      <c r="AT240" s="1">
        <v>40100</v>
      </c>
      <c r="AU240" s="1">
        <v>40700</v>
      </c>
      <c r="AV240" s="1">
        <v>45400</v>
      </c>
      <c r="AW240" s="1">
        <v>39200</v>
      </c>
      <c r="AX240" s="1">
        <v>35000</v>
      </c>
      <c r="AY240" s="1">
        <v>37800</v>
      </c>
      <c r="AZ240" s="1">
        <v>32299.999999999996</v>
      </c>
      <c r="BA240" s="1">
        <v>32900</v>
      </c>
      <c r="BB240" s="1">
        <v>30000</v>
      </c>
      <c r="BC240" s="1">
        <v>38000</v>
      </c>
      <c r="BD240" s="1">
        <v>30800</v>
      </c>
      <c r="BE240" s="1">
        <v>37000</v>
      </c>
      <c r="BF240" s="1">
        <v>35900</v>
      </c>
      <c r="BG240" s="1">
        <v>37100</v>
      </c>
      <c r="BH240" s="1">
        <v>32800</v>
      </c>
      <c r="BI240" s="1">
        <v>31700</v>
      </c>
      <c r="BJ240" s="1">
        <v>35900</v>
      </c>
      <c r="BK240" s="1">
        <v>37900</v>
      </c>
      <c r="BL240" s="1">
        <v>35300</v>
      </c>
      <c r="BM240" s="1">
        <v>37100</v>
      </c>
      <c r="BN240" s="1">
        <v>37900</v>
      </c>
      <c r="BO240" s="1">
        <v>40600</v>
      </c>
      <c r="BP240" s="1">
        <v>40800</v>
      </c>
      <c r="BQ240" s="1">
        <v>34000</v>
      </c>
      <c r="BR240" s="1">
        <v>31200</v>
      </c>
      <c r="BS240" s="1">
        <v>33000</v>
      </c>
      <c r="BT240" s="1">
        <v>34300</v>
      </c>
      <c r="BU240" s="1">
        <v>28700</v>
      </c>
      <c r="BV240" s="1">
        <v>31000</v>
      </c>
      <c r="BW240" s="1">
        <v>27500</v>
      </c>
      <c r="BX240" s="1">
        <v>30200</v>
      </c>
      <c r="BY240" s="1">
        <v>28300</v>
      </c>
      <c r="BZ240" s="1">
        <v>24800</v>
      </c>
      <c r="CA240" s="1">
        <v>26400</v>
      </c>
      <c r="CB240" s="1">
        <v>26800</v>
      </c>
      <c r="CC240" s="1">
        <v>32000</v>
      </c>
      <c r="CD240" s="1">
        <v>30900</v>
      </c>
      <c r="CE240" s="1">
        <v>34200</v>
      </c>
      <c r="CF240" s="1">
        <v>31800</v>
      </c>
      <c r="CG240" s="1">
        <v>31200</v>
      </c>
      <c r="CH240" s="1">
        <v>31000</v>
      </c>
      <c r="CI240" s="1">
        <v>32299.999999999996</v>
      </c>
      <c r="CJ240" s="1">
        <v>32100</v>
      </c>
      <c r="CK240" s="1">
        <v>29300</v>
      </c>
      <c r="CL240" s="1">
        <v>28900</v>
      </c>
      <c r="CM240" s="1">
        <v>27100</v>
      </c>
      <c r="CN240" s="1">
        <v>31100</v>
      </c>
      <c r="CO240" s="1">
        <v>34000</v>
      </c>
      <c r="CP240" s="1">
        <v>32299.999999999996</v>
      </c>
      <c r="CQ240" s="1">
        <v>32100</v>
      </c>
      <c r="CR240" s="1">
        <v>40300</v>
      </c>
      <c r="CS240" s="1">
        <v>37300</v>
      </c>
      <c r="CT240" s="1">
        <v>29500</v>
      </c>
      <c r="CU240" s="1">
        <v>27900</v>
      </c>
      <c r="CV240" s="1">
        <v>39300</v>
      </c>
      <c r="CW240" s="1">
        <v>34300</v>
      </c>
      <c r="CX240" s="1">
        <v>28300</v>
      </c>
      <c r="CY240" s="1">
        <v>31200</v>
      </c>
      <c r="CZ240" s="1">
        <v>32400</v>
      </c>
      <c r="DA240" s="1">
        <v>34900</v>
      </c>
      <c r="DB240" s="1">
        <v>28000</v>
      </c>
      <c r="DC240" s="1">
        <v>29700</v>
      </c>
      <c r="DD240" s="1">
        <v>26600</v>
      </c>
      <c r="DE240" s="1">
        <v>28500</v>
      </c>
      <c r="DF240" s="1">
        <v>31000</v>
      </c>
      <c r="DG240" s="1">
        <v>26800</v>
      </c>
      <c r="DH240" s="1">
        <v>31800</v>
      </c>
      <c r="DI240" s="1">
        <v>25500</v>
      </c>
      <c r="DJ240" s="1">
        <v>27200</v>
      </c>
      <c r="DK240" s="1">
        <v>32299.999999999996</v>
      </c>
      <c r="DL240" s="1">
        <v>31300</v>
      </c>
      <c r="DM240" s="1">
        <v>30000</v>
      </c>
      <c r="DN240" s="1">
        <v>28300</v>
      </c>
      <c r="DO240" s="1">
        <v>30500</v>
      </c>
      <c r="DP240" s="1">
        <v>32900</v>
      </c>
      <c r="DQ240" s="1">
        <v>39400</v>
      </c>
      <c r="DR240" s="1">
        <v>47700</v>
      </c>
      <c r="DS240" s="1">
        <v>36400</v>
      </c>
      <c r="DT240" s="1">
        <v>45300</v>
      </c>
      <c r="DU240" s="1">
        <v>46800</v>
      </c>
      <c r="DV240" s="1">
        <v>44100</v>
      </c>
      <c r="DW240" s="1">
        <v>33100</v>
      </c>
      <c r="DX240" s="1">
        <v>30900</v>
      </c>
      <c r="DY240" s="1">
        <v>28800</v>
      </c>
      <c r="DZ240" s="1">
        <v>43800</v>
      </c>
      <c r="EA240" s="1">
        <v>38600</v>
      </c>
      <c r="EB240" s="1">
        <v>39800</v>
      </c>
      <c r="EC240" s="1">
        <v>35800</v>
      </c>
      <c r="ED240" s="1">
        <v>33600</v>
      </c>
      <c r="EE240" s="1">
        <v>31700</v>
      </c>
      <c r="EF240" s="1">
        <v>32000</v>
      </c>
      <c r="EG240" s="1">
        <v>31000</v>
      </c>
      <c r="EH240" s="1">
        <v>27600</v>
      </c>
    </row>
    <row r="241" spans="2:138" x14ac:dyDescent="0.45">
      <c r="B241" t="s">
        <v>127</v>
      </c>
      <c r="C241" t="s">
        <v>41</v>
      </c>
      <c r="D241" t="s">
        <v>282</v>
      </c>
      <c r="E241" s="1">
        <v>88500</v>
      </c>
      <c r="F241" s="1">
        <v>82800</v>
      </c>
      <c r="G241" s="1">
        <v>72600</v>
      </c>
      <c r="H241" s="1">
        <v>70400</v>
      </c>
      <c r="I241" s="1">
        <v>63600</v>
      </c>
      <c r="J241" s="1">
        <v>82000</v>
      </c>
      <c r="K241" s="1">
        <v>77500</v>
      </c>
      <c r="L241" s="1">
        <v>82900</v>
      </c>
      <c r="M241" s="1">
        <v>89600</v>
      </c>
      <c r="N241" s="1">
        <v>93300</v>
      </c>
      <c r="O241" s="1">
        <v>90800</v>
      </c>
      <c r="P241" s="1">
        <v>87700</v>
      </c>
      <c r="Q241" s="1">
        <v>95700</v>
      </c>
      <c r="R241" s="1">
        <v>85000</v>
      </c>
      <c r="S241" s="1">
        <v>82100</v>
      </c>
      <c r="T241" s="1">
        <v>71100</v>
      </c>
      <c r="U241" s="1">
        <v>73800</v>
      </c>
      <c r="V241" s="1">
        <v>80600</v>
      </c>
      <c r="W241" s="1">
        <v>74200</v>
      </c>
      <c r="X241" s="1">
        <v>82700</v>
      </c>
      <c r="Y241" s="1">
        <v>87800</v>
      </c>
      <c r="Z241" s="1">
        <v>92500</v>
      </c>
      <c r="AA241" s="1">
        <v>81900</v>
      </c>
      <c r="AB241" s="1">
        <v>87100</v>
      </c>
      <c r="AC241" s="1">
        <v>92600</v>
      </c>
      <c r="AD241" s="1">
        <v>91900</v>
      </c>
      <c r="AE241" s="1">
        <v>95200</v>
      </c>
      <c r="AF241" s="1">
        <v>84100</v>
      </c>
      <c r="AG241" s="1">
        <v>81400</v>
      </c>
      <c r="AH241" s="1">
        <v>86400</v>
      </c>
      <c r="AI241" s="1">
        <v>87500</v>
      </c>
      <c r="AJ241" s="1">
        <v>87200</v>
      </c>
      <c r="AK241" s="1">
        <v>91100</v>
      </c>
      <c r="AL241" s="1">
        <v>103600</v>
      </c>
      <c r="AM241" s="1">
        <v>101900</v>
      </c>
      <c r="AN241" s="1">
        <v>96000</v>
      </c>
      <c r="AO241" s="1">
        <v>88200</v>
      </c>
      <c r="AP241" s="1">
        <v>89300</v>
      </c>
      <c r="AQ241" s="1">
        <v>94800</v>
      </c>
      <c r="AR241" s="1">
        <v>84300</v>
      </c>
      <c r="AS241" s="1">
        <v>105100</v>
      </c>
      <c r="AT241" s="1">
        <v>111800</v>
      </c>
      <c r="AU241" s="1">
        <v>108300</v>
      </c>
      <c r="AV241" s="1">
        <v>110300</v>
      </c>
      <c r="AW241" s="1">
        <v>91600</v>
      </c>
      <c r="AX241" s="1">
        <v>90600</v>
      </c>
      <c r="AY241" s="1">
        <v>92000</v>
      </c>
      <c r="AZ241" s="1">
        <v>98200</v>
      </c>
      <c r="BA241" s="1">
        <v>86700</v>
      </c>
      <c r="BB241" s="1">
        <v>87700</v>
      </c>
      <c r="BC241" s="1">
        <v>80700</v>
      </c>
      <c r="BD241" s="1">
        <v>95900</v>
      </c>
      <c r="BE241" s="1">
        <v>90400</v>
      </c>
      <c r="BF241" s="1">
        <v>89400</v>
      </c>
      <c r="BG241" s="1">
        <v>84700</v>
      </c>
      <c r="BH241" s="1">
        <v>86000</v>
      </c>
      <c r="BI241" s="1">
        <v>79400</v>
      </c>
      <c r="BJ241" s="1">
        <v>83700</v>
      </c>
      <c r="BK241" s="1">
        <v>81200</v>
      </c>
      <c r="BL241" s="1">
        <v>86000</v>
      </c>
      <c r="BM241" s="1">
        <v>84100</v>
      </c>
      <c r="BN241" s="1">
        <v>80100</v>
      </c>
      <c r="BO241" s="1">
        <v>90000</v>
      </c>
      <c r="BP241" s="1">
        <v>78600</v>
      </c>
      <c r="BQ241" s="1">
        <v>79800</v>
      </c>
      <c r="BR241" s="1">
        <v>73800</v>
      </c>
      <c r="BS241" s="1">
        <v>84500</v>
      </c>
      <c r="BT241" s="1">
        <v>90900</v>
      </c>
      <c r="BU241" s="1">
        <v>95000</v>
      </c>
      <c r="BV241" s="1">
        <v>81000</v>
      </c>
      <c r="BW241" s="1">
        <v>90700</v>
      </c>
      <c r="BX241" s="1">
        <v>99300</v>
      </c>
      <c r="BY241" s="1">
        <v>91500</v>
      </c>
      <c r="BZ241" s="1">
        <v>92600</v>
      </c>
      <c r="CA241" s="1">
        <v>97700</v>
      </c>
      <c r="CB241" s="1">
        <v>96700</v>
      </c>
      <c r="CC241" s="1">
        <v>93700</v>
      </c>
      <c r="CD241" s="1">
        <v>87500</v>
      </c>
      <c r="CE241" s="1">
        <v>85000</v>
      </c>
      <c r="CF241" s="1">
        <v>89300</v>
      </c>
      <c r="CG241" s="1">
        <v>82700</v>
      </c>
      <c r="CH241" s="1">
        <v>86000</v>
      </c>
      <c r="CI241" s="1">
        <v>84800</v>
      </c>
      <c r="CJ241" s="1">
        <v>92000</v>
      </c>
      <c r="CK241" s="1">
        <v>87400</v>
      </c>
      <c r="CL241" s="1">
        <v>77500</v>
      </c>
      <c r="CM241" s="1">
        <v>90400</v>
      </c>
      <c r="CN241" s="1">
        <v>85800</v>
      </c>
      <c r="CO241" s="1">
        <v>83500</v>
      </c>
      <c r="CP241" s="1">
        <v>89000</v>
      </c>
      <c r="CQ241" s="1">
        <v>103600</v>
      </c>
      <c r="CR241" s="1">
        <v>94100</v>
      </c>
      <c r="CS241" s="1">
        <v>96900</v>
      </c>
      <c r="CT241" s="1">
        <v>91500</v>
      </c>
      <c r="CU241" s="1">
        <v>91400</v>
      </c>
      <c r="CV241" s="1">
        <v>89700</v>
      </c>
      <c r="CW241" s="1">
        <v>77900</v>
      </c>
      <c r="CX241" s="1">
        <v>80600</v>
      </c>
      <c r="CY241" s="1">
        <v>87400</v>
      </c>
      <c r="CZ241" s="1">
        <v>81900</v>
      </c>
      <c r="DA241" s="1">
        <v>83500</v>
      </c>
      <c r="DB241" s="1">
        <v>83500</v>
      </c>
      <c r="DC241" s="1">
        <v>85000</v>
      </c>
      <c r="DD241" s="1">
        <v>85500</v>
      </c>
      <c r="DE241" s="1">
        <v>84700</v>
      </c>
      <c r="DF241" s="1">
        <v>90100</v>
      </c>
      <c r="DG241" s="1">
        <v>105400</v>
      </c>
      <c r="DH241" s="1">
        <v>92800</v>
      </c>
      <c r="DI241" s="1">
        <v>99900</v>
      </c>
      <c r="DJ241" s="1">
        <v>97300</v>
      </c>
      <c r="DK241" s="1">
        <v>96200</v>
      </c>
      <c r="DL241" s="1">
        <v>89600</v>
      </c>
      <c r="DM241" s="1">
        <v>88900</v>
      </c>
      <c r="DN241" s="1">
        <v>80800</v>
      </c>
      <c r="DO241" s="1">
        <v>76000</v>
      </c>
      <c r="DP241" s="1">
        <v>73000</v>
      </c>
      <c r="DQ241" s="1">
        <v>72700</v>
      </c>
      <c r="DR241" s="1">
        <v>73500</v>
      </c>
      <c r="DS241" s="1">
        <v>74600</v>
      </c>
      <c r="DT241" s="1">
        <v>82300</v>
      </c>
      <c r="DU241" s="1">
        <v>88600</v>
      </c>
      <c r="DV241" s="1">
        <v>92900</v>
      </c>
      <c r="DW241" s="1">
        <v>78200</v>
      </c>
      <c r="DX241" s="1">
        <v>72800</v>
      </c>
      <c r="DY241" s="1">
        <v>81900</v>
      </c>
      <c r="DZ241" s="1">
        <v>84000</v>
      </c>
      <c r="EA241" s="1">
        <v>75700</v>
      </c>
      <c r="EB241" s="1">
        <v>71300</v>
      </c>
      <c r="EC241" s="1">
        <v>68400</v>
      </c>
      <c r="ED241" s="1">
        <v>87500</v>
      </c>
      <c r="EE241" s="1">
        <v>87400</v>
      </c>
      <c r="EF241" s="1">
        <v>89600</v>
      </c>
      <c r="EG241" s="1">
        <v>96900</v>
      </c>
      <c r="EH241" s="1">
        <v>100700</v>
      </c>
    </row>
    <row r="242" spans="2:138" x14ac:dyDescent="0.45">
      <c r="B242" t="s">
        <v>128</v>
      </c>
      <c r="C242" t="s">
        <v>41</v>
      </c>
      <c r="D242" t="s">
        <v>284</v>
      </c>
      <c r="E242" s="1">
        <v>143400</v>
      </c>
      <c r="F242" s="1">
        <v>131300</v>
      </c>
      <c r="G242" s="1">
        <v>148300</v>
      </c>
      <c r="H242" s="1">
        <v>152900</v>
      </c>
      <c r="I242" s="1">
        <v>148700</v>
      </c>
      <c r="J242" s="1">
        <v>144700</v>
      </c>
      <c r="K242" s="1">
        <v>145400</v>
      </c>
      <c r="L242" s="1">
        <v>143600</v>
      </c>
      <c r="M242" s="1">
        <v>132700</v>
      </c>
      <c r="N242" s="1">
        <v>135900</v>
      </c>
      <c r="O242" s="1">
        <v>136600</v>
      </c>
      <c r="P242" s="1">
        <v>139200</v>
      </c>
      <c r="Q242" s="1">
        <v>146400</v>
      </c>
      <c r="R242" s="1">
        <v>140600</v>
      </c>
      <c r="S242" s="1">
        <v>140100</v>
      </c>
      <c r="T242" s="1">
        <v>141300</v>
      </c>
      <c r="U242" s="1">
        <v>141200</v>
      </c>
      <c r="V242" s="1">
        <v>136100</v>
      </c>
      <c r="W242" s="1">
        <v>143900</v>
      </c>
      <c r="X242" s="1">
        <v>134500</v>
      </c>
      <c r="Y242" s="1">
        <v>131900</v>
      </c>
      <c r="Z242" s="1">
        <v>133900</v>
      </c>
      <c r="AA242" s="1">
        <v>133900</v>
      </c>
      <c r="AB242" s="1">
        <v>126600</v>
      </c>
      <c r="AC242" s="1">
        <v>131100</v>
      </c>
      <c r="AD242" s="1">
        <v>129500</v>
      </c>
      <c r="AE242" s="1">
        <v>144700</v>
      </c>
      <c r="AF242" s="1">
        <v>144400</v>
      </c>
      <c r="AG242" s="1">
        <v>151800</v>
      </c>
      <c r="AH242" s="1">
        <v>162800</v>
      </c>
      <c r="AI242" s="1">
        <v>157200</v>
      </c>
      <c r="AJ242" s="1">
        <v>158500</v>
      </c>
      <c r="AK242" s="1">
        <v>141600</v>
      </c>
      <c r="AL242" s="1">
        <v>145400</v>
      </c>
      <c r="AM242" s="1">
        <v>146100</v>
      </c>
      <c r="AN242" s="1">
        <v>136000</v>
      </c>
      <c r="AO242" s="1">
        <v>134400</v>
      </c>
      <c r="AP242" s="1">
        <v>134700</v>
      </c>
      <c r="AQ242" s="1">
        <v>141600</v>
      </c>
      <c r="AR242" s="1">
        <v>137700</v>
      </c>
      <c r="AS242" s="1">
        <v>142400</v>
      </c>
      <c r="AT242" s="1">
        <v>139700</v>
      </c>
      <c r="AU242" s="1">
        <v>142900</v>
      </c>
      <c r="AV242" s="1">
        <v>141300</v>
      </c>
      <c r="AW242" s="1">
        <v>140400</v>
      </c>
      <c r="AX242" s="1">
        <v>148800</v>
      </c>
      <c r="AY242" s="1">
        <v>145200</v>
      </c>
      <c r="AZ242" s="1">
        <v>146400</v>
      </c>
      <c r="BA242" s="1">
        <v>144300</v>
      </c>
      <c r="BB242" s="1">
        <v>148100</v>
      </c>
      <c r="BC242" s="1">
        <v>145700</v>
      </c>
      <c r="BD242" s="1">
        <v>148700</v>
      </c>
      <c r="BE242" s="1">
        <v>150800</v>
      </c>
      <c r="BF242" s="1">
        <v>141600</v>
      </c>
      <c r="BG242" s="1">
        <v>162700</v>
      </c>
      <c r="BH242" s="1">
        <v>164900</v>
      </c>
      <c r="BI242" s="1">
        <v>161200</v>
      </c>
      <c r="BJ242" s="1">
        <v>151500</v>
      </c>
      <c r="BK242" s="1">
        <v>162100</v>
      </c>
      <c r="BL242" s="1">
        <v>158800</v>
      </c>
      <c r="BM242" s="1">
        <v>149300</v>
      </c>
      <c r="BN242" s="1">
        <v>134600</v>
      </c>
      <c r="BO242" s="1">
        <v>142800</v>
      </c>
      <c r="BP242" s="1">
        <v>150500</v>
      </c>
      <c r="BQ242" s="1">
        <v>143100</v>
      </c>
      <c r="BR242" s="1">
        <v>139900</v>
      </c>
      <c r="BS242" s="1">
        <v>161100</v>
      </c>
      <c r="BT242" s="1">
        <v>154600</v>
      </c>
      <c r="BU242" s="1">
        <v>145200</v>
      </c>
      <c r="BV242" s="1">
        <v>138300</v>
      </c>
      <c r="BW242" s="1">
        <v>136100</v>
      </c>
      <c r="BX242" s="1">
        <v>129100</v>
      </c>
      <c r="BY242" s="1">
        <v>121400</v>
      </c>
      <c r="BZ242" s="1">
        <v>124200</v>
      </c>
      <c r="CA242" s="1">
        <v>126700</v>
      </c>
      <c r="CB242" s="1">
        <v>130600</v>
      </c>
      <c r="CC242" s="1">
        <v>141000</v>
      </c>
      <c r="CD242" s="1">
        <v>143100</v>
      </c>
      <c r="CE242" s="1">
        <v>150200</v>
      </c>
      <c r="CF242" s="1">
        <v>138700</v>
      </c>
      <c r="CG242" s="1">
        <v>133300</v>
      </c>
      <c r="CH242" s="1">
        <v>132500</v>
      </c>
      <c r="CI242" s="1">
        <v>140000</v>
      </c>
      <c r="CJ242" s="1">
        <v>140700</v>
      </c>
      <c r="CK242" s="1">
        <v>144000</v>
      </c>
      <c r="CL242" s="1">
        <v>141800</v>
      </c>
      <c r="CM242" s="1">
        <v>130800.00000000001</v>
      </c>
      <c r="CN242" s="1">
        <v>139700</v>
      </c>
      <c r="CO242" s="1">
        <v>152000</v>
      </c>
      <c r="CP242" s="1">
        <v>145800</v>
      </c>
      <c r="CQ242" s="1">
        <v>148400</v>
      </c>
      <c r="CR242" s="1">
        <v>149900</v>
      </c>
      <c r="CS242" s="1">
        <v>142000</v>
      </c>
      <c r="CT242" s="1">
        <v>140200</v>
      </c>
      <c r="CU242" s="1">
        <v>141200</v>
      </c>
      <c r="CV242" s="1">
        <v>141400</v>
      </c>
      <c r="CW242" s="1">
        <v>133000</v>
      </c>
      <c r="CX242" s="1">
        <v>142900</v>
      </c>
      <c r="CY242" s="1">
        <v>147300</v>
      </c>
      <c r="CZ242" s="1">
        <v>149900</v>
      </c>
      <c r="DA242" s="1">
        <v>179500</v>
      </c>
      <c r="DB242" s="1">
        <v>191200</v>
      </c>
      <c r="DC242" s="1">
        <v>191900</v>
      </c>
      <c r="DD242" s="1">
        <v>195500</v>
      </c>
      <c r="DE242" s="1">
        <v>175100</v>
      </c>
      <c r="DF242" s="1">
        <v>162900</v>
      </c>
      <c r="DG242" s="1">
        <v>163900</v>
      </c>
      <c r="DH242" s="1">
        <v>148300</v>
      </c>
      <c r="DI242" s="1">
        <v>158300</v>
      </c>
      <c r="DJ242" s="1">
        <v>147900</v>
      </c>
      <c r="DK242" s="1">
        <v>147900</v>
      </c>
      <c r="DL242" s="1">
        <v>152000</v>
      </c>
      <c r="DM242" s="1">
        <v>157700</v>
      </c>
      <c r="DN242" s="1">
        <v>147100</v>
      </c>
      <c r="DO242" s="1">
        <v>144900</v>
      </c>
      <c r="DP242" s="1">
        <v>136700</v>
      </c>
      <c r="DQ242" s="1">
        <v>130800.00000000001</v>
      </c>
      <c r="DR242" s="1">
        <v>130199.99999999999</v>
      </c>
      <c r="DS242" s="1">
        <v>129199.99999999999</v>
      </c>
      <c r="DT242" s="1">
        <v>132100</v>
      </c>
      <c r="DU242" s="1">
        <v>127600</v>
      </c>
      <c r="DV242" s="1">
        <v>137800</v>
      </c>
      <c r="DW242" s="1">
        <v>164600</v>
      </c>
      <c r="DX242" s="1">
        <v>151800</v>
      </c>
      <c r="DY242" s="1">
        <v>176600</v>
      </c>
      <c r="DZ242" s="1">
        <v>186500</v>
      </c>
      <c r="EA242" s="1">
        <v>197700</v>
      </c>
      <c r="EB242" s="1">
        <v>180300</v>
      </c>
      <c r="EC242" s="1">
        <v>181300</v>
      </c>
      <c r="ED242" s="1">
        <v>184700</v>
      </c>
      <c r="EE242" s="1">
        <v>156200</v>
      </c>
      <c r="EF242" s="1">
        <v>156500</v>
      </c>
      <c r="EG242" s="1">
        <v>145400</v>
      </c>
      <c r="EH242" s="1">
        <v>153800</v>
      </c>
    </row>
    <row r="243" spans="2:138" x14ac:dyDescent="0.45">
      <c r="D243" t="s">
        <v>285</v>
      </c>
      <c r="E243" s="1">
        <v>15600</v>
      </c>
      <c r="F243" s="1">
        <v>17700</v>
      </c>
      <c r="G243" s="1">
        <v>11300</v>
      </c>
      <c r="H243" s="1">
        <v>16500</v>
      </c>
      <c r="I243" s="1">
        <v>14700</v>
      </c>
      <c r="J243" s="1">
        <v>13400</v>
      </c>
      <c r="K243" s="1">
        <v>11500</v>
      </c>
      <c r="L243" s="1">
        <v>10200</v>
      </c>
      <c r="M243" s="1">
        <v>10900</v>
      </c>
      <c r="N243" s="1">
        <v>11400</v>
      </c>
      <c r="O243" s="1">
        <v>9000</v>
      </c>
      <c r="P243" s="1">
        <v>8600</v>
      </c>
      <c r="Q243" s="1">
        <v>8200</v>
      </c>
      <c r="R243" s="1">
        <v>12600</v>
      </c>
      <c r="S243" s="1">
        <v>10600</v>
      </c>
      <c r="T243" s="1">
        <v>11400</v>
      </c>
      <c r="U243" s="1">
        <v>16100.000000000002</v>
      </c>
      <c r="V243" s="1">
        <v>17100</v>
      </c>
      <c r="W243" s="1">
        <v>17100</v>
      </c>
      <c r="X243" s="1">
        <v>15500</v>
      </c>
      <c r="Y243" s="1">
        <v>17300</v>
      </c>
      <c r="Z243" s="1">
        <v>19800</v>
      </c>
      <c r="AA243" s="1">
        <v>16600</v>
      </c>
      <c r="AB243" s="1">
        <v>17300</v>
      </c>
      <c r="AC243" s="1">
        <v>17000</v>
      </c>
      <c r="AD243" s="1">
        <v>13800</v>
      </c>
      <c r="AE243" s="1">
        <v>14100</v>
      </c>
      <c r="AF243" s="1">
        <v>13500</v>
      </c>
      <c r="AG243" s="1">
        <v>17100</v>
      </c>
      <c r="AH243" s="1">
        <v>16300</v>
      </c>
      <c r="AI243" s="1">
        <v>16100.000000000002</v>
      </c>
      <c r="AJ243" s="1">
        <v>13200</v>
      </c>
      <c r="AK243" s="1">
        <v>11700</v>
      </c>
      <c r="AL243" s="1">
        <v>11300</v>
      </c>
      <c r="AM243" s="1">
        <v>9400</v>
      </c>
      <c r="AN243" s="1">
        <v>8900</v>
      </c>
      <c r="AO243" s="1">
        <v>8400</v>
      </c>
      <c r="AP243" s="1">
        <v>9800</v>
      </c>
      <c r="AQ243" s="1">
        <v>10400</v>
      </c>
      <c r="AR243" s="1">
        <v>9900</v>
      </c>
      <c r="AS243" s="1">
        <v>16200</v>
      </c>
      <c r="AT243" s="1">
        <v>15300</v>
      </c>
      <c r="AU243" s="1">
        <v>13100</v>
      </c>
      <c r="AV243" s="1">
        <v>13100</v>
      </c>
      <c r="AW243" s="1">
        <v>9600</v>
      </c>
      <c r="AX243" s="1">
        <v>11300</v>
      </c>
      <c r="AY243" s="1">
        <v>9900</v>
      </c>
      <c r="AZ243" s="1">
        <v>10700</v>
      </c>
      <c r="BA243" s="1">
        <v>11800</v>
      </c>
      <c r="BB243" s="1">
        <v>11400</v>
      </c>
      <c r="BC243" s="1">
        <v>13800</v>
      </c>
      <c r="BD243" s="1">
        <v>15200</v>
      </c>
      <c r="BE243" s="1">
        <v>16100.000000000002</v>
      </c>
      <c r="BF243" s="1">
        <v>15100</v>
      </c>
      <c r="BG243" s="1">
        <v>19200</v>
      </c>
      <c r="BH243" s="1">
        <v>15200</v>
      </c>
      <c r="BI243" s="1">
        <v>16400</v>
      </c>
      <c r="BJ243" s="1">
        <v>12500</v>
      </c>
      <c r="BK243" s="1">
        <v>13200</v>
      </c>
      <c r="BL243" s="1">
        <v>12100</v>
      </c>
      <c r="BM243" s="1">
        <v>10400</v>
      </c>
      <c r="BN243" s="1">
        <v>11000</v>
      </c>
      <c r="BO243" s="1">
        <v>10600</v>
      </c>
      <c r="BP243" s="1">
        <v>11600</v>
      </c>
      <c r="BQ243" s="1">
        <v>17600</v>
      </c>
      <c r="BR243" s="1">
        <v>15100</v>
      </c>
      <c r="BS243" s="1">
        <v>18500</v>
      </c>
      <c r="BT243" s="1">
        <v>14300</v>
      </c>
      <c r="BU243" s="1">
        <v>16800</v>
      </c>
      <c r="BV243" s="1">
        <v>16100.000000000002</v>
      </c>
      <c r="BW243" s="1">
        <v>10300</v>
      </c>
      <c r="BX243" s="1">
        <v>11500</v>
      </c>
      <c r="BY243" s="1">
        <v>6700</v>
      </c>
      <c r="BZ243" s="1">
        <v>6900</v>
      </c>
      <c r="CA243" s="1">
        <v>9600</v>
      </c>
      <c r="CB243" s="1">
        <v>11900</v>
      </c>
      <c r="CC243" s="1">
        <v>13600</v>
      </c>
      <c r="CD243" s="1">
        <v>16500</v>
      </c>
      <c r="CE243" s="1">
        <v>15900</v>
      </c>
      <c r="CF243" s="1">
        <v>13900</v>
      </c>
      <c r="CG243" s="1">
        <v>13700</v>
      </c>
      <c r="CH243" s="1">
        <v>10000</v>
      </c>
      <c r="CI243" s="1">
        <v>8100</v>
      </c>
      <c r="CJ243" s="1">
        <v>5500</v>
      </c>
      <c r="CK243" s="1">
        <v>5700</v>
      </c>
      <c r="CL243" s="1">
        <v>7400</v>
      </c>
      <c r="CM243" s="1">
        <v>7100</v>
      </c>
      <c r="CN243" s="1">
        <v>8000</v>
      </c>
      <c r="CO243" s="1">
        <v>10000</v>
      </c>
      <c r="CP243" s="1">
        <v>12000</v>
      </c>
      <c r="CQ243" s="1">
        <v>12800</v>
      </c>
      <c r="CR243" s="1">
        <v>11600</v>
      </c>
      <c r="CS243" s="1">
        <v>13700</v>
      </c>
      <c r="CT243" s="1">
        <v>11900</v>
      </c>
      <c r="CU243" s="1">
        <v>7900</v>
      </c>
      <c r="CV243" s="1">
        <v>10500</v>
      </c>
      <c r="CW243" s="1">
        <v>9300</v>
      </c>
      <c r="CX243" s="1">
        <v>13300</v>
      </c>
      <c r="CY243" s="1">
        <v>10900</v>
      </c>
      <c r="CZ243" s="1">
        <v>12700</v>
      </c>
      <c r="DA243" s="1">
        <v>19200</v>
      </c>
      <c r="DB243" s="1">
        <v>11400</v>
      </c>
      <c r="DC243" s="1">
        <v>9100</v>
      </c>
      <c r="DD243" s="1">
        <v>9700</v>
      </c>
      <c r="DE243" s="1">
        <v>10700</v>
      </c>
      <c r="DF243" s="1">
        <v>10800</v>
      </c>
      <c r="DG243" s="1">
        <v>9000</v>
      </c>
      <c r="DH243" s="1">
        <v>10700</v>
      </c>
      <c r="DI243" s="1">
        <v>6100</v>
      </c>
      <c r="DJ243" s="1">
        <v>6500</v>
      </c>
      <c r="DK243" s="1">
        <v>10100</v>
      </c>
      <c r="DL243" s="1">
        <v>12700</v>
      </c>
      <c r="DM243" s="1">
        <v>14600</v>
      </c>
      <c r="DN243" s="1">
        <v>14300</v>
      </c>
      <c r="DO243" s="1">
        <v>12200</v>
      </c>
      <c r="DP243" s="1">
        <v>10200</v>
      </c>
      <c r="DQ243" s="1">
        <v>16400</v>
      </c>
      <c r="DR243" s="1">
        <v>18700</v>
      </c>
      <c r="DS243" s="1">
        <v>18400</v>
      </c>
      <c r="DT243" s="1">
        <v>14900</v>
      </c>
      <c r="DU243" s="1">
        <v>14100</v>
      </c>
      <c r="DV243" s="1">
        <v>13500</v>
      </c>
      <c r="DW243" s="1">
        <v>12700</v>
      </c>
      <c r="DX243" s="1">
        <v>15400</v>
      </c>
      <c r="DY243" s="1">
        <v>18300</v>
      </c>
      <c r="DZ243" s="1">
        <v>21100</v>
      </c>
      <c r="EA243" s="1">
        <v>17500</v>
      </c>
      <c r="EB243" s="1">
        <v>15400</v>
      </c>
      <c r="EC243" s="1">
        <v>11000</v>
      </c>
      <c r="ED243" s="1">
        <v>9000</v>
      </c>
      <c r="EE243" s="1">
        <v>7500</v>
      </c>
      <c r="EF243" s="1">
        <v>9000</v>
      </c>
      <c r="EG243" s="1">
        <v>9700</v>
      </c>
      <c r="EH243" s="1">
        <v>7600</v>
      </c>
    </row>
    <row r="244" spans="2:138" x14ac:dyDescent="0.45">
      <c r="B244" t="s">
        <v>129</v>
      </c>
      <c r="C244" t="s">
        <v>41</v>
      </c>
      <c r="D244" t="s">
        <v>286</v>
      </c>
      <c r="E244" s="1">
        <v>448400</v>
      </c>
      <c r="F244" s="1">
        <v>444300</v>
      </c>
      <c r="G244" s="1">
        <v>441700</v>
      </c>
      <c r="H244" s="1">
        <v>455200</v>
      </c>
      <c r="I244" s="1">
        <v>479900</v>
      </c>
      <c r="J244" s="1">
        <v>482200</v>
      </c>
      <c r="K244" s="1">
        <v>487500</v>
      </c>
      <c r="L244" s="1">
        <v>472600</v>
      </c>
      <c r="M244" s="1">
        <v>455600</v>
      </c>
      <c r="N244" s="1">
        <v>440200</v>
      </c>
      <c r="O244" s="1">
        <v>454800</v>
      </c>
      <c r="P244" s="1">
        <v>452300</v>
      </c>
      <c r="Q244" s="1">
        <v>434400</v>
      </c>
      <c r="R244" s="1">
        <v>457700</v>
      </c>
      <c r="S244" s="1">
        <v>449300</v>
      </c>
      <c r="T244" s="1">
        <v>455700</v>
      </c>
      <c r="U244" s="1">
        <v>437200</v>
      </c>
      <c r="V244" s="1">
        <v>440600</v>
      </c>
      <c r="W244" s="1">
        <v>467900</v>
      </c>
      <c r="X244" s="1">
        <v>444100</v>
      </c>
      <c r="Y244" s="1">
        <v>450900</v>
      </c>
      <c r="Z244" s="1">
        <v>427500</v>
      </c>
      <c r="AA244" s="1">
        <v>442300</v>
      </c>
      <c r="AB244" s="1">
        <v>435500</v>
      </c>
      <c r="AC244" s="1">
        <v>424800</v>
      </c>
      <c r="AD244" s="1">
        <v>417400</v>
      </c>
      <c r="AE244" s="1">
        <v>418200</v>
      </c>
      <c r="AF244" s="1">
        <v>435700</v>
      </c>
      <c r="AG244" s="1">
        <v>453600</v>
      </c>
      <c r="AH244" s="1">
        <v>439800</v>
      </c>
      <c r="AI244" s="1">
        <v>423200</v>
      </c>
      <c r="AJ244" s="1">
        <v>423500</v>
      </c>
      <c r="AK244" s="1">
        <v>438100</v>
      </c>
      <c r="AL244" s="1">
        <v>416500</v>
      </c>
      <c r="AM244" s="1">
        <v>401300</v>
      </c>
      <c r="AN244" s="1">
        <v>424600</v>
      </c>
      <c r="AO244" s="1">
        <v>431700</v>
      </c>
      <c r="AP244" s="1">
        <v>436500</v>
      </c>
      <c r="AQ244" s="1">
        <v>434600</v>
      </c>
      <c r="AR244" s="1">
        <v>435200</v>
      </c>
      <c r="AS244" s="1">
        <v>447100</v>
      </c>
      <c r="AT244" s="1">
        <v>445600</v>
      </c>
      <c r="AU244" s="1">
        <v>453100</v>
      </c>
      <c r="AV244" s="1">
        <v>441300</v>
      </c>
      <c r="AW244" s="1">
        <v>430500</v>
      </c>
      <c r="AX244" s="1">
        <v>446800</v>
      </c>
      <c r="AY244" s="1">
        <v>441400</v>
      </c>
      <c r="AZ244" s="1">
        <v>437900</v>
      </c>
      <c r="BA244" s="1">
        <v>426400</v>
      </c>
      <c r="BB244" s="1">
        <v>443400</v>
      </c>
      <c r="BC244" s="1">
        <v>439500</v>
      </c>
      <c r="BD244" s="1">
        <v>457400</v>
      </c>
      <c r="BE244" s="1">
        <v>463100</v>
      </c>
      <c r="BF244" s="1">
        <v>463600</v>
      </c>
      <c r="BG244" s="1">
        <v>473100</v>
      </c>
      <c r="BH244" s="1">
        <v>452100</v>
      </c>
      <c r="BI244" s="1">
        <v>437700</v>
      </c>
      <c r="BJ244" s="1">
        <v>456000</v>
      </c>
      <c r="BK244" s="1">
        <v>449000</v>
      </c>
      <c r="BL244" s="1">
        <v>443800</v>
      </c>
      <c r="BM244" s="1">
        <v>434500</v>
      </c>
      <c r="BN244" s="1">
        <v>438900</v>
      </c>
      <c r="BO244" s="1">
        <v>444100</v>
      </c>
      <c r="BP244" s="1">
        <v>446600</v>
      </c>
      <c r="BQ244" s="1">
        <v>459300</v>
      </c>
      <c r="BR244" s="1">
        <v>455300</v>
      </c>
      <c r="BS244" s="1">
        <v>449300</v>
      </c>
      <c r="BT244" s="1">
        <v>472700</v>
      </c>
      <c r="BU244" s="1">
        <v>452300</v>
      </c>
      <c r="BV244" s="1">
        <v>443000</v>
      </c>
      <c r="BW244" s="1">
        <v>448600</v>
      </c>
      <c r="BX244" s="1">
        <v>418300</v>
      </c>
      <c r="BY244" s="1">
        <v>434000</v>
      </c>
      <c r="BZ244" s="1">
        <v>434900</v>
      </c>
      <c r="CA244" s="1">
        <v>425500</v>
      </c>
      <c r="CB244" s="1">
        <v>418100</v>
      </c>
      <c r="CC244" s="1">
        <v>420300</v>
      </c>
      <c r="CD244" s="1">
        <v>419300</v>
      </c>
      <c r="CE244" s="1">
        <v>411100</v>
      </c>
      <c r="CF244" s="1">
        <v>426100</v>
      </c>
      <c r="CG244" s="1">
        <v>423300</v>
      </c>
      <c r="CH244" s="1">
        <v>433300</v>
      </c>
      <c r="CI244" s="1">
        <v>441600</v>
      </c>
      <c r="CJ244" s="1">
        <v>447400</v>
      </c>
      <c r="CK244" s="1">
        <v>447700</v>
      </c>
      <c r="CL244" s="1">
        <v>451700</v>
      </c>
      <c r="CM244" s="1">
        <v>456800</v>
      </c>
      <c r="CN244" s="1">
        <v>446200</v>
      </c>
      <c r="CO244" s="1">
        <v>453200</v>
      </c>
      <c r="CP244" s="1">
        <v>443700</v>
      </c>
      <c r="CQ244" s="1">
        <v>442800</v>
      </c>
      <c r="CR244" s="1">
        <v>436900</v>
      </c>
      <c r="CS244" s="1">
        <v>441000</v>
      </c>
      <c r="CT244" s="1">
        <v>463400</v>
      </c>
      <c r="CU244" s="1">
        <v>460300</v>
      </c>
      <c r="CV244" s="1">
        <v>457900</v>
      </c>
      <c r="CW244" s="1">
        <v>446000</v>
      </c>
      <c r="CX244" s="1">
        <v>452400</v>
      </c>
      <c r="CY244" s="1">
        <v>452000</v>
      </c>
      <c r="CZ244" s="1">
        <v>415300</v>
      </c>
      <c r="DA244" s="1">
        <v>425000</v>
      </c>
      <c r="DB244" s="1">
        <v>422600</v>
      </c>
      <c r="DC244" s="1">
        <v>446300</v>
      </c>
      <c r="DD244" s="1">
        <v>426400</v>
      </c>
      <c r="DE244" s="1">
        <v>421700</v>
      </c>
      <c r="DF244" s="1">
        <v>462800</v>
      </c>
      <c r="DG244" s="1">
        <v>454300</v>
      </c>
      <c r="DH244" s="1">
        <v>457300</v>
      </c>
      <c r="DI244" s="1">
        <v>443900</v>
      </c>
      <c r="DJ244" s="1">
        <v>466100</v>
      </c>
      <c r="DK244" s="1">
        <v>476500</v>
      </c>
      <c r="DL244" s="1">
        <v>466300</v>
      </c>
      <c r="DM244" s="1">
        <v>481500</v>
      </c>
      <c r="DN244" s="1">
        <v>481200</v>
      </c>
      <c r="DO244" s="1">
        <v>460700</v>
      </c>
      <c r="DP244" s="1">
        <v>438800</v>
      </c>
      <c r="DQ244" s="1">
        <v>442800</v>
      </c>
      <c r="DR244" s="1">
        <v>441300</v>
      </c>
      <c r="DS244" s="1">
        <v>461400</v>
      </c>
      <c r="DT244" s="1">
        <v>460900</v>
      </c>
      <c r="DU244" s="1">
        <v>486400</v>
      </c>
      <c r="DV244" s="1">
        <v>490200</v>
      </c>
      <c r="DW244" s="1">
        <v>473100</v>
      </c>
      <c r="DX244" s="1">
        <v>472200</v>
      </c>
      <c r="DY244" s="1">
        <v>463600</v>
      </c>
      <c r="DZ244" s="1">
        <v>452100</v>
      </c>
      <c r="EA244" s="1">
        <v>459200</v>
      </c>
      <c r="EB244" s="1">
        <v>483100</v>
      </c>
      <c r="EC244" s="1">
        <v>460500</v>
      </c>
      <c r="ED244" s="1">
        <v>485700</v>
      </c>
      <c r="EE244" s="1">
        <v>488600</v>
      </c>
      <c r="EF244" s="1">
        <v>474200</v>
      </c>
      <c r="EG244" s="1">
        <v>467900</v>
      </c>
      <c r="EH244" s="1">
        <v>470700</v>
      </c>
    </row>
    <row r="245" spans="2:138" x14ac:dyDescent="0.45">
      <c r="D245" t="s">
        <v>287</v>
      </c>
      <c r="E245" s="1">
        <v>48100</v>
      </c>
      <c r="F245" s="1">
        <v>52600</v>
      </c>
      <c r="G245" s="1">
        <v>58300</v>
      </c>
      <c r="H245" s="1">
        <v>59400</v>
      </c>
      <c r="I245" s="1">
        <v>58600</v>
      </c>
      <c r="J245" s="1">
        <v>61300</v>
      </c>
      <c r="K245" s="1">
        <v>59000</v>
      </c>
      <c r="L245" s="1">
        <v>63600</v>
      </c>
      <c r="M245" s="1">
        <v>65800</v>
      </c>
      <c r="N245" s="1">
        <v>61100</v>
      </c>
      <c r="O245" s="1">
        <v>58900</v>
      </c>
      <c r="P245" s="1">
        <v>59200</v>
      </c>
      <c r="Q245" s="1">
        <v>54500</v>
      </c>
      <c r="R245" s="1">
        <v>61200</v>
      </c>
      <c r="S245" s="1">
        <v>55600</v>
      </c>
      <c r="T245" s="1">
        <v>56100</v>
      </c>
      <c r="U245" s="1">
        <v>55600</v>
      </c>
      <c r="V245" s="1">
        <v>51100</v>
      </c>
      <c r="W245" s="1">
        <v>52800</v>
      </c>
      <c r="X245" s="1">
        <v>55000</v>
      </c>
      <c r="Y245" s="1">
        <v>52000</v>
      </c>
      <c r="Z245" s="1">
        <v>52300</v>
      </c>
      <c r="AA245" s="1">
        <v>52300</v>
      </c>
      <c r="AB245" s="1">
        <v>51800</v>
      </c>
      <c r="AC245" s="1">
        <v>54700</v>
      </c>
      <c r="AD245" s="1">
        <v>53200</v>
      </c>
      <c r="AE245" s="1">
        <v>50900</v>
      </c>
      <c r="AF245" s="1">
        <v>47700</v>
      </c>
      <c r="AG245" s="1">
        <v>51500</v>
      </c>
      <c r="AH245" s="1">
        <v>49400</v>
      </c>
      <c r="AI245" s="1">
        <v>50200</v>
      </c>
      <c r="AJ245" s="1">
        <v>49600</v>
      </c>
      <c r="AK245" s="1">
        <v>48000</v>
      </c>
      <c r="AL245" s="1">
        <v>52600</v>
      </c>
      <c r="AM245" s="1">
        <v>55600</v>
      </c>
      <c r="AN245" s="1">
        <v>62600</v>
      </c>
      <c r="AO245" s="1">
        <v>58600</v>
      </c>
      <c r="AP245" s="1">
        <v>58400</v>
      </c>
      <c r="AQ245" s="1">
        <v>55300</v>
      </c>
      <c r="AR245" s="1">
        <v>57800</v>
      </c>
      <c r="AS245" s="1">
        <v>50900</v>
      </c>
      <c r="AT245" s="1">
        <v>49400</v>
      </c>
      <c r="AU245" s="1">
        <v>67300</v>
      </c>
      <c r="AV245" s="1">
        <v>49900</v>
      </c>
      <c r="AW245" s="1">
        <v>60800</v>
      </c>
      <c r="AX245" s="1">
        <v>63900</v>
      </c>
      <c r="AY245" s="1">
        <v>63400</v>
      </c>
      <c r="AZ245" s="1">
        <v>67300</v>
      </c>
      <c r="BA245" s="1">
        <v>62700</v>
      </c>
      <c r="BB245" s="1">
        <v>60100</v>
      </c>
      <c r="BC245" s="1">
        <v>62700</v>
      </c>
      <c r="BD245" s="1">
        <v>52600</v>
      </c>
      <c r="BE245" s="1">
        <v>52600</v>
      </c>
      <c r="BF245" s="1">
        <v>60900</v>
      </c>
      <c r="BG245" s="1">
        <v>58300</v>
      </c>
      <c r="BH245" s="1">
        <v>64800</v>
      </c>
      <c r="BI245" s="1">
        <v>58900</v>
      </c>
      <c r="BJ245" s="1">
        <v>56600</v>
      </c>
      <c r="BK245" s="1">
        <v>58600</v>
      </c>
      <c r="BL245" s="1">
        <v>52200</v>
      </c>
      <c r="BM245" s="1">
        <v>43700</v>
      </c>
      <c r="BN245" s="1">
        <v>47200</v>
      </c>
      <c r="BO245" s="1">
        <v>41900</v>
      </c>
      <c r="BP245" s="1">
        <v>54900</v>
      </c>
      <c r="BQ245" s="1">
        <v>44800</v>
      </c>
      <c r="BR245" s="1">
        <v>45700</v>
      </c>
      <c r="BS245" s="1">
        <v>42500</v>
      </c>
      <c r="BT245" s="1">
        <v>46400</v>
      </c>
      <c r="BU245" s="1">
        <v>56100</v>
      </c>
      <c r="BV245" s="1">
        <v>62500</v>
      </c>
      <c r="BW245" s="1">
        <v>55800</v>
      </c>
      <c r="BX245" s="1">
        <v>54600</v>
      </c>
      <c r="BY245" s="1">
        <v>56900</v>
      </c>
      <c r="BZ245" s="1">
        <v>51600</v>
      </c>
      <c r="CA245" s="1">
        <v>64000</v>
      </c>
      <c r="CB245" s="1">
        <v>59700</v>
      </c>
      <c r="CC245" s="1">
        <v>55700</v>
      </c>
      <c r="CD245" s="1">
        <v>48800</v>
      </c>
      <c r="CE245" s="1">
        <v>48000</v>
      </c>
      <c r="CF245" s="1">
        <v>44600</v>
      </c>
      <c r="CG245" s="1">
        <v>47000</v>
      </c>
      <c r="CH245" s="1">
        <v>55400</v>
      </c>
      <c r="CI245" s="1">
        <v>52500</v>
      </c>
      <c r="CJ245" s="1">
        <v>51500</v>
      </c>
      <c r="CK245" s="1">
        <v>53500</v>
      </c>
      <c r="CL245" s="1">
        <v>55600</v>
      </c>
      <c r="CM245" s="1">
        <v>60100</v>
      </c>
      <c r="CN245" s="1">
        <v>60500</v>
      </c>
      <c r="CO245" s="1">
        <v>59900</v>
      </c>
      <c r="CP245" s="1">
        <v>60900</v>
      </c>
      <c r="CQ245" s="1">
        <v>62000</v>
      </c>
      <c r="CR245" s="1">
        <v>64400.000000000007</v>
      </c>
      <c r="CS245" s="1">
        <v>59500</v>
      </c>
      <c r="CT245" s="1">
        <v>54300</v>
      </c>
      <c r="CU245" s="1">
        <v>59700</v>
      </c>
      <c r="CV245" s="1">
        <v>62200</v>
      </c>
      <c r="CW245" s="1">
        <v>59800</v>
      </c>
      <c r="CX245" s="1">
        <v>60200</v>
      </c>
      <c r="CY245" s="1">
        <v>65700</v>
      </c>
      <c r="CZ245" s="1">
        <v>65200</v>
      </c>
      <c r="DA245" s="1">
        <v>70300</v>
      </c>
      <c r="DB245" s="1">
        <v>62900</v>
      </c>
      <c r="DC245" s="1">
        <v>59800</v>
      </c>
      <c r="DD245" s="1">
        <v>57000</v>
      </c>
      <c r="DE245" s="1">
        <v>59500</v>
      </c>
      <c r="DF245" s="1">
        <v>57700</v>
      </c>
      <c r="DG245" s="1">
        <v>54100</v>
      </c>
      <c r="DH245" s="1">
        <v>58300</v>
      </c>
      <c r="DI245" s="1">
        <v>58100</v>
      </c>
      <c r="DJ245" s="1">
        <v>64099.999999999993</v>
      </c>
      <c r="DK245" s="1">
        <v>52900</v>
      </c>
      <c r="DL245" s="1">
        <v>69700</v>
      </c>
      <c r="DM245" s="1">
        <v>68800</v>
      </c>
      <c r="DN245" s="1">
        <v>65800</v>
      </c>
      <c r="DO245" s="1">
        <v>65300</v>
      </c>
      <c r="DP245" s="1">
        <v>75600</v>
      </c>
      <c r="DQ245" s="1">
        <v>79500</v>
      </c>
      <c r="DR245" s="1">
        <v>66000</v>
      </c>
      <c r="DS245" s="1">
        <v>74000</v>
      </c>
      <c r="DT245" s="1">
        <v>76200</v>
      </c>
      <c r="DU245" s="1">
        <v>70300</v>
      </c>
      <c r="DV245" s="1">
        <v>63200</v>
      </c>
      <c r="DW245" s="1">
        <v>55700</v>
      </c>
      <c r="DX245" s="1">
        <v>48600</v>
      </c>
      <c r="DY245" s="1">
        <v>42000</v>
      </c>
      <c r="DZ245" s="1">
        <v>49800</v>
      </c>
      <c r="EA245" s="1">
        <v>61800</v>
      </c>
      <c r="EB245" s="1">
        <v>53000</v>
      </c>
      <c r="EC245" s="1">
        <v>41400</v>
      </c>
      <c r="ED245" s="1">
        <v>59400</v>
      </c>
      <c r="EE245" s="1">
        <v>58300</v>
      </c>
      <c r="EF245" s="1">
        <v>63300</v>
      </c>
      <c r="EG245" s="1">
        <v>55000</v>
      </c>
      <c r="EH245" s="1">
        <v>50800</v>
      </c>
    </row>
    <row r="246" spans="2:138" x14ac:dyDescent="0.45">
      <c r="D246" t="s">
        <v>288</v>
      </c>
      <c r="E246" s="1">
        <v>45200</v>
      </c>
      <c r="F246" s="1">
        <v>41900</v>
      </c>
      <c r="G246" s="1">
        <v>35700</v>
      </c>
      <c r="H246" s="1">
        <v>40300</v>
      </c>
      <c r="I246" s="1">
        <v>38500</v>
      </c>
      <c r="J246" s="1">
        <v>36200</v>
      </c>
      <c r="K246" s="1">
        <v>42700</v>
      </c>
      <c r="L246" s="1">
        <v>40500</v>
      </c>
      <c r="M246" s="1">
        <v>38100</v>
      </c>
      <c r="N246" s="1">
        <v>36300</v>
      </c>
      <c r="O246" s="1">
        <v>38500</v>
      </c>
      <c r="P246" s="1">
        <v>40000</v>
      </c>
      <c r="Q246" s="1">
        <v>32800</v>
      </c>
      <c r="R246" s="1">
        <v>31000</v>
      </c>
      <c r="S246" s="1">
        <v>35900</v>
      </c>
      <c r="T246" s="1">
        <v>39700</v>
      </c>
      <c r="U246" s="1">
        <v>36400</v>
      </c>
      <c r="V246" s="1">
        <v>36000</v>
      </c>
      <c r="W246" s="1">
        <v>37000</v>
      </c>
      <c r="X246" s="1">
        <v>39200</v>
      </c>
      <c r="Y246" s="1">
        <v>37500</v>
      </c>
      <c r="Z246" s="1">
        <v>36400</v>
      </c>
      <c r="AA246" s="1">
        <v>35400</v>
      </c>
      <c r="AB246" s="1">
        <v>40200</v>
      </c>
      <c r="AC246" s="1">
        <v>40200</v>
      </c>
      <c r="AD246" s="1">
        <v>40600</v>
      </c>
      <c r="AE246" s="1">
        <v>38500</v>
      </c>
      <c r="AF246" s="1">
        <v>27800</v>
      </c>
      <c r="AG246" s="1">
        <v>30600</v>
      </c>
      <c r="AH246" s="1">
        <v>32600</v>
      </c>
      <c r="AI246" s="1">
        <v>31800</v>
      </c>
      <c r="AJ246" s="1">
        <v>34800</v>
      </c>
      <c r="AK246" s="1">
        <v>39000</v>
      </c>
      <c r="AL246" s="1">
        <v>36300</v>
      </c>
      <c r="AM246" s="1">
        <v>42100</v>
      </c>
      <c r="AN246" s="1">
        <v>42400</v>
      </c>
      <c r="AO246" s="1">
        <v>35800</v>
      </c>
      <c r="AP246" s="1">
        <v>42100</v>
      </c>
      <c r="AQ246" s="1">
        <v>37200</v>
      </c>
      <c r="AR246" s="1">
        <v>41800</v>
      </c>
      <c r="AS246" s="1">
        <v>42000</v>
      </c>
      <c r="AT246" s="1">
        <v>44500</v>
      </c>
      <c r="AU246" s="1">
        <v>46000</v>
      </c>
      <c r="AV246" s="1">
        <v>44900</v>
      </c>
      <c r="AW246" s="1">
        <v>47500</v>
      </c>
      <c r="AX246" s="1">
        <v>44500</v>
      </c>
      <c r="AY246" s="1">
        <v>43500</v>
      </c>
      <c r="AZ246" s="1">
        <v>35400</v>
      </c>
      <c r="BA246" s="1">
        <v>39700</v>
      </c>
      <c r="BB246" s="1">
        <v>41700</v>
      </c>
      <c r="BC246" s="1">
        <v>43000</v>
      </c>
      <c r="BD246" s="1">
        <v>50200</v>
      </c>
      <c r="BE246" s="1">
        <v>47900</v>
      </c>
      <c r="BF246" s="1">
        <v>43700</v>
      </c>
      <c r="BG246" s="1">
        <v>40300</v>
      </c>
      <c r="BH246" s="1">
        <v>41200</v>
      </c>
      <c r="BI246" s="1">
        <v>35600</v>
      </c>
      <c r="BJ246" s="1">
        <v>36500</v>
      </c>
      <c r="BK246" s="1">
        <v>42100</v>
      </c>
      <c r="BL246" s="1">
        <v>44500</v>
      </c>
      <c r="BM246" s="1">
        <v>41800</v>
      </c>
      <c r="BN246" s="1">
        <v>38400</v>
      </c>
      <c r="BO246" s="1">
        <v>40800</v>
      </c>
      <c r="BP246" s="1">
        <v>38200</v>
      </c>
      <c r="BQ246" s="1">
        <v>32400</v>
      </c>
      <c r="BR246" s="1">
        <v>36200</v>
      </c>
      <c r="BS246" s="1">
        <v>35100</v>
      </c>
      <c r="BT246" s="1">
        <v>38400</v>
      </c>
      <c r="BU246" s="1">
        <v>43300</v>
      </c>
      <c r="BV246" s="1">
        <v>35500</v>
      </c>
      <c r="BW246" s="1">
        <v>39000</v>
      </c>
      <c r="BX246" s="1">
        <v>34600</v>
      </c>
      <c r="BY246" s="1">
        <v>38800</v>
      </c>
      <c r="BZ246" s="1">
        <v>36900</v>
      </c>
      <c r="CA246" s="1">
        <v>34100</v>
      </c>
      <c r="CB246" s="1">
        <v>32400</v>
      </c>
      <c r="CC246" s="1">
        <v>33100</v>
      </c>
      <c r="CD246" s="1">
        <v>39000</v>
      </c>
      <c r="CE246" s="1">
        <v>42300</v>
      </c>
      <c r="CF246" s="1">
        <v>51100</v>
      </c>
      <c r="CG246" s="1">
        <v>48800</v>
      </c>
      <c r="CH246" s="1">
        <v>50500</v>
      </c>
      <c r="CI246" s="1">
        <v>53000</v>
      </c>
      <c r="CJ246" s="1">
        <v>47800</v>
      </c>
      <c r="CK246" s="1">
        <v>46800</v>
      </c>
      <c r="CL246" s="1">
        <v>46200</v>
      </c>
      <c r="CM246" s="1">
        <v>50100</v>
      </c>
      <c r="CN246" s="1">
        <v>50500</v>
      </c>
      <c r="CO246" s="1">
        <v>52700</v>
      </c>
      <c r="CP246" s="1">
        <v>45200</v>
      </c>
      <c r="CQ246" s="1">
        <v>42900</v>
      </c>
      <c r="CR246" s="1">
        <v>47600</v>
      </c>
      <c r="CS246" s="1">
        <v>49000</v>
      </c>
      <c r="CT246" s="1">
        <v>45400</v>
      </c>
      <c r="CU246" s="1">
        <v>44900</v>
      </c>
      <c r="CV246" s="1">
        <v>40700</v>
      </c>
      <c r="CW246" s="1">
        <v>45400</v>
      </c>
      <c r="CX246" s="1">
        <v>45700</v>
      </c>
      <c r="CY246" s="1">
        <v>39100</v>
      </c>
      <c r="CZ246" s="1">
        <v>43100</v>
      </c>
      <c r="DA246" s="1">
        <v>42800</v>
      </c>
      <c r="DB246" s="1">
        <v>43800</v>
      </c>
      <c r="DC246" s="1">
        <v>42700</v>
      </c>
      <c r="DD246" s="1">
        <v>45000</v>
      </c>
      <c r="DE246" s="1">
        <v>45000</v>
      </c>
      <c r="DF246" s="1">
        <v>45500</v>
      </c>
      <c r="DG246" s="1">
        <v>40700</v>
      </c>
      <c r="DH246" s="1">
        <v>35400</v>
      </c>
      <c r="DI246" s="1">
        <v>45900</v>
      </c>
      <c r="DJ246" s="1">
        <v>33400</v>
      </c>
      <c r="DK246" s="1">
        <v>34900</v>
      </c>
      <c r="DL246" s="1">
        <v>30500</v>
      </c>
      <c r="DM246" s="1">
        <v>33400</v>
      </c>
      <c r="DN246" s="1">
        <v>39300</v>
      </c>
      <c r="DO246" s="1">
        <v>41400</v>
      </c>
      <c r="DP246" s="1">
        <v>44100</v>
      </c>
      <c r="DQ246" s="1">
        <v>45800</v>
      </c>
      <c r="DR246" s="1">
        <v>43600</v>
      </c>
      <c r="DS246" s="1">
        <v>43500</v>
      </c>
      <c r="DT246" s="1">
        <v>43100</v>
      </c>
      <c r="DU246" s="1">
        <v>37700</v>
      </c>
      <c r="DV246" s="1">
        <v>43400</v>
      </c>
      <c r="DW246" s="1">
        <v>40100</v>
      </c>
      <c r="DX246" s="1">
        <v>33700</v>
      </c>
      <c r="DY246" s="1">
        <v>35700</v>
      </c>
      <c r="DZ246" s="1">
        <v>42900</v>
      </c>
      <c r="EA246" s="1">
        <v>48700</v>
      </c>
      <c r="EB246" s="1">
        <v>46000</v>
      </c>
      <c r="EC246" s="1">
        <v>39900</v>
      </c>
      <c r="ED246" s="1">
        <v>38000</v>
      </c>
      <c r="EE246" s="1">
        <v>39200</v>
      </c>
      <c r="EF246" s="1">
        <v>40700</v>
      </c>
      <c r="EG246" s="1">
        <v>36600</v>
      </c>
      <c r="EH246" s="1">
        <v>38800</v>
      </c>
    </row>
    <row r="247" spans="2:138" x14ac:dyDescent="0.45">
      <c r="B247" t="s">
        <v>130</v>
      </c>
      <c r="C247" t="s">
        <v>41</v>
      </c>
      <c r="D247" t="s">
        <v>289</v>
      </c>
      <c r="E247" s="1">
        <v>174000</v>
      </c>
      <c r="F247" s="1">
        <v>174800</v>
      </c>
      <c r="G247" s="1">
        <v>169800</v>
      </c>
      <c r="H247" s="1">
        <v>177100</v>
      </c>
      <c r="I247" s="1">
        <v>175800</v>
      </c>
      <c r="J247" s="1">
        <v>183300</v>
      </c>
      <c r="K247" s="1">
        <v>174600</v>
      </c>
      <c r="L247" s="1">
        <v>169400</v>
      </c>
      <c r="M247" s="1">
        <v>178600</v>
      </c>
      <c r="N247" s="1">
        <v>179600</v>
      </c>
      <c r="O247" s="1">
        <v>178100</v>
      </c>
      <c r="P247" s="1">
        <v>176500</v>
      </c>
      <c r="Q247" s="1">
        <v>186500</v>
      </c>
      <c r="R247" s="1">
        <v>180300</v>
      </c>
      <c r="S247" s="1">
        <v>189400</v>
      </c>
      <c r="T247" s="1">
        <v>180400</v>
      </c>
      <c r="U247" s="1">
        <v>190500</v>
      </c>
      <c r="V247" s="1">
        <v>184100</v>
      </c>
      <c r="W247" s="1">
        <v>197500</v>
      </c>
      <c r="X247" s="1">
        <v>203900</v>
      </c>
      <c r="Y247" s="1">
        <v>197200</v>
      </c>
      <c r="Z247" s="1">
        <v>213600</v>
      </c>
      <c r="AA247" s="1">
        <v>213900</v>
      </c>
      <c r="AB247" s="1">
        <v>199100</v>
      </c>
      <c r="AC247" s="1">
        <v>200300</v>
      </c>
      <c r="AD247" s="1">
        <v>194900</v>
      </c>
      <c r="AE247" s="1">
        <v>182500</v>
      </c>
      <c r="AF247" s="1">
        <v>188600</v>
      </c>
      <c r="AG247" s="1">
        <v>191500</v>
      </c>
      <c r="AH247" s="1">
        <v>192100</v>
      </c>
      <c r="AI247" s="1">
        <v>199600</v>
      </c>
      <c r="AJ247" s="1">
        <v>188800</v>
      </c>
      <c r="AK247" s="1">
        <v>191800</v>
      </c>
      <c r="AL247" s="1">
        <v>194200</v>
      </c>
      <c r="AM247" s="1">
        <v>197000</v>
      </c>
      <c r="AN247" s="1">
        <v>194100</v>
      </c>
      <c r="AO247" s="1">
        <v>191100</v>
      </c>
      <c r="AP247" s="1">
        <v>187300</v>
      </c>
      <c r="AQ247" s="1">
        <v>179900</v>
      </c>
      <c r="AR247" s="1">
        <v>179500</v>
      </c>
      <c r="AS247" s="1">
        <v>175000</v>
      </c>
      <c r="AT247" s="1">
        <v>189900</v>
      </c>
      <c r="AU247" s="1">
        <v>188300</v>
      </c>
      <c r="AV247" s="1">
        <v>201600</v>
      </c>
      <c r="AW247" s="1">
        <v>196700</v>
      </c>
      <c r="AX247" s="1">
        <v>201700</v>
      </c>
      <c r="AY247" s="1">
        <v>200800</v>
      </c>
      <c r="AZ247" s="1">
        <v>200600</v>
      </c>
      <c r="BA247" s="1">
        <v>204700</v>
      </c>
      <c r="BB247" s="1">
        <v>209100</v>
      </c>
      <c r="BC247" s="1">
        <v>203700</v>
      </c>
      <c r="BD247" s="1">
        <v>191700</v>
      </c>
      <c r="BE247" s="1">
        <v>193200</v>
      </c>
      <c r="BF247" s="1">
        <v>173900</v>
      </c>
      <c r="BG247" s="1">
        <v>198500</v>
      </c>
      <c r="BH247" s="1">
        <v>187800</v>
      </c>
      <c r="BI247" s="1">
        <v>197100</v>
      </c>
      <c r="BJ247" s="1">
        <v>198700</v>
      </c>
      <c r="BK247" s="1">
        <v>203800</v>
      </c>
      <c r="BL247" s="1">
        <v>195000</v>
      </c>
      <c r="BM247" s="1">
        <v>202600</v>
      </c>
      <c r="BN247" s="1">
        <v>200100</v>
      </c>
      <c r="BO247" s="1">
        <v>194300</v>
      </c>
      <c r="BP247" s="1">
        <v>186100</v>
      </c>
      <c r="BQ247" s="1">
        <v>176100</v>
      </c>
      <c r="BR247" s="1">
        <v>186400</v>
      </c>
      <c r="BS247" s="1">
        <v>190400</v>
      </c>
      <c r="BT247" s="1">
        <v>185500</v>
      </c>
      <c r="BU247" s="1">
        <v>186400</v>
      </c>
      <c r="BV247" s="1">
        <v>187400</v>
      </c>
      <c r="BW247" s="1">
        <v>200100</v>
      </c>
      <c r="BX247" s="1">
        <v>195600</v>
      </c>
      <c r="BY247" s="1">
        <v>186500</v>
      </c>
      <c r="BZ247" s="1">
        <v>208900</v>
      </c>
      <c r="CA247" s="1">
        <v>217700</v>
      </c>
      <c r="CB247" s="1">
        <v>215300</v>
      </c>
      <c r="CC247" s="1">
        <v>202300</v>
      </c>
      <c r="CD247" s="1">
        <v>209400</v>
      </c>
      <c r="CE247" s="1">
        <v>204400</v>
      </c>
      <c r="CF247" s="1">
        <v>195900</v>
      </c>
      <c r="CG247" s="1">
        <v>191700</v>
      </c>
      <c r="CH247" s="1">
        <v>190800</v>
      </c>
      <c r="CI247" s="1">
        <v>205200</v>
      </c>
      <c r="CJ247" s="1">
        <v>205600</v>
      </c>
      <c r="CK247" s="1">
        <v>211800</v>
      </c>
      <c r="CL247" s="1">
        <v>204900</v>
      </c>
      <c r="CM247" s="1">
        <v>210300</v>
      </c>
      <c r="CN247" s="1">
        <v>224300</v>
      </c>
      <c r="CO247" s="1">
        <v>224300</v>
      </c>
      <c r="CP247" s="1">
        <v>222400</v>
      </c>
      <c r="CQ247" s="1">
        <v>222900</v>
      </c>
      <c r="CR247" s="1">
        <v>229300</v>
      </c>
      <c r="CS247" s="1">
        <v>223700</v>
      </c>
      <c r="CT247" s="1">
        <v>221800</v>
      </c>
      <c r="CU247" s="1">
        <v>211300</v>
      </c>
      <c r="CV247" s="1">
        <v>209200</v>
      </c>
      <c r="CW247" s="1">
        <v>195700</v>
      </c>
      <c r="CX247" s="1">
        <v>192100</v>
      </c>
      <c r="CY247" s="1">
        <v>188200</v>
      </c>
      <c r="CZ247" s="1">
        <v>199100</v>
      </c>
      <c r="DA247" s="1">
        <v>211000</v>
      </c>
      <c r="DB247" s="1">
        <v>221400</v>
      </c>
      <c r="DC247" s="1">
        <v>225400</v>
      </c>
      <c r="DD247" s="1">
        <v>231600</v>
      </c>
      <c r="DE247" s="1">
        <v>228600</v>
      </c>
      <c r="DF247" s="1">
        <v>220500</v>
      </c>
      <c r="DG247" s="1">
        <v>232000</v>
      </c>
      <c r="DH247" s="1">
        <v>219100</v>
      </c>
      <c r="DI247" s="1">
        <v>220900</v>
      </c>
      <c r="DJ247" s="1">
        <v>217200</v>
      </c>
      <c r="DK247" s="1">
        <v>199900</v>
      </c>
      <c r="DL247" s="1">
        <v>213100</v>
      </c>
      <c r="DM247" s="1">
        <v>220800</v>
      </c>
      <c r="DN247" s="1">
        <v>218400</v>
      </c>
      <c r="DO247" s="1">
        <v>213600</v>
      </c>
      <c r="DP247" s="1">
        <v>238700</v>
      </c>
      <c r="DQ247" s="1">
        <v>226900</v>
      </c>
      <c r="DR247" s="1">
        <v>226700</v>
      </c>
      <c r="DS247" s="1">
        <v>218400</v>
      </c>
      <c r="DT247" s="1">
        <v>211600</v>
      </c>
      <c r="DU247" s="1">
        <v>214200</v>
      </c>
      <c r="DV247" s="1">
        <v>205100</v>
      </c>
      <c r="DW247" s="1">
        <v>197300</v>
      </c>
      <c r="DX247" s="1">
        <v>192700</v>
      </c>
      <c r="DY247" s="1">
        <v>198500</v>
      </c>
      <c r="DZ247" s="1">
        <v>219700</v>
      </c>
      <c r="EA247" s="1">
        <v>224300</v>
      </c>
      <c r="EB247" s="1">
        <v>223000</v>
      </c>
      <c r="EC247" s="1">
        <v>238100</v>
      </c>
      <c r="ED247" s="1">
        <v>218500</v>
      </c>
      <c r="EE247" s="1">
        <v>218500</v>
      </c>
      <c r="EF247" s="1">
        <v>224300</v>
      </c>
      <c r="EG247" s="1">
        <v>204000</v>
      </c>
      <c r="EH247" s="1">
        <v>199100</v>
      </c>
    </row>
    <row r="248" spans="2:138" x14ac:dyDescent="0.45">
      <c r="B248" t="s">
        <v>131</v>
      </c>
      <c r="C248" t="s">
        <v>41</v>
      </c>
      <c r="D248" t="s">
        <v>290</v>
      </c>
      <c r="E248" s="1">
        <v>83200</v>
      </c>
      <c r="F248" s="1">
        <v>83400</v>
      </c>
      <c r="G248" s="1">
        <v>76400</v>
      </c>
      <c r="H248" s="1">
        <v>74200</v>
      </c>
      <c r="I248" s="1">
        <v>63700</v>
      </c>
      <c r="J248" s="1">
        <v>60400</v>
      </c>
      <c r="K248" s="1">
        <v>65800</v>
      </c>
      <c r="L248" s="1">
        <v>64500</v>
      </c>
      <c r="M248" s="1">
        <v>66400</v>
      </c>
      <c r="N248" s="1">
        <v>72500</v>
      </c>
      <c r="O248" s="1">
        <v>75600</v>
      </c>
      <c r="P248" s="1">
        <v>70300</v>
      </c>
      <c r="Q248" s="1">
        <v>77600</v>
      </c>
      <c r="R248" s="1">
        <v>79200</v>
      </c>
      <c r="S248" s="1">
        <v>82400</v>
      </c>
      <c r="T248" s="1">
        <v>85000</v>
      </c>
      <c r="U248" s="1">
        <v>85800</v>
      </c>
      <c r="V248" s="1">
        <v>85300</v>
      </c>
      <c r="W248" s="1">
        <v>69900</v>
      </c>
      <c r="X248" s="1">
        <v>67000</v>
      </c>
      <c r="Y248" s="1">
        <v>60400</v>
      </c>
      <c r="Z248" s="1">
        <v>67600</v>
      </c>
      <c r="AA248" s="1">
        <v>74600</v>
      </c>
      <c r="AB248" s="1">
        <v>77200</v>
      </c>
      <c r="AC248" s="1">
        <v>70300</v>
      </c>
      <c r="AD248" s="1">
        <v>75000</v>
      </c>
      <c r="AE248" s="1">
        <v>73000</v>
      </c>
      <c r="AF248" s="1">
        <v>71400</v>
      </c>
      <c r="AG248" s="1">
        <v>66200</v>
      </c>
      <c r="AH248" s="1">
        <v>62000</v>
      </c>
      <c r="AI248" s="1">
        <v>72400</v>
      </c>
      <c r="AJ248" s="1">
        <v>79000</v>
      </c>
      <c r="AK248" s="1">
        <v>77700</v>
      </c>
      <c r="AL248" s="1">
        <v>67500</v>
      </c>
      <c r="AM248" s="1">
        <v>69200</v>
      </c>
      <c r="AN248" s="1">
        <v>70800</v>
      </c>
      <c r="AO248" s="1">
        <v>73400</v>
      </c>
      <c r="AP248" s="1">
        <v>59600</v>
      </c>
      <c r="AQ248" s="1">
        <v>69000</v>
      </c>
      <c r="AR248" s="1">
        <v>67000</v>
      </c>
      <c r="AS248" s="1">
        <v>72800</v>
      </c>
      <c r="AT248" s="1">
        <v>70500</v>
      </c>
      <c r="AU248" s="1">
        <v>68200</v>
      </c>
      <c r="AV248" s="1">
        <v>65700</v>
      </c>
      <c r="AW248" s="1">
        <v>70500</v>
      </c>
      <c r="AX248" s="1">
        <v>69100</v>
      </c>
      <c r="AY248" s="1">
        <v>72600</v>
      </c>
      <c r="AZ248" s="1">
        <v>75600</v>
      </c>
      <c r="BA248" s="1">
        <v>73900</v>
      </c>
      <c r="BB248" s="1">
        <v>85100</v>
      </c>
      <c r="BC248" s="1">
        <v>74900</v>
      </c>
      <c r="BD248" s="1">
        <v>75600</v>
      </c>
      <c r="BE248" s="1">
        <v>82800</v>
      </c>
      <c r="BF248" s="1">
        <v>81000</v>
      </c>
      <c r="BG248" s="1">
        <v>71300</v>
      </c>
      <c r="BH248" s="1">
        <v>68600</v>
      </c>
      <c r="BI248" s="1">
        <v>67000</v>
      </c>
      <c r="BJ248" s="1">
        <v>58700</v>
      </c>
      <c r="BK248" s="1">
        <v>59100</v>
      </c>
      <c r="BL248" s="1">
        <v>62000</v>
      </c>
      <c r="BM248" s="1">
        <v>59600</v>
      </c>
      <c r="BN248" s="1">
        <v>57600</v>
      </c>
      <c r="BO248" s="1">
        <v>62600</v>
      </c>
      <c r="BP248" s="1">
        <v>65900</v>
      </c>
      <c r="BQ248" s="1">
        <v>58200</v>
      </c>
      <c r="BR248" s="1">
        <v>58500</v>
      </c>
      <c r="BS248" s="1">
        <v>62800</v>
      </c>
      <c r="BT248" s="1">
        <v>68100</v>
      </c>
      <c r="BU248" s="1">
        <v>65099.999999999993</v>
      </c>
      <c r="BV248" s="1">
        <v>68400</v>
      </c>
      <c r="BW248" s="1">
        <v>62300</v>
      </c>
      <c r="BX248" s="1">
        <v>74900</v>
      </c>
      <c r="BY248" s="1">
        <v>73600</v>
      </c>
      <c r="BZ248" s="1">
        <v>71700</v>
      </c>
      <c r="CA248" s="1">
        <v>71700</v>
      </c>
      <c r="CB248" s="1">
        <v>70000</v>
      </c>
      <c r="CC248" s="1">
        <v>66300</v>
      </c>
      <c r="CD248" s="1">
        <v>67800</v>
      </c>
      <c r="CE248" s="1">
        <v>65400.000000000007</v>
      </c>
      <c r="CF248" s="1">
        <v>57800</v>
      </c>
      <c r="CG248" s="1">
        <v>65400.000000000007</v>
      </c>
      <c r="CH248" s="1">
        <v>60400</v>
      </c>
      <c r="CI248" s="1">
        <v>58800</v>
      </c>
      <c r="CJ248" s="1">
        <v>57300</v>
      </c>
      <c r="CK248" s="1">
        <v>56000</v>
      </c>
      <c r="CL248" s="1">
        <v>60000</v>
      </c>
      <c r="CM248" s="1">
        <v>57800</v>
      </c>
      <c r="CN248" s="1">
        <v>63600</v>
      </c>
      <c r="CO248" s="1">
        <v>66300</v>
      </c>
      <c r="CP248" s="1">
        <v>67700</v>
      </c>
      <c r="CQ248" s="1">
        <v>68200</v>
      </c>
      <c r="CR248" s="1">
        <v>71900</v>
      </c>
      <c r="CS248" s="1">
        <v>61900</v>
      </c>
      <c r="CT248" s="1">
        <v>53100</v>
      </c>
      <c r="CU248" s="1">
        <v>57200</v>
      </c>
      <c r="CV248" s="1">
        <v>53900</v>
      </c>
      <c r="CW248" s="1">
        <v>49700</v>
      </c>
      <c r="CX248" s="1">
        <v>51700</v>
      </c>
      <c r="CY248" s="1">
        <v>67400</v>
      </c>
      <c r="CZ248" s="1">
        <v>67700</v>
      </c>
      <c r="DA248" s="1">
        <v>65000</v>
      </c>
      <c r="DB248" s="1">
        <v>66800</v>
      </c>
      <c r="DC248" s="1">
        <v>72500</v>
      </c>
      <c r="DD248" s="1">
        <v>70700</v>
      </c>
      <c r="DE248" s="1">
        <v>65000</v>
      </c>
      <c r="DF248" s="1">
        <v>61600</v>
      </c>
      <c r="DG248" s="1">
        <v>61400</v>
      </c>
      <c r="DH248" s="1">
        <v>63400</v>
      </c>
      <c r="DI248" s="1">
        <v>63200</v>
      </c>
      <c r="DJ248" s="1">
        <v>60000</v>
      </c>
      <c r="DK248" s="1">
        <v>66000</v>
      </c>
      <c r="DL248" s="1">
        <v>55100</v>
      </c>
      <c r="DM248" s="1">
        <v>66100</v>
      </c>
      <c r="DN248" s="1">
        <v>59800</v>
      </c>
      <c r="DO248" s="1">
        <v>53600</v>
      </c>
      <c r="DP248" s="1">
        <v>60800</v>
      </c>
      <c r="DQ248" s="1">
        <v>59800</v>
      </c>
      <c r="DR248" s="1">
        <v>63100</v>
      </c>
      <c r="DS248" s="1">
        <v>58400</v>
      </c>
      <c r="DT248" s="1">
        <v>64599.999999999993</v>
      </c>
      <c r="DU248" s="1">
        <v>64700</v>
      </c>
      <c r="DV248" s="1">
        <v>72300</v>
      </c>
      <c r="DW248" s="1">
        <v>69200</v>
      </c>
      <c r="DX248" s="1">
        <v>64800</v>
      </c>
      <c r="DY248" s="1">
        <v>63600</v>
      </c>
      <c r="DZ248" s="1">
        <v>64700</v>
      </c>
      <c r="EA248" s="1">
        <v>54900</v>
      </c>
      <c r="EB248" s="1">
        <v>48600</v>
      </c>
      <c r="EC248" s="1">
        <v>49600</v>
      </c>
      <c r="ED248" s="1">
        <v>46900</v>
      </c>
      <c r="EE248" s="1">
        <v>44400</v>
      </c>
      <c r="EF248" s="1">
        <v>46700</v>
      </c>
      <c r="EG248" s="1">
        <v>48000</v>
      </c>
      <c r="EH248" s="1">
        <v>47600</v>
      </c>
    </row>
    <row r="249" spans="2:138" x14ac:dyDescent="0.45">
      <c r="B249" t="s">
        <v>132</v>
      </c>
      <c r="C249" t="s">
        <v>41</v>
      </c>
      <c r="D249" t="s">
        <v>291</v>
      </c>
      <c r="E249" s="1">
        <v>178200</v>
      </c>
      <c r="F249" s="1">
        <v>178500</v>
      </c>
      <c r="G249" s="1">
        <v>181500</v>
      </c>
      <c r="H249" s="1">
        <v>189000</v>
      </c>
      <c r="I249" s="1">
        <v>191200</v>
      </c>
      <c r="J249" s="1">
        <v>189300</v>
      </c>
      <c r="K249" s="1">
        <v>180000</v>
      </c>
      <c r="L249" s="1">
        <v>185300</v>
      </c>
      <c r="M249" s="1">
        <v>173600</v>
      </c>
      <c r="N249" s="1">
        <v>162600</v>
      </c>
      <c r="O249" s="1">
        <v>166700</v>
      </c>
      <c r="P249" s="1">
        <v>165800</v>
      </c>
      <c r="Q249" s="1">
        <v>175800</v>
      </c>
      <c r="R249" s="1">
        <v>164600</v>
      </c>
      <c r="S249" s="1">
        <v>158000</v>
      </c>
      <c r="T249" s="1">
        <v>165800</v>
      </c>
      <c r="U249" s="1">
        <v>171400</v>
      </c>
      <c r="V249" s="1">
        <v>164300</v>
      </c>
      <c r="W249" s="1">
        <v>165000</v>
      </c>
      <c r="X249" s="1">
        <v>175200</v>
      </c>
      <c r="Y249" s="1">
        <v>173300</v>
      </c>
      <c r="Z249" s="1">
        <v>178100</v>
      </c>
      <c r="AA249" s="1">
        <v>176100</v>
      </c>
      <c r="AB249" s="1">
        <v>186400</v>
      </c>
      <c r="AC249" s="1">
        <v>178100</v>
      </c>
      <c r="AD249" s="1">
        <v>173200</v>
      </c>
      <c r="AE249" s="1">
        <v>172000</v>
      </c>
      <c r="AF249" s="1">
        <v>176400</v>
      </c>
      <c r="AG249" s="1">
        <v>167400</v>
      </c>
      <c r="AH249" s="1">
        <v>163000</v>
      </c>
      <c r="AI249" s="1">
        <v>151300</v>
      </c>
      <c r="AJ249" s="1">
        <v>163800</v>
      </c>
      <c r="AK249" s="1">
        <v>166200</v>
      </c>
      <c r="AL249" s="1">
        <v>170400</v>
      </c>
      <c r="AM249" s="1">
        <v>179800</v>
      </c>
      <c r="AN249" s="1">
        <v>195600</v>
      </c>
      <c r="AO249" s="1">
        <v>192700</v>
      </c>
      <c r="AP249" s="1">
        <v>191800</v>
      </c>
      <c r="AQ249" s="1">
        <v>168800</v>
      </c>
      <c r="AR249" s="1">
        <v>163100</v>
      </c>
      <c r="AS249" s="1">
        <v>170600</v>
      </c>
      <c r="AT249" s="1">
        <v>164400</v>
      </c>
      <c r="AU249" s="1">
        <v>160600</v>
      </c>
      <c r="AV249" s="1">
        <v>162100</v>
      </c>
      <c r="AW249" s="1">
        <v>167100</v>
      </c>
      <c r="AX249" s="1">
        <v>168600</v>
      </c>
      <c r="AY249" s="1">
        <v>172800</v>
      </c>
      <c r="AZ249" s="1">
        <v>186400</v>
      </c>
      <c r="BA249" s="1">
        <v>180800</v>
      </c>
      <c r="BB249" s="1">
        <v>180900</v>
      </c>
      <c r="BC249" s="1">
        <v>189500</v>
      </c>
      <c r="BD249" s="1">
        <v>191600</v>
      </c>
      <c r="BE249" s="1">
        <v>192100</v>
      </c>
      <c r="BF249" s="1">
        <v>200800</v>
      </c>
      <c r="BG249" s="1">
        <v>183500</v>
      </c>
      <c r="BH249" s="1">
        <v>184500</v>
      </c>
      <c r="BI249" s="1">
        <v>162400</v>
      </c>
      <c r="BJ249" s="1">
        <v>183500</v>
      </c>
      <c r="BK249" s="1">
        <v>172000</v>
      </c>
      <c r="BL249" s="1">
        <v>177400</v>
      </c>
      <c r="BM249" s="1">
        <v>171400</v>
      </c>
      <c r="BN249" s="1">
        <v>164800</v>
      </c>
      <c r="BO249" s="1">
        <v>168200</v>
      </c>
      <c r="BP249" s="1">
        <v>151800</v>
      </c>
      <c r="BQ249" s="1">
        <v>156900</v>
      </c>
      <c r="BR249" s="1">
        <v>153800</v>
      </c>
      <c r="BS249" s="1">
        <v>156600</v>
      </c>
      <c r="BT249" s="1">
        <v>174600</v>
      </c>
      <c r="BU249" s="1">
        <v>181100</v>
      </c>
      <c r="BV249" s="1">
        <v>181700</v>
      </c>
      <c r="BW249" s="1">
        <v>166100</v>
      </c>
      <c r="BX249" s="1">
        <v>180000</v>
      </c>
      <c r="BY249" s="1">
        <v>180100</v>
      </c>
      <c r="BZ249" s="1">
        <v>168000</v>
      </c>
      <c r="CA249" s="1">
        <v>169900</v>
      </c>
      <c r="CB249" s="1">
        <v>166900</v>
      </c>
      <c r="CC249" s="1">
        <v>174400</v>
      </c>
      <c r="CD249" s="1">
        <v>162100</v>
      </c>
      <c r="CE249" s="1">
        <v>162900</v>
      </c>
      <c r="CF249" s="1">
        <v>164500</v>
      </c>
      <c r="CG249" s="1">
        <v>153900</v>
      </c>
      <c r="CH249" s="1">
        <v>158000</v>
      </c>
      <c r="CI249" s="1">
        <v>180500</v>
      </c>
      <c r="CJ249" s="1">
        <v>181400</v>
      </c>
      <c r="CK249" s="1">
        <v>176300</v>
      </c>
      <c r="CL249" s="1">
        <v>156200</v>
      </c>
      <c r="CM249" s="1">
        <v>156300</v>
      </c>
      <c r="CN249" s="1">
        <v>147100</v>
      </c>
      <c r="CO249" s="1">
        <v>166000</v>
      </c>
      <c r="CP249" s="1">
        <v>173400</v>
      </c>
      <c r="CQ249" s="1">
        <v>177500</v>
      </c>
      <c r="CR249" s="1">
        <v>173200</v>
      </c>
      <c r="CS249" s="1">
        <v>166600</v>
      </c>
      <c r="CT249" s="1">
        <v>179200</v>
      </c>
      <c r="CU249" s="1">
        <v>186000</v>
      </c>
      <c r="CV249" s="1">
        <v>189000</v>
      </c>
      <c r="CW249" s="1">
        <v>175600</v>
      </c>
      <c r="CX249" s="1">
        <v>169600</v>
      </c>
      <c r="CY249" s="1">
        <v>165000</v>
      </c>
      <c r="CZ249" s="1">
        <v>152900</v>
      </c>
      <c r="DA249" s="1">
        <v>151000</v>
      </c>
      <c r="DB249" s="1">
        <v>160000</v>
      </c>
      <c r="DC249" s="1">
        <v>160700</v>
      </c>
      <c r="DD249" s="1">
        <v>162400</v>
      </c>
      <c r="DE249" s="1">
        <v>163100</v>
      </c>
      <c r="DF249" s="1">
        <v>166900</v>
      </c>
      <c r="DG249" s="1">
        <v>165100</v>
      </c>
      <c r="DH249" s="1">
        <v>168900</v>
      </c>
      <c r="DI249" s="1">
        <v>166100</v>
      </c>
      <c r="DJ249" s="1">
        <v>170200</v>
      </c>
      <c r="DK249" s="1">
        <v>167500</v>
      </c>
      <c r="DL249" s="1">
        <v>180300</v>
      </c>
      <c r="DM249" s="1">
        <v>182500</v>
      </c>
      <c r="DN249" s="1">
        <v>187000</v>
      </c>
      <c r="DO249" s="1">
        <v>191500</v>
      </c>
      <c r="DP249" s="1">
        <v>192100</v>
      </c>
      <c r="DQ249" s="1">
        <v>184200</v>
      </c>
      <c r="DR249" s="1">
        <v>192000</v>
      </c>
      <c r="DS249" s="1">
        <v>190400</v>
      </c>
      <c r="DT249" s="1">
        <v>197300</v>
      </c>
      <c r="DU249" s="1">
        <v>181400</v>
      </c>
      <c r="DV249" s="1">
        <v>167700</v>
      </c>
      <c r="DW249" s="1">
        <v>151200</v>
      </c>
      <c r="DX249" s="1">
        <v>115900</v>
      </c>
      <c r="DY249" s="1">
        <v>135900</v>
      </c>
      <c r="DZ249" s="1">
        <v>162000</v>
      </c>
      <c r="EA249" s="1">
        <v>156300</v>
      </c>
      <c r="EB249" s="1">
        <v>166400</v>
      </c>
      <c r="EC249" s="1">
        <v>179300</v>
      </c>
      <c r="ED249" s="1">
        <v>171400</v>
      </c>
      <c r="EE249" s="1">
        <v>171000</v>
      </c>
      <c r="EF249" s="1">
        <v>158000</v>
      </c>
      <c r="EG249" s="1">
        <v>143100</v>
      </c>
      <c r="EH249" s="1">
        <v>142700</v>
      </c>
    </row>
    <row r="250" spans="2:138" x14ac:dyDescent="0.45">
      <c r="D250" t="s">
        <v>292</v>
      </c>
      <c r="E250" s="1">
        <v>25300</v>
      </c>
      <c r="F250" s="1">
        <v>24300</v>
      </c>
      <c r="G250" s="1">
        <v>22800</v>
      </c>
      <c r="H250" s="1">
        <v>25400</v>
      </c>
      <c r="I250" s="1">
        <v>27300</v>
      </c>
      <c r="J250" s="1">
        <v>25400</v>
      </c>
      <c r="K250" s="1">
        <v>24000</v>
      </c>
      <c r="L250" s="1">
        <v>29200</v>
      </c>
      <c r="M250" s="1">
        <v>23300</v>
      </c>
      <c r="N250" s="1">
        <v>27000</v>
      </c>
      <c r="O250" s="1">
        <v>30300</v>
      </c>
      <c r="P250" s="1">
        <v>23500</v>
      </c>
      <c r="Q250" s="1">
        <v>27400</v>
      </c>
      <c r="R250" s="1">
        <v>21500</v>
      </c>
      <c r="S250" s="1">
        <v>26200</v>
      </c>
      <c r="T250" s="1">
        <v>22300</v>
      </c>
      <c r="U250" s="1">
        <v>27000</v>
      </c>
      <c r="V250" s="1">
        <v>36000</v>
      </c>
      <c r="W250" s="1">
        <v>28400</v>
      </c>
      <c r="X250" s="1">
        <v>29700</v>
      </c>
      <c r="Y250" s="1">
        <v>22200</v>
      </c>
      <c r="Z250" s="1">
        <v>27400</v>
      </c>
      <c r="AA250" s="1">
        <v>29200</v>
      </c>
      <c r="AB250" s="1">
        <v>30600</v>
      </c>
      <c r="AC250" s="1">
        <v>32700.000000000004</v>
      </c>
      <c r="AD250" s="1">
        <v>26000</v>
      </c>
      <c r="AE250" s="1">
        <v>25200</v>
      </c>
      <c r="AF250" s="1">
        <v>27300</v>
      </c>
      <c r="AG250" s="1">
        <v>25900</v>
      </c>
      <c r="AH250" s="1">
        <v>24600</v>
      </c>
      <c r="AI250" s="1">
        <v>25000</v>
      </c>
      <c r="AJ250" s="1">
        <v>28500</v>
      </c>
      <c r="AK250" s="1">
        <v>23600</v>
      </c>
      <c r="AL250" s="1">
        <v>20200</v>
      </c>
      <c r="AM250" s="1">
        <v>27900</v>
      </c>
      <c r="AN250" s="1">
        <v>29500</v>
      </c>
      <c r="AO250" s="1">
        <v>29600</v>
      </c>
      <c r="AP250" s="1">
        <v>26500</v>
      </c>
      <c r="AQ250" s="1">
        <v>25500</v>
      </c>
      <c r="AR250" s="1">
        <v>27600</v>
      </c>
      <c r="AS250" s="1">
        <v>27200</v>
      </c>
      <c r="AT250" s="1">
        <v>26600</v>
      </c>
      <c r="AU250" s="1">
        <v>23400</v>
      </c>
      <c r="AV250" s="1">
        <v>26600</v>
      </c>
      <c r="AW250" s="1">
        <v>20700</v>
      </c>
      <c r="AX250" s="1">
        <v>19600</v>
      </c>
      <c r="AY250" s="1">
        <v>28100</v>
      </c>
      <c r="AZ250" s="1">
        <v>26400</v>
      </c>
      <c r="BA250" s="1">
        <v>26200</v>
      </c>
      <c r="BB250" s="1">
        <v>22800</v>
      </c>
      <c r="BC250" s="1">
        <v>17400</v>
      </c>
      <c r="BD250" s="1">
        <v>19900</v>
      </c>
      <c r="BE250" s="1">
        <v>22000</v>
      </c>
      <c r="BF250" s="1">
        <v>26300</v>
      </c>
      <c r="BG250" s="1">
        <v>18300</v>
      </c>
      <c r="BH250" s="1">
        <v>22300</v>
      </c>
      <c r="BI250" s="1">
        <v>22900</v>
      </c>
      <c r="BJ250" s="1">
        <v>26200</v>
      </c>
      <c r="BK250" s="1">
        <v>22000</v>
      </c>
      <c r="BL250" s="1">
        <v>24400</v>
      </c>
      <c r="BM250" s="1">
        <v>27000</v>
      </c>
      <c r="BN250" s="1">
        <v>29400</v>
      </c>
      <c r="BO250" s="1">
        <v>33600</v>
      </c>
      <c r="BP250" s="1">
        <v>30100</v>
      </c>
      <c r="BQ250" s="1">
        <v>32299.999999999996</v>
      </c>
      <c r="BR250" s="1">
        <v>37900</v>
      </c>
      <c r="BS250" s="1">
        <v>34300</v>
      </c>
      <c r="BT250" s="1">
        <v>44500</v>
      </c>
      <c r="BU250" s="1">
        <v>34900</v>
      </c>
      <c r="BV250" s="1">
        <v>33800</v>
      </c>
      <c r="BW250" s="1">
        <v>32200.000000000004</v>
      </c>
      <c r="BX250" s="1">
        <v>27900</v>
      </c>
      <c r="BY250" s="1">
        <v>22700</v>
      </c>
      <c r="BZ250" s="1">
        <v>20800</v>
      </c>
      <c r="CA250" s="1">
        <v>30000</v>
      </c>
      <c r="CB250" s="1">
        <v>32900</v>
      </c>
      <c r="CC250" s="1">
        <v>30800</v>
      </c>
      <c r="CD250" s="1">
        <v>32500</v>
      </c>
      <c r="CE250" s="1">
        <v>36900</v>
      </c>
      <c r="CF250" s="1">
        <v>34600</v>
      </c>
      <c r="CG250" s="1">
        <v>34500</v>
      </c>
      <c r="CH250" s="1">
        <v>35600</v>
      </c>
      <c r="CI250" s="1">
        <v>32800</v>
      </c>
      <c r="CJ250" s="1">
        <v>29400</v>
      </c>
      <c r="CK250" s="1">
        <v>26100</v>
      </c>
      <c r="CL250" s="1">
        <v>24900</v>
      </c>
      <c r="CM250" s="1">
        <v>20700</v>
      </c>
      <c r="CN250" s="1">
        <v>22500</v>
      </c>
      <c r="CO250" s="1">
        <v>26800</v>
      </c>
      <c r="CP250" s="1">
        <v>24600</v>
      </c>
      <c r="CQ250" s="1">
        <v>26300</v>
      </c>
      <c r="CR250" s="1">
        <v>27300</v>
      </c>
      <c r="CS250" s="1">
        <v>30500</v>
      </c>
      <c r="CT250" s="1">
        <v>27000</v>
      </c>
      <c r="CU250" s="1">
        <v>25700</v>
      </c>
      <c r="CV250" s="1">
        <v>25300</v>
      </c>
      <c r="CW250" s="1">
        <v>30500</v>
      </c>
      <c r="CX250" s="1">
        <v>34000</v>
      </c>
      <c r="CY250" s="1">
        <v>26300</v>
      </c>
      <c r="CZ250" s="1">
        <v>23500</v>
      </c>
      <c r="DA250" s="1">
        <v>29400</v>
      </c>
      <c r="DB250" s="1">
        <v>33200</v>
      </c>
      <c r="DC250" s="1">
        <v>36400</v>
      </c>
      <c r="DD250" s="1">
        <v>32000</v>
      </c>
      <c r="DE250" s="1">
        <v>32700.000000000004</v>
      </c>
      <c r="DF250" s="1">
        <v>32700.000000000004</v>
      </c>
      <c r="DG250" s="1">
        <v>29500</v>
      </c>
      <c r="DH250" s="1">
        <v>29100</v>
      </c>
      <c r="DI250" s="1">
        <v>24300</v>
      </c>
      <c r="DJ250" s="1">
        <v>25000</v>
      </c>
      <c r="DK250" s="1">
        <v>34100</v>
      </c>
      <c r="DL250" s="1">
        <v>27900</v>
      </c>
      <c r="DM250" s="1">
        <v>28400</v>
      </c>
      <c r="DN250" s="1">
        <v>26500</v>
      </c>
      <c r="DO250" s="1">
        <v>28600</v>
      </c>
      <c r="DP250" s="1">
        <v>28900</v>
      </c>
      <c r="DQ250" s="1">
        <v>18200</v>
      </c>
      <c r="DR250" s="1">
        <v>22900</v>
      </c>
      <c r="DS250" s="1">
        <v>28100</v>
      </c>
      <c r="DT250" s="1">
        <v>30600</v>
      </c>
      <c r="DU250" s="1">
        <v>26600</v>
      </c>
      <c r="DV250" s="1">
        <v>32299.999999999996</v>
      </c>
      <c r="DW250" s="1">
        <v>25000</v>
      </c>
      <c r="DX250" s="1">
        <v>21200</v>
      </c>
      <c r="DY250" s="1">
        <v>19700</v>
      </c>
      <c r="DZ250" s="1">
        <v>24200</v>
      </c>
      <c r="EA250" s="1">
        <v>26600</v>
      </c>
      <c r="EB250" s="1">
        <v>22300</v>
      </c>
      <c r="EC250" s="1">
        <v>16200</v>
      </c>
      <c r="ED250" s="1">
        <v>16500</v>
      </c>
      <c r="EE250" s="1">
        <v>16600</v>
      </c>
      <c r="EF250" s="1">
        <v>12100</v>
      </c>
      <c r="EG250" s="1">
        <v>14600</v>
      </c>
      <c r="EH250" s="1">
        <v>18500</v>
      </c>
    </row>
    <row r="251" spans="2:138" x14ac:dyDescent="0.45">
      <c r="D251" t="s">
        <v>293</v>
      </c>
      <c r="E251" s="1">
        <v>29000</v>
      </c>
      <c r="F251" s="1">
        <v>35900</v>
      </c>
      <c r="G251" s="1">
        <v>33100</v>
      </c>
      <c r="H251" s="1">
        <v>37200</v>
      </c>
      <c r="I251" s="1">
        <v>35600</v>
      </c>
      <c r="J251" s="1">
        <v>33300</v>
      </c>
      <c r="K251" s="1">
        <v>34200</v>
      </c>
      <c r="L251" s="1">
        <v>23100</v>
      </c>
      <c r="M251" s="1">
        <v>24300</v>
      </c>
      <c r="N251" s="1">
        <v>21800</v>
      </c>
      <c r="O251" s="1">
        <v>24100</v>
      </c>
      <c r="P251" s="1">
        <v>22900</v>
      </c>
      <c r="Q251" s="1">
        <v>21100</v>
      </c>
      <c r="R251" s="1">
        <v>23600</v>
      </c>
      <c r="S251" s="1">
        <v>24000</v>
      </c>
      <c r="T251" s="1">
        <v>21400</v>
      </c>
      <c r="U251" s="1">
        <v>20700</v>
      </c>
      <c r="V251" s="1">
        <v>26600</v>
      </c>
      <c r="W251" s="1">
        <v>28800</v>
      </c>
      <c r="X251" s="1">
        <v>28900</v>
      </c>
      <c r="Y251" s="1">
        <v>28000</v>
      </c>
      <c r="Z251" s="1">
        <v>29700</v>
      </c>
      <c r="AA251" s="1">
        <v>24800</v>
      </c>
      <c r="AB251" s="1">
        <v>31800</v>
      </c>
      <c r="AC251" s="1">
        <v>25500</v>
      </c>
      <c r="AD251" s="1">
        <v>26500</v>
      </c>
      <c r="AE251" s="1">
        <v>23000</v>
      </c>
      <c r="AF251" s="1">
        <v>24600</v>
      </c>
      <c r="AG251" s="1">
        <v>24400</v>
      </c>
      <c r="AH251" s="1">
        <v>21600</v>
      </c>
      <c r="AI251" s="1">
        <v>27500</v>
      </c>
      <c r="AJ251" s="1">
        <v>25700</v>
      </c>
      <c r="AK251" s="1">
        <v>25300</v>
      </c>
      <c r="AL251" s="1">
        <v>27800</v>
      </c>
      <c r="AM251" s="1">
        <v>33400</v>
      </c>
      <c r="AN251" s="1">
        <v>29700</v>
      </c>
      <c r="AO251" s="1">
        <v>29300</v>
      </c>
      <c r="AP251" s="1">
        <v>25700</v>
      </c>
      <c r="AQ251" s="1">
        <v>22600</v>
      </c>
      <c r="AR251" s="1">
        <v>20700</v>
      </c>
      <c r="AS251" s="1">
        <v>18400</v>
      </c>
      <c r="AT251" s="1">
        <v>21400</v>
      </c>
      <c r="AU251" s="1">
        <v>25500</v>
      </c>
      <c r="AV251" s="1">
        <v>27400</v>
      </c>
      <c r="AW251" s="1">
        <v>29400</v>
      </c>
      <c r="AX251" s="1">
        <v>21800</v>
      </c>
      <c r="AY251" s="1">
        <v>23600</v>
      </c>
      <c r="AZ251" s="1">
        <v>30500</v>
      </c>
      <c r="BA251" s="1">
        <v>32400</v>
      </c>
      <c r="BB251" s="1">
        <v>26300</v>
      </c>
      <c r="BC251" s="1">
        <v>26800</v>
      </c>
      <c r="BD251" s="1">
        <v>28400</v>
      </c>
      <c r="BE251" s="1">
        <v>28900</v>
      </c>
      <c r="BF251" s="1">
        <v>31700</v>
      </c>
      <c r="BG251" s="1">
        <v>35900</v>
      </c>
      <c r="BH251" s="1">
        <v>33100</v>
      </c>
      <c r="BI251" s="1">
        <v>28100</v>
      </c>
      <c r="BJ251" s="1">
        <v>34000</v>
      </c>
      <c r="BK251" s="1">
        <v>33200</v>
      </c>
      <c r="BL251" s="1">
        <v>33500</v>
      </c>
      <c r="BM251" s="1">
        <v>26200</v>
      </c>
      <c r="BN251" s="1">
        <v>25800</v>
      </c>
      <c r="BO251" s="1">
        <v>31200</v>
      </c>
      <c r="BP251" s="1">
        <v>29300</v>
      </c>
      <c r="BQ251" s="1">
        <v>25400</v>
      </c>
      <c r="BR251" s="1">
        <v>30800</v>
      </c>
      <c r="BS251" s="1">
        <v>25200</v>
      </c>
      <c r="BT251" s="1">
        <v>25600</v>
      </c>
      <c r="BU251" s="1">
        <v>20700</v>
      </c>
      <c r="BV251" s="1">
        <v>21600</v>
      </c>
      <c r="BW251" s="1">
        <v>19900</v>
      </c>
      <c r="BX251" s="1">
        <v>27700</v>
      </c>
      <c r="BY251" s="1">
        <v>26400</v>
      </c>
      <c r="BZ251" s="1">
        <v>23500</v>
      </c>
      <c r="CA251" s="1">
        <v>23000</v>
      </c>
      <c r="CB251" s="1">
        <v>23500</v>
      </c>
      <c r="CC251" s="1">
        <v>26300</v>
      </c>
      <c r="CD251" s="1">
        <v>23000</v>
      </c>
      <c r="CE251" s="1">
        <v>16900</v>
      </c>
      <c r="CF251" s="1">
        <v>17800</v>
      </c>
      <c r="CG251" s="1">
        <v>26100</v>
      </c>
      <c r="CH251" s="1">
        <v>25700</v>
      </c>
      <c r="CI251" s="1">
        <v>25700</v>
      </c>
      <c r="CJ251" s="1">
        <v>27200</v>
      </c>
      <c r="CK251" s="1">
        <v>27200</v>
      </c>
      <c r="CL251" s="1">
        <v>26800</v>
      </c>
      <c r="CM251" s="1">
        <v>22600</v>
      </c>
      <c r="CN251" s="1">
        <v>26900</v>
      </c>
      <c r="CO251" s="1">
        <v>25600</v>
      </c>
      <c r="CP251" s="1">
        <v>26100</v>
      </c>
      <c r="CQ251" s="1">
        <v>29300</v>
      </c>
      <c r="CR251" s="1">
        <v>31800</v>
      </c>
      <c r="CS251" s="1">
        <v>28100</v>
      </c>
      <c r="CT251" s="1">
        <v>27300</v>
      </c>
      <c r="CU251" s="1">
        <v>28700</v>
      </c>
      <c r="CV251" s="1">
        <v>24800</v>
      </c>
      <c r="CW251" s="1">
        <v>25700</v>
      </c>
      <c r="CX251" s="1">
        <v>26100</v>
      </c>
      <c r="CY251" s="1">
        <v>24100</v>
      </c>
      <c r="CZ251" s="1">
        <v>19100</v>
      </c>
      <c r="DA251" s="1">
        <v>20500</v>
      </c>
      <c r="DB251" s="1">
        <v>22000</v>
      </c>
      <c r="DC251" s="1">
        <v>24000</v>
      </c>
      <c r="DD251" s="1">
        <v>18900</v>
      </c>
      <c r="DE251" s="1">
        <v>20200</v>
      </c>
      <c r="DF251" s="1">
        <v>19000</v>
      </c>
      <c r="DG251" s="1">
        <v>17900</v>
      </c>
      <c r="DH251" s="1">
        <v>20300</v>
      </c>
      <c r="DI251" s="1">
        <v>18600</v>
      </c>
      <c r="DJ251" s="1">
        <v>19900</v>
      </c>
      <c r="DK251" s="1">
        <v>21400</v>
      </c>
      <c r="DL251" s="1">
        <v>16700</v>
      </c>
      <c r="DM251" s="1">
        <v>19700</v>
      </c>
      <c r="DN251" s="1">
        <v>19200</v>
      </c>
      <c r="DO251" s="1">
        <v>22300</v>
      </c>
      <c r="DP251" s="1">
        <v>22700</v>
      </c>
      <c r="DQ251" s="1">
        <v>23900</v>
      </c>
      <c r="DR251" s="1">
        <v>23700</v>
      </c>
      <c r="DS251" s="1">
        <v>21100</v>
      </c>
      <c r="DT251" s="1">
        <v>17600</v>
      </c>
      <c r="DU251" s="1">
        <v>19900</v>
      </c>
      <c r="DV251" s="1">
        <v>16300</v>
      </c>
      <c r="DW251" s="1">
        <v>18700</v>
      </c>
      <c r="DX251" s="1">
        <v>13700</v>
      </c>
      <c r="DY251" s="1">
        <v>15300</v>
      </c>
      <c r="DZ251" s="1">
        <v>21400</v>
      </c>
      <c r="EA251" s="1">
        <v>23400</v>
      </c>
      <c r="EB251" s="1">
        <v>27000</v>
      </c>
      <c r="EC251" s="1">
        <v>20500</v>
      </c>
      <c r="ED251" s="1">
        <v>12200</v>
      </c>
      <c r="EE251" s="1">
        <v>9000</v>
      </c>
      <c r="EF251" s="1">
        <v>12700</v>
      </c>
      <c r="EG251" s="1">
        <v>25000</v>
      </c>
      <c r="EH251" s="1">
        <v>25300</v>
      </c>
    </row>
    <row r="252" spans="2:138" x14ac:dyDescent="0.45">
      <c r="B252" t="s">
        <v>133</v>
      </c>
      <c r="C252" t="s">
        <v>41</v>
      </c>
      <c r="D252" t="s">
        <v>294</v>
      </c>
      <c r="E252" s="1">
        <v>72900</v>
      </c>
      <c r="F252" s="1">
        <v>72000</v>
      </c>
      <c r="G252" s="1">
        <v>70800</v>
      </c>
      <c r="H252" s="1">
        <v>70800</v>
      </c>
      <c r="I252" s="1">
        <v>67000</v>
      </c>
      <c r="J252" s="1">
        <v>74700</v>
      </c>
      <c r="K252" s="1">
        <v>60700</v>
      </c>
      <c r="L252" s="1">
        <v>60800</v>
      </c>
      <c r="M252" s="1">
        <v>62800</v>
      </c>
      <c r="N252" s="1">
        <v>79000</v>
      </c>
      <c r="O252" s="1">
        <v>77300</v>
      </c>
      <c r="P252" s="1">
        <v>77000</v>
      </c>
      <c r="Q252" s="1">
        <v>71600</v>
      </c>
      <c r="R252" s="1">
        <v>70700</v>
      </c>
      <c r="S252" s="1">
        <v>77000</v>
      </c>
      <c r="T252" s="1">
        <v>66800</v>
      </c>
      <c r="U252" s="1">
        <v>72700</v>
      </c>
      <c r="V252" s="1">
        <v>69500</v>
      </c>
      <c r="W252" s="1">
        <v>66700</v>
      </c>
      <c r="X252" s="1">
        <v>58700</v>
      </c>
      <c r="Y252" s="1">
        <v>52900</v>
      </c>
      <c r="Z252" s="1">
        <v>61800</v>
      </c>
      <c r="AA252" s="1">
        <v>66600</v>
      </c>
      <c r="AB252" s="1">
        <v>70400</v>
      </c>
      <c r="AC252" s="1">
        <v>69100</v>
      </c>
      <c r="AD252" s="1">
        <v>75600</v>
      </c>
      <c r="AE252" s="1">
        <v>73600</v>
      </c>
      <c r="AF252" s="1">
        <v>79400</v>
      </c>
      <c r="AG252" s="1">
        <v>73000</v>
      </c>
      <c r="AH252" s="1">
        <v>72300</v>
      </c>
      <c r="AI252" s="1">
        <v>72200</v>
      </c>
      <c r="AJ252" s="1">
        <v>70000</v>
      </c>
      <c r="AK252" s="1">
        <v>64500</v>
      </c>
      <c r="AL252" s="1">
        <v>69900</v>
      </c>
      <c r="AM252" s="1">
        <v>78500</v>
      </c>
      <c r="AN252" s="1">
        <v>80700</v>
      </c>
      <c r="AO252" s="1">
        <v>68100</v>
      </c>
      <c r="AP252" s="1">
        <v>72700</v>
      </c>
      <c r="AQ252" s="1">
        <v>70000</v>
      </c>
      <c r="AR252" s="1">
        <v>72200</v>
      </c>
      <c r="AS252" s="1">
        <v>69600</v>
      </c>
      <c r="AT252" s="1">
        <v>74000</v>
      </c>
      <c r="AU252" s="1">
        <v>81100</v>
      </c>
      <c r="AV252" s="1">
        <v>76500</v>
      </c>
      <c r="AW252" s="1">
        <v>74100</v>
      </c>
      <c r="AX252" s="1">
        <v>84800</v>
      </c>
      <c r="AY252" s="1">
        <v>82900</v>
      </c>
      <c r="AZ252" s="1">
        <v>86900</v>
      </c>
      <c r="BA252" s="1">
        <v>71200</v>
      </c>
      <c r="BB252" s="1">
        <v>75800</v>
      </c>
      <c r="BC252" s="1">
        <v>72400</v>
      </c>
      <c r="BD252" s="1">
        <v>65500</v>
      </c>
      <c r="BE252" s="1">
        <v>65500</v>
      </c>
      <c r="BF252" s="1">
        <v>69100</v>
      </c>
      <c r="BG252" s="1">
        <v>66500</v>
      </c>
      <c r="BH252" s="1">
        <v>63000</v>
      </c>
      <c r="BI252" s="1">
        <v>64300</v>
      </c>
      <c r="BJ252" s="1">
        <v>64500</v>
      </c>
      <c r="BK252" s="1">
        <v>72300</v>
      </c>
      <c r="BL252" s="1">
        <v>80100</v>
      </c>
      <c r="BM252" s="1">
        <v>76400</v>
      </c>
      <c r="BN252" s="1">
        <v>78400</v>
      </c>
      <c r="BO252" s="1">
        <v>75800</v>
      </c>
      <c r="BP252" s="1">
        <v>78200</v>
      </c>
      <c r="BQ252" s="1">
        <v>76800</v>
      </c>
      <c r="BR252" s="1">
        <v>71800</v>
      </c>
      <c r="BS252" s="1">
        <v>80700</v>
      </c>
      <c r="BT252" s="1">
        <v>79900</v>
      </c>
      <c r="BU252" s="1">
        <v>73000</v>
      </c>
      <c r="BV252" s="1">
        <v>79700</v>
      </c>
      <c r="BW252" s="1">
        <v>81900</v>
      </c>
      <c r="BX252" s="1">
        <v>73700</v>
      </c>
      <c r="BY252" s="1">
        <v>69700</v>
      </c>
      <c r="BZ252" s="1">
        <v>73600</v>
      </c>
      <c r="CA252" s="1">
        <v>74500</v>
      </c>
      <c r="CB252" s="1">
        <v>74700</v>
      </c>
      <c r="CC252" s="1">
        <v>79700</v>
      </c>
      <c r="CD252" s="1">
        <v>78900</v>
      </c>
      <c r="CE252" s="1">
        <v>73700</v>
      </c>
      <c r="CF252" s="1">
        <v>78800</v>
      </c>
      <c r="CG252" s="1">
        <v>82100</v>
      </c>
      <c r="CH252" s="1">
        <v>82600</v>
      </c>
      <c r="CI252" s="1">
        <v>95800</v>
      </c>
      <c r="CJ252" s="1">
        <v>84300</v>
      </c>
      <c r="CK252" s="1">
        <v>93000</v>
      </c>
      <c r="CL252" s="1">
        <v>87900</v>
      </c>
      <c r="CM252" s="1">
        <v>86000</v>
      </c>
      <c r="CN252" s="1">
        <v>81700</v>
      </c>
      <c r="CO252" s="1">
        <v>84900</v>
      </c>
      <c r="CP252" s="1">
        <v>94100</v>
      </c>
      <c r="CQ252" s="1">
        <v>92800</v>
      </c>
      <c r="CR252" s="1">
        <v>78300</v>
      </c>
      <c r="CS252" s="1">
        <v>85400</v>
      </c>
      <c r="CT252" s="1">
        <v>87300</v>
      </c>
      <c r="CU252" s="1">
        <v>98000</v>
      </c>
      <c r="CV252" s="1">
        <v>102600</v>
      </c>
      <c r="CW252" s="1">
        <v>111100</v>
      </c>
      <c r="CX252" s="1">
        <v>104800</v>
      </c>
      <c r="CY252" s="1">
        <v>95300</v>
      </c>
      <c r="CZ252" s="1">
        <v>101900</v>
      </c>
      <c r="DA252" s="1">
        <v>90200</v>
      </c>
      <c r="DB252" s="1">
        <v>92000</v>
      </c>
      <c r="DC252" s="1">
        <v>94800</v>
      </c>
      <c r="DD252" s="1">
        <v>90400</v>
      </c>
      <c r="DE252" s="1">
        <v>83800</v>
      </c>
      <c r="DF252" s="1">
        <v>87700</v>
      </c>
      <c r="DG252" s="1">
        <v>88500</v>
      </c>
      <c r="DH252" s="1">
        <v>91100</v>
      </c>
      <c r="DI252" s="1">
        <v>96700</v>
      </c>
      <c r="DJ252" s="1">
        <v>95100</v>
      </c>
      <c r="DK252" s="1">
        <v>95300</v>
      </c>
      <c r="DL252" s="1">
        <v>92200</v>
      </c>
      <c r="DM252" s="1">
        <v>86300</v>
      </c>
      <c r="DN252" s="1">
        <v>80900</v>
      </c>
      <c r="DO252" s="1">
        <v>83500</v>
      </c>
      <c r="DP252" s="1">
        <v>81200</v>
      </c>
      <c r="DQ252" s="1">
        <v>82900</v>
      </c>
      <c r="DR252" s="1">
        <v>76700</v>
      </c>
      <c r="DS252" s="1">
        <v>79200</v>
      </c>
      <c r="DT252" s="1">
        <v>83200</v>
      </c>
      <c r="DU252" s="1">
        <v>72800</v>
      </c>
      <c r="DV252" s="1">
        <v>76600</v>
      </c>
      <c r="DW252" s="1">
        <v>69400</v>
      </c>
      <c r="DX252" s="1">
        <v>66400</v>
      </c>
      <c r="DY252" s="1">
        <v>82300</v>
      </c>
      <c r="DZ252" s="1">
        <v>104900</v>
      </c>
      <c r="EA252" s="1">
        <v>96600</v>
      </c>
      <c r="EB252" s="1">
        <v>102500</v>
      </c>
      <c r="EC252" s="1">
        <v>88000</v>
      </c>
      <c r="ED252" s="1">
        <v>92600</v>
      </c>
      <c r="EE252" s="1">
        <v>94800</v>
      </c>
      <c r="EF252" s="1">
        <v>76700</v>
      </c>
      <c r="EG252" s="1">
        <v>72500</v>
      </c>
      <c r="EH252" s="1">
        <v>84800</v>
      </c>
    </row>
    <row r="253" spans="2:138" x14ac:dyDescent="0.45">
      <c r="D253" t="s">
        <v>295</v>
      </c>
      <c r="E253" s="1">
        <v>20600</v>
      </c>
      <c r="F253" s="1">
        <v>20300</v>
      </c>
      <c r="G253" s="1">
        <v>19000</v>
      </c>
      <c r="H253" s="1">
        <v>21200</v>
      </c>
      <c r="I253" s="1">
        <v>27400</v>
      </c>
      <c r="J253" s="1">
        <v>19100</v>
      </c>
      <c r="K253" s="1">
        <v>24600</v>
      </c>
      <c r="L253" s="1">
        <v>19900</v>
      </c>
      <c r="M253" s="1">
        <v>19300</v>
      </c>
      <c r="N253" s="1">
        <v>26700</v>
      </c>
      <c r="O253" s="1">
        <v>29900</v>
      </c>
      <c r="P253" s="1">
        <v>25100</v>
      </c>
      <c r="Q253" s="1">
        <v>26900</v>
      </c>
      <c r="R253" s="1">
        <v>22100</v>
      </c>
      <c r="S253" s="1">
        <v>19000</v>
      </c>
      <c r="T253" s="1">
        <v>15000</v>
      </c>
      <c r="U253" s="1">
        <v>11600</v>
      </c>
      <c r="V253" s="1">
        <v>9500</v>
      </c>
      <c r="W253" s="1">
        <v>10200</v>
      </c>
      <c r="X253" s="1">
        <v>12500</v>
      </c>
      <c r="Y253" s="1">
        <v>11700</v>
      </c>
      <c r="Z253" s="1">
        <v>16000</v>
      </c>
      <c r="AA253" s="1">
        <v>14800</v>
      </c>
      <c r="AB253" s="1">
        <v>16200</v>
      </c>
      <c r="AC253" s="1">
        <v>15100</v>
      </c>
      <c r="AD253" s="1">
        <v>12400</v>
      </c>
      <c r="AE253" s="1">
        <v>12300</v>
      </c>
      <c r="AF253" s="1">
        <v>12500</v>
      </c>
      <c r="AG253" s="1">
        <v>14400</v>
      </c>
      <c r="AH253" s="1">
        <v>15100</v>
      </c>
      <c r="AI253" s="1">
        <v>20900</v>
      </c>
      <c r="AJ253" s="1">
        <v>13800</v>
      </c>
      <c r="AK253" s="1">
        <v>16100.000000000002</v>
      </c>
      <c r="AL253" s="1">
        <v>18800</v>
      </c>
      <c r="AM253" s="1">
        <v>18900</v>
      </c>
      <c r="AN253" s="1">
        <v>18100</v>
      </c>
      <c r="AO253" s="1">
        <v>19400</v>
      </c>
      <c r="AP253" s="1">
        <v>19900</v>
      </c>
      <c r="AQ253" s="1">
        <v>12800</v>
      </c>
      <c r="AR253" s="1">
        <v>13500</v>
      </c>
      <c r="AS253" s="1">
        <v>10400</v>
      </c>
      <c r="AT253" s="1">
        <v>10600</v>
      </c>
      <c r="AU253" s="1">
        <v>12200</v>
      </c>
      <c r="AV253" s="1">
        <v>12700</v>
      </c>
      <c r="AW253" s="1">
        <v>13800</v>
      </c>
      <c r="AX253" s="1">
        <v>14600</v>
      </c>
      <c r="AY253" s="1">
        <v>17000</v>
      </c>
      <c r="AZ253" s="1">
        <v>18400</v>
      </c>
      <c r="BA253" s="1">
        <v>17700</v>
      </c>
      <c r="BB253" s="1">
        <v>20600</v>
      </c>
      <c r="BC253" s="1">
        <v>19600</v>
      </c>
      <c r="BD253" s="1">
        <v>19000</v>
      </c>
      <c r="BE253" s="1">
        <v>16200</v>
      </c>
      <c r="BF253" s="1">
        <v>18400</v>
      </c>
      <c r="BG253" s="1">
        <v>16200</v>
      </c>
      <c r="BH253" s="1">
        <v>13600</v>
      </c>
      <c r="BI253" s="1">
        <v>18500</v>
      </c>
      <c r="BJ253" s="1">
        <v>17200</v>
      </c>
      <c r="BK253" s="1">
        <v>15800</v>
      </c>
      <c r="BL253" s="1">
        <v>16400</v>
      </c>
      <c r="BM253" s="1">
        <v>12300</v>
      </c>
      <c r="BN253" s="1">
        <v>11200</v>
      </c>
      <c r="BO253" s="1">
        <v>9700</v>
      </c>
      <c r="BP253" s="1">
        <v>12000</v>
      </c>
      <c r="BQ253" s="1">
        <v>11200</v>
      </c>
      <c r="BR253" s="1">
        <v>12000</v>
      </c>
      <c r="BS253" s="1">
        <v>12500</v>
      </c>
      <c r="BT253" s="1">
        <v>11900</v>
      </c>
      <c r="BU253" s="1">
        <v>15100</v>
      </c>
      <c r="BV253" s="1">
        <v>14700</v>
      </c>
      <c r="BW253" s="1">
        <v>18500</v>
      </c>
      <c r="BX253" s="1">
        <v>16700</v>
      </c>
      <c r="BY253" s="1">
        <v>13600</v>
      </c>
      <c r="BZ253" s="1">
        <v>12900</v>
      </c>
      <c r="CA253" s="1">
        <v>14500</v>
      </c>
      <c r="CB253" s="1">
        <v>14700</v>
      </c>
      <c r="CC253" s="1">
        <v>11200</v>
      </c>
      <c r="CD253" s="1">
        <v>16000</v>
      </c>
      <c r="CE253" s="1">
        <v>13000</v>
      </c>
      <c r="CF253" s="1">
        <v>14000</v>
      </c>
      <c r="CG253" s="1">
        <v>13300</v>
      </c>
      <c r="CH253" s="1">
        <v>17000</v>
      </c>
      <c r="CI253" s="1">
        <v>15200</v>
      </c>
      <c r="CJ253" s="1">
        <v>17300</v>
      </c>
      <c r="CK253" s="1">
        <v>13800</v>
      </c>
      <c r="CL253" s="1">
        <v>12500</v>
      </c>
      <c r="CM253" s="1">
        <v>14500</v>
      </c>
      <c r="CN253" s="1">
        <v>11300</v>
      </c>
      <c r="CO253" s="1">
        <v>12700</v>
      </c>
      <c r="CP253" s="1">
        <v>14700</v>
      </c>
      <c r="CQ253" s="1">
        <v>14700</v>
      </c>
      <c r="CR253" s="1">
        <v>19000</v>
      </c>
      <c r="CS253" s="1">
        <v>15400</v>
      </c>
      <c r="CT253" s="1">
        <v>11700</v>
      </c>
      <c r="CU253" s="1">
        <v>14900</v>
      </c>
      <c r="CV253" s="1">
        <v>17500</v>
      </c>
      <c r="CW253" s="1">
        <v>14900</v>
      </c>
      <c r="CX253" s="1">
        <v>10500</v>
      </c>
      <c r="CY253" s="1">
        <v>14700</v>
      </c>
      <c r="CZ253" s="1">
        <v>13200</v>
      </c>
      <c r="DA253" s="1">
        <v>12600</v>
      </c>
      <c r="DB253" s="1">
        <v>14200</v>
      </c>
      <c r="DC253" s="1">
        <v>12200</v>
      </c>
      <c r="DD253" s="1">
        <v>15800</v>
      </c>
      <c r="DE253" s="1">
        <v>13900</v>
      </c>
      <c r="DF253" s="1">
        <v>15500</v>
      </c>
      <c r="DG253" s="1">
        <v>15600</v>
      </c>
      <c r="DH253" s="1">
        <v>15100</v>
      </c>
      <c r="DI253" s="1">
        <v>14700</v>
      </c>
      <c r="DJ253" s="1">
        <v>11100</v>
      </c>
      <c r="DK253" s="1">
        <v>10700</v>
      </c>
      <c r="DL253" s="1">
        <v>13600</v>
      </c>
      <c r="DM253" s="1">
        <v>9600</v>
      </c>
      <c r="DN253" s="1">
        <v>8400</v>
      </c>
      <c r="DO253" s="1">
        <v>12100</v>
      </c>
      <c r="DP253" s="1">
        <v>10400</v>
      </c>
      <c r="DQ253" s="1">
        <v>15600</v>
      </c>
      <c r="DR253" s="1">
        <v>16400</v>
      </c>
      <c r="DS253" s="1">
        <v>14300</v>
      </c>
      <c r="DT253" s="1">
        <v>15600</v>
      </c>
      <c r="DU253" s="1">
        <v>14200</v>
      </c>
      <c r="DV253" s="1">
        <v>8800</v>
      </c>
      <c r="DW253" s="1">
        <v>10100</v>
      </c>
      <c r="DX253" s="1">
        <v>5300</v>
      </c>
      <c r="DY253" s="1">
        <v>8800</v>
      </c>
      <c r="DZ253" s="1">
        <v>10000</v>
      </c>
      <c r="EA253" s="1">
        <v>9700</v>
      </c>
      <c r="EB253" s="1">
        <v>9100</v>
      </c>
      <c r="EC253" s="1">
        <v>10200</v>
      </c>
      <c r="ED253" s="1">
        <v>10000</v>
      </c>
      <c r="EE253" s="1">
        <v>13100</v>
      </c>
      <c r="EF253" s="1">
        <v>13900</v>
      </c>
      <c r="EG253" s="1">
        <v>9000</v>
      </c>
      <c r="EH253" s="1">
        <v>12400</v>
      </c>
    </row>
    <row r="254" spans="2:138" x14ac:dyDescent="0.45">
      <c r="B254" t="s">
        <v>134</v>
      </c>
      <c r="C254" t="s">
        <v>41</v>
      </c>
      <c r="D254" t="s">
        <v>296</v>
      </c>
      <c r="E254" s="1">
        <v>175500</v>
      </c>
      <c r="F254" s="1">
        <v>178700</v>
      </c>
      <c r="G254" s="1">
        <v>177800</v>
      </c>
      <c r="H254" s="1">
        <v>153900</v>
      </c>
      <c r="I254" s="1">
        <v>169300</v>
      </c>
      <c r="J254" s="1">
        <v>178200</v>
      </c>
      <c r="K254" s="1">
        <v>166700</v>
      </c>
      <c r="L254" s="1">
        <v>174800</v>
      </c>
      <c r="M254" s="1">
        <v>163800</v>
      </c>
      <c r="N254" s="1">
        <v>158700</v>
      </c>
      <c r="O254" s="1">
        <v>164200</v>
      </c>
      <c r="P254" s="1">
        <v>180400</v>
      </c>
      <c r="Q254" s="1">
        <v>166800</v>
      </c>
      <c r="R254" s="1">
        <v>166300</v>
      </c>
      <c r="S254" s="1">
        <v>163400</v>
      </c>
      <c r="T254" s="1">
        <v>175200</v>
      </c>
      <c r="U254" s="1">
        <v>170900</v>
      </c>
      <c r="V254" s="1">
        <v>184000</v>
      </c>
      <c r="W254" s="1">
        <v>185500</v>
      </c>
      <c r="X254" s="1">
        <v>182300</v>
      </c>
      <c r="Y254" s="1">
        <v>178200</v>
      </c>
      <c r="Z254" s="1">
        <v>170400</v>
      </c>
      <c r="AA254" s="1">
        <v>175000</v>
      </c>
      <c r="AB254" s="1">
        <v>173500</v>
      </c>
      <c r="AC254" s="1">
        <v>186900</v>
      </c>
      <c r="AD254" s="1">
        <v>178300</v>
      </c>
      <c r="AE254" s="1">
        <v>174100</v>
      </c>
      <c r="AF254" s="1">
        <v>171800</v>
      </c>
      <c r="AG254" s="1">
        <v>164000</v>
      </c>
      <c r="AH254" s="1">
        <v>156400</v>
      </c>
      <c r="AI254" s="1">
        <v>141700</v>
      </c>
      <c r="AJ254" s="1">
        <v>149200</v>
      </c>
      <c r="AK254" s="1">
        <v>149000</v>
      </c>
      <c r="AL254" s="1">
        <v>151000</v>
      </c>
      <c r="AM254" s="1">
        <v>147500</v>
      </c>
      <c r="AN254" s="1">
        <v>152900</v>
      </c>
      <c r="AO254" s="1">
        <v>153700</v>
      </c>
      <c r="AP254" s="1">
        <v>142100</v>
      </c>
      <c r="AQ254" s="1">
        <v>142300</v>
      </c>
      <c r="AR254" s="1">
        <v>152300</v>
      </c>
      <c r="AS254" s="1">
        <v>164600</v>
      </c>
      <c r="AT254" s="1">
        <v>168100</v>
      </c>
      <c r="AU254" s="1">
        <v>163000</v>
      </c>
      <c r="AV254" s="1">
        <v>167300</v>
      </c>
      <c r="AW254" s="1">
        <v>170400</v>
      </c>
      <c r="AX254" s="1">
        <v>166700</v>
      </c>
      <c r="AY254" s="1">
        <v>171200</v>
      </c>
      <c r="AZ254" s="1">
        <v>167000</v>
      </c>
      <c r="BA254" s="1">
        <v>158700</v>
      </c>
      <c r="BB254" s="1">
        <v>149500</v>
      </c>
      <c r="BC254" s="1">
        <v>155300</v>
      </c>
      <c r="BD254" s="1">
        <v>152400</v>
      </c>
      <c r="BE254" s="1">
        <v>164500</v>
      </c>
      <c r="BF254" s="1">
        <v>153400</v>
      </c>
      <c r="BG254" s="1">
        <v>150700</v>
      </c>
      <c r="BH254" s="1">
        <v>157600</v>
      </c>
      <c r="BI254" s="1">
        <v>154500</v>
      </c>
      <c r="BJ254" s="1">
        <v>144800</v>
      </c>
      <c r="BK254" s="1">
        <v>135400</v>
      </c>
      <c r="BL254" s="1">
        <v>141600</v>
      </c>
      <c r="BM254" s="1">
        <v>141500</v>
      </c>
      <c r="BN254" s="1">
        <v>130000</v>
      </c>
      <c r="BO254" s="1">
        <v>129600</v>
      </c>
      <c r="BP254" s="1">
        <v>117000</v>
      </c>
      <c r="BQ254" s="1">
        <v>120800</v>
      </c>
      <c r="BR254" s="1">
        <v>119900</v>
      </c>
      <c r="BS254" s="1">
        <v>126600</v>
      </c>
      <c r="BT254" s="1">
        <v>118700</v>
      </c>
      <c r="BU254" s="1">
        <v>117100</v>
      </c>
      <c r="BV254" s="1">
        <v>124900</v>
      </c>
      <c r="BW254" s="1">
        <v>121300</v>
      </c>
      <c r="BX254" s="1">
        <v>126000</v>
      </c>
      <c r="BY254" s="1">
        <v>112700</v>
      </c>
      <c r="BZ254" s="1">
        <v>121300</v>
      </c>
      <c r="CA254" s="1">
        <v>113300</v>
      </c>
      <c r="CB254" s="1">
        <v>125300</v>
      </c>
      <c r="CC254" s="1">
        <v>122100</v>
      </c>
      <c r="CD254" s="1">
        <v>123700</v>
      </c>
      <c r="CE254" s="1">
        <v>121700</v>
      </c>
      <c r="CF254" s="1">
        <v>110900</v>
      </c>
      <c r="CG254" s="1">
        <v>114300</v>
      </c>
      <c r="CH254" s="1">
        <v>113300</v>
      </c>
      <c r="CI254" s="1">
        <v>121000</v>
      </c>
      <c r="CJ254" s="1">
        <v>133500</v>
      </c>
      <c r="CK254" s="1">
        <v>123300</v>
      </c>
      <c r="CL254" s="1">
        <v>133000</v>
      </c>
      <c r="CM254" s="1">
        <v>134200</v>
      </c>
      <c r="CN254" s="1">
        <v>124100</v>
      </c>
      <c r="CO254" s="1">
        <v>119200</v>
      </c>
      <c r="CP254" s="1">
        <v>117100</v>
      </c>
      <c r="CQ254" s="1">
        <v>119600</v>
      </c>
      <c r="CR254" s="1">
        <v>122400</v>
      </c>
      <c r="CS254" s="1">
        <v>113300</v>
      </c>
      <c r="CT254" s="1">
        <v>118000</v>
      </c>
      <c r="CU254" s="1">
        <v>129000</v>
      </c>
      <c r="CV254" s="1">
        <v>129000</v>
      </c>
      <c r="CW254" s="1">
        <v>125600</v>
      </c>
      <c r="CX254" s="1">
        <v>120300</v>
      </c>
      <c r="CY254" s="1">
        <v>123600</v>
      </c>
      <c r="CZ254" s="1">
        <v>123600</v>
      </c>
      <c r="DA254" s="1">
        <v>116700</v>
      </c>
      <c r="DB254" s="1">
        <v>118800</v>
      </c>
      <c r="DC254" s="1">
        <v>102700</v>
      </c>
      <c r="DD254" s="1">
        <v>104800</v>
      </c>
      <c r="DE254" s="1">
        <v>91000</v>
      </c>
      <c r="DF254" s="1">
        <v>94100</v>
      </c>
      <c r="DG254" s="1">
        <v>104300</v>
      </c>
      <c r="DH254" s="1">
        <v>108000</v>
      </c>
      <c r="DI254" s="1">
        <v>98400</v>
      </c>
      <c r="DJ254" s="1">
        <v>112100</v>
      </c>
      <c r="DK254" s="1">
        <v>115100</v>
      </c>
      <c r="DL254" s="1">
        <v>120300</v>
      </c>
      <c r="DM254" s="1">
        <v>120400</v>
      </c>
      <c r="DN254" s="1">
        <v>113200</v>
      </c>
      <c r="DO254" s="1">
        <v>107700</v>
      </c>
      <c r="DP254" s="1">
        <v>116600</v>
      </c>
      <c r="DQ254" s="1">
        <v>111200</v>
      </c>
      <c r="DR254" s="1">
        <v>108200</v>
      </c>
      <c r="DS254" s="1">
        <v>122100</v>
      </c>
      <c r="DT254" s="1">
        <v>118900</v>
      </c>
      <c r="DU254" s="1">
        <v>115000</v>
      </c>
      <c r="DV254" s="1">
        <v>117100</v>
      </c>
      <c r="DW254" s="1">
        <v>110200</v>
      </c>
      <c r="DX254" s="1">
        <v>114500</v>
      </c>
      <c r="DY254" s="1">
        <v>116300</v>
      </c>
      <c r="DZ254" s="1">
        <v>111800</v>
      </c>
      <c r="EA254" s="1">
        <v>121400</v>
      </c>
      <c r="EB254" s="1">
        <v>112400</v>
      </c>
      <c r="EC254" s="1">
        <v>94200</v>
      </c>
      <c r="ED254" s="1">
        <v>89200</v>
      </c>
      <c r="EE254" s="1">
        <v>99400</v>
      </c>
      <c r="EF254" s="1">
        <v>112600</v>
      </c>
      <c r="EG254" s="1">
        <v>100100</v>
      </c>
      <c r="EH254" s="1">
        <v>114400</v>
      </c>
    </row>
    <row r="255" spans="2:138" x14ac:dyDescent="0.45">
      <c r="D255" t="s">
        <v>297</v>
      </c>
      <c r="E255" s="1">
        <v>132700</v>
      </c>
      <c r="F255" s="1">
        <v>129500</v>
      </c>
      <c r="G255" s="1">
        <v>136600</v>
      </c>
      <c r="H255" s="1">
        <v>133400</v>
      </c>
      <c r="I255" s="1">
        <v>143800</v>
      </c>
      <c r="J255" s="1">
        <v>143400</v>
      </c>
      <c r="K255" s="1">
        <v>146300</v>
      </c>
      <c r="L255" s="1">
        <v>146400</v>
      </c>
      <c r="M255" s="1">
        <v>137000</v>
      </c>
      <c r="N255" s="1">
        <v>140300</v>
      </c>
      <c r="O255" s="1">
        <v>141600</v>
      </c>
      <c r="P255" s="1">
        <v>152300</v>
      </c>
      <c r="Q255" s="1">
        <v>142300</v>
      </c>
      <c r="R255" s="1">
        <v>147100</v>
      </c>
      <c r="S255" s="1">
        <v>146200</v>
      </c>
      <c r="T255" s="1">
        <v>155100</v>
      </c>
      <c r="U255" s="1">
        <v>161500</v>
      </c>
      <c r="V255" s="1">
        <v>147700</v>
      </c>
      <c r="W255" s="1">
        <v>139400</v>
      </c>
      <c r="X255" s="1">
        <v>144000</v>
      </c>
      <c r="Y255" s="1">
        <v>144800</v>
      </c>
      <c r="Z255" s="1">
        <v>138700</v>
      </c>
      <c r="AA255" s="1">
        <v>138200</v>
      </c>
      <c r="AB255" s="1">
        <v>134500</v>
      </c>
      <c r="AC255" s="1">
        <v>129600</v>
      </c>
      <c r="AD255" s="1">
        <v>122100</v>
      </c>
      <c r="AE255" s="1">
        <v>115100</v>
      </c>
      <c r="AF255" s="1">
        <v>114800</v>
      </c>
      <c r="AG255" s="1">
        <v>130100</v>
      </c>
      <c r="AH255" s="1">
        <v>132200</v>
      </c>
      <c r="AI255" s="1">
        <v>136000</v>
      </c>
      <c r="AJ255" s="1">
        <v>144300</v>
      </c>
      <c r="AK255" s="1">
        <v>130900</v>
      </c>
      <c r="AL255" s="1">
        <v>134700</v>
      </c>
      <c r="AM255" s="1">
        <v>133800</v>
      </c>
      <c r="AN255" s="1">
        <v>141100</v>
      </c>
      <c r="AO255" s="1">
        <v>133400</v>
      </c>
      <c r="AP255" s="1">
        <v>130000</v>
      </c>
      <c r="AQ255" s="1">
        <v>128800.00000000001</v>
      </c>
      <c r="AR255" s="1">
        <v>122300</v>
      </c>
      <c r="AS255" s="1">
        <v>127500</v>
      </c>
      <c r="AT255" s="1">
        <v>134800</v>
      </c>
      <c r="AU255" s="1">
        <v>133800</v>
      </c>
      <c r="AV255" s="1">
        <v>138000</v>
      </c>
      <c r="AW255" s="1">
        <v>137400</v>
      </c>
      <c r="AX255" s="1">
        <v>130900</v>
      </c>
      <c r="AY255" s="1">
        <v>117900</v>
      </c>
      <c r="AZ255" s="1">
        <v>109700</v>
      </c>
      <c r="BA255" s="1">
        <v>119400</v>
      </c>
      <c r="BB255" s="1">
        <v>120200</v>
      </c>
      <c r="BC255" s="1">
        <v>118800</v>
      </c>
      <c r="BD255" s="1">
        <v>121400</v>
      </c>
      <c r="BE255" s="1">
        <v>126300</v>
      </c>
      <c r="BF255" s="1">
        <v>134600</v>
      </c>
      <c r="BG255" s="1">
        <v>125200</v>
      </c>
      <c r="BH255" s="1">
        <v>133200</v>
      </c>
      <c r="BI255" s="1">
        <v>134100</v>
      </c>
      <c r="BJ255" s="1">
        <v>137100</v>
      </c>
      <c r="BK255" s="1">
        <v>119800</v>
      </c>
      <c r="BL255" s="1">
        <v>140600</v>
      </c>
      <c r="BM255" s="1">
        <v>136700</v>
      </c>
      <c r="BN255" s="1">
        <v>152600</v>
      </c>
      <c r="BO255" s="1">
        <v>155900</v>
      </c>
      <c r="BP255" s="1">
        <v>142200</v>
      </c>
      <c r="BQ255" s="1">
        <v>159600</v>
      </c>
      <c r="BR255" s="1">
        <v>160500</v>
      </c>
      <c r="BS255" s="1">
        <v>145100</v>
      </c>
      <c r="BT255" s="1">
        <v>143800</v>
      </c>
      <c r="BU255" s="1">
        <v>127600</v>
      </c>
      <c r="BV255" s="1">
        <v>124300</v>
      </c>
      <c r="BW255" s="1">
        <v>135100</v>
      </c>
      <c r="BX255" s="1">
        <v>139300</v>
      </c>
      <c r="BY255" s="1">
        <v>134500</v>
      </c>
      <c r="BZ255" s="1">
        <v>143300</v>
      </c>
      <c r="CA255" s="1">
        <v>147700</v>
      </c>
      <c r="CB255" s="1">
        <v>146900</v>
      </c>
      <c r="CC255" s="1">
        <v>147900</v>
      </c>
      <c r="CD255" s="1">
        <v>141200</v>
      </c>
      <c r="CE255" s="1">
        <v>145800</v>
      </c>
      <c r="CF255" s="1">
        <v>145600</v>
      </c>
      <c r="CG255" s="1">
        <v>133900</v>
      </c>
      <c r="CH255" s="1">
        <v>137700</v>
      </c>
      <c r="CI255" s="1">
        <v>127500</v>
      </c>
      <c r="CJ255" s="1">
        <v>125800</v>
      </c>
      <c r="CK255" s="1">
        <v>117000</v>
      </c>
      <c r="CL255" s="1">
        <v>119100</v>
      </c>
      <c r="CM255" s="1">
        <v>115200</v>
      </c>
      <c r="CN255" s="1">
        <v>129000</v>
      </c>
      <c r="CO255" s="1">
        <v>142500</v>
      </c>
      <c r="CP255" s="1">
        <v>132700</v>
      </c>
      <c r="CQ255" s="1">
        <v>143700</v>
      </c>
      <c r="CR255" s="1">
        <v>132500</v>
      </c>
      <c r="CS255" s="1">
        <v>123400</v>
      </c>
      <c r="CT255" s="1">
        <v>125000</v>
      </c>
      <c r="CU255" s="1">
        <v>133600</v>
      </c>
      <c r="CV255" s="1">
        <v>132800</v>
      </c>
      <c r="CW255" s="1">
        <v>138800</v>
      </c>
      <c r="CX255" s="1">
        <v>127900</v>
      </c>
      <c r="CY255" s="1">
        <v>124600</v>
      </c>
      <c r="CZ255" s="1">
        <v>120000</v>
      </c>
      <c r="DA255" s="1">
        <v>126500</v>
      </c>
      <c r="DB255" s="1">
        <v>122100</v>
      </c>
      <c r="DC255" s="1">
        <v>120300</v>
      </c>
      <c r="DD255" s="1">
        <v>128000</v>
      </c>
      <c r="DE255" s="1">
        <v>121700</v>
      </c>
      <c r="DF255" s="1">
        <v>124100</v>
      </c>
      <c r="DG255" s="1">
        <v>130300.00000000001</v>
      </c>
      <c r="DH255" s="1">
        <v>144700</v>
      </c>
      <c r="DI255" s="1">
        <v>139900</v>
      </c>
      <c r="DJ255" s="1">
        <v>133200</v>
      </c>
      <c r="DK255" s="1">
        <v>135300</v>
      </c>
      <c r="DL255" s="1">
        <v>147000</v>
      </c>
      <c r="DM255" s="1">
        <v>161300</v>
      </c>
      <c r="DN255" s="1">
        <v>169600</v>
      </c>
      <c r="DO255" s="1">
        <v>150000</v>
      </c>
      <c r="DP255" s="1">
        <v>154700</v>
      </c>
      <c r="DQ255" s="1">
        <v>146700</v>
      </c>
      <c r="DR255" s="1">
        <v>151100</v>
      </c>
      <c r="DS255" s="1">
        <v>141700</v>
      </c>
      <c r="DT255" s="1">
        <v>153900</v>
      </c>
      <c r="DU255" s="1">
        <v>157100</v>
      </c>
      <c r="DV255" s="1">
        <v>158600</v>
      </c>
      <c r="DW255" s="1">
        <v>132500</v>
      </c>
      <c r="DX255" s="1">
        <v>130199.99999999999</v>
      </c>
      <c r="DY255" s="1">
        <v>152700</v>
      </c>
      <c r="DZ255" s="1">
        <v>153100</v>
      </c>
      <c r="EA255" s="1">
        <v>149300</v>
      </c>
      <c r="EB255" s="1">
        <v>147000</v>
      </c>
      <c r="EC255" s="1">
        <v>131100</v>
      </c>
      <c r="ED255" s="1">
        <v>140100</v>
      </c>
      <c r="EE255" s="1">
        <v>161400</v>
      </c>
      <c r="EF255" s="1">
        <v>159200</v>
      </c>
      <c r="EG255" s="1">
        <v>148500</v>
      </c>
      <c r="EH255" s="1">
        <v>163600</v>
      </c>
    </row>
    <row r="256" spans="2:138" x14ac:dyDescent="0.45">
      <c r="B256" t="s">
        <v>135</v>
      </c>
      <c r="C256" t="s">
        <v>8</v>
      </c>
      <c r="D256" t="s">
        <v>298</v>
      </c>
      <c r="E256" s="1">
        <v>10800</v>
      </c>
      <c r="F256" s="1">
        <v>7200</v>
      </c>
      <c r="G256" s="1">
        <v>8000</v>
      </c>
      <c r="H256" s="1">
        <v>6600</v>
      </c>
      <c r="I256" s="1">
        <v>7100</v>
      </c>
      <c r="J256" s="1">
        <v>9800</v>
      </c>
      <c r="K256" s="1">
        <v>8900</v>
      </c>
      <c r="L256" s="1">
        <v>9400</v>
      </c>
      <c r="M256" s="1">
        <v>8800</v>
      </c>
      <c r="N256" s="1">
        <v>9200</v>
      </c>
      <c r="O256" s="1">
        <v>8500</v>
      </c>
      <c r="P256" s="1">
        <v>7300</v>
      </c>
      <c r="Q256" s="1">
        <v>7700</v>
      </c>
      <c r="R256" s="1">
        <v>10600</v>
      </c>
      <c r="S256" s="1">
        <v>8400</v>
      </c>
      <c r="T256" s="1">
        <v>8300</v>
      </c>
      <c r="U256" s="1">
        <v>11500</v>
      </c>
      <c r="V256" s="1">
        <v>11500</v>
      </c>
      <c r="W256" s="1">
        <v>12500</v>
      </c>
      <c r="X256" s="1">
        <v>14200</v>
      </c>
      <c r="Y256" s="1">
        <v>10900</v>
      </c>
      <c r="Z256" s="1">
        <v>12500</v>
      </c>
      <c r="AA256" s="1">
        <v>11800</v>
      </c>
      <c r="AB256" s="1">
        <v>10300</v>
      </c>
      <c r="AC256" s="1">
        <v>8100</v>
      </c>
      <c r="AD256" s="1">
        <v>5900</v>
      </c>
      <c r="AE256" s="1">
        <v>5300</v>
      </c>
      <c r="AF256" s="1">
        <v>6000</v>
      </c>
      <c r="AG256" s="1">
        <v>9400</v>
      </c>
      <c r="AH256" s="1">
        <v>9400</v>
      </c>
      <c r="AI256" s="1">
        <v>11400</v>
      </c>
      <c r="AJ256" s="1">
        <v>12200</v>
      </c>
      <c r="AK256" s="1">
        <v>11500</v>
      </c>
      <c r="AL256" s="1">
        <v>12800</v>
      </c>
      <c r="AM256" s="1">
        <v>12200</v>
      </c>
      <c r="AN256" s="1">
        <v>14900</v>
      </c>
      <c r="AO256" s="1">
        <v>14200</v>
      </c>
      <c r="AP256" s="1">
        <v>13400</v>
      </c>
      <c r="AQ256" s="1">
        <v>11900</v>
      </c>
      <c r="AR256" s="1">
        <v>10800</v>
      </c>
      <c r="AS256" s="1">
        <v>11700</v>
      </c>
      <c r="AT256" s="1">
        <v>9600</v>
      </c>
      <c r="AU256" s="1">
        <v>9700</v>
      </c>
      <c r="AV256" s="1">
        <v>9400</v>
      </c>
      <c r="AW256" s="1">
        <v>9700</v>
      </c>
      <c r="AX256" s="1">
        <v>10000</v>
      </c>
      <c r="AY256" s="1">
        <v>9200</v>
      </c>
      <c r="AZ256" s="1">
        <v>8700</v>
      </c>
      <c r="BA256" s="1">
        <v>11000</v>
      </c>
      <c r="BB256" s="1">
        <v>8600</v>
      </c>
      <c r="BC256" s="1">
        <v>10600</v>
      </c>
      <c r="BD256" s="1">
        <v>11700</v>
      </c>
      <c r="BE256" s="1">
        <v>12400</v>
      </c>
      <c r="BF256" s="1">
        <v>11100</v>
      </c>
      <c r="BG256" s="1">
        <v>10600</v>
      </c>
      <c r="BH256" s="1">
        <v>9600</v>
      </c>
      <c r="BI256" s="1">
        <v>8600</v>
      </c>
      <c r="BJ256" s="1">
        <v>6200</v>
      </c>
      <c r="BK256" s="1">
        <v>9500</v>
      </c>
      <c r="BL256" s="1">
        <v>7700</v>
      </c>
      <c r="BM256" s="1">
        <v>7700</v>
      </c>
      <c r="BN256" s="1">
        <v>7100</v>
      </c>
      <c r="BO256" s="1">
        <v>6400</v>
      </c>
      <c r="BP256" s="1">
        <v>8300</v>
      </c>
      <c r="BQ256" s="1">
        <v>12000</v>
      </c>
      <c r="BR256" s="1">
        <v>14000</v>
      </c>
      <c r="BS256" s="1">
        <v>9400</v>
      </c>
      <c r="BT256" s="1">
        <v>10000</v>
      </c>
      <c r="BU256" s="1">
        <v>10400</v>
      </c>
      <c r="BV256" s="1">
        <v>11700</v>
      </c>
      <c r="BW256" s="1">
        <v>8000</v>
      </c>
      <c r="BX256" s="1">
        <v>9900</v>
      </c>
      <c r="BY256" s="1">
        <v>10100</v>
      </c>
      <c r="BZ256" s="1">
        <v>11700</v>
      </c>
      <c r="CA256" s="1">
        <v>11600</v>
      </c>
      <c r="CB256" s="1">
        <v>13100</v>
      </c>
      <c r="CC256" s="1">
        <v>13800</v>
      </c>
      <c r="CD256" s="1">
        <v>14200</v>
      </c>
      <c r="CE256" s="1">
        <v>15200</v>
      </c>
      <c r="CF256" s="1">
        <v>8700</v>
      </c>
      <c r="CG256" s="1">
        <v>11600</v>
      </c>
      <c r="CH256" s="1">
        <v>7400</v>
      </c>
      <c r="CI256" s="1">
        <v>7200</v>
      </c>
      <c r="CJ256" s="1">
        <v>6600</v>
      </c>
      <c r="CK256" s="1">
        <v>9200</v>
      </c>
      <c r="CL256" s="1">
        <v>9900</v>
      </c>
      <c r="CM256" s="1">
        <v>9000</v>
      </c>
      <c r="CN256" s="1">
        <v>7100</v>
      </c>
      <c r="CO256" s="1">
        <v>7200</v>
      </c>
      <c r="CP256" s="1">
        <v>9200</v>
      </c>
      <c r="CQ256" s="1">
        <v>11500</v>
      </c>
      <c r="CR256" s="1">
        <v>10200</v>
      </c>
      <c r="CS256" s="1">
        <v>15300</v>
      </c>
      <c r="CT256" s="1">
        <v>14000</v>
      </c>
      <c r="CU256" s="1">
        <v>13600</v>
      </c>
      <c r="CV256" s="1">
        <v>13000</v>
      </c>
      <c r="CW256" s="1">
        <v>10000</v>
      </c>
      <c r="CX256" s="1">
        <v>12900</v>
      </c>
      <c r="CY256" s="1">
        <v>9900</v>
      </c>
      <c r="CZ256" s="1">
        <v>7000</v>
      </c>
      <c r="DA256" s="1">
        <v>10000</v>
      </c>
      <c r="DB256" s="1">
        <v>8300</v>
      </c>
      <c r="DC256" s="1">
        <v>8500</v>
      </c>
      <c r="DD256" s="1">
        <v>10800</v>
      </c>
      <c r="DE256" s="1">
        <v>11600</v>
      </c>
      <c r="DF256" s="1">
        <v>12700</v>
      </c>
      <c r="DG256" s="1">
        <v>16400</v>
      </c>
      <c r="DH256" s="1">
        <v>15300</v>
      </c>
      <c r="DI256" s="1">
        <v>13700</v>
      </c>
      <c r="DJ256" s="1">
        <v>8800</v>
      </c>
      <c r="DK256" s="1">
        <v>9000</v>
      </c>
      <c r="DL256" s="1">
        <v>10800</v>
      </c>
      <c r="DM256" s="1">
        <v>9700</v>
      </c>
      <c r="DN256" s="1">
        <v>6700</v>
      </c>
      <c r="DO256" s="1">
        <v>11800</v>
      </c>
      <c r="DP256" s="1">
        <v>12200</v>
      </c>
      <c r="DQ256" s="1">
        <v>14200</v>
      </c>
      <c r="DR256" s="1">
        <v>11500</v>
      </c>
      <c r="DS256" s="1">
        <v>9700</v>
      </c>
      <c r="DT256" s="1">
        <v>11700</v>
      </c>
      <c r="DU256" s="1">
        <v>7300</v>
      </c>
      <c r="DV256" s="1">
        <v>9700</v>
      </c>
      <c r="DW256" s="1">
        <v>9900</v>
      </c>
      <c r="DX256" s="1">
        <v>7700</v>
      </c>
      <c r="DY256" s="1">
        <v>8800</v>
      </c>
      <c r="DZ256" s="1">
        <v>7900</v>
      </c>
      <c r="EA256" s="1">
        <v>14500</v>
      </c>
      <c r="EB256" s="1">
        <v>17200</v>
      </c>
      <c r="EC256" s="1">
        <v>11200</v>
      </c>
      <c r="ED256" s="1">
        <v>9700</v>
      </c>
      <c r="EE256" s="1">
        <v>12500</v>
      </c>
      <c r="EF256" s="1">
        <v>10400</v>
      </c>
      <c r="EG256" s="1">
        <v>9800</v>
      </c>
      <c r="EH256" s="1">
        <v>13600</v>
      </c>
    </row>
    <row r="257" spans="1:138" x14ac:dyDescent="0.45">
      <c r="C257" t="s">
        <v>41</v>
      </c>
      <c r="D257" t="s">
        <v>299</v>
      </c>
      <c r="E257" s="1">
        <v>45700</v>
      </c>
      <c r="F257" s="1">
        <v>45700</v>
      </c>
      <c r="G257" s="1">
        <v>44800</v>
      </c>
      <c r="H257" s="1">
        <v>43700</v>
      </c>
      <c r="I257" s="1">
        <v>47600</v>
      </c>
      <c r="J257" s="1">
        <v>40600</v>
      </c>
      <c r="K257" s="1">
        <v>39700</v>
      </c>
      <c r="L257" s="1">
        <v>42500</v>
      </c>
      <c r="M257" s="1">
        <v>47200</v>
      </c>
      <c r="N257" s="1">
        <v>43000</v>
      </c>
      <c r="O257" s="1">
        <v>35600</v>
      </c>
      <c r="P257" s="1">
        <v>40100</v>
      </c>
      <c r="Q257" s="1">
        <v>35400</v>
      </c>
      <c r="R257" s="1">
        <v>40000</v>
      </c>
      <c r="S257" s="1">
        <v>36200</v>
      </c>
      <c r="T257" s="1">
        <v>35600</v>
      </c>
      <c r="U257" s="1">
        <v>30200</v>
      </c>
      <c r="V257" s="1">
        <v>37200</v>
      </c>
      <c r="W257" s="1">
        <v>37900</v>
      </c>
      <c r="X257" s="1">
        <v>39300</v>
      </c>
      <c r="Y257" s="1">
        <v>44700</v>
      </c>
      <c r="Z257" s="1">
        <v>44400</v>
      </c>
      <c r="AA257" s="1">
        <v>47600</v>
      </c>
      <c r="AB257" s="1">
        <v>42800</v>
      </c>
      <c r="AC257" s="1">
        <v>41600</v>
      </c>
      <c r="AD257" s="1">
        <v>40900</v>
      </c>
      <c r="AE257" s="1">
        <v>33600</v>
      </c>
      <c r="AF257" s="1">
        <v>34400</v>
      </c>
      <c r="AG257" s="1">
        <v>37100</v>
      </c>
      <c r="AH257" s="1">
        <v>32700.000000000004</v>
      </c>
      <c r="AI257" s="1">
        <v>35800</v>
      </c>
      <c r="AJ257" s="1">
        <v>37600</v>
      </c>
      <c r="AK257" s="1">
        <v>34900</v>
      </c>
      <c r="AL257" s="1">
        <v>38300</v>
      </c>
      <c r="AM257" s="1">
        <v>39400</v>
      </c>
      <c r="AN257" s="1">
        <v>29700</v>
      </c>
      <c r="AO257" s="1">
        <v>37300</v>
      </c>
      <c r="AP257" s="1">
        <v>33100</v>
      </c>
      <c r="AQ257" s="1">
        <v>37400</v>
      </c>
      <c r="AR257" s="1">
        <v>39500</v>
      </c>
      <c r="AS257" s="1">
        <v>35300</v>
      </c>
      <c r="AT257" s="1">
        <v>34600</v>
      </c>
      <c r="AU257" s="1">
        <v>36000</v>
      </c>
      <c r="AV257" s="1">
        <v>37800</v>
      </c>
      <c r="AW257" s="1">
        <v>31300</v>
      </c>
      <c r="AX257" s="1">
        <v>38000</v>
      </c>
      <c r="AY257" s="1">
        <v>41300</v>
      </c>
      <c r="AZ257" s="1">
        <v>41800</v>
      </c>
      <c r="BA257" s="1">
        <v>42100</v>
      </c>
      <c r="BB257" s="1">
        <v>40800</v>
      </c>
      <c r="BC257" s="1">
        <v>46600</v>
      </c>
      <c r="BD257" s="1">
        <v>39800</v>
      </c>
      <c r="BE257" s="1">
        <v>37100</v>
      </c>
      <c r="BF257" s="1">
        <v>38200</v>
      </c>
      <c r="BG257" s="1">
        <v>35200</v>
      </c>
      <c r="BH257" s="1">
        <v>31300</v>
      </c>
      <c r="BI257" s="1">
        <v>29800</v>
      </c>
      <c r="BJ257" s="1">
        <v>32200.000000000004</v>
      </c>
      <c r="BK257" s="1">
        <v>34100</v>
      </c>
      <c r="BL257" s="1">
        <v>31700</v>
      </c>
      <c r="BM257" s="1">
        <v>31900</v>
      </c>
      <c r="BN257" s="1">
        <v>31600</v>
      </c>
      <c r="BO257" s="1">
        <v>31700</v>
      </c>
      <c r="BP257" s="1">
        <v>31700</v>
      </c>
      <c r="BQ257" s="1">
        <v>33900</v>
      </c>
      <c r="BR257" s="1">
        <v>30000</v>
      </c>
      <c r="BS257" s="1">
        <v>27600</v>
      </c>
      <c r="BT257" s="1">
        <v>25900</v>
      </c>
      <c r="BU257" s="1">
        <v>25700</v>
      </c>
      <c r="BV257" s="1">
        <v>31000</v>
      </c>
      <c r="BW257" s="1">
        <v>31600</v>
      </c>
      <c r="BX257" s="1">
        <v>36500</v>
      </c>
      <c r="BY257" s="1">
        <v>29400</v>
      </c>
      <c r="BZ257" s="1">
        <v>31700</v>
      </c>
      <c r="CA257" s="1">
        <v>32000</v>
      </c>
      <c r="CB257" s="1">
        <v>33100</v>
      </c>
      <c r="CC257" s="1">
        <v>32600</v>
      </c>
      <c r="CD257" s="1">
        <v>29800</v>
      </c>
      <c r="CE257" s="1">
        <v>34800</v>
      </c>
      <c r="CF257" s="1">
        <v>30900</v>
      </c>
      <c r="CG257" s="1">
        <v>34500</v>
      </c>
      <c r="CH257" s="1">
        <v>35100</v>
      </c>
      <c r="CI257" s="1">
        <v>30000</v>
      </c>
      <c r="CJ257" s="1">
        <v>35000</v>
      </c>
      <c r="CK257" s="1">
        <v>22900</v>
      </c>
      <c r="CL257" s="1">
        <v>31500</v>
      </c>
      <c r="CM257" s="1">
        <v>28300</v>
      </c>
      <c r="CN257" s="1">
        <v>34100</v>
      </c>
      <c r="CO257" s="1">
        <v>35000</v>
      </c>
      <c r="CP257" s="1">
        <v>40900</v>
      </c>
      <c r="CQ257" s="1">
        <v>42700</v>
      </c>
      <c r="CR257" s="1">
        <v>47200</v>
      </c>
      <c r="CS257" s="1">
        <v>43500</v>
      </c>
      <c r="CT257" s="1">
        <v>42200</v>
      </c>
      <c r="CU257" s="1">
        <v>39900</v>
      </c>
      <c r="CV257" s="1">
        <v>39500</v>
      </c>
      <c r="CW257" s="1">
        <v>38700</v>
      </c>
      <c r="CX257" s="1">
        <v>37900</v>
      </c>
      <c r="CY257" s="1">
        <v>34000</v>
      </c>
      <c r="CZ257" s="1">
        <v>30900</v>
      </c>
      <c r="DA257" s="1">
        <v>31100</v>
      </c>
      <c r="DB257" s="1">
        <v>29800</v>
      </c>
      <c r="DC257" s="1">
        <v>30000</v>
      </c>
      <c r="DD257" s="1">
        <v>32000</v>
      </c>
      <c r="DE257" s="1">
        <v>30700</v>
      </c>
      <c r="DF257" s="1">
        <v>26700</v>
      </c>
      <c r="DG257" s="1">
        <v>28400</v>
      </c>
      <c r="DH257" s="1">
        <v>30600</v>
      </c>
      <c r="DI257" s="1">
        <v>35900</v>
      </c>
      <c r="DJ257" s="1">
        <v>30200</v>
      </c>
      <c r="DK257" s="1">
        <v>37400</v>
      </c>
      <c r="DL257" s="1">
        <v>36500</v>
      </c>
      <c r="DM257" s="1">
        <v>36700</v>
      </c>
      <c r="DN257" s="1">
        <v>36400</v>
      </c>
      <c r="DO257" s="1">
        <v>32500</v>
      </c>
      <c r="DP257" s="1">
        <v>25900</v>
      </c>
      <c r="DQ257" s="1">
        <v>23800</v>
      </c>
      <c r="DR257" s="1">
        <v>29000</v>
      </c>
      <c r="DS257" s="1">
        <v>24200</v>
      </c>
      <c r="DT257" s="1">
        <v>25800</v>
      </c>
      <c r="DU257" s="1">
        <v>29100</v>
      </c>
      <c r="DV257" s="1">
        <v>29900</v>
      </c>
      <c r="DW257" s="1">
        <v>26200</v>
      </c>
      <c r="DX257" s="1">
        <v>24900</v>
      </c>
      <c r="DY257" s="1">
        <v>20200</v>
      </c>
      <c r="DZ257" s="1">
        <v>25100</v>
      </c>
      <c r="EA257" s="1">
        <v>22300</v>
      </c>
      <c r="EB257" s="1">
        <v>29600</v>
      </c>
      <c r="EC257" s="1">
        <v>33600</v>
      </c>
      <c r="ED257" s="1">
        <v>24800</v>
      </c>
      <c r="EE257" s="1">
        <v>31100</v>
      </c>
      <c r="EF257" s="1">
        <v>37900</v>
      </c>
      <c r="EG257" s="1">
        <v>31500</v>
      </c>
      <c r="EH257" s="1">
        <v>28200</v>
      </c>
    </row>
    <row r="258" spans="1:138" x14ac:dyDescent="0.45">
      <c r="D258" t="s">
        <v>300</v>
      </c>
      <c r="E258" s="1">
        <v>22900</v>
      </c>
      <c r="F258" s="1">
        <v>28200</v>
      </c>
      <c r="G258" s="1">
        <v>24900</v>
      </c>
      <c r="H258" s="1">
        <v>27700</v>
      </c>
      <c r="I258" s="1">
        <v>27700</v>
      </c>
      <c r="J258" s="1">
        <v>27100</v>
      </c>
      <c r="K258" s="1">
        <v>28000</v>
      </c>
      <c r="L258" s="1">
        <v>29900</v>
      </c>
      <c r="M258" s="1">
        <v>29200</v>
      </c>
      <c r="N258" s="1">
        <v>22000</v>
      </c>
      <c r="O258" s="1">
        <v>22600</v>
      </c>
      <c r="P258" s="1">
        <v>23500</v>
      </c>
      <c r="Q258" s="1">
        <v>26200</v>
      </c>
      <c r="R258" s="1">
        <v>26000</v>
      </c>
      <c r="S258" s="1">
        <v>28100</v>
      </c>
      <c r="T258" s="1">
        <v>24700</v>
      </c>
      <c r="U258" s="1">
        <v>21400</v>
      </c>
      <c r="V258" s="1">
        <v>28000</v>
      </c>
      <c r="W258" s="1">
        <v>25100</v>
      </c>
      <c r="X258" s="1">
        <v>28400</v>
      </c>
      <c r="Y258" s="1">
        <v>20600</v>
      </c>
      <c r="Z258" s="1">
        <v>23000</v>
      </c>
      <c r="AA258" s="1">
        <v>23300</v>
      </c>
      <c r="AB258" s="1">
        <v>21500</v>
      </c>
      <c r="AC258" s="1">
        <v>23500</v>
      </c>
      <c r="AD258" s="1">
        <v>21800</v>
      </c>
      <c r="AE258" s="1">
        <v>25600</v>
      </c>
      <c r="AF258" s="1">
        <v>23200</v>
      </c>
      <c r="AG258" s="1">
        <v>21300</v>
      </c>
      <c r="AH258" s="1">
        <v>23100</v>
      </c>
      <c r="AI258" s="1">
        <v>23900</v>
      </c>
      <c r="AJ258" s="1">
        <v>23700</v>
      </c>
      <c r="AK258" s="1">
        <v>22600</v>
      </c>
      <c r="AL258" s="1">
        <v>24300</v>
      </c>
      <c r="AM258" s="1">
        <v>22400</v>
      </c>
      <c r="AN258" s="1">
        <v>24200</v>
      </c>
      <c r="AO258" s="1">
        <v>27000</v>
      </c>
      <c r="AP258" s="1">
        <v>21500</v>
      </c>
      <c r="AQ258" s="1">
        <v>21200</v>
      </c>
      <c r="AR258" s="1">
        <v>21800</v>
      </c>
      <c r="AS258" s="1">
        <v>20000</v>
      </c>
      <c r="AT258" s="1">
        <v>22800</v>
      </c>
      <c r="AU258" s="1">
        <v>24400</v>
      </c>
      <c r="AV258" s="1">
        <v>21600</v>
      </c>
      <c r="AW258" s="1">
        <v>19000</v>
      </c>
      <c r="AX258" s="1">
        <v>16700</v>
      </c>
      <c r="AY258" s="1">
        <v>16100.000000000002</v>
      </c>
      <c r="AZ258" s="1">
        <v>20200</v>
      </c>
      <c r="BA258" s="1">
        <v>22800</v>
      </c>
      <c r="BB258" s="1">
        <v>24800</v>
      </c>
      <c r="BC258" s="1">
        <v>25000</v>
      </c>
      <c r="BD258" s="1">
        <v>24500</v>
      </c>
      <c r="BE258" s="1">
        <v>29600</v>
      </c>
      <c r="BF258" s="1">
        <v>27300</v>
      </c>
      <c r="BG258" s="1">
        <v>33800</v>
      </c>
      <c r="BH258" s="1">
        <v>30600</v>
      </c>
      <c r="BI258" s="1">
        <v>33600</v>
      </c>
      <c r="BJ258" s="1">
        <v>27600</v>
      </c>
      <c r="BK258" s="1">
        <v>32600</v>
      </c>
      <c r="BL258" s="1">
        <v>27100</v>
      </c>
      <c r="BM258" s="1">
        <v>23500</v>
      </c>
      <c r="BN258" s="1">
        <v>24300</v>
      </c>
      <c r="BO258" s="1">
        <v>20600</v>
      </c>
      <c r="BP258" s="1">
        <v>27200</v>
      </c>
      <c r="BQ258" s="1">
        <v>24700</v>
      </c>
      <c r="BR258" s="1">
        <v>26200</v>
      </c>
      <c r="BS258" s="1">
        <v>32500</v>
      </c>
      <c r="BT258" s="1">
        <v>36900</v>
      </c>
      <c r="BU258" s="1">
        <v>30300</v>
      </c>
      <c r="BV258" s="1">
        <v>30300</v>
      </c>
      <c r="BW258" s="1">
        <v>32600</v>
      </c>
      <c r="BX258" s="1">
        <v>27300</v>
      </c>
      <c r="BY258" s="1">
        <v>38400</v>
      </c>
      <c r="BZ258" s="1">
        <v>32700.000000000004</v>
      </c>
      <c r="CA258" s="1">
        <v>32299.999999999996</v>
      </c>
      <c r="CB258" s="1">
        <v>27700</v>
      </c>
      <c r="CC258" s="1">
        <v>27800</v>
      </c>
      <c r="CD258" s="1">
        <v>28100</v>
      </c>
      <c r="CE258" s="1">
        <v>27400</v>
      </c>
      <c r="CF258" s="1">
        <v>26700</v>
      </c>
      <c r="CG258" s="1">
        <v>26400</v>
      </c>
      <c r="CH258" s="1">
        <v>32200.000000000004</v>
      </c>
      <c r="CI258" s="1">
        <v>28900</v>
      </c>
      <c r="CJ258" s="1">
        <v>25900</v>
      </c>
      <c r="CK258" s="1">
        <v>19900</v>
      </c>
      <c r="CL258" s="1">
        <v>22000</v>
      </c>
      <c r="CM258" s="1">
        <v>28300</v>
      </c>
      <c r="CN258" s="1">
        <v>21400</v>
      </c>
      <c r="CO258" s="1">
        <v>29600</v>
      </c>
      <c r="CP258" s="1">
        <v>26000</v>
      </c>
      <c r="CQ258" s="1">
        <v>32500</v>
      </c>
      <c r="CR258" s="1">
        <v>29600</v>
      </c>
      <c r="CS258" s="1">
        <v>28100</v>
      </c>
      <c r="CT258" s="1">
        <v>36100</v>
      </c>
      <c r="CU258" s="1">
        <v>33300</v>
      </c>
      <c r="CV258" s="1">
        <v>30400</v>
      </c>
      <c r="CW258" s="1">
        <v>33800</v>
      </c>
      <c r="CX258" s="1">
        <v>37600</v>
      </c>
      <c r="CY258" s="1">
        <v>34600</v>
      </c>
      <c r="CZ258" s="1">
        <v>29600</v>
      </c>
      <c r="DA258" s="1">
        <v>32900</v>
      </c>
      <c r="DB258" s="1">
        <v>29000</v>
      </c>
      <c r="DC258" s="1">
        <v>31700</v>
      </c>
      <c r="DD258" s="1">
        <v>31000</v>
      </c>
      <c r="DE258" s="1">
        <v>26100</v>
      </c>
      <c r="DF258" s="1">
        <v>33800</v>
      </c>
      <c r="DG258" s="1">
        <v>33200</v>
      </c>
      <c r="DH258" s="1">
        <v>33000</v>
      </c>
      <c r="DI258" s="1">
        <v>24900</v>
      </c>
      <c r="DJ258" s="1">
        <v>24100</v>
      </c>
      <c r="DK258" s="1">
        <v>26200</v>
      </c>
      <c r="DL258" s="1">
        <v>22200</v>
      </c>
      <c r="DM258" s="1">
        <v>25900</v>
      </c>
      <c r="DN258" s="1">
        <v>28200</v>
      </c>
      <c r="DO258" s="1">
        <v>25500</v>
      </c>
      <c r="DP258" s="1">
        <v>27600</v>
      </c>
      <c r="DQ258" s="1">
        <v>27400</v>
      </c>
      <c r="DR258" s="1">
        <v>24100</v>
      </c>
      <c r="DS258" s="1">
        <v>29200</v>
      </c>
      <c r="DT258" s="1">
        <v>26000</v>
      </c>
      <c r="DU258" s="1">
        <v>28600</v>
      </c>
      <c r="DV258" s="1">
        <v>36100</v>
      </c>
      <c r="DW258" s="1">
        <v>28800</v>
      </c>
      <c r="DX258" s="1">
        <v>21500</v>
      </c>
      <c r="DY258" s="1">
        <v>27500</v>
      </c>
      <c r="DZ258" s="1">
        <v>26700</v>
      </c>
      <c r="EA258" s="1">
        <v>31200</v>
      </c>
      <c r="EB258" s="1">
        <v>31500</v>
      </c>
      <c r="EC258" s="1">
        <v>34700</v>
      </c>
      <c r="ED258" s="1">
        <v>23300</v>
      </c>
      <c r="EE258" s="1">
        <v>24400</v>
      </c>
      <c r="EF258" s="1">
        <v>23600</v>
      </c>
      <c r="EG258" s="1">
        <v>21800</v>
      </c>
      <c r="EH258" s="1">
        <v>23800</v>
      </c>
    </row>
    <row r="259" spans="1:138" x14ac:dyDescent="0.45">
      <c r="D259" t="s">
        <v>301</v>
      </c>
      <c r="E259" s="1">
        <v>67900</v>
      </c>
      <c r="F259" s="1">
        <v>59900</v>
      </c>
      <c r="G259" s="1">
        <v>63100</v>
      </c>
      <c r="H259" s="1">
        <v>65300</v>
      </c>
      <c r="I259" s="1">
        <v>69400</v>
      </c>
      <c r="J259" s="1">
        <v>70100</v>
      </c>
      <c r="K259" s="1">
        <v>65600</v>
      </c>
      <c r="L259" s="1">
        <v>74900</v>
      </c>
      <c r="M259" s="1">
        <v>66800</v>
      </c>
      <c r="N259" s="1">
        <v>69000</v>
      </c>
      <c r="O259" s="1">
        <v>70500</v>
      </c>
      <c r="P259" s="1">
        <v>64000</v>
      </c>
      <c r="Q259" s="1">
        <v>69700</v>
      </c>
      <c r="R259" s="1">
        <v>69400</v>
      </c>
      <c r="S259" s="1">
        <v>65200</v>
      </c>
      <c r="T259" s="1">
        <v>68700</v>
      </c>
      <c r="U259" s="1">
        <v>74200</v>
      </c>
      <c r="V259" s="1">
        <v>75400</v>
      </c>
      <c r="W259" s="1">
        <v>77700</v>
      </c>
      <c r="X259" s="1">
        <v>69800</v>
      </c>
      <c r="Y259" s="1">
        <v>74700</v>
      </c>
      <c r="Z259" s="1">
        <v>75400</v>
      </c>
      <c r="AA259" s="1">
        <v>80500</v>
      </c>
      <c r="AB259" s="1">
        <v>81800</v>
      </c>
      <c r="AC259" s="1">
        <v>76100</v>
      </c>
      <c r="AD259" s="1">
        <v>77800</v>
      </c>
      <c r="AE259" s="1">
        <v>80700</v>
      </c>
      <c r="AF259" s="1">
        <v>90800</v>
      </c>
      <c r="AG259" s="1">
        <v>80500</v>
      </c>
      <c r="AH259" s="1">
        <v>87800</v>
      </c>
      <c r="AI259" s="1">
        <v>80700</v>
      </c>
      <c r="AJ259" s="1">
        <v>75000</v>
      </c>
      <c r="AK259" s="1">
        <v>75600</v>
      </c>
      <c r="AL259" s="1">
        <v>77300</v>
      </c>
      <c r="AM259" s="1">
        <v>81500</v>
      </c>
      <c r="AN259" s="1">
        <v>75800</v>
      </c>
      <c r="AO259" s="1">
        <v>83600</v>
      </c>
      <c r="AP259" s="1">
        <v>81700</v>
      </c>
      <c r="AQ259" s="1">
        <v>87200</v>
      </c>
      <c r="AR259" s="1">
        <v>86400</v>
      </c>
      <c r="AS259" s="1">
        <v>91200</v>
      </c>
      <c r="AT259" s="1">
        <v>94100</v>
      </c>
      <c r="AU259" s="1">
        <v>80200</v>
      </c>
      <c r="AV259" s="1">
        <v>80300</v>
      </c>
      <c r="AW259" s="1">
        <v>93500</v>
      </c>
      <c r="AX259" s="1">
        <v>78300</v>
      </c>
      <c r="AY259" s="1">
        <v>79700</v>
      </c>
      <c r="AZ259" s="1">
        <v>85400</v>
      </c>
      <c r="BA259" s="1">
        <v>87200</v>
      </c>
      <c r="BB259" s="1">
        <v>80600</v>
      </c>
      <c r="BC259" s="1">
        <v>79000</v>
      </c>
      <c r="BD259" s="1">
        <v>81600</v>
      </c>
      <c r="BE259" s="1">
        <v>88200</v>
      </c>
      <c r="BF259" s="1">
        <v>80000</v>
      </c>
      <c r="BG259" s="1">
        <v>84900</v>
      </c>
      <c r="BH259" s="1">
        <v>84100</v>
      </c>
      <c r="BI259" s="1">
        <v>90000</v>
      </c>
      <c r="BJ259" s="1">
        <v>81700</v>
      </c>
      <c r="BK259" s="1">
        <v>78900</v>
      </c>
      <c r="BL259" s="1">
        <v>78600</v>
      </c>
      <c r="BM259" s="1">
        <v>71800</v>
      </c>
      <c r="BN259" s="1">
        <v>79500</v>
      </c>
      <c r="BO259" s="1">
        <v>69500</v>
      </c>
      <c r="BP259" s="1">
        <v>68800</v>
      </c>
      <c r="BQ259" s="1">
        <v>77700</v>
      </c>
      <c r="BR259" s="1">
        <v>69100</v>
      </c>
      <c r="BS259" s="1">
        <v>69200</v>
      </c>
      <c r="BT259" s="1">
        <v>75600</v>
      </c>
      <c r="BU259" s="1">
        <v>80700</v>
      </c>
      <c r="BV259" s="1">
        <v>77300</v>
      </c>
      <c r="BW259" s="1">
        <v>78400</v>
      </c>
      <c r="BX259" s="1">
        <v>86400</v>
      </c>
      <c r="BY259" s="1">
        <v>88700</v>
      </c>
      <c r="BZ259" s="1">
        <v>70300</v>
      </c>
      <c r="CA259" s="1">
        <v>75600</v>
      </c>
      <c r="CB259" s="1">
        <v>79900</v>
      </c>
      <c r="CC259" s="1">
        <v>83000</v>
      </c>
      <c r="CD259" s="1">
        <v>93200</v>
      </c>
      <c r="CE259" s="1">
        <v>96300</v>
      </c>
      <c r="CF259" s="1">
        <v>118700</v>
      </c>
      <c r="CG259" s="1">
        <v>101100</v>
      </c>
      <c r="CH259" s="1">
        <v>97800</v>
      </c>
      <c r="CI259" s="1">
        <v>80800</v>
      </c>
      <c r="CJ259" s="1">
        <v>86900</v>
      </c>
      <c r="CK259" s="1">
        <v>80400</v>
      </c>
      <c r="CL259" s="1">
        <v>76900</v>
      </c>
      <c r="CM259" s="1">
        <v>94000</v>
      </c>
      <c r="CN259" s="1">
        <v>87200</v>
      </c>
      <c r="CO259" s="1">
        <v>91400</v>
      </c>
      <c r="CP259" s="1">
        <v>96100</v>
      </c>
      <c r="CQ259" s="1">
        <v>96900</v>
      </c>
      <c r="CR259" s="1">
        <v>100900</v>
      </c>
      <c r="CS259" s="1">
        <v>99100</v>
      </c>
      <c r="CT259" s="1">
        <v>97000</v>
      </c>
      <c r="CU259" s="1">
        <v>95600</v>
      </c>
      <c r="CV259" s="1">
        <v>88300</v>
      </c>
      <c r="CW259" s="1">
        <v>103400</v>
      </c>
      <c r="CX259" s="1">
        <v>94000</v>
      </c>
      <c r="CY259" s="1">
        <v>111000</v>
      </c>
      <c r="CZ259" s="1">
        <v>122100</v>
      </c>
      <c r="DA259" s="1">
        <v>120000</v>
      </c>
      <c r="DB259" s="1">
        <v>118800</v>
      </c>
      <c r="DC259" s="1">
        <v>108600</v>
      </c>
      <c r="DD259" s="1">
        <v>111800</v>
      </c>
      <c r="DE259" s="1">
        <v>98000</v>
      </c>
      <c r="DF259" s="1">
        <v>96600</v>
      </c>
      <c r="DG259" s="1">
        <v>100100</v>
      </c>
      <c r="DH259" s="1">
        <v>114200</v>
      </c>
      <c r="DI259" s="1">
        <v>108900</v>
      </c>
      <c r="DJ259" s="1">
        <v>108000</v>
      </c>
      <c r="DK259" s="1">
        <v>105900</v>
      </c>
      <c r="DL259" s="1">
        <v>117900</v>
      </c>
      <c r="DM259" s="1">
        <v>110500</v>
      </c>
      <c r="DN259" s="1">
        <v>103800</v>
      </c>
      <c r="DO259" s="1">
        <v>121400</v>
      </c>
      <c r="DP259" s="1">
        <v>141700</v>
      </c>
      <c r="DQ259" s="1">
        <v>131100</v>
      </c>
      <c r="DR259" s="1">
        <v>137400</v>
      </c>
      <c r="DS259" s="1">
        <v>124900</v>
      </c>
      <c r="DT259" s="1">
        <v>133900</v>
      </c>
      <c r="DU259" s="1">
        <v>123300</v>
      </c>
      <c r="DV259" s="1">
        <v>121600</v>
      </c>
      <c r="DW259" s="1">
        <v>105900</v>
      </c>
      <c r="DX259" s="1">
        <v>102500</v>
      </c>
      <c r="DY259" s="1">
        <v>114700</v>
      </c>
      <c r="DZ259" s="1">
        <v>102800</v>
      </c>
      <c r="EA259" s="1">
        <v>116600</v>
      </c>
      <c r="EB259" s="1">
        <v>131200</v>
      </c>
      <c r="EC259" s="1">
        <v>108800</v>
      </c>
      <c r="ED259" s="1">
        <v>127900</v>
      </c>
      <c r="EE259" s="1">
        <v>132800</v>
      </c>
      <c r="EF259" s="1">
        <v>133800</v>
      </c>
      <c r="EG259" s="1">
        <v>125400</v>
      </c>
      <c r="EH259" s="1">
        <v>127900</v>
      </c>
    </row>
    <row r="260" spans="1:138" x14ac:dyDescent="0.45">
      <c r="B260" t="s">
        <v>136</v>
      </c>
      <c r="C260" t="s">
        <v>41</v>
      </c>
      <c r="D260" t="s">
        <v>302</v>
      </c>
      <c r="E260" s="1">
        <v>6700</v>
      </c>
      <c r="F260" s="1">
        <v>10500</v>
      </c>
      <c r="G260" s="1">
        <v>10100</v>
      </c>
      <c r="H260" s="1">
        <v>11200</v>
      </c>
      <c r="I260" s="1">
        <v>12900</v>
      </c>
      <c r="J260" s="1">
        <v>12300</v>
      </c>
      <c r="K260" s="1">
        <v>15600</v>
      </c>
      <c r="L260" s="1">
        <v>10300</v>
      </c>
      <c r="M260" s="1">
        <v>11400</v>
      </c>
      <c r="N260" s="1">
        <v>15000</v>
      </c>
      <c r="O260" s="1">
        <v>18600</v>
      </c>
      <c r="P260" s="1">
        <v>19000</v>
      </c>
      <c r="Q260" s="1">
        <v>13900</v>
      </c>
      <c r="R260" s="1">
        <v>12000</v>
      </c>
      <c r="S260" s="1">
        <v>13400</v>
      </c>
      <c r="T260" s="1">
        <v>11600</v>
      </c>
      <c r="U260" s="1">
        <v>8300</v>
      </c>
      <c r="V260" s="1">
        <v>9200</v>
      </c>
      <c r="W260" s="1">
        <v>11200</v>
      </c>
      <c r="X260" s="1">
        <v>11400</v>
      </c>
      <c r="Y260" s="1">
        <v>11900</v>
      </c>
      <c r="Z260" s="1">
        <v>7700</v>
      </c>
      <c r="AA260" s="1">
        <v>7400</v>
      </c>
      <c r="AB260" s="1">
        <v>6900</v>
      </c>
      <c r="AC260" s="1">
        <v>9300</v>
      </c>
      <c r="AD260" s="1">
        <v>11400</v>
      </c>
      <c r="AE260" s="1">
        <v>13700</v>
      </c>
      <c r="AF260" s="1">
        <v>10700</v>
      </c>
      <c r="AG260" s="1">
        <v>13800</v>
      </c>
      <c r="AH260" s="1">
        <v>12000</v>
      </c>
      <c r="AI260" s="1">
        <v>9900</v>
      </c>
      <c r="AJ260" s="1">
        <v>10900</v>
      </c>
      <c r="AK260" s="1">
        <v>11600</v>
      </c>
      <c r="AL260" s="1">
        <v>11600</v>
      </c>
      <c r="AM260" s="1">
        <v>8900</v>
      </c>
      <c r="AN260" s="1">
        <v>12500</v>
      </c>
      <c r="AO260" s="1">
        <v>13000</v>
      </c>
      <c r="AP260" s="1">
        <v>14300</v>
      </c>
      <c r="AQ260" s="1">
        <v>13700</v>
      </c>
      <c r="AR260" s="1">
        <v>15600</v>
      </c>
      <c r="AS260" s="1">
        <v>14700</v>
      </c>
      <c r="AT260" s="1">
        <v>14600</v>
      </c>
      <c r="AU260" s="1">
        <v>11600</v>
      </c>
      <c r="AV260" s="1">
        <v>9600</v>
      </c>
      <c r="AW260" s="1">
        <v>9000</v>
      </c>
      <c r="AX260" s="1">
        <v>8500</v>
      </c>
      <c r="AY260" s="1">
        <v>9100</v>
      </c>
      <c r="AZ260" s="1">
        <v>11900</v>
      </c>
      <c r="BA260" s="1">
        <v>14600</v>
      </c>
      <c r="BB260" s="1">
        <v>13300</v>
      </c>
      <c r="BC260" s="1">
        <v>11900</v>
      </c>
      <c r="BD260" s="1">
        <v>15300</v>
      </c>
      <c r="BE260" s="1">
        <v>15700</v>
      </c>
      <c r="BF260" s="1">
        <v>10800</v>
      </c>
      <c r="BG260" s="1">
        <v>14400</v>
      </c>
      <c r="BH260" s="1">
        <v>15200</v>
      </c>
      <c r="BI260" s="1">
        <v>16800</v>
      </c>
      <c r="BJ260" s="1">
        <v>15300</v>
      </c>
      <c r="BK260" s="1">
        <v>13800</v>
      </c>
      <c r="BL260" s="1">
        <v>15300</v>
      </c>
      <c r="BM260" s="1">
        <v>16900</v>
      </c>
      <c r="BN260" s="1">
        <v>17000</v>
      </c>
      <c r="BO260" s="1">
        <v>14200</v>
      </c>
      <c r="BP260" s="1">
        <v>14100</v>
      </c>
      <c r="BQ260" s="1">
        <v>12500</v>
      </c>
      <c r="BR260" s="1">
        <v>17900</v>
      </c>
      <c r="BS260" s="1">
        <v>12500</v>
      </c>
      <c r="BT260" s="1">
        <v>12700</v>
      </c>
      <c r="BU260" s="1">
        <v>14500</v>
      </c>
      <c r="BV260" s="1">
        <v>16500</v>
      </c>
      <c r="BW260" s="1">
        <v>13100</v>
      </c>
      <c r="BX260" s="1">
        <v>18200</v>
      </c>
      <c r="BY260" s="1">
        <v>17100</v>
      </c>
      <c r="BZ260" s="1">
        <v>21600</v>
      </c>
      <c r="CA260" s="1">
        <v>22300</v>
      </c>
      <c r="CB260" s="1">
        <v>23100</v>
      </c>
      <c r="CC260" s="1">
        <v>18500</v>
      </c>
      <c r="CD260" s="1">
        <v>20900</v>
      </c>
      <c r="CE260" s="1">
        <v>18800</v>
      </c>
      <c r="CF260" s="1">
        <v>16800</v>
      </c>
      <c r="CG260" s="1">
        <v>17500</v>
      </c>
      <c r="CH260" s="1">
        <v>19600</v>
      </c>
      <c r="CI260" s="1">
        <v>18000</v>
      </c>
      <c r="CJ260" s="1">
        <v>14400</v>
      </c>
      <c r="CK260" s="1">
        <v>10700</v>
      </c>
      <c r="CL260" s="1">
        <v>11500</v>
      </c>
      <c r="CM260" s="1">
        <v>10900</v>
      </c>
      <c r="CN260" s="1">
        <v>11500</v>
      </c>
      <c r="CO260" s="1">
        <v>12000</v>
      </c>
      <c r="CP260" s="1">
        <v>21000</v>
      </c>
      <c r="CQ260" s="1">
        <v>20200</v>
      </c>
      <c r="CR260" s="1">
        <v>27100</v>
      </c>
      <c r="CS260" s="1">
        <v>27500</v>
      </c>
      <c r="CT260" s="1">
        <v>25800</v>
      </c>
      <c r="CU260" s="1">
        <v>29500</v>
      </c>
      <c r="CV260" s="1">
        <v>23100</v>
      </c>
      <c r="CW260" s="1">
        <v>18500</v>
      </c>
      <c r="CX260" s="1">
        <v>18900</v>
      </c>
      <c r="CY260" s="1">
        <v>19800</v>
      </c>
      <c r="CZ260" s="1">
        <v>13500</v>
      </c>
      <c r="DA260" s="1">
        <v>15700</v>
      </c>
      <c r="DB260" s="1">
        <v>24300</v>
      </c>
      <c r="DC260" s="1">
        <v>26600</v>
      </c>
      <c r="DD260" s="1">
        <v>27900</v>
      </c>
      <c r="DE260" s="1">
        <v>33000</v>
      </c>
      <c r="DF260" s="1">
        <v>36500</v>
      </c>
      <c r="DG260" s="1">
        <v>36500</v>
      </c>
      <c r="DH260" s="1">
        <v>29000</v>
      </c>
      <c r="DI260" s="1">
        <v>26000</v>
      </c>
      <c r="DJ260" s="1">
        <v>28000</v>
      </c>
      <c r="DK260" s="1">
        <v>24600</v>
      </c>
      <c r="DL260" s="1">
        <v>21700</v>
      </c>
      <c r="DM260" s="1">
        <v>37000</v>
      </c>
      <c r="DN260" s="1">
        <v>31300</v>
      </c>
      <c r="DO260" s="1">
        <v>33400</v>
      </c>
      <c r="DP260" s="1">
        <v>28200</v>
      </c>
      <c r="DQ260" s="1">
        <v>28600</v>
      </c>
      <c r="DR260" s="1">
        <v>36700</v>
      </c>
      <c r="DS260" s="1">
        <v>39600</v>
      </c>
      <c r="DT260" s="1">
        <v>47500</v>
      </c>
      <c r="DU260" s="1">
        <v>43000</v>
      </c>
      <c r="DV260" s="1">
        <v>34700</v>
      </c>
      <c r="DW260" s="1">
        <v>35600</v>
      </c>
      <c r="DX260" s="1">
        <v>36900</v>
      </c>
      <c r="DY260" s="1">
        <v>39900</v>
      </c>
      <c r="DZ260" s="1">
        <v>35200</v>
      </c>
      <c r="EA260" s="1">
        <v>37300</v>
      </c>
      <c r="EB260" s="1">
        <v>55900</v>
      </c>
      <c r="EC260" s="1">
        <v>43600</v>
      </c>
      <c r="ED260" s="1">
        <v>46400</v>
      </c>
      <c r="EE260" s="1">
        <v>62100</v>
      </c>
      <c r="EF260" s="1">
        <v>41600</v>
      </c>
      <c r="EG260" s="1">
        <v>57600</v>
      </c>
      <c r="EH260" s="1">
        <v>59200</v>
      </c>
    </row>
    <row r="261" spans="1:138" x14ac:dyDescent="0.45">
      <c r="D261" t="s">
        <v>303</v>
      </c>
      <c r="E261" s="1">
        <v>2400</v>
      </c>
      <c r="F261" s="1">
        <v>2600</v>
      </c>
      <c r="G261" s="1">
        <v>2900</v>
      </c>
      <c r="H261" s="1">
        <v>2300</v>
      </c>
      <c r="I261" s="1">
        <v>3900</v>
      </c>
      <c r="J261" s="1">
        <v>4100</v>
      </c>
      <c r="K261" s="1">
        <v>3500</v>
      </c>
      <c r="L261" s="1">
        <v>3800</v>
      </c>
      <c r="M261" s="1">
        <v>3700</v>
      </c>
      <c r="N261" s="1">
        <v>3000</v>
      </c>
      <c r="O261" s="1">
        <v>3900</v>
      </c>
      <c r="P261" s="1">
        <v>4200</v>
      </c>
      <c r="Q261" s="1">
        <v>5100</v>
      </c>
      <c r="R261" s="1">
        <v>4700</v>
      </c>
      <c r="S261" s="1">
        <v>4000</v>
      </c>
      <c r="T261" s="1">
        <v>5400</v>
      </c>
      <c r="U261" s="1">
        <v>4900</v>
      </c>
      <c r="V261" s="1">
        <v>4900</v>
      </c>
      <c r="W261" s="1">
        <v>4400</v>
      </c>
      <c r="X261" s="1">
        <v>3200</v>
      </c>
      <c r="Y261" s="1">
        <v>4100</v>
      </c>
      <c r="Z261" s="1">
        <v>4600</v>
      </c>
      <c r="AA261" s="1">
        <v>6200</v>
      </c>
      <c r="AB261" s="1">
        <v>5100</v>
      </c>
      <c r="AC261" s="1">
        <v>4900</v>
      </c>
      <c r="AD261" s="1">
        <v>4000</v>
      </c>
      <c r="AE261" s="1">
        <v>3400</v>
      </c>
      <c r="AF261" s="1">
        <v>2900</v>
      </c>
      <c r="AG261" s="1">
        <v>3800</v>
      </c>
      <c r="AH261" s="1">
        <v>3700</v>
      </c>
      <c r="AI261" s="1">
        <v>5400</v>
      </c>
      <c r="AJ261" s="1">
        <v>4900</v>
      </c>
      <c r="AK261" s="1">
        <v>4600</v>
      </c>
      <c r="AL261" s="1">
        <v>3400</v>
      </c>
      <c r="AM261" s="1">
        <v>4300</v>
      </c>
      <c r="AN261" s="1">
        <v>1700</v>
      </c>
      <c r="AO261" s="1">
        <v>2400</v>
      </c>
      <c r="AP261" s="1">
        <v>4700</v>
      </c>
      <c r="AQ261" s="1">
        <v>5700</v>
      </c>
      <c r="AR261" s="1">
        <v>7000</v>
      </c>
      <c r="AS261" s="1">
        <v>6200</v>
      </c>
      <c r="AT261" s="1">
        <v>4700</v>
      </c>
      <c r="AU261" s="1">
        <v>5000</v>
      </c>
      <c r="AV261" s="1">
        <v>2900</v>
      </c>
      <c r="AW261" s="1">
        <v>2900</v>
      </c>
      <c r="AX261" s="1">
        <v>3300</v>
      </c>
      <c r="AY261" s="1">
        <v>4100</v>
      </c>
      <c r="AZ261" s="1">
        <v>3100</v>
      </c>
      <c r="BA261" s="1">
        <v>3300</v>
      </c>
      <c r="BB261" s="1">
        <v>4500</v>
      </c>
      <c r="BC261" s="1">
        <v>4800</v>
      </c>
      <c r="BD261" s="1">
        <v>4400</v>
      </c>
      <c r="BE261" s="1">
        <v>3800</v>
      </c>
      <c r="BF261" s="1">
        <v>4900</v>
      </c>
      <c r="BG261" s="1">
        <v>4900</v>
      </c>
      <c r="BH261" s="1">
        <v>4400</v>
      </c>
      <c r="BI261" s="1">
        <v>1900</v>
      </c>
      <c r="BJ261" s="1">
        <v>3100</v>
      </c>
      <c r="BK261" s="1">
        <v>2200</v>
      </c>
      <c r="BL261" s="1">
        <v>2100</v>
      </c>
      <c r="BM261" s="1"/>
      <c r="BN261" s="1"/>
      <c r="BO261" s="1">
        <v>2100</v>
      </c>
      <c r="BP261" s="1">
        <v>3100</v>
      </c>
      <c r="BQ261" s="1">
        <v>2500</v>
      </c>
      <c r="BR261" s="1">
        <v>2100</v>
      </c>
      <c r="BS261" s="1">
        <v>2500</v>
      </c>
      <c r="BT261" s="1">
        <v>2200</v>
      </c>
      <c r="BU261" s="1"/>
      <c r="BV261" s="1">
        <v>1900</v>
      </c>
      <c r="BW261" s="1">
        <v>2100</v>
      </c>
      <c r="BX261" s="1">
        <v>2200</v>
      </c>
      <c r="BY261" s="1">
        <v>4300</v>
      </c>
      <c r="BZ261" s="1">
        <v>3900</v>
      </c>
      <c r="CA261" s="1">
        <v>2800</v>
      </c>
      <c r="CB261" s="1">
        <v>4000</v>
      </c>
      <c r="CC261" s="1">
        <v>4500</v>
      </c>
      <c r="CD261" s="1">
        <v>5300</v>
      </c>
      <c r="CE261" s="1">
        <v>5000</v>
      </c>
      <c r="CF261" s="1">
        <v>2500</v>
      </c>
      <c r="CG261" s="1">
        <v>2000</v>
      </c>
      <c r="CH261" s="1">
        <v>2300</v>
      </c>
      <c r="CI261" s="1"/>
      <c r="CJ261" s="1"/>
      <c r="CK261" s="1">
        <v>2000</v>
      </c>
      <c r="CL261" s="1">
        <v>1600</v>
      </c>
      <c r="CM261" s="1"/>
      <c r="CN261" s="1">
        <v>2400</v>
      </c>
      <c r="CO261" s="1">
        <v>2900</v>
      </c>
      <c r="CP261" s="1">
        <v>3500</v>
      </c>
      <c r="CQ261" s="1">
        <v>3400</v>
      </c>
      <c r="CR261" s="1">
        <v>3900</v>
      </c>
      <c r="CS261" s="1">
        <v>3700</v>
      </c>
      <c r="CT261" s="1">
        <v>3700</v>
      </c>
      <c r="CU261" s="1">
        <v>3800</v>
      </c>
      <c r="CV261" s="1">
        <v>3400</v>
      </c>
      <c r="CW261" s="1">
        <v>3000</v>
      </c>
      <c r="CX261" s="1">
        <v>4000</v>
      </c>
      <c r="CY261" s="1">
        <v>5300</v>
      </c>
      <c r="CZ261" s="1">
        <v>4700</v>
      </c>
      <c r="DA261" s="1">
        <v>4600</v>
      </c>
      <c r="DB261" s="1">
        <v>10100</v>
      </c>
      <c r="DC261" s="1">
        <v>7700</v>
      </c>
      <c r="DD261" s="1">
        <v>6300</v>
      </c>
      <c r="DE261" s="1">
        <v>4200</v>
      </c>
      <c r="DF261" s="1">
        <v>3700</v>
      </c>
      <c r="DG261" s="1">
        <v>2600</v>
      </c>
      <c r="DH261" s="1"/>
      <c r="DI261" s="1">
        <v>1600</v>
      </c>
      <c r="DJ261" s="1">
        <v>2800</v>
      </c>
      <c r="DK261" s="1">
        <v>2700</v>
      </c>
      <c r="DL261" s="1">
        <v>3000</v>
      </c>
      <c r="DM261" s="1">
        <v>2800</v>
      </c>
      <c r="DN261" s="1">
        <v>3000</v>
      </c>
      <c r="DO261" s="1">
        <v>1900</v>
      </c>
      <c r="DP261" s="1">
        <v>2700</v>
      </c>
      <c r="DQ261" s="1">
        <v>2600</v>
      </c>
      <c r="DR261" s="1">
        <v>2100</v>
      </c>
      <c r="DS261" s="1">
        <v>3400</v>
      </c>
      <c r="DT261" s="1">
        <v>2600</v>
      </c>
      <c r="DU261" s="1">
        <v>4600</v>
      </c>
      <c r="DV261" s="1">
        <v>2300</v>
      </c>
      <c r="DW261" s="1">
        <v>1700</v>
      </c>
      <c r="DX261" s="1">
        <v>2700</v>
      </c>
      <c r="DY261" s="1">
        <v>2400</v>
      </c>
      <c r="DZ261" s="1"/>
      <c r="EA261" s="1">
        <v>2100</v>
      </c>
      <c r="EB261" s="1">
        <v>3200</v>
      </c>
      <c r="EC261" s="1">
        <v>5700</v>
      </c>
      <c r="ED261" s="1">
        <v>2500</v>
      </c>
      <c r="EE261" s="1">
        <v>1600</v>
      </c>
      <c r="EF261" s="1">
        <v>1900</v>
      </c>
      <c r="EG261" s="1">
        <v>2600</v>
      </c>
      <c r="EH261" s="1">
        <v>1700</v>
      </c>
    </row>
    <row r="262" spans="1:138" x14ac:dyDescent="0.45">
      <c r="D262" t="s">
        <v>304</v>
      </c>
      <c r="E262" s="1">
        <v>39400</v>
      </c>
      <c r="F262" s="1">
        <v>40600</v>
      </c>
      <c r="G262" s="1">
        <v>30600</v>
      </c>
      <c r="H262" s="1">
        <v>33700</v>
      </c>
      <c r="I262" s="1">
        <v>31200</v>
      </c>
      <c r="J262" s="1">
        <v>37800</v>
      </c>
      <c r="K262" s="1">
        <v>40900</v>
      </c>
      <c r="L262" s="1">
        <v>41900</v>
      </c>
      <c r="M262" s="1">
        <v>33300</v>
      </c>
      <c r="N262" s="1">
        <v>36000</v>
      </c>
      <c r="O262" s="1">
        <v>38400</v>
      </c>
      <c r="P262" s="1">
        <v>47000</v>
      </c>
      <c r="Q262" s="1">
        <v>46200</v>
      </c>
      <c r="R262" s="1">
        <v>44500</v>
      </c>
      <c r="S262" s="1">
        <v>43500</v>
      </c>
      <c r="T262" s="1">
        <v>44300</v>
      </c>
      <c r="U262" s="1">
        <v>43500</v>
      </c>
      <c r="V262" s="1">
        <v>37400</v>
      </c>
      <c r="W262" s="1">
        <v>33100</v>
      </c>
      <c r="X262" s="1">
        <v>40700</v>
      </c>
      <c r="Y262" s="1">
        <v>33800</v>
      </c>
      <c r="Z262" s="1">
        <v>40100</v>
      </c>
      <c r="AA262" s="1">
        <v>34700</v>
      </c>
      <c r="AB262" s="1">
        <v>41000</v>
      </c>
      <c r="AC262" s="1">
        <v>36100</v>
      </c>
      <c r="AD262" s="1">
        <v>36900</v>
      </c>
      <c r="AE262" s="1">
        <v>42400</v>
      </c>
      <c r="AF262" s="1">
        <v>40800</v>
      </c>
      <c r="AG262" s="1">
        <v>44100</v>
      </c>
      <c r="AH262" s="1">
        <v>43600</v>
      </c>
      <c r="AI262" s="1">
        <v>37900</v>
      </c>
      <c r="AJ262" s="1">
        <v>45000</v>
      </c>
      <c r="AK262" s="1">
        <v>41400</v>
      </c>
      <c r="AL262" s="1">
        <v>39500</v>
      </c>
      <c r="AM262" s="1">
        <v>34800</v>
      </c>
      <c r="AN262" s="1">
        <v>36600</v>
      </c>
      <c r="AO262" s="1">
        <v>35200</v>
      </c>
      <c r="AP262" s="1">
        <v>39600</v>
      </c>
      <c r="AQ262" s="1">
        <v>37400</v>
      </c>
      <c r="AR262" s="1">
        <v>36800</v>
      </c>
      <c r="AS262" s="1">
        <v>42800</v>
      </c>
      <c r="AT262" s="1">
        <v>33800</v>
      </c>
      <c r="AU262" s="1">
        <v>44900</v>
      </c>
      <c r="AV262" s="1">
        <v>44700</v>
      </c>
      <c r="AW262" s="1">
        <v>37900</v>
      </c>
      <c r="AX262" s="1">
        <v>36400</v>
      </c>
      <c r="AY262" s="1">
        <v>42000</v>
      </c>
      <c r="AZ262" s="1">
        <v>41000</v>
      </c>
      <c r="BA262" s="1">
        <v>36400</v>
      </c>
      <c r="BB262" s="1">
        <v>35600</v>
      </c>
      <c r="BC262" s="1">
        <v>38900</v>
      </c>
      <c r="BD262" s="1">
        <v>38700</v>
      </c>
      <c r="BE262" s="1">
        <v>37300</v>
      </c>
      <c r="BF262" s="1">
        <v>36700</v>
      </c>
      <c r="BG262" s="1">
        <v>36500</v>
      </c>
      <c r="BH262" s="1">
        <v>38600</v>
      </c>
      <c r="BI262" s="1">
        <v>39200</v>
      </c>
      <c r="BJ262" s="1">
        <v>35000</v>
      </c>
      <c r="BK262" s="1">
        <v>36400</v>
      </c>
      <c r="BL262" s="1">
        <v>40600</v>
      </c>
      <c r="BM262" s="1">
        <v>38800</v>
      </c>
      <c r="BN262" s="1">
        <v>48000</v>
      </c>
      <c r="BO262" s="1">
        <v>41400</v>
      </c>
      <c r="BP262" s="1">
        <v>38400</v>
      </c>
      <c r="BQ262" s="1">
        <v>39600</v>
      </c>
      <c r="BR262" s="1">
        <v>39100</v>
      </c>
      <c r="BS262" s="1">
        <v>36300</v>
      </c>
      <c r="BT262" s="1">
        <v>35600</v>
      </c>
      <c r="BU262" s="1">
        <v>39800</v>
      </c>
      <c r="BV262" s="1">
        <v>45300</v>
      </c>
      <c r="BW262" s="1">
        <v>47200</v>
      </c>
      <c r="BX262" s="1">
        <v>45800</v>
      </c>
      <c r="BY262" s="1">
        <v>36300</v>
      </c>
      <c r="BZ262" s="1">
        <v>41600</v>
      </c>
      <c r="CA262" s="1">
        <v>36200</v>
      </c>
      <c r="CB262" s="1">
        <v>36800</v>
      </c>
      <c r="CC262" s="1">
        <v>34900</v>
      </c>
      <c r="CD262" s="1">
        <v>34300</v>
      </c>
      <c r="CE262" s="1">
        <v>37300</v>
      </c>
      <c r="CF262" s="1">
        <v>36400</v>
      </c>
      <c r="CG262" s="1">
        <v>32400</v>
      </c>
      <c r="CH262" s="1">
        <v>34600</v>
      </c>
      <c r="CI262" s="1">
        <v>43100</v>
      </c>
      <c r="CJ262" s="1">
        <v>36900</v>
      </c>
      <c r="CK262" s="1">
        <v>37500</v>
      </c>
      <c r="CL262" s="1">
        <v>33300</v>
      </c>
      <c r="CM262" s="1">
        <v>38500</v>
      </c>
      <c r="CN262" s="1">
        <v>36500</v>
      </c>
      <c r="CO262" s="1">
        <v>39200</v>
      </c>
      <c r="CP262" s="1">
        <v>42500</v>
      </c>
      <c r="CQ262" s="1">
        <v>37700</v>
      </c>
      <c r="CR262" s="1">
        <v>35500</v>
      </c>
      <c r="CS262" s="1">
        <v>32299.999999999996</v>
      </c>
      <c r="CT262" s="1">
        <v>34100</v>
      </c>
      <c r="CU262" s="1">
        <v>28500</v>
      </c>
      <c r="CV262" s="1">
        <v>34400</v>
      </c>
      <c r="CW262" s="1">
        <v>32299.999999999996</v>
      </c>
      <c r="CX262" s="1">
        <v>29500</v>
      </c>
      <c r="CY262" s="1">
        <v>22300</v>
      </c>
      <c r="CZ262" s="1">
        <v>24900</v>
      </c>
      <c r="DA262" s="1">
        <v>26100</v>
      </c>
      <c r="DB262" s="1">
        <v>35700</v>
      </c>
      <c r="DC262" s="1">
        <v>39800</v>
      </c>
      <c r="DD262" s="1">
        <v>32100</v>
      </c>
      <c r="DE262" s="1">
        <v>35600</v>
      </c>
      <c r="DF262" s="1">
        <v>37100</v>
      </c>
      <c r="DG262" s="1">
        <v>35300</v>
      </c>
      <c r="DH262" s="1">
        <v>30800</v>
      </c>
      <c r="DI262" s="1">
        <v>29700</v>
      </c>
      <c r="DJ262" s="1">
        <v>30700</v>
      </c>
      <c r="DK262" s="1">
        <v>38400</v>
      </c>
      <c r="DL262" s="1">
        <v>40000</v>
      </c>
      <c r="DM262" s="1">
        <v>36700</v>
      </c>
      <c r="DN262" s="1">
        <v>37000</v>
      </c>
      <c r="DO262" s="1">
        <v>35800</v>
      </c>
      <c r="DP262" s="1">
        <v>31900</v>
      </c>
      <c r="DQ262" s="1">
        <v>32000</v>
      </c>
      <c r="DR262" s="1">
        <v>28900</v>
      </c>
      <c r="DS262" s="1">
        <v>25600</v>
      </c>
      <c r="DT262" s="1">
        <v>26300</v>
      </c>
      <c r="DU262" s="1">
        <v>31100</v>
      </c>
      <c r="DV262" s="1">
        <v>32800</v>
      </c>
      <c r="DW262" s="1">
        <v>30700</v>
      </c>
      <c r="DX262" s="1">
        <v>25600</v>
      </c>
      <c r="DY262" s="1">
        <v>29600</v>
      </c>
      <c r="DZ262" s="1">
        <v>40000</v>
      </c>
      <c r="EA262" s="1">
        <v>40100</v>
      </c>
      <c r="EB262" s="1">
        <v>37600</v>
      </c>
      <c r="EC262" s="1">
        <v>39000</v>
      </c>
      <c r="ED262" s="1">
        <v>32000</v>
      </c>
      <c r="EE262" s="1">
        <v>27600</v>
      </c>
      <c r="EF262" s="1">
        <v>28600</v>
      </c>
      <c r="EG262" s="1">
        <v>24300</v>
      </c>
      <c r="EH262" s="1">
        <v>24800</v>
      </c>
    </row>
    <row r="263" spans="1:138" x14ac:dyDescent="0.45">
      <c r="A263" t="s">
        <v>619</v>
      </c>
      <c r="B263" t="s">
        <v>451</v>
      </c>
      <c r="C263" t="s">
        <v>41</v>
      </c>
      <c r="D263" t="s">
        <v>310</v>
      </c>
      <c r="E263" s="1">
        <v>835700</v>
      </c>
      <c r="F263" s="1">
        <v>838900</v>
      </c>
      <c r="G263" s="1">
        <v>838000</v>
      </c>
      <c r="H263" s="1">
        <v>835000</v>
      </c>
      <c r="I263" s="1">
        <v>852000</v>
      </c>
      <c r="J263" s="1">
        <v>857400</v>
      </c>
      <c r="K263" s="1">
        <v>847900</v>
      </c>
      <c r="L263" s="1">
        <v>861000</v>
      </c>
      <c r="M263" s="1">
        <v>859400</v>
      </c>
      <c r="N263" s="1">
        <v>856300</v>
      </c>
      <c r="O263" s="1">
        <v>861200</v>
      </c>
      <c r="P263" s="1">
        <v>879400</v>
      </c>
      <c r="Q263" s="1">
        <v>873800</v>
      </c>
      <c r="R263" s="1">
        <v>876000</v>
      </c>
      <c r="S263" s="1">
        <v>874500</v>
      </c>
      <c r="T263" s="1">
        <v>867800</v>
      </c>
      <c r="U263" s="1">
        <v>868200</v>
      </c>
      <c r="V263" s="1">
        <v>878400</v>
      </c>
      <c r="W263" s="1">
        <v>883300</v>
      </c>
      <c r="X263" s="1">
        <v>900000</v>
      </c>
      <c r="Y263" s="1">
        <v>887500</v>
      </c>
      <c r="Z263" s="1">
        <v>888600</v>
      </c>
      <c r="AA263" s="1">
        <v>894100</v>
      </c>
      <c r="AB263" s="1">
        <v>894900</v>
      </c>
      <c r="AC263" s="1">
        <v>878800</v>
      </c>
      <c r="AD263" s="1">
        <v>867900</v>
      </c>
      <c r="AE263" s="1">
        <v>877200</v>
      </c>
      <c r="AF263" s="1">
        <v>882500</v>
      </c>
      <c r="AG263" s="1">
        <v>882500</v>
      </c>
      <c r="AH263" s="1">
        <v>883200</v>
      </c>
      <c r="AI263" s="1">
        <v>885400</v>
      </c>
      <c r="AJ263" s="1">
        <v>893300</v>
      </c>
      <c r="AK263" s="1">
        <v>899400</v>
      </c>
      <c r="AL263" s="1">
        <v>901900</v>
      </c>
      <c r="AM263" s="1">
        <v>892800</v>
      </c>
      <c r="AN263" s="1">
        <v>901700</v>
      </c>
      <c r="AO263" s="1">
        <v>906200</v>
      </c>
      <c r="AP263" s="1">
        <v>910200</v>
      </c>
      <c r="AQ263" s="1">
        <v>914100</v>
      </c>
      <c r="AR263" s="1">
        <v>919400</v>
      </c>
      <c r="AS263" s="1">
        <v>925000</v>
      </c>
      <c r="AT263" s="1">
        <v>917200</v>
      </c>
      <c r="AU263" s="1">
        <v>902800</v>
      </c>
      <c r="AV263" s="1">
        <v>928700</v>
      </c>
      <c r="AW263" s="1">
        <v>935200</v>
      </c>
      <c r="AX263" s="1">
        <v>917700</v>
      </c>
      <c r="AY263" s="1">
        <v>936600</v>
      </c>
      <c r="AZ263" s="1">
        <v>932700</v>
      </c>
      <c r="BA263" s="1">
        <v>939200</v>
      </c>
      <c r="BB263" s="1">
        <v>931100</v>
      </c>
      <c r="BC263" s="1">
        <v>939900</v>
      </c>
      <c r="BD263" s="1">
        <v>932700</v>
      </c>
      <c r="BE263" s="1">
        <v>929300</v>
      </c>
      <c r="BF263" s="1">
        <v>930600</v>
      </c>
      <c r="BG263" s="1">
        <v>909200</v>
      </c>
      <c r="BH263" s="1">
        <v>918100</v>
      </c>
      <c r="BI263" s="1">
        <v>919200</v>
      </c>
      <c r="BJ263" s="1">
        <v>926100</v>
      </c>
      <c r="BK263" s="1">
        <v>933100</v>
      </c>
      <c r="BL263" s="1">
        <v>930500</v>
      </c>
      <c r="BM263" s="1">
        <v>917800</v>
      </c>
      <c r="BN263" s="1">
        <v>934000</v>
      </c>
      <c r="BO263" s="1">
        <v>947500</v>
      </c>
      <c r="BP263" s="1">
        <v>952000</v>
      </c>
      <c r="BQ263" s="1">
        <v>958300</v>
      </c>
      <c r="BR263" s="1">
        <v>969200</v>
      </c>
      <c r="BS263" s="1">
        <v>954100</v>
      </c>
      <c r="BT263" s="1">
        <v>957300</v>
      </c>
      <c r="BU263" s="1">
        <v>946900</v>
      </c>
      <c r="BV263" s="1">
        <v>957400</v>
      </c>
      <c r="BW263" s="1">
        <v>955400</v>
      </c>
      <c r="BX263" s="1">
        <v>954700</v>
      </c>
      <c r="BY263" s="1">
        <v>938000</v>
      </c>
      <c r="BZ263" s="1">
        <v>936200</v>
      </c>
      <c r="CA263" s="1">
        <v>940300</v>
      </c>
      <c r="CB263" s="1">
        <v>936200</v>
      </c>
      <c r="CC263" s="1">
        <v>952600</v>
      </c>
      <c r="CD263" s="1">
        <v>954300</v>
      </c>
      <c r="CE263" s="1">
        <v>937500</v>
      </c>
      <c r="CF263" s="1">
        <v>947100</v>
      </c>
      <c r="CG263" s="1">
        <v>944400</v>
      </c>
      <c r="CH263" s="1">
        <v>946000</v>
      </c>
      <c r="CI263" s="1">
        <v>936400</v>
      </c>
      <c r="CJ263" s="1">
        <v>933400</v>
      </c>
      <c r="CK263" s="1">
        <v>939900</v>
      </c>
      <c r="CL263" s="1">
        <v>945600</v>
      </c>
      <c r="CM263" s="1">
        <v>943000</v>
      </c>
      <c r="CN263" s="1">
        <v>944200</v>
      </c>
      <c r="CO263" s="1">
        <v>988900</v>
      </c>
      <c r="CP263" s="1">
        <v>973400</v>
      </c>
      <c r="CQ263" s="1">
        <v>970500</v>
      </c>
      <c r="CR263" s="1">
        <v>987500</v>
      </c>
      <c r="CS263" s="1">
        <v>975000</v>
      </c>
      <c r="CT263" s="1">
        <v>973400</v>
      </c>
      <c r="CU263" s="1">
        <v>969000</v>
      </c>
      <c r="CV263" s="1">
        <v>981800</v>
      </c>
      <c r="CW263" s="1">
        <v>984500</v>
      </c>
      <c r="CX263" s="1">
        <v>1001100</v>
      </c>
      <c r="CY263" s="1">
        <v>996700</v>
      </c>
      <c r="CZ263" s="1">
        <v>1007900</v>
      </c>
      <c r="DA263" s="1">
        <v>1031000</v>
      </c>
      <c r="DB263" s="1">
        <v>1041500</v>
      </c>
      <c r="DC263" s="1">
        <v>1019400</v>
      </c>
      <c r="DD263" s="1">
        <v>1035000</v>
      </c>
      <c r="DE263" s="1">
        <v>1033500</v>
      </c>
      <c r="DF263" s="1">
        <v>1038800</v>
      </c>
      <c r="DG263" s="1">
        <v>1039700</v>
      </c>
      <c r="DH263" s="1">
        <v>1055700</v>
      </c>
      <c r="DI263" s="1">
        <v>1067800</v>
      </c>
      <c r="DJ263" s="1">
        <v>1055000</v>
      </c>
      <c r="DK263" s="1">
        <v>1056300</v>
      </c>
      <c r="DL263" s="1">
        <v>1061000</v>
      </c>
      <c r="DM263" s="1">
        <v>1085600</v>
      </c>
      <c r="DN263" s="1">
        <v>1094800</v>
      </c>
      <c r="DO263" s="1">
        <v>1070300</v>
      </c>
      <c r="DP263" s="1">
        <v>1073700</v>
      </c>
      <c r="DQ263" s="1">
        <v>1076600</v>
      </c>
      <c r="DR263" s="1">
        <v>1081300</v>
      </c>
      <c r="DS263" s="1">
        <v>1065700</v>
      </c>
      <c r="DT263" s="1">
        <v>1064700</v>
      </c>
      <c r="DU263" s="1">
        <v>1057900</v>
      </c>
      <c r="DV263" s="1">
        <v>1055700</v>
      </c>
      <c r="DW263" s="1">
        <v>1030900.0000000001</v>
      </c>
      <c r="DX263" s="1">
        <v>985200</v>
      </c>
      <c r="DY263" s="1">
        <v>989200</v>
      </c>
      <c r="DZ263" s="1">
        <v>1045500</v>
      </c>
      <c r="EA263" s="1">
        <v>1011900</v>
      </c>
      <c r="EB263" s="1">
        <v>1032800</v>
      </c>
      <c r="EC263" s="1">
        <v>1030200</v>
      </c>
      <c r="ED263" s="1">
        <v>1025800</v>
      </c>
      <c r="EE263" s="1">
        <v>1030800</v>
      </c>
      <c r="EF263" s="1">
        <v>1034400.0000000001</v>
      </c>
      <c r="EG263" s="1">
        <v>1036800</v>
      </c>
      <c r="EH263" s="1">
        <v>1038800</v>
      </c>
    </row>
    <row r="264" spans="1:138" x14ac:dyDescent="0.45">
      <c r="B264" t="s">
        <v>137</v>
      </c>
      <c r="C264" t="s">
        <v>41</v>
      </c>
      <c r="D264" t="s">
        <v>305</v>
      </c>
      <c r="E264" s="1">
        <v>50200</v>
      </c>
      <c r="F264" s="1">
        <v>57000</v>
      </c>
      <c r="G264" s="1">
        <v>58900</v>
      </c>
      <c r="H264" s="1">
        <v>54200</v>
      </c>
      <c r="I264" s="1">
        <v>55700</v>
      </c>
      <c r="J264" s="1">
        <v>53400</v>
      </c>
      <c r="K264" s="1">
        <v>55800</v>
      </c>
      <c r="L264" s="1">
        <v>52800</v>
      </c>
      <c r="M264" s="1">
        <v>54200</v>
      </c>
      <c r="N264" s="1">
        <v>53200</v>
      </c>
      <c r="O264" s="1">
        <v>48800</v>
      </c>
      <c r="P264" s="1">
        <v>46600</v>
      </c>
      <c r="Q264" s="1">
        <v>49100</v>
      </c>
      <c r="R264" s="1">
        <v>51000</v>
      </c>
      <c r="S264" s="1">
        <v>49200</v>
      </c>
      <c r="T264" s="1">
        <v>54300</v>
      </c>
      <c r="U264" s="1">
        <v>57600</v>
      </c>
      <c r="V264" s="1">
        <v>57800</v>
      </c>
      <c r="W264" s="1">
        <v>52400</v>
      </c>
      <c r="X264" s="1">
        <v>54000</v>
      </c>
      <c r="Y264" s="1">
        <v>52100</v>
      </c>
      <c r="Z264" s="1">
        <v>48000</v>
      </c>
      <c r="AA264" s="1">
        <v>43100</v>
      </c>
      <c r="AB264" s="1">
        <v>43900</v>
      </c>
      <c r="AC264" s="1">
        <v>41800</v>
      </c>
      <c r="AD264" s="1">
        <v>51100</v>
      </c>
      <c r="AE264" s="1">
        <v>46900</v>
      </c>
      <c r="AF264" s="1">
        <v>47300</v>
      </c>
      <c r="AG264" s="1">
        <v>52900</v>
      </c>
      <c r="AH264" s="1">
        <v>54500</v>
      </c>
      <c r="AI264" s="1">
        <v>45900</v>
      </c>
      <c r="AJ264" s="1">
        <v>51600</v>
      </c>
      <c r="AK264" s="1">
        <v>47400</v>
      </c>
      <c r="AL264" s="1">
        <v>60100</v>
      </c>
      <c r="AM264" s="1">
        <v>55600</v>
      </c>
      <c r="AN264" s="1">
        <v>58600</v>
      </c>
      <c r="AO264" s="1">
        <v>55800</v>
      </c>
      <c r="AP264" s="1">
        <v>63600</v>
      </c>
      <c r="AQ264" s="1">
        <v>60900</v>
      </c>
      <c r="AR264" s="1">
        <v>59400</v>
      </c>
      <c r="AS264" s="1">
        <v>58600</v>
      </c>
      <c r="AT264" s="1">
        <v>58300</v>
      </c>
      <c r="AU264" s="1">
        <v>53600</v>
      </c>
      <c r="AV264" s="1">
        <v>45600</v>
      </c>
      <c r="AW264" s="1">
        <v>42800</v>
      </c>
      <c r="AX264" s="1">
        <v>48800</v>
      </c>
      <c r="AY264" s="1">
        <v>47400</v>
      </c>
      <c r="AZ264" s="1">
        <v>56200</v>
      </c>
      <c r="BA264" s="1">
        <v>57400</v>
      </c>
      <c r="BB264" s="1">
        <v>57000</v>
      </c>
      <c r="BC264" s="1">
        <v>61700</v>
      </c>
      <c r="BD264" s="1">
        <v>55600</v>
      </c>
      <c r="BE264" s="1">
        <v>54100</v>
      </c>
      <c r="BF264" s="1">
        <v>49300</v>
      </c>
      <c r="BG264" s="1">
        <v>43000</v>
      </c>
      <c r="BH264" s="1">
        <v>47000</v>
      </c>
      <c r="BI264" s="1">
        <v>40300</v>
      </c>
      <c r="BJ264" s="1">
        <v>49000</v>
      </c>
      <c r="BK264" s="1">
        <v>50400</v>
      </c>
      <c r="BL264" s="1">
        <v>50700</v>
      </c>
      <c r="BM264" s="1">
        <v>49900</v>
      </c>
      <c r="BN264" s="1">
        <v>54000</v>
      </c>
      <c r="BO264" s="1">
        <v>49100</v>
      </c>
      <c r="BP264" s="1">
        <v>52400</v>
      </c>
      <c r="BQ264" s="1">
        <v>56400</v>
      </c>
      <c r="BR264" s="1">
        <v>57500</v>
      </c>
      <c r="BS264" s="1">
        <v>61500</v>
      </c>
      <c r="BT264" s="1">
        <v>58100</v>
      </c>
      <c r="BU264" s="1">
        <v>60600</v>
      </c>
      <c r="BV264" s="1">
        <v>56900</v>
      </c>
      <c r="BW264" s="1">
        <v>65700</v>
      </c>
      <c r="BX264" s="1">
        <v>63200</v>
      </c>
      <c r="BY264" s="1">
        <v>60200</v>
      </c>
      <c r="BZ264" s="1">
        <v>55600</v>
      </c>
      <c r="CA264" s="1">
        <v>48300</v>
      </c>
      <c r="CB264" s="1">
        <v>51900</v>
      </c>
      <c r="CC264" s="1">
        <v>51800</v>
      </c>
      <c r="CD264" s="1">
        <v>58000</v>
      </c>
      <c r="CE264" s="1">
        <v>58600</v>
      </c>
      <c r="CF264" s="1">
        <v>65900</v>
      </c>
      <c r="CG264" s="1">
        <v>63100</v>
      </c>
      <c r="CH264" s="1">
        <v>51100</v>
      </c>
      <c r="CI264" s="1">
        <v>56800</v>
      </c>
      <c r="CJ264" s="1">
        <v>53800</v>
      </c>
      <c r="CK264" s="1">
        <v>66600</v>
      </c>
      <c r="CL264" s="1">
        <v>70000</v>
      </c>
      <c r="CM264" s="1">
        <v>78300</v>
      </c>
      <c r="CN264" s="1">
        <v>69700</v>
      </c>
      <c r="CO264" s="1">
        <v>70300</v>
      </c>
      <c r="CP264" s="1">
        <v>67000</v>
      </c>
      <c r="CQ264" s="1">
        <v>59000</v>
      </c>
      <c r="CR264" s="1">
        <v>58800</v>
      </c>
      <c r="CS264" s="1">
        <v>57000</v>
      </c>
      <c r="CT264" s="1">
        <v>58600</v>
      </c>
      <c r="CU264" s="1">
        <v>59400</v>
      </c>
      <c r="CV264" s="1">
        <v>57700</v>
      </c>
      <c r="CW264" s="1">
        <v>59700</v>
      </c>
      <c r="CX264" s="1">
        <v>57700</v>
      </c>
      <c r="CY264" s="1">
        <v>58700</v>
      </c>
      <c r="CZ264" s="1">
        <v>65900</v>
      </c>
      <c r="DA264" s="1">
        <v>66900</v>
      </c>
      <c r="DB264" s="1">
        <v>70900</v>
      </c>
      <c r="DC264" s="1">
        <v>72400</v>
      </c>
      <c r="DD264" s="1">
        <v>77800</v>
      </c>
      <c r="DE264" s="1">
        <v>72000</v>
      </c>
      <c r="DF264" s="1">
        <v>71500</v>
      </c>
      <c r="DG264" s="1">
        <v>81500</v>
      </c>
      <c r="DH264" s="1">
        <v>75300</v>
      </c>
      <c r="DI264" s="1">
        <v>80900</v>
      </c>
      <c r="DJ264" s="1">
        <v>80700</v>
      </c>
      <c r="DK264" s="1">
        <v>72600</v>
      </c>
      <c r="DL264" s="1">
        <v>69900</v>
      </c>
      <c r="DM264" s="1">
        <v>74600</v>
      </c>
      <c r="DN264" s="1">
        <v>75700</v>
      </c>
      <c r="DO264" s="1">
        <v>68600</v>
      </c>
      <c r="DP264" s="1">
        <v>66500</v>
      </c>
      <c r="DQ264" s="1">
        <v>66800</v>
      </c>
      <c r="DR264" s="1">
        <v>62800</v>
      </c>
      <c r="DS264" s="1">
        <v>63800</v>
      </c>
      <c r="DT264" s="1">
        <v>56300</v>
      </c>
      <c r="DU264" s="1">
        <v>69400</v>
      </c>
      <c r="DV264" s="1">
        <v>66700</v>
      </c>
      <c r="DW264" s="1">
        <v>67700</v>
      </c>
      <c r="DX264" s="1">
        <v>56500</v>
      </c>
      <c r="DY264" s="1">
        <v>56100</v>
      </c>
      <c r="DZ264" s="1">
        <v>47400</v>
      </c>
      <c r="EA264" s="1">
        <v>38900</v>
      </c>
      <c r="EB264" s="1">
        <v>43900</v>
      </c>
      <c r="EC264" s="1">
        <v>46900</v>
      </c>
      <c r="ED264" s="1">
        <v>44000</v>
      </c>
      <c r="EE264" s="1">
        <v>49600</v>
      </c>
      <c r="EF264" s="1">
        <v>44300</v>
      </c>
      <c r="EG264" s="1">
        <v>50200</v>
      </c>
      <c r="EH264" s="1">
        <v>50000</v>
      </c>
    </row>
    <row r="265" spans="1:138" x14ac:dyDescent="0.45">
      <c r="D265" t="s">
        <v>306</v>
      </c>
      <c r="E265" s="1">
        <v>12500</v>
      </c>
      <c r="F265" s="1">
        <v>10600</v>
      </c>
      <c r="G265" s="1">
        <v>10400</v>
      </c>
      <c r="H265" s="1">
        <v>8000</v>
      </c>
      <c r="I265" s="1">
        <v>8200</v>
      </c>
      <c r="J265" s="1">
        <v>9700</v>
      </c>
      <c r="K265" s="1">
        <v>8800</v>
      </c>
      <c r="L265" s="1">
        <v>12200</v>
      </c>
      <c r="M265" s="1">
        <v>11100</v>
      </c>
      <c r="N265" s="1">
        <v>13600</v>
      </c>
      <c r="O265" s="1">
        <v>11800</v>
      </c>
      <c r="P265" s="1">
        <v>13000</v>
      </c>
      <c r="Q265" s="1">
        <v>14400</v>
      </c>
      <c r="R265" s="1">
        <v>12300</v>
      </c>
      <c r="S265" s="1">
        <v>13200</v>
      </c>
      <c r="T265" s="1">
        <v>13900</v>
      </c>
      <c r="U265" s="1">
        <v>15100</v>
      </c>
      <c r="V265" s="1">
        <v>15200</v>
      </c>
      <c r="W265" s="1">
        <v>14100</v>
      </c>
      <c r="X265" s="1">
        <v>11900</v>
      </c>
      <c r="Y265" s="1">
        <v>11000</v>
      </c>
      <c r="Z265" s="1">
        <v>12100</v>
      </c>
      <c r="AA265" s="1">
        <v>11500</v>
      </c>
      <c r="AB265" s="1">
        <v>14400</v>
      </c>
      <c r="AC265" s="1">
        <v>10800</v>
      </c>
      <c r="AD265" s="1">
        <v>14000</v>
      </c>
      <c r="AE265" s="1">
        <v>14500</v>
      </c>
      <c r="AF265" s="1">
        <v>12600</v>
      </c>
      <c r="AG265" s="1">
        <v>14200</v>
      </c>
      <c r="AH265" s="1">
        <v>14500</v>
      </c>
      <c r="AI265" s="1">
        <v>13800</v>
      </c>
      <c r="AJ265" s="1">
        <v>9400</v>
      </c>
      <c r="AK265" s="1">
        <v>9200</v>
      </c>
      <c r="AL265" s="1">
        <v>7600</v>
      </c>
      <c r="AM265" s="1">
        <v>7600</v>
      </c>
      <c r="AN265" s="1">
        <v>8600</v>
      </c>
      <c r="AO265" s="1">
        <v>9300</v>
      </c>
      <c r="AP265" s="1">
        <v>11100</v>
      </c>
      <c r="AQ265" s="1">
        <v>12100</v>
      </c>
      <c r="AR265" s="1">
        <v>12000</v>
      </c>
      <c r="AS265" s="1">
        <v>12500</v>
      </c>
      <c r="AT265" s="1">
        <v>10800</v>
      </c>
      <c r="AU265" s="1">
        <v>9900</v>
      </c>
      <c r="AV265" s="1">
        <v>12500</v>
      </c>
      <c r="AW265" s="1">
        <v>12900</v>
      </c>
      <c r="AX265" s="1">
        <v>12300</v>
      </c>
      <c r="AY265" s="1">
        <v>11600</v>
      </c>
      <c r="AZ265" s="1">
        <v>16900</v>
      </c>
      <c r="BA265" s="1">
        <v>13100</v>
      </c>
      <c r="BB265" s="1">
        <v>11100</v>
      </c>
      <c r="BC265" s="1">
        <v>10200</v>
      </c>
      <c r="BD265" s="1">
        <v>9300</v>
      </c>
      <c r="BE265" s="1">
        <v>9500</v>
      </c>
      <c r="BF265" s="1">
        <v>6100</v>
      </c>
      <c r="BG265" s="1">
        <v>6900</v>
      </c>
      <c r="BH265" s="1">
        <v>7400</v>
      </c>
      <c r="BI265" s="1">
        <v>11300</v>
      </c>
      <c r="BJ265" s="1">
        <v>10800</v>
      </c>
      <c r="BK265" s="1">
        <v>11200</v>
      </c>
      <c r="BL265" s="1">
        <v>13600</v>
      </c>
      <c r="BM265" s="1">
        <v>14000</v>
      </c>
      <c r="BN265" s="1">
        <v>15800</v>
      </c>
      <c r="BO265" s="1">
        <v>17600</v>
      </c>
      <c r="BP265" s="1">
        <v>16600</v>
      </c>
      <c r="BQ265" s="1">
        <v>13000</v>
      </c>
      <c r="BR265" s="1">
        <v>13200</v>
      </c>
      <c r="BS265" s="1">
        <v>12900</v>
      </c>
      <c r="BT265" s="1">
        <v>8300</v>
      </c>
      <c r="BU265" s="1">
        <v>10700</v>
      </c>
      <c r="BV265" s="1">
        <v>10700</v>
      </c>
      <c r="BW265" s="1">
        <v>14900</v>
      </c>
      <c r="BX265" s="1">
        <v>17200</v>
      </c>
      <c r="BY265" s="1">
        <v>18100</v>
      </c>
      <c r="BZ265" s="1">
        <v>16800</v>
      </c>
      <c r="CA265" s="1">
        <v>13200</v>
      </c>
      <c r="CB265" s="1">
        <v>12600</v>
      </c>
      <c r="CC265" s="1">
        <v>10300</v>
      </c>
      <c r="CD265" s="1">
        <v>13100</v>
      </c>
      <c r="CE265" s="1">
        <v>6600</v>
      </c>
      <c r="CF265" s="1">
        <v>15800</v>
      </c>
      <c r="CG265" s="1">
        <v>15000</v>
      </c>
      <c r="CH265" s="1">
        <v>11300</v>
      </c>
      <c r="CI265" s="1">
        <v>10500</v>
      </c>
      <c r="CJ265" s="1">
        <v>11200</v>
      </c>
      <c r="CK265" s="1">
        <v>11600</v>
      </c>
      <c r="CL265" s="1">
        <v>8700</v>
      </c>
      <c r="CM265" s="1">
        <v>9600</v>
      </c>
      <c r="CN265" s="1">
        <v>10800</v>
      </c>
      <c r="CO265" s="1">
        <v>10100</v>
      </c>
      <c r="CP265" s="1">
        <v>8400</v>
      </c>
      <c r="CQ265" s="1">
        <v>8000</v>
      </c>
      <c r="CR265" s="1">
        <v>8900</v>
      </c>
      <c r="CS265" s="1">
        <v>13100</v>
      </c>
      <c r="CT265" s="1">
        <v>9800</v>
      </c>
      <c r="CU265" s="1">
        <v>14600</v>
      </c>
      <c r="CV265" s="1">
        <v>15600</v>
      </c>
      <c r="CW265" s="1">
        <v>15400</v>
      </c>
      <c r="CX265" s="1">
        <v>12800</v>
      </c>
      <c r="CY265" s="1">
        <v>11100</v>
      </c>
      <c r="CZ265" s="1">
        <v>11500</v>
      </c>
      <c r="DA265" s="1">
        <v>12000</v>
      </c>
      <c r="DB265" s="1">
        <v>11500</v>
      </c>
      <c r="DC265" s="1">
        <v>11200</v>
      </c>
      <c r="DD265" s="1">
        <v>10000</v>
      </c>
      <c r="DE265" s="1">
        <v>11800</v>
      </c>
      <c r="DF265" s="1">
        <v>7200</v>
      </c>
      <c r="DG265" s="1">
        <v>6300</v>
      </c>
      <c r="DH265" s="1">
        <v>7600</v>
      </c>
      <c r="DI265" s="1">
        <v>12100</v>
      </c>
      <c r="DJ265" s="1">
        <v>9800</v>
      </c>
      <c r="DK265" s="1">
        <v>11100</v>
      </c>
      <c r="DL265" s="1">
        <v>15300</v>
      </c>
      <c r="DM265" s="1">
        <v>16500</v>
      </c>
      <c r="DN265" s="1">
        <v>16100.000000000002</v>
      </c>
      <c r="DO265" s="1">
        <v>16300</v>
      </c>
      <c r="DP265" s="1">
        <v>17900</v>
      </c>
      <c r="DQ265" s="1">
        <v>13600</v>
      </c>
      <c r="DR265" s="1">
        <v>11500</v>
      </c>
      <c r="DS265" s="1">
        <v>13300</v>
      </c>
      <c r="DT265" s="1">
        <v>15700</v>
      </c>
      <c r="DU265" s="1">
        <v>12200</v>
      </c>
      <c r="DV265" s="1">
        <v>11600</v>
      </c>
      <c r="DW265" s="1">
        <v>10200</v>
      </c>
      <c r="DX265" s="1">
        <v>12400</v>
      </c>
      <c r="DY265" s="1">
        <v>11900</v>
      </c>
      <c r="DZ265" s="1">
        <v>16400</v>
      </c>
      <c r="EA265" s="1">
        <v>20000</v>
      </c>
      <c r="EB265" s="1">
        <v>15900</v>
      </c>
      <c r="EC265" s="1">
        <v>12500</v>
      </c>
      <c r="ED265" s="1">
        <v>10800</v>
      </c>
      <c r="EE265" s="1">
        <v>8500</v>
      </c>
      <c r="EF265" s="1">
        <v>7400</v>
      </c>
      <c r="EG265" s="1">
        <v>11000</v>
      </c>
      <c r="EH265" s="1">
        <v>11600</v>
      </c>
    </row>
    <row r="266" spans="1:138" x14ac:dyDescent="0.45">
      <c r="B266" t="s">
        <v>138</v>
      </c>
      <c r="C266" t="s">
        <v>41</v>
      </c>
      <c r="D266" t="s">
        <v>307</v>
      </c>
      <c r="E266" s="1">
        <v>35100</v>
      </c>
      <c r="F266" s="1">
        <v>37300</v>
      </c>
      <c r="G266" s="1">
        <v>38000</v>
      </c>
      <c r="H266" s="1">
        <v>36900</v>
      </c>
      <c r="I266" s="1">
        <v>40200</v>
      </c>
      <c r="J266" s="1">
        <v>42300</v>
      </c>
      <c r="K266" s="1">
        <v>41800</v>
      </c>
      <c r="L266" s="1">
        <v>41900</v>
      </c>
      <c r="M266" s="1">
        <v>43900</v>
      </c>
      <c r="N266" s="1">
        <v>38500</v>
      </c>
      <c r="O266" s="1">
        <v>36500</v>
      </c>
      <c r="P266" s="1">
        <v>37400</v>
      </c>
      <c r="Q266" s="1">
        <v>34900</v>
      </c>
      <c r="R266" s="1">
        <v>35400</v>
      </c>
      <c r="S266" s="1">
        <v>34400</v>
      </c>
      <c r="T266" s="1">
        <v>44400</v>
      </c>
      <c r="U266" s="1">
        <v>39600</v>
      </c>
      <c r="V266" s="1">
        <v>42000</v>
      </c>
      <c r="W266" s="1">
        <v>37600</v>
      </c>
      <c r="X266" s="1">
        <v>35900</v>
      </c>
      <c r="Y266" s="1">
        <v>38700</v>
      </c>
      <c r="Z266" s="1">
        <v>31700</v>
      </c>
      <c r="AA266" s="1">
        <v>37900</v>
      </c>
      <c r="AB266" s="1">
        <v>32299.999999999996</v>
      </c>
      <c r="AC266" s="1">
        <v>43000</v>
      </c>
      <c r="AD266" s="1">
        <v>40000</v>
      </c>
      <c r="AE266" s="1">
        <v>43700</v>
      </c>
      <c r="AF266" s="1">
        <v>47800</v>
      </c>
      <c r="AG266" s="1">
        <v>45000</v>
      </c>
      <c r="AH266" s="1">
        <v>44200</v>
      </c>
      <c r="AI266" s="1">
        <v>46900</v>
      </c>
      <c r="AJ266" s="1">
        <v>40700</v>
      </c>
      <c r="AK266" s="1">
        <v>38100</v>
      </c>
      <c r="AL266" s="1">
        <v>33900</v>
      </c>
      <c r="AM266" s="1">
        <v>32299.999999999996</v>
      </c>
      <c r="AN266" s="1">
        <v>36300</v>
      </c>
      <c r="AO266" s="1">
        <v>33800</v>
      </c>
      <c r="AP266" s="1">
        <v>32800</v>
      </c>
      <c r="AQ266" s="1">
        <v>39100</v>
      </c>
      <c r="AR266" s="1">
        <v>37200</v>
      </c>
      <c r="AS266" s="1">
        <v>41500</v>
      </c>
      <c r="AT266" s="1">
        <v>39400</v>
      </c>
      <c r="AU266" s="1">
        <v>38000</v>
      </c>
      <c r="AV266" s="1">
        <v>39200</v>
      </c>
      <c r="AW266" s="1">
        <v>35100</v>
      </c>
      <c r="AX266" s="1">
        <v>32600</v>
      </c>
      <c r="AY266" s="1">
        <v>30500</v>
      </c>
      <c r="AZ266" s="1">
        <v>35400</v>
      </c>
      <c r="BA266" s="1">
        <v>34500</v>
      </c>
      <c r="BB266" s="1">
        <v>33700</v>
      </c>
      <c r="BC266" s="1">
        <v>38400</v>
      </c>
      <c r="BD266" s="1">
        <v>43100</v>
      </c>
      <c r="BE266" s="1">
        <v>37900</v>
      </c>
      <c r="BF266" s="1">
        <v>45100</v>
      </c>
      <c r="BG266" s="1">
        <v>39500</v>
      </c>
      <c r="BH266" s="1">
        <v>33100</v>
      </c>
      <c r="BI266" s="1">
        <v>31900</v>
      </c>
      <c r="BJ266" s="1">
        <v>37300</v>
      </c>
      <c r="BK266" s="1">
        <v>36500</v>
      </c>
      <c r="BL266" s="1">
        <v>38100</v>
      </c>
      <c r="BM266" s="1">
        <v>38400</v>
      </c>
      <c r="BN266" s="1">
        <v>34400</v>
      </c>
      <c r="BO266" s="1">
        <v>28900</v>
      </c>
      <c r="BP266" s="1">
        <v>27600</v>
      </c>
      <c r="BQ266" s="1">
        <v>31900</v>
      </c>
      <c r="BR266" s="1">
        <v>29300</v>
      </c>
      <c r="BS266" s="1">
        <v>31600</v>
      </c>
      <c r="BT266" s="1">
        <v>36400</v>
      </c>
      <c r="BU266" s="1">
        <v>42300</v>
      </c>
      <c r="BV266" s="1">
        <v>41700</v>
      </c>
      <c r="BW266" s="1">
        <v>38400</v>
      </c>
      <c r="BX266" s="1">
        <v>36500</v>
      </c>
      <c r="BY266" s="1">
        <v>35900</v>
      </c>
      <c r="BZ266" s="1">
        <v>35700</v>
      </c>
      <c r="CA266" s="1">
        <v>30500</v>
      </c>
      <c r="CB266" s="1">
        <v>34300</v>
      </c>
      <c r="CC266" s="1">
        <v>36700</v>
      </c>
      <c r="CD266" s="1">
        <v>38800</v>
      </c>
      <c r="CE266" s="1">
        <v>43800</v>
      </c>
      <c r="CF266" s="1">
        <v>39900</v>
      </c>
      <c r="CG266" s="1">
        <v>36800</v>
      </c>
      <c r="CH266" s="1">
        <v>32100</v>
      </c>
      <c r="CI266" s="1">
        <v>29300</v>
      </c>
      <c r="CJ266" s="1">
        <v>31200</v>
      </c>
      <c r="CK266" s="1">
        <v>26700</v>
      </c>
      <c r="CL266" s="1">
        <v>29200</v>
      </c>
      <c r="CM266" s="1">
        <v>31000</v>
      </c>
      <c r="CN266" s="1">
        <v>30200</v>
      </c>
      <c r="CO266" s="1">
        <v>32500</v>
      </c>
      <c r="CP266" s="1">
        <v>34600</v>
      </c>
      <c r="CQ266" s="1">
        <v>35700</v>
      </c>
      <c r="CR266" s="1">
        <v>37300</v>
      </c>
      <c r="CS266" s="1">
        <v>34700</v>
      </c>
      <c r="CT266" s="1">
        <v>31300</v>
      </c>
      <c r="CU266" s="1">
        <v>33700</v>
      </c>
      <c r="CV266" s="1">
        <v>31900</v>
      </c>
      <c r="CW266" s="1">
        <v>31600</v>
      </c>
      <c r="CX266" s="1">
        <v>31800</v>
      </c>
      <c r="CY266" s="1">
        <v>31200</v>
      </c>
      <c r="CZ266" s="1">
        <v>32500</v>
      </c>
      <c r="DA266" s="1">
        <v>35800</v>
      </c>
      <c r="DB266" s="1">
        <v>33300</v>
      </c>
      <c r="DC266" s="1">
        <v>39000</v>
      </c>
      <c r="DD266" s="1">
        <v>37600</v>
      </c>
      <c r="DE266" s="1">
        <v>41500</v>
      </c>
      <c r="DF266" s="1">
        <v>34900</v>
      </c>
      <c r="DG266" s="1">
        <v>36000</v>
      </c>
      <c r="DH266" s="1">
        <v>42700</v>
      </c>
      <c r="DI266" s="1">
        <v>41300</v>
      </c>
      <c r="DJ266" s="1">
        <v>39000</v>
      </c>
      <c r="DK266" s="1">
        <v>36800</v>
      </c>
      <c r="DL266" s="1">
        <v>46600</v>
      </c>
      <c r="DM266" s="1">
        <v>45100</v>
      </c>
      <c r="DN266" s="1">
        <v>41500</v>
      </c>
      <c r="DO266" s="1">
        <v>45300</v>
      </c>
      <c r="DP266" s="1">
        <v>41300</v>
      </c>
      <c r="DQ266" s="1">
        <v>44400</v>
      </c>
      <c r="DR266" s="1">
        <v>46900</v>
      </c>
      <c r="DS266" s="1">
        <v>50500</v>
      </c>
      <c r="DT266" s="1">
        <v>44800</v>
      </c>
      <c r="DU266" s="1">
        <v>44000</v>
      </c>
      <c r="DV266" s="1">
        <v>49000</v>
      </c>
      <c r="DW266" s="1">
        <v>37700</v>
      </c>
      <c r="DX266" s="1">
        <v>32000</v>
      </c>
      <c r="DY266" s="1">
        <v>37000</v>
      </c>
      <c r="DZ266" s="1">
        <v>39300</v>
      </c>
      <c r="EA266" s="1">
        <v>40800</v>
      </c>
      <c r="EB266" s="1">
        <v>46300</v>
      </c>
      <c r="EC266" s="1">
        <v>38600</v>
      </c>
      <c r="ED266" s="1">
        <v>42500</v>
      </c>
      <c r="EE266" s="1">
        <v>43900</v>
      </c>
      <c r="EF266" s="1">
        <v>39800</v>
      </c>
      <c r="EG266" s="1">
        <v>40000</v>
      </c>
      <c r="EH266" s="1">
        <v>40300</v>
      </c>
    </row>
    <row r="267" spans="1:138" x14ac:dyDescent="0.45">
      <c r="B267" t="s">
        <v>139</v>
      </c>
      <c r="C267" t="s">
        <v>41</v>
      </c>
      <c r="D267" t="s">
        <v>308</v>
      </c>
      <c r="E267" s="1">
        <v>9900</v>
      </c>
      <c r="F267" s="1">
        <v>9400</v>
      </c>
      <c r="G267" s="1">
        <v>13800</v>
      </c>
      <c r="H267" s="1">
        <v>13000</v>
      </c>
      <c r="I267" s="1">
        <v>12000</v>
      </c>
      <c r="J267" s="1">
        <v>17000</v>
      </c>
      <c r="K267" s="1">
        <v>13400</v>
      </c>
      <c r="L267" s="1">
        <v>12700</v>
      </c>
      <c r="M267" s="1">
        <v>12400</v>
      </c>
      <c r="N267" s="1">
        <v>11300</v>
      </c>
      <c r="O267" s="1">
        <v>11500</v>
      </c>
      <c r="P267" s="1">
        <v>10400</v>
      </c>
      <c r="Q267" s="1">
        <v>10200</v>
      </c>
      <c r="R267" s="1">
        <v>9700</v>
      </c>
      <c r="S267" s="1">
        <v>11100</v>
      </c>
      <c r="T267" s="1">
        <v>8300</v>
      </c>
      <c r="U267" s="1">
        <v>9100</v>
      </c>
      <c r="V267" s="1">
        <v>8800</v>
      </c>
      <c r="W267" s="1">
        <v>10700</v>
      </c>
      <c r="X267" s="1">
        <v>16800</v>
      </c>
      <c r="Y267" s="1">
        <v>13200</v>
      </c>
      <c r="Z267" s="1">
        <v>16100.000000000002</v>
      </c>
      <c r="AA267" s="1">
        <v>14600</v>
      </c>
      <c r="AB267" s="1">
        <v>14800</v>
      </c>
      <c r="AC267" s="1">
        <v>12200</v>
      </c>
      <c r="AD267" s="1">
        <v>10600</v>
      </c>
      <c r="AE267" s="1">
        <v>10700</v>
      </c>
      <c r="AF267" s="1">
        <v>11200</v>
      </c>
      <c r="AG267" s="1">
        <v>10800</v>
      </c>
      <c r="AH267" s="1">
        <v>10300</v>
      </c>
      <c r="AI267" s="1">
        <v>10500</v>
      </c>
      <c r="AJ267" s="1">
        <v>11200</v>
      </c>
      <c r="AK267" s="1">
        <v>9500</v>
      </c>
      <c r="AL267" s="1">
        <v>10100</v>
      </c>
      <c r="AM267" s="1">
        <v>9000</v>
      </c>
      <c r="AN267" s="1">
        <v>9000</v>
      </c>
      <c r="AO267" s="1">
        <v>10400</v>
      </c>
      <c r="AP267" s="1">
        <v>12500</v>
      </c>
      <c r="AQ267" s="1">
        <v>10000</v>
      </c>
      <c r="AR267" s="1">
        <v>13600</v>
      </c>
      <c r="AS267" s="1">
        <v>13500</v>
      </c>
      <c r="AT267" s="1">
        <v>17500</v>
      </c>
      <c r="AU267" s="1">
        <v>15900</v>
      </c>
      <c r="AV267" s="1">
        <v>15900</v>
      </c>
      <c r="AW267" s="1">
        <v>15800</v>
      </c>
      <c r="AX267" s="1">
        <v>15200</v>
      </c>
      <c r="AY267" s="1">
        <v>15200</v>
      </c>
      <c r="AZ267" s="1">
        <v>14500</v>
      </c>
      <c r="BA267" s="1">
        <v>13400</v>
      </c>
      <c r="BB267" s="1">
        <v>13300</v>
      </c>
      <c r="BC267" s="1">
        <v>13000</v>
      </c>
      <c r="BD267" s="1">
        <v>12200</v>
      </c>
      <c r="BE267" s="1">
        <v>13400</v>
      </c>
      <c r="BF267" s="1">
        <v>13500</v>
      </c>
      <c r="BG267" s="1">
        <v>15200</v>
      </c>
      <c r="BH267" s="1">
        <v>14800</v>
      </c>
      <c r="BI267" s="1">
        <v>15200</v>
      </c>
      <c r="BJ267" s="1">
        <v>15800</v>
      </c>
      <c r="BK267" s="1">
        <v>15900</v>
      </c>
      <c r="BL267" s="1">
        <v>12600</v>
      </c>
      <c r="BM267" s="1">
        <v>12600</v>
      </c>
      <c r="BN267" s="1">
        <v>13400</v>
      </c>
      <c r="BO267" s="1">
        <v>11500</v>
      </c>
      <c r="BP267" s="1">
        <v>9900</v>
      </c>
      <c r="BQ267" s="1">
        <v>7800</v>
      </c>
      <c r="BR267" s="1">
        <v>10300</v>
      </c>
      <c r="BS267" s="1">
        <v>12500</v>
      </c>
      <c r="BT267" s="1">
        <v>10800</v>
      </c>
      <c r="BU267" s="1">
        <v>16800</v>
      </c>
      <c r="BV267" s="1">
        <v>16200</v>
      </c>
      <c r="BW267" s="1">
        <v>17300</v>
      </c>
      <c r="BX267" s="1">
        <v>15600</v>
      </c>
      <c r="BY267" s="1">
        <v>11300</v>
      </c>
      <c r="BZ267" s="1">
        <v>11200</v>
      </c>
      <c r="CA267" s="1">
        <v>10200</v>
      </c>
      <c r="CB267" s="1">
        <v>12000</v>
      </c>
      <c r="CC267" s="1">
        <v>14300</v>
      </c>
      <c r="CD267" s="1">
        <v>13900</v>
      </c>
      <c r="CE267" s="1">
        <v>16300</v>
      </c>
      <c r="CF267" s="1">
        <v>15800</v>
      </c>
      <c r="CG267" s="1">
        <v>16700</v>
      </c>
      <c r="CH267" s="1">
        <v>15700</v>
      </c>
      <c r="CI267" s="1">
        <v>15800</v>
      </c>
      <c r="CJ267" s="1">
        <v>13400</v>
      </c>
      <c r="CK267" s="1">
        <v>10300</v>
      </c>
      <c r="CL267" s="1">
        <v>11200</v>
      </c>
      <c r="CM267" s="1">
        <v>11600</v>
      </c>
      <c r="CN267" s="1">
        <v>10500</v>
      </c>
      <c r="CO267" s="1">
        <v>13800</v>
      </c>
      <c r="CP267" s="1">
        <v>14600</v>
      </c>
      <c r="CQ267" s="1">
        <v>16900</v>
      </c>
      <c r="CR267" s="1">
        <v>15600</v>
      </c>
      <c r="CS267" s="1">
        <v>12500</v>
      </c>
      <c r="CT267" s="1">
        <v>13700</v>
      </c>
      <c r="CU267" s="1">
        <v>15200</v>
      </c>
      <c r="CV267" s="1">
        <v>14800</v>
      </c>
      <c r="CW267" s="1">
        <v>13400</v>
      </c>
      <c r="CX267" s="1">
        <v>13200</v>
      </c>
      <c r="CY267" s="1">
        <v>13900</v>
      </c>
      <c r="CZ267" s="1">
        <v>14600</v>
      </c>
      <c r="DA267" s="1">
        <v>18200</v>
      </c>
      <c r="DB267" s="1">
        <v>18300</v>
      </c>
      <c r="DC267" s="1">
        <v>17800</v>
      </c>
      <c r="DD267" s="1">
        <v>16000</v>
      </c>
      <c r="DE267" s="1">
        <v>15300</v>
      </c>
      <c r="DF267" s="1">
        <v>13800</v>
      </c>
      <c r="DG267" s="1">
        <v>12700</v>
      </c>
      <c r="DH267" s="1">
        <v>12300</v>
      </c>
      <c r="DI267" s="1">
        <v>11500</v>
      </c>
      <c r="DJ267" s="1">
        <v>10800</v>
      </c>
      <c r="DK267" s="1">
        <v>13900</v>
      </c>
      <c r="DL267" s="1">
        <v>13900</v>
      </c>
      <c r="DM267" s="1">
        <v>15000</v>
      </c>
      <c r="DN267" s="1">
        <v>15300</v>
      </c>
      <c r="DO267" s="1">
        <v>14100</v>
      </c>
      <c r="DP267" s="1">
        <v>14000</v>
      </c>
      <c r="DQ267" s="1">
        <v>14100</v>
      </c>
      <c r="DR267" s="1">
        <v>16300</v>
      </c>
      <c r="DS267" s="1">
        <v>15100</v>
      </c>
      <c r="DT267" s="1">
        <v>16700</v>
      </c>
      <c r="DU267" s="1">
        <v>17000</v>
      </c>
      <c r="DV267" s="1">
        <v>15000</v>
      </c>
      <c r="DW267" s="1">
        <v>14400</v>
      </c>
      <c r="DX267" s="1">
        <v>13000</v>
      </c>
      <c r="DY267" s="1">
        <v>13000</v>
      </c>
      <c r="DZ267" s="1">
        <v>16300</v>
      </c>
      <c r="EA267" s="1">
        <v>18200</v>
      </c>
      <c r="EB267" s="1">
        <v>12600</v>
      </c>
      <c r="EC267" s="1">
        <v>14000</v>
      </c>
      <c r="ED267" s="1">
        <v>13100</v>
      </c>
      <c r="EE267" s="1">
        <v>10400</v>
      </c>
      <c r="EF267" s="1">
        <v>12700</v>
      </c>
      <c r="EG267" s="1">
        <v>12700</v>
      </c>
      <c r="EH267" s="1">
        <v>14400</v>
      </c>
    </row>
    <row r="268" spans="1:138" x14ac:dyDescent="0.45">
      <c r="D268" t="s">
        <v>309</v>
      </c>
      <c r="E268" s="1"/>
      <c r="F268" s="1"/>
      <c r="G268" s="1"/>
      <c r="H268" s="1"/>
      <c r="I268" s="1"/>
      <c r="J268" s="1"/>
      <c r="K268" s="1"/>
      <c r="L268" s="1"/>
      <c r="M268" s="1"/>
      <c r="N268" s="1"/>
      <c r="O268" s="1"/>
      <c r="P268" s="1"/>
      <c r="Q268" s="1"/>
      <c r="R268" s="1"/>
      <c r="S268" s="1"/>
      <c r="T268" s="1"/>
      <c r="U268" s="1"/>
      <c r="V268" s="1"/>
      <c r="W268" s="1"/>
      <c r="X268" s="1"/>
      <c r="Y268" s="1"/>
      <c r="Z268" s="1"/>
      <c r="AA268" s="1"/>
      <c r="AB268" s="1">
        <v>1900</v>
      </c>
      <c r="AC268" s="1">
        <v>1500</v>
      </c>
      <c r="AD268" s="1"/>
      <c r="AE268" s="1">
        <v>2000</v>
      </c>
      <c r="AF268" s="1"/>
      <c r="AG268" s="1"/>
      <c r="AH268" s="1">
        <v>1900</v>
      </c>
      <c r="AI268" s="1">
        <v>1700</v>
      </c>
      <c r="AJ268" s="1"/>
      <c r="AK268" s="1"/>
      <c r="AL268" s="1"/>
      <c r="AM268" s="1"/>
      <c r="AN268" s="1"/>
      <c r="AO268" s="1"/>
      <c r="AP268" s="1"/>
      <c r="AQ268" s="1"/>
      <c r="AR268" s="1"/>
      <c r="AS268" s="1"/>
      <c r="AT268" s="1"/>
      <c r="AU268" s="1"/>
      <c r="AV268" s="1"/>
      <c r="AW268" s="1"/>
      <c r="AX268" s="1"/>
      <c r="AY268" s="1">
        <v>1700</v>
      </c>
      <c r="AZ268" s="1"/>
      <c r="BA268" s="1"/>
      <c r="BB268" s="1">
        <v>3100</v>
      </c>
      <c r="BC268" s="1">
        <v>1600</v>
      </c>
      <c r="BD268" s="1">
        <v>2300</v>
      </c>
      <c r="BE268" s="1"/>
      <c r="BF268" s="1"/>
      <c r="BG268" s="1"/>
      <c r="BH268" s="1"/>
      <c r="BI268" s="1"/>
      <c r="BJ268" s="1">
        <v>1900</v>
      </c>
      <c r="BK268" s="1">
        <v>1500</v>
      </c>
      <c r="BL268" s="1">
        <v>1900</v>
      </c>
      <c r="BM268" s="1"/>
      <c r="BN268" s="1"/>
      <c r="BO268" s="1"/>
      <c r="BP268" s="1"/>
      <c r="BQ268" s="1"/>
      <c r="BR268" s="1"/>
      <c r="BS268" s="1"/>
      <c r="BT268" s="1"/>
      <c r="BU268" s="1">
        <v>2000</v>
      </c>
      <c r="BV268" s="1">
        <v>1900</v>
      </c>
      <c r="BW268" s="1">
        <v>2400</v>
      </c>
      <c r="BX268" s="1">
        <v>2200</v>
      </c>
      <c r="BY268" s="1"/>
      <c r="BZ268" s="1"/>
      <c r="CA268" s="1"/>
      <c r="CB268" s="1"/>
      <c r="CC268" s="1"/>
      <c r="CD268" s="1"/>
      <c r="CE268" s="1"/>
      <c r="CF268" s="1"/>
      <c r="CG268" s="1"/>
      <c r="CH268" s="1"/>
      <c r="CI268" s="1">
        <v>1700</v>
      </c>
      <c r="CJ268" s="1"/>
      <c r="CK268" s="1"/>
      <c r="CL268" s="1"/>
      <c r="CM268" s="1"/>
      <c r="CN268" s="1"/>
      <c r="CO268" s="1"/>
      <c r="CP268" s="1"/>
      <c r="CQ268" s="1"/>
      <c r="CR268" s="1"/>
      <c r="CS268" s="1"/>
      <c r="CT268" s="1"/>
      <c r="CU268" s="1"/>
      <c r="CV268" s="1"/>
      <c r="CW268" s="1"/>
      <c r="CX268" s="1"/>
      <c r="CY268" s="1"/>
      <c r="CZ268" s="1"/>
      <c r="DA268" s="1"/>
      <c r="DB268" s="1">
        <v>1800</v>
      </c>
      <c r="DC268" s="1"/>
      <c r="DD268" s="1">
        <v>1600</v>
      </c>
      <c r="DE268" s="1"/>
      <c r="DF268" s="1"/>
      <c r="DG268" s="1"/>
      <c r="DH268" s="1"/>
      <c r="DI268" s="1"/>
      <c r="DJ268" s="1"/>
      <c r="DK268" s="1"/>
      <c r="DL268" s="1"/>
      <c r="DM268" s="1"/>
      <c r="DN268" s="1"/>
      <c r="DO268" s="1"/>
      <c r="DP268" s="1"/>
      <c r="DQ268" s="1"/>
      <c r="DR268" s="1"/>
      <c r="DS268" s="1"/>
      <c r="DT268" s="1"/>
      <c r="DU268" s="1"/>
      <c r="DV268" s="1"/>
      <c r="DW268" s="1"/>
      <c r="DX268" s="1">
        <v>1500</v>
      </c>
      <c r="DY268" s="1"/>
      <c r="DZ268" s="1"/>
      <c r="EA268" s="1"/>
      <c r="EB268" s="1"/>
      <c r="EC268" s="1">
        <v>2700</v>
      </c>
      <c r="ED268" s="1"/>
      <c r="EE268" s="1"/>
      <c r="EF268" s="1"/>
      <c r="EG268" s="1"/>
      <c r="EH268" s="1"/>
    </row>
    <row r="269" spans="1:138" x14ac:dyDescent="0.45">
      <c r="B269" t="s">
        <v>140</v>
      </c>
      <c r="C269" t="s">
        <v>41</v>
      </c>
      <c r="D269" t="s">
        <v>311</v>
      </c>
      <c r="E269" s="1">
        <v>179500</v>
      </c>
      <c r="F269" s="1">
        <v>179900</v>
      </c>
      <c r="G269" s="1">
        <v>176000</v>
      </c>
      <c r="H269" s="1">
        <v>181000</v>
      </c>
      <c r="I269" s="1">
        <v>177800</v>
      </c>
      <c r="J269" s="1">
        <v>179200</v>
      </c>
      <c r="K269" s="1">
        <v>171200</v>
      </c>
      <c r="L269" s="1">
        <v>179800</v>
      </c>
      <c r="M269" s="1">
        <v>172400</v>
      </c>
      <c r="N269" s="1">
        <v>181400</v>
      </c>
      <c r="O269" s="1">
        <v>172400</v>
      </c>
      <c r="P269" s="1">
        <v>176900</v>
      </c>
      <c r="Q269" s="1">
        <v>182800</v>
      </c>
      <c r="R269" s="1">
        <v>169300</v>
      </c>
      <c r="S269" s="1">
        <v>173700</v>
      </c>
      <c r="T269" s="1">
        <v>179100</v>
      </c>
      <c r="U269" s="1">
        <v>181200</v>
      </c>
      <c r="V269" s="1">
        <v>185200</v>
      </c>
      <c r="W269" s="1">
        <v>194100</v>
      </c>
      <c r="X269" s="1">
        <v>204000</v>
      </c>
      <c r="Y269" s="1">
        <v>210400</v>
      </c>
      <c r="Z269" s="1">
        <v>213200</v>
      </c>
      <c r="AA269" s="1">
        <v>220100</v>
      </c>
      <c r="AB269" s="1">
        <v>223400</v>
      </c>
      <c r="AC269" s="1">
        <v>206000</v>
      </c>
      <c r="AD269" s="1">
        <v>192800</v>
      </c>
      <c r="AE269" s="1">
        <v>196000</v>
      </c>
      <c r="AF269" s="1">
        <v>177500</v>
      </c>
      <c r="AG269" s="1">
        <v>171500</v>
      </c>
      <c r="AH269" s="1">
        <v>176500</v>
      </c>
      <c r="AI269" s="1">
        <v>182600</v>
      </c>
      <c r="AJ269" s="1">
        <v>194200</v>
      </c>
      <c r="AK269" s="1">
        <v>195400</v>
      </c>
      <c r="AL269" s="1">
        <v>194800</v>
      </c>
      <c r="AM269" s="1">
        <v>198500</v>
      </c>
      <c r="AN269" s="1">
        <v>195200</v>
      </c>
      <c r="AO269" s="1">
        <v>198300</v>
      </c>
      <c r="AP269" s="1">
        <v>197400</v>
      </c>
      <c r="AQ269" s="1">
        <v>201900</v>
      </c>
      <c r="AR269" s="1">
        <v>200900</v>
      </c>
      <c r="AS269" s="1">
        <v>209100</v>
      </c>
      <c r="AT269" s="1">
        <v>201600</v>
      </c>
      <c r="AU269" s="1">
        <v>212800</v>
      </c>
      <c r="AV269" s="1">
        <v>210200</v>
      </c>
      <c r="AW269" s="1">
        <v>215100</v>
      </c>
      <c r="AX269" s="1">
        <v>215100</v>
      </c>
      <c r="AY269" s="1">
        <v>222800</v>
      </c>
      <c r="AZ269" s="1">
        <v>209700</v>
      </c>
      <c r="BA269" s="1">
        <v>203100</v>
      </c>
      <c r="BB269" s="1">
        <v>189500</v>
      </c>
      <c r="BC269" s="1">
        <v>195800</v>
      </c>
      <c r="BD269" s="1">
        <v>207600</v>
      </c>
      <c r="BE269" s="1">
        <v>204700</v>
      </c>
      <c r="BF269" s="1">
        <v>213600</v>
      </c>
      <c r="BG269" s="1">
        <v>211400</v>
      </c>
      <c r="BH269" s="1">
        <v>207300</v>
      </c>
      <c r="BI269" s="1">
        <v>197900</v>
      </c>
      <c r="BJ269" s="1">
        <v>205800</v>
      </c>
      <c r="BK269" s="1">
        <v>210800</v>
      </c>
      <c r="BL269" s="1">
        <v>204800</v>
      </c>
      <c r="BM269" s="1">
        <v>202200</v>
      </c>
      <c r="BN269" s="1">
        <v>205600</v>
      </c>
      <c r="BO269" s="1">
        <v>217500</v>
      </c>
      <c r="BP269" s="1">
        <v>215600</v>
      </c>
      <c r="BQ269" s="1">
        <v>213800</v>
      </c>
      <c r="BR269" s="1">
        <v>203400</v>
      </c>
      <c r="BS269" s="1">
        <v>220200</v>
      </c>
      <c r="BT269" s="1">
        <v>214300</v>
      </c>
      <c r="BU269" s="1">
        <v>220300</v>
      </c>
      <c r="BV269" s="1">
        <v>229400</v>
      </c>
      <c r="BW269" s="1">
        <v>214500</v>
      </c>
      <c r="BX269" s="1">
        <v>221000</v>
      </c>
      <c r="BY269" s="1">
        <v>213900</v>
      </c>
      <c r="BZ269" s="1">
        <v>200300</v>
      </c>
      <c r="CA269" s="1">
        <v>212900</v>
      </c>
      <c r="CB269" s="1">
        <v>220200</v>
      </c>
      <c r="CC269" s="1">
        <v>228200</v>
      </c>
      <c r="CD269" s="1">
        <v>224600</v>
      </c>
      <c r="CE269" s="1">
        <v>220800</v>
      </c>
      <c r="CF269" s="1">
        <v>235700</v>
      </c>
      <c r="CG269" s="1">
        <v>223800</v>
      </c>
      <c r="CH269" s="1">
        <v>223000</v>
      </c>
      <c r="CI269" s="1">
        <v>207300</v>
      </c>
      <c r="CJ269" s="1">
        <v>198300</v>
      </c>
      <c r="CK269" s="1">
        <v>214000</v>
      </c>
      <c r="CL269" s="1">
        <v>218200</v>
      </c>
      <c r="CM269" s="1">
        <v>206500</v>
      </c>
      <c r="CN269" s="1">
        <v>203000</v>
      </c>
      <c r="CO269" s="1">
        <v>213000</v>
      </c>
      <c r="CP269" s="1">
        <v>207000</v>
      </c>
      <c r="CQ269" s="1">
        <v>210300</v>
      </c>
      <c r="CR269" s="1">
        <v>218600</v>
      </c>
      <c r="CS269" s="1">
        <v>217400</v>
      </c>
      <c r="CT269" s="1">
        <v>225000</v>
      </c>
      <c r="CU269" s="1">
        <v>206500</v>
      </c>
      <c r="CV269" s="1">
        <v>206800</v>
      </c>
      <c r="CW269" s="1">
        <v>210400</v>
      </c>
      <c r="CX269" s="1">
        <v>216500</v>
      </c>
      <c r="CY269" s="1">
        <v>229700</v>
      </c>
      <c r="CZ269" s="1">
        <v>217100</v>
      </c>
      <c r="DA269" s="1">
        <v>218900</v>
      </c>
      <c r="DB269" s="1">
        <v>215100</v>
      </c>
      <c r="DC269" s="1">
        <v>222800</v>
      </c>
      <c r="DD269" s="1">
        <v>220700</v>
      </c>
      <c r="DE269" s="1">
        <v>221400</v>
      </c>
      <c r="DF269" s="1">
        <v>245300</v>
      </c>
      <c r="DG269" s="1">
        <v>261800</v>
      </c>
      <c r="DH269" s="1">
        <v>266700</v>
      </c>
      <c r="DI269" s="1">
        <v>271500</v>
      </c>
      <c r="DJ269" s="1">
        <v>245400</v>
      </c>
      <c r="DK269" s="1">
        <v>244200</v>
      </c>
      <c r="DL269" s="1">
        <v>241000</v>
      </c>
      <c r="DM269" s="1">
        <v>241100</v>
      </c>
      <c r="DN269" s="1">
        <v>259600.00000000003</v>
      </c>
      <c r="DO269" s="1">
        <v>262400</v>
      </c>
      <c r="DP269" s="1">
        <v>263300</v>
      </c>
      <c r="DQ269" s="1">
        <v>278900</v>
      </c>
      <c r="DR269" s="1">
        <v>263800</v>
      </c>
      <c r="DS269" s="1">
        <v>259000</v>
      </c>
      <c r="DT269" s="1">
        <v>266200</v>
      </c>
      <c r="DU269" s="1">
        <v>249800</v>
      </c>
      <c r="DV269" s="1">
        <v>242200</v>
      </c>
      <c r="DW269" s="1">
        <v>239500</v>
      </c>
      <c r="DX269" s="1">
        <v>230300</v>
      </c>
      <c r="DY269" s="1">
        <v>231700</v>
      </c>
      <c r="DZ269" s="1">
        <v>257800</v>
      </c>
      <c r="EA269" s="1">
        <v>243200</v>
      </c>
      <c r="EB269" s="1">
        <v>261000</v>
      </c>
      <c r="EC269" s="1">
        <v>234200</v>
      </c>
      <c r="ED269" s="1">
        <v>254700</v>
      </c>
      <c r="EE269" s="1">
        <v>235100</v>
      </c>
      <c r="EF269" s="1">
        <v>239000</v>
      </c>
      <c r="EG269" s="1">
        <v>232500</v>
      </c>
      <c r="EH269" s="1">
        <v>229100</v>
      </c>
    </row>
    <row r="270" spans="1:138" x14ac:dyDescent="0.45">
      <c r="D270" t="s">
        <v>312</v>
      </c>
      <c r="E270" s="1">
        <v>72500</v>
      </c>
      <c r="F270" s="1">
        <v>78500</v>
      </c>
      <c r="G270" s="1">
        <v>74000</v>
      </c>
      <c r="H270" s="1">
        <v>86900</v>
      </c>
      <c r="I270" s="1">
        <v>94300</v>
      </c>
      <c r="J270" s="1">
        <v>88900</v>
      </c>
      <c r="K270" s="1">
        <v>97200</v>
      </c>
      <c r="L270" s="1">
        <v>93000</v>
      </c>
      <c r="M270" s="1">
        <v>87400</v>
      </c>
      <c r="N270" s="1">
        <v>85700</v>
      </c>
      <c r="O270" s="1">
        <v>89900</v>
      </c>
      <c r="P270" s="1">
        <v>95600</v>
      </c>
      <c r="Q270" s="1">
        <v>80900</v>
      </c>
      <c r="R270" s="1">
        <v>87700</v>
      </c>
      <c r="S270" s="1">
        <v>90800</v>
      </c>
      <c r="T270" s="1">
        <v>86800</v>
      </c>
      <c r="U270" s="1">
        <v>103900</v>
      </c>
      <c r="V270" s="1">
        <v>96700</v>
      </c>
      <c r="W270" s="1">
        <v>101100</v>
      </c>
      <c r="X270" s="1">
        <v>104200</v>
      </c>
      <c r="Y270" s="1">
        <v>99900</v>
      </c>
      <c r="Z270" s="1">
        <v>95200</v>
      </c>
      <c r="AA270" s="1">
        <v>86300</v>
      </c>
      <c r="AB270" s="1">
        <v>90600</v>
      </c>
      <c r="AC270" s="1">
        <v>89800</v>
      </c>
      <c r="AD270" s="1">
        <v>91000</v>
      </c>
      <c r="AE270" s="1">
        <v>93500</v>
      </c>
      <c r="AF270" s="1">
        <v>92300</v>
      </c>
      <c r="AG270" s="1">
        <v>98400</v>
      </c>
      <c r="AH270" s="1">
        <v>103600</v>
      </c>
      <c r="AI270" s="1">
        <v>101500</v>
      </c>
      <c r="AJ270" s="1">
        <v>100200</v>
      </c>
      <c r="AK270" s="1">
        <v>102900</v>
      </c>
      <c r="AL270" s="1">
        <v>102500</v>
      </c>
      <c r="AM270" s="1">
        <v>106200</v>
      </c>
      <c r="AN270" s="1">
        <v>105400</v>
      </c>
      <c r="AO270" s="1">
        <v>105400</v>
      </c>
      <c r="AP270" s="1">
        <v>94500</v>
      </c>
      <c r="AQ270" s="1">
        <v>96900</v>
      </c>
      <c r="AR270" s="1">
        <v>106000</v>
      </c>
      <c r="AS270" s="1">
        <v>97200</v>
      </c>
      <c r="AT270" s="1">
        <v>95700</v>
      </c>
      <c r="AU270" s="1">
        <v>98900</v>
      </c>
      <c r="AV270" s="1">
        <v>107000</v>
      </c>
      <c r="AW270" s="1">
        <v>93200</v>
      </c>
      <c r="AX270" s="1">
        <v>88500</v>
      </c>
      <c r="AY270" s="1">
        <v>98800</v>
      </c>
      <c r="AZ270" s="1">
        <v>98200</v>
      </c>
      <c r="BA270" s="1">
        <v>97100</v>
      </c>
      <c r="BB270" s="1">
        <v>92600</v>
      </c>
      <c r="BC270" s="1">
        <v>96900</v>
      </c>
      <c r="BD270" s="1">
        <v>98100</v>
      </c>
      <c r="BE270" s="1">
        <v>98700</v>
      </c>
      <c r="BF270" s="1">
        <v>101500</v>
      </c>
      <c r="BG270" s="1">
        <v>105000</v>
      </c>
      <c r="BH270" s="1">
        <v>104300</v>
      </c>
      <c r="BI270" s="1">
        <v>101800</v>
      </c>
      <c r="BJ270" s="1">
        <v>95300</v>
      </c>
      <c r="BK270" s="1">
        <v>110600</v>
      </c>
      <c r="BL270" s="1">
        <v>104900</v>
      </c>
      <c r="BM270" s="1">
        <v>102700</v>
      </c>
      <c r="BN270" s="1">
        <v>107500</v>
      </c>
      <c r="BO270" s="1">
        <v>104500</v>
      </c>
      <c r="BP270" s="1">
        <v>105000</v>
      </c>
      <c r="BQ270" s="1">
        <v>109700</v>
      </c>
      <c r="BR270" s="1">
        <v>115700</v>
      </c>
      <c r="BS270" s="1">
        <v>104400</v>
      </c>
      <c r="BT270" s="1">
        <v>112500</v>
      </c>
      <c r="BU270" s="1">
        <v>97400</v>
      </c>
      <c r="BV270" s="1">
        <v>95400</v>
      </c>
      <c r="BW270" s="1">
        <v>92800</v>
      </c>
      <c r="BX270" s="1">
        <v>88800</v>
      </c>
      <c r="BY270" s="1">
        <v>94700</v>
      </c>
      <c r="BZ270" s="1">
        <v>97600</v>
      </c>
      <c r="CA270" s="1">
        <v>102200</v>
      </c>
      <c r="CB270" s="1">
        <v>92500</v>
      </c>
      <c r="CC270" s="1">
        <v>92200</v>
      </c>
      <c r="CD270" s="1">
        <v>95200</v>
      </c>
      <c r="CE270" s="1">
        <v>99800</v>
      </c>
      <c r="CF270" s="1">
        <v>95700</v>
      </c>
      <c r="CG270" s="1">
        <v>94300</v>
      </c>
      <c r="CH270" s="1">
        <v>95100</v>
      </c>
      <c r="CI270" s="1">
        <v>98900</v>
      </c>
      <c r="CJ270" s="1">
        <v>92400</v>
      </c>
      <c r="CK270" s="1">
        <v>85900</v>
      </c>
      <c r="CL270" s="1">
        <v>84400</v>
      </c>
      <c r="CM270" s="1">
        <v>87900</v>
      </c>
      <c r="CN270" s="1">
        <v>88600</v>
      </c>
      <c r="CO270" s="1">
        <v>83700</v>
      </c>
      <c r="CP270" s="1">
        <v>85700</v>
      </c>
      <c r="CQ270" s="1">
        <v>87100</v>
      </c>
      <c r="CR270" s="1">
        <v>88900</v>
      </c>
      <c r="CS270" s="1">
        <v>91900</v>
      </c>
      <c r="CT270" s="1">
        <v>93100</v>
      </c>
      <c r="CU270" s="1">
        <v>99700</v>
      </c>
      <c r="CV270" s="1">
        <v>99200</v>
      </c>
      <c r="CW270" s="1">
        <v>100500</v>
      </c>
      <c r="CX270" s="1">
        <v>104400</v>
      </c>
      <c r="CY270" s="1">
        <v>92900</v>
      </c>
      <c r="CZ270" s="1">
        <v>88000</v>
      </c>
      <c r="DA270" s="1">
        <v>100200</v>
      </c>
      <c r="DB270" s="1">
        <v>100100</v>
      </c>
      <c r="DC270" s="1">
        <v>94600</v>
      </c>
      <c r="DD270" s="1">
        <v>95300</v>
      </c>
      <c r="DE270" s="1">
        <v>98300</v>
      </c>
      <c r="DF270" s="1">
        <v>90000</v>
      </c>
      <c r="DG270" s="1">
        <v>87600</v>
      </c>
      <c r="DH270" s="1">
        <v>87200</v>
      </c>
      <c r="DI270" s="1">
        <v>88300</v>
      </c>
      <c r="DJ270" s="1">
        <v>94600</v>
      </c>
      <c r="DK270" s="1">
        <v>90300</v>
      </c>
      <c r="DL270" s="1">
        <v>91600</v>
      </c>
      <c r="DM270" s="1">
        <v>86500</v>
      </c>
      <c r="DN270" s="1">
        <v>81100</v>
      </c>
      <c r="DO270" s="1">
        <v>91000</v>
      </c>
      <c r="DP270" s="1">
        <v>89400</v>
      </c>
      <c r="DQ270" s="1">
        <v>90800</v>
      </c>
      <c r="DR270" s="1">
        <v>84400</v>
      </c>
      <c r="DS270" s="1">
        <v>79500</v>
      </c>
      <c r="DT270" s="1">
        <v>81600</v>
      </c>
      <c r="DU270" s="1">
        <v>86300</v>
      </c>
      <c r="DV270" s="1">
        <v>83200</v>
      </c>
      <c r="DW270" s="1">
        <v>87200</v>
      </c>
      <c r="DX270" s="1">
        <v>105200</v>
      </c>
      <c r="DY270" s="1">
        <v>108600</v>
      </c>
      <c r="DZ270" s="1">
        <v>97500</v>
      </c>
      <c r="EA270" s="1">
        <v>106500</v>
      </c>
      <c r="EB270" s="1">
        <v>106800</v>
      </c>
      <c r="EC270" s="1">
        <v>102900</v>
      </c>
      <c r="ED270" s="1">
        <v>92500</v>
      </c>
      <c r="EE270" s="1">
        <v>91800</v>
      </c>
      <c r="EF270" s="1">
        <v>88900</v>
      </c>
      <c r="EG270" s="1">
        <v>96500</v>
      </c>
      <c r="EH270" s="1">
        <v>94800</v>
      </c>
    </row>
    <row r="271" spans="1:138" x14ac:dyDescent="0.45">
      <c r="B271" t="s">
        <v>452</v>
      </c>
      <c r="C271" t="s">
        <v>41</v>
      </c>
      <c r="D271" t="s">
        <v>141</v>
      </c>
      <c r="E271" s="1">
        <v>51300</v>
      </c>
      <c r="F271" s="1">
        <v>52400</v>
      </c>
      <c r="G271" s="1">
        <v>53800</v>
      </c>
      <c r="H271" s="1">
        <v>51600</v>
      </c>
      <c r="I271" s="1">
        <v>53300</v>
      </c>
      <c r="J271" s="1">
        <v>53600</v>
      </c>
      <c r="K271" s="1">
        <v>60300</v>
      </c>
      <c r="L271" s="1">
        <v>57600</v>
      </c>
      <c r="M271" s="1">
        <v>61400</v>
      </c>
      <c r="N271" s="1">
        <v>63100</v>
      </c>
      <c r="O271" s="1">
        <v>71000</v>
      </c>
      <c r="P271" s="1">
        <v>68600</v>
      </c>
      <c r="Q271" s="1">
        <v>64000</v>
      </c>
      <c r="R271" s="1">
        <v>66500</v>
      </c>
      <c r="S271" s="1">
        <v>74200</v>
      </c>
      <c r="T271" s="1">
        <v>68200</v>
      </c>
      <c r="U271" s="1">
        <v>61300</v>
      </c>
      <c r="V271" s="1">
        <v>63200</v>
      </c>
      <c r="W271" s="1">
        <v>61000</v>
      </c>
      <c r="X271" s="1">
        <v>63000</v>
      </c>
      <c r="Y271" s="1">
        <v>62300</v>
      </c>
      <c r="Z271" s="1">
        <v>61000</v>
      </c>
      <c r="AA271" s="1">
        <v>58100</v>
      </c>
      <c r="AB271" s="1">
        <v>59500</v>
      </c>
      <c r="AC271" s="1">
        <v>58400</v>
      </c>
      <c r="AD271" s="1">
        <v>52200</v>
      </c>
      <c r="AE271" s="1">
        <v>56900</v>
      </c>
      <c r="AF271" s="1">
        <v>60600</v>
      </c>
      <c r="AG271" s="1">
        <v>62800</v>
      </c>
      <c r="AH271" s="1">
        <v>61700</v>
      </c>
      <c r="AI271" s="1">
        <v>67400</v>
      </c>
      <c r="AJ271" s="1">
        <v>64500</v>
      </c>
      <c r="AK271" s="1">
        <v>61300</v>
      </c>
      <c r="AL271" s="1">
        <v>56700</v>
      </c>
      <c r="AM271" s="1">
        <v>53900</v>
      </c>
      <c r="AN271" s="1">
        <v>59700</v>
      </c>
      <c r="AO271" s="1">
        <v>61600</v>
      </c>
      <c r="AP271" s="1">
        <v>61700</v>
      </c>
      <c r="AQ271" s="1">
        <v>58500</v>
      </c>
      <c r="AR271" s="1">
        <v>54700</v>
      </c>
      <c r="AS271" s="1">
        <v>57700</v>
      </c>
      <c r="AT271" s="1">
        <v>56400</v>
      </c>
      <c r="AU271" s="1">
        <v>56700</v>
      </c>
      <c r="AV271" s="1">
        <v>57100</v>
      </c>
      <c r="AW271" s="1">
        <v>59500</v>
      </c>
      <c r="AX271" s="1">
        <v>63100</v>
      </c>
      <c r="AY271" s="1">
        <v>58800</v>
      </c>
      <c r="AZ271" s="1">
        <v>68100</v>
      </c>
      <c r="BA271" s="1">
        <v>71000</v>
      </c>
      <c r="BB271" s="1">
        <v>65500</v>
      </c>
      <c r="BC271" s="1">
        <v>58400</v>
      </c>
      <c r="BD271" s="1">
        <v>60500</v>
      </c>
      <c r="BE271" s="1">
        <v>65600</v>
      </c>
      <c r="BF271" s="1">
        <v>63900</v>
      </c>
      <c r="BG271" s="1">
        <v>61600</v>
      </c>
      <c r="BH271" s="1">
        <v>61900</v>
      </c>
      <c r="BI271" s="1">
        <v>67700</v>
      </c>
      <c r="BJ271" s="1">
        <v>65800</v>
      </c>
      <c r="BK271" s="1">
        <v>66400</v>
      </c>
      <c r="BL271" s="1">
        <v>60300</v>
      </c>
      <c r="BM271" s="1">
        <v>53600</v>
      </c>
      <c r="BN271" s="1">
        <v>58400</v>
      </c>
      <c r="BO271" s="1">
        <v>65700</v>
      </c>
      <c r="BP271" s="1">
        <v>63000</v>
      </c>
      <c r="BQ271" s="1">
        <v>68000</v>
      </c>
      <c r="BR271" s="1">
        <v>75300</v>
      </c>
      <c r="BS271" s="1">
        <v>73100</v>
      </c>
      <c r="BT271" s="1">
        <v>66800</v>
      </c>
      <c r="BU271" s="1">
        <v>55400</v>
      </c>
      <c r="BV271" s="1">
        <v>60200</v>
      </c>
      <c r="BW271" s="1">
        <v>49800</v>
      </c>
      <c r="BX271" s="1">
        <v>58100</v>
      </c>
      <c r="BY271" s="1">
        <v>60300</v>
      </c>
      <c r="BZ271" s="1">
        <v>66700</v>
      </c>
      <c r="CA271" s="1">
        <v>63200</v>
      </c>
      <c r="CB271" s="1">
        <v>61300</v>
      </c>
      <c r="CC271" s="1">
        <v>65200</v>
      </c>
      <c r="CD271" s="1">
        <v>66800</v>
      </c>
      <c r="CE271" s="1">
        <v>73500</v>
      </c>
      <c r="CF271" s="1">
        <v>76200</v>
      </c>
      <c r="CG271" s="1">
        <v>70700</v>
      </c>
      <c r="CH271" s="1">
        <v>70200</v>
      </c>
      <c r="CI271" s="1">
        <v>75100</v>
      </c>
      <c r="CJ271" s="1">
        <v>71700</v>
      </c>
      <c r="CK271" s="1">
        <v>62700</v>
      </c>
      <c r="CL271" s="1">
        <v>53700</v>
      </c>
      <c r="CM271" s="1">
        <v>62800</v>
      </c>
      <c r="CN271" s="1">
        <v>67300</v>
      </c>
      <c r="CO271" s="1">
        <v>68400</v>
      </c>
      <c r="CP271" s="1">
        <v>75800</v>
      </c>
      <c r="CQ271" s="1">
        <v>87500</v>
      </c>
      <c r="CR271" s="1">
        <v>84900</v>
      </c>
      <c r="CS271" s="1">
        <v>75200</v>
      </c>
      <c r="CT271" s="1">
        <v>76700</v>
      </c>
      <c r="CU271" s="1">
        <v>75300</v>
      </c>
      <c r="CV271" s="1">
        <v>67600</v>
      </c>
      <c r="CW271" s="1">
        <v>64000</v>
      </c>
      <c r="CX271" s="1">
        <v>76600</v>
      </c>
      <c r="CY271" s="1">
        <v>78400</v>
      </c>
      <c r="CZ271" s="1">
        <v>75700</v>
      </c>
      <c r="DA271" s="1">
        <v>79200</v>
      </c>
      <c r="DB271" s="1">
        <v>84300</v>
      </c>
      <c r="DC271" s="1">
        <v>82800</v>
      </c>
      <c r="DD271" s="1">
        <v>81300</v>
      </c>
      <c r="DE271" s="1">
        <v>81800</v>
      </c>
      <c r="DF271" s="1">
        <v>82600</v>
      </c>
      <c r="DG271" s="1">
        <v>74200</v>
      </c>
      <c r="DH271" s="1">
        <v>72200</v>
      </c>
      <c r="DI271" s="1">
        <v>71700</v>
      </c>
      <c r="DJ271" s="1">
        <v>76200</v>
      </c>
      <c r="DK271" s="1">
        <v>77200</v>
      </c>
      <c r="DL271" s="1">
        <v>73800</v>
      </c>
      <c r="DM271" s="1">
        <v>68900</v>
      </c>
      <c r="DN271" s="1">
        <v>70900</v>
      </c>
      <c r="DO271" s="1">
        <v>68000</v>
      </c>
      <c r="DP271" s="1">
        <v>59500</v>
      </c>
      <c r="DQ271" s="1">
        <v>61700</v>
      </c>
      <c r="DR271" s="1">
        <v>67900</v>
      </c>
      <c r="DS271" s="1">
        <v>70600</v>
      </c>
      <c r="DT271" s="1">
        <v>80200</v>
      </c>
      <c r="DU271" s="1">
        <v>80700</v>
      </c>
      <c r="DV271" s="1">
        <v>74600</v>
      </c>
      <c r="DW271" s="1">
        <v>73000</v>
      </c>
      <c r="DX271" s="1">
        <v>62400</v>
      </c>
      <c r="DY271" s="1">
        <v>60600</v>
      </c>
      <c r="DZ271" s="1">
        <v>60600</v>
      </c>
      <c r="EA271" s="1">
        <v>66600</v>
      </c>
      <c r="EB271" s="1">
        <v>66600</v>
      </c>
      <c r="EC271" s="1">
        <v>71300</v>
      </c>
      <c r="ED271" s="1">
        <v>68600</v>
      </c>
      <c r="EE271" s="1">
        <v>68100</v>
      </c>
      <c r="EF271" s="1">
        <v>69200</v>
      </c>
      <c r="EG271" s="1">
        <v>69300</v>
      </c>
      <c r="EH271" s="1">
        <v>70900</v>
      </c>
    </row>
    <row r="272" spans="1:138" x14ac:dyDescent="0.45">
      <c r="D272" t="s">
        <v>313</v>
      </c>
      <c r="E272" s="1">
        <v>4600</v>
      </c>
      <c r="F272" s="1">
        <v>4700</v>
      </c>
      <c r="G272" s="1">
        <v>5900</v>
      </c>
      <c r="H272" s="1">
        <v>8800</v>
      </c>
      <c r="I272" s="1">
        <v>9300</v>
      </c>
      <c r="J272" s="1">
        <v>5000</v>
      </c>
      <c r="K272" s="1">
        <v>6000</v>
      </c>
      <c r="L272" s="1">
        <v>5900</v>
      </c>
      <c r="M272" s="1">
        <v>5200</v>
      </c>
      <c r="N272" s="1">
        <v>3400</v>
      </c>
      <c r="O272" s="1">
        <v>4400</v>
      </c>
      <c r="P272" s="1">
        <v>3500</v>
      </c>
      <c r="Q272" s="1">
        <v>3900</v>
      </c>
      <c r="R272" s="1">
        <v>7200</v>
      </c>
      <c r="S272" s="1">
        <v>8500</v>
      </c>
      <c r="T272" s="1">
        <v>9500</v>
      </c>
      <c r="U272" s="1">
        <v>6000</v>
      </c>
      <c r="V272" s="1">
        <v>5200</v>
      </c>
      <c r="W272" s="1">
        <v>4100</v>
      </c>
      <c r="X272" s="1">
        <v>3800</v>
      </c>
      <c r="Y272" s="1">
        <v>4600</v>
      </c>
      <c r="Z272" s="1">
        <v>3600</v>
      </c>
      <c r="AA272" s="1">
        <v>6100</v>
      </c>
      <c r="AB272" s="1">
        <v>7900</v>
      </c>
      <c r="AC272" s="1">
        <v>7900</v>
      </c>
      <c r="AD272" s="1">
        <v>5000</v>
      </c>
      <c r="AE272" s="1">
        <v>7400</v>
      </c>
      <c r="AF272" s="1">
        <v>6300</v>
      </c>
      <c r="AG272" s="1">
        <v>6200</v>
      </c>
      <c r="AH272" s="1">
        <v>4800</v>
      </c>
      <c r="AI272" s="1">
        <v>4700</v>
      </c>
      <c r="AJ272" s="1">
        <v>5400</v>
      </c>
      <c r="AK272" s="1">
        <v>6300</v>
      </c>
      <c r="AL272" s="1">
        <v>5100</v>
      </c>
      <c r="AM272" s="1">
        <v>5100</v>
      </c>
      <c r="AN272" s="1">
        <v>4800</v>
      </c>
      <c r="AO272" s="1">
        <v>5500</v>
      </c>
      <c r="AP272" s="1">
        <v>4100</v>
      </c>
      <c r="AQ272" s="1">
        <v>4100</v>
      </c>
      <c r="AR272" s="1">
        <v>4700</v>
      </c>
      <c r="AS272" s="1">
        <v>4200</v>
      </c>
      <c r="AT272" s="1">
        <v>3200</v>
      </c>
      <c r="AU272" s="1">
        <v>2400</v>
      </c>
      <c r="AV272" s="1">
        <v>4300</v>
      </c>
      <c r="AW272" s="1">
        <v>5700</v>
      </c>
      <c r="AX272" s="1">
        <v>6600</v>
      </c>
      <c r="AY272" s="1">
        <v>6200</v>
      </c>
      <c r="AZ272" s="1">
        <v>5200</v>
      </c>
      <c r="BA272" s="1">
        <v>7300</v>
      </c>
      <c r="BB272" s="1">
        <v>7600</v>
      </c>
      <c r="BC272" s="1">
        <v>9000</v>
      </c>
      <c r="BD272" s="1">
        <v>8500</v>
      </c>
      <c r="BE272" s="1">
        <v>8400</v>
      </c>
      <c r="BF272" s="1">
        <v>10300</v>
      </c>
      <c r="BG272" s="1">
        <v>6900</v>
      </c>
      <c r="BH272" s="1">
        <v>7000</v>
      </c>
      <c r="BI272" s="1">
        <v>7500</v>
      </c>
      <c r="BJ272" s="1">
        <v>6900</v>
      </c>
      <c r="BK272" s="1">
        <v>7200</v>
      </c>
      <c r="BL272" s="1">
        <v>5700</v>
      </c>
      <c r="BM272" s="1">
        <v>6300</v>
      </c>
      <c r="BN272" s="1">
        <v>7700</v>
      </c>
      <c r="BO272" s="1">
        <v>7600</v>
      </c>
      <c r="BP272" s="1">
        <v>8900</v>
      </c>
      <c r="BQ272" s="1">
        <v>7300</v>
      </c>
      <c r="BR272" s="1">
        <v>6500</v>
      </c>
      <c r="BS272" s="1">
        <v>4500</v>
      </c>
      <c r="BT272" s="1">
        <v>4400</v>
      </c>
      <c r="BU272" s="1">
        <v>4100</v>
      </c>
      <c r="BV272" s="1">
        <v>3600</v>
      </c>
      <c r="BW272" s="1">
        <v>2600</v>
      </c>
      <c r="BX272" s="1">
        <v>2000</v>
      </c>
      <c r="BY272" s="1"/>
      <c r="BZ272" s="1">
        <v>3800</v>
      </c>
      <c r="CA272" s="1">
        <v>3800</v>
      </c>
      <c r="CB272" s="1">
        <v>2600</v>
      </c>
      <c r="CC272" s="1">
        <v>2100</v>
      </c>
      <c r="CD272" s="1">
        <v>3400</v>
      </c>
      <c r="CE272" s="1">
        <v>2900</v>
      </c>
      <c r="CF272" s="1">
        <v>3400</v>
      </c>
      <c r="CG272" s="1">
        <v>2200</v>
      </c>
      <c r="CH272" s="1">
        <v>3000</v>
      </c>
      <c r="CI272" s="1">
        <v>2300</v>
      </c>
      <c r="CJ272" s="1">
        <v>2200</v>
      </c>
      <c r="CK272" s="1">
        <v>3100</v>
      </c>
      <c r="CL272" s="1">
        <v>3200</v>
      </c>
      <c r="CM272" s="1">
        <v>3400</v>
      </c>
      <c r="CN272" s="1">
        <v>3900</v>
      </c>
      <c r="CO272" s="1">
        <v>6100</v>
      </c>
      <c r="CP272" s="1">
        <v>2900</v>
      </c>
      <c r="CQ272" s="1">
        <v>1500</v>
      </c>
      <c r="CR272" s="1">
        <v>4500</v>
      </c>
      <c r="CS272" s="1">
        <v>4000</v>
      </c>
      <c r="CT272" s="1">
        <v>5200</v>
      </c>
      <c r="CU272" s="1">
        <v>2600</v>
      </c>
      <c r="CV272" s="1">
        <v>2500</v>
      </c>
      <c r="CW272" s="1">
        <v>4300</v>
      </c>
      <c r="CX272" s="1">
        <v>3200</v>
      </c>
      <c r="CY272" s="1">
        <v>4700</v>
      </c>
      <c r="CZ272" s="1">
        <v>6100</v>
      </c>
      <c r="DA272" s="1">
        <v>5900</v>
      </c>
      <c r="DB272" s="1">
        <v>6500</v>
      </c>
      <c r="DC272" s="1">
        <v>5200</v>
      </c>
      <c r="DD272" s="1">
        <v>7100</v>
      </c>
      <c r="DE272" s="1">
        <v>5100</v>
      </c>
      <c r="DF272" s="1">
        <v>5400</v>
      </c>
      <c r="DG272" s="1">
        <v>9400</v>
      </c>
      <c r="DH272" s="1">
        <v>3100</v>
      </c>
      <c r="DI272" s="1">
        <v>3800</v>
      </c>
      <c r="DJ272" s="1">
        <v>4000</v>
      </c>
      <c r="DK272" s="1">
        <v>3900</v>
      </c>
      <c r="DL272" s="1">
        <v>1600</v>
      </c>
      <c r="DM272" s="1">
        <v>1900</v>
      </c>
      <c r="DN272" s="1">
        <v>1800</v>
      </c>
      <c r="DO272" s="1"/>
      <c r="DP272" s="1"/>
      <c r="DQ272" s="1"/>
      <c r="DR272" s="1"/>
      <c r="DS272" s="1">
        <v>2100</v>
      </c>
      <c r="DT272" s="1">
        <v>1700</v>
      </c>
      <c r="DU272" s="1"/>
      <c r="DV272" s="1"/>
      <c r="DW272" s="1"/>
      <c r="DX272" s="1"/>
      <c r="DY272" s="1">
        <v>1600</v>
      </c>
      <c r="DZ272" s="1"/>
      <c r="EA272" s="1"/>
      <c r="EB272" s="1"/>
      <c r="EC272" s="1">
        <v>2200</v>
      </c>
      <c r="ED272" s="1">
        <v>2200</v>
      </c>
      <c r="EE272" s="1">
        <v>3300</v>
      </c>
      <c r="EF272" s="1">
        <v>6000</v>
      </c>
      <c r="EG272" s="1">
        <v>2900</v>
      </c>
      <c r="EH272" s="1">
        <v>3400</v>
      </c>
    </row>
    <row r="273" spans="2:138" x14ac:dyDescent="0.45">
      <c r="D273" t="s">
        <v>142</v>
      </c>
      <c r="E273" s="1">
        <v>54900</v>
      </c>
      <c r="F273" s="1">
        <v>49600</v>
      </c>
      <c r="G273" s="1">
        <v>44800</v>
      </c>
      <c r="H273" s="1">
        <v>46400</v>
      </c>
      <c r="I273" s="1">
        <v>49200</v>
      </c>
      <c r="J273" s="1">
        <v>49900</v>
      </c>
      <c r="K273" s="1">
        <v>45300</v>
      </c>
      <c r="L273" s="1">
        <v>48700</v>
      </c>
      <c r="M273" s="1">
        <v>43900</v>
      </c>
      <c r="N273" s="1">
        <v>39500</v>
      </c>
      <c r="O273" s="1">
        <v>44200</v>
      </c>
      <c r="P273" s="1">
        <v>47900</v>
      </c>
      <c r="Q273" s="1">
        <v>43200</v>
      </c>
      <c r="R273" s="1">
        <v>41400</v>
      </c>
      <c r="S273" s="1">
        <v>40000</v>
      </c>
      <c r="T273" s="1">
        <v>41400</v>
      </c>
      <c r="U273" s="1">
        <v>37200</v>
      </c>
      <c r="V273" s="1">
        <v>40600</v>
      </c>
      <c r="W273" s="1">
        <v>42100</v>
      </c>
      <c r="X273" s="1">
        <v>49900</v>
      </c>
      <c r="Y273" s="1">
        <v>44200</v>
      </c>
      <c r="Z273" s="1">
        <v>44600</v>
      </c>
      <c r="AA273" s="1">
        <v>45600</v>
      </c>
      <c r="AB273" s="1">
        <v>42200</v>
      </c>
      <c r="AC273" s="1">
        <v>39300</v>
      </c>
      <c r="AD273" s="1">
        <v>38600</v>
      </c>
      <c r="AE273" s="1">
        <v>40500</v>
      </c>
      <c r="AF273" s="1">
        <v>45000</v>
      </c>
      <c r="AG273" s="1">
        <v>42300</v>
      </c>
      <c r="AH273" s="1">
        <v>47200</v>
      </c>
      <c r="AI273" s="1">
        <v>46800</v>
      </c>
      <c r="AJ273" s="1">
        <v>51000</v>
      </c>
      <c r="AK273" s="1">
        <v>50000</v>
      </c>
      <c r="AL273" s="1">
        <v>44000</v>
      </c>
      <c r="AM273" s="1">
        <v>51300</v>
      </c>
      <c r="AN273" s="1">
        <v>47400</v>
      </c>
      <c r="AO273" s="1">
        <v>45300</v>
      </c>
      <c r="AP273" s="1">
        <v>48900</v>
      </c>
      <c r="AQ273" s="1">
        <v>49200</v>
      </c>
      <c r="AR273" s="1">
        <v>46100</v>
      </c>
      <c r="AS273" s="1">
        <v>46400</v>
      </c>
      <c r="AT273" s="1">
        <v>41400</v>
      </c>
      <c r="AU273" s="1">
        <v>47400</v>
      </c>
      <c r="AV273" s="1">
        <v>43900</v>
      </c>
      <c r="AW273" s="1">
        <v>47900</v>
      </c>
      <c r="AX273" s="1">
        <v>44100</v>
      </c>
      <c r="AY273" s="1">
        <v>42800</v>
      </c>
      <c r="AZ273" s="1">
        <v>48200</v>
      </c>
      <c r="BA273" s="1">
        <v>56600</v>
      </c>
      <c r="BB273" s="1">
        <v>60300</v>
      </c>
      <c r="BC273" s="1">
        <v>55300</v>
      </c>
      <c r="BD273" s="1">
        <v>58900</v>
      </c>
      <c r="BE273" s="1">
        <v>51100</v>
      </c>
      <c r="BF273" s="1">
        <v>50100</v>
      </c>
      <c r="BG273" s="1">
        <v>48900</v>
      </c>
      <c r="BH273" s="1">
        <v>44500</v>
      </c>
      <c r="BI273" s="1">
        <v>43200</v>
      </c>
      <c r="BJ273" s="1">
        <v>42400</v>
      </c>
      <c r="BK273" s="1">
        <v>37300</v>
      </c>
      <c r="BL273" s="1">
        <v>44200</v>
      </c>
      <c r="BM273" s="1">
        <v>44400</v>
      </c>
      <c r="BN273" s="1">
        <v>40600</v>
      </c>
      <c r="BO273" s="1">
        <v>41800</v>
      </c>
      <c r="BP273" s="1">
        <v>45100</v>
      </c>
      <c r="BQ273" s="1">
        <v>44200</v>
      </c>
      <c r="BR273" s="1">
        <v>45300</v>
      </c>
      <c r="BS273" s="1">
        <v>39800</v>
      </c>
      <c r="BT273" s="1">
        <v>48100</v>
      </c>
      <c r="BU273" s="1">
        <v>50600</v>
      </c>
      <c r="BV273" s="1">
        <v>44700</v>
      </c>
      <c r="BW273" s="1">
        <v>52300</v>
      </c>
      <c r="BX273" s="1">
        <v>47700</v>
      </c>
      <c r="BY273" s="1">
        <v>53700</v>
      </c>
      <c r="BZ273" s="1">
        <v>56000</v>
      </c>
      <c r="CA273" s="1">
        <v>59600</v>
      </c>
      <c r="CB273" s="1">
        <v>58900</v>
      </c>
      <c r="CC273" s="1">
        <v>60900</v>
      </c>
      <c r="CD273" s="1">
        <v>54200</v>
      </c>
      <c r="CE273" s="1">
        <v>46700</v>
      </c>
      <c r="CF273" s="1">
        <v>47500</v>
      </c>
      <c r="CG273" s="1">
        <v>50500</v>
      </c>
      <c r="CH273" s="1">
        <v>46300</v>
      </c>
      <c r="CI273" s="1">
        <v>57100</v>
      </c>
      <c r="CJ273" s="1">
        <v>60800</v>
      </c>
      <c r="CK273" s="1">
        <v>51500</v>
      </c>
      <c r="CL273" s="1">
        <v>59800</v>
      </c>
      <c r="CM273" s="1">
        <v>59800</v>
      </c>
      <c r="CN273" s="1">
        <v>55400</v>
      </c>
      <c r="CO273" s="1">
        <v>65700</v>
      </c>
      <c r="CP273" s="1">
        <v>58200</v>
      </c>
      <c r="CQ273" s="1">
        <v>58300</v>
      </c>
      <c r="CR273" s="1">
        <v>67000</v>
      </c>
      <c r="CS273" s="1">
        <v>67100</v>
      </c>
      <c r="CT273" s="1">
        <v>69000</v>
      </c>
      <c r="CU273" s="1">
        <v>67900</v>
      </c>
      <c r="CV273" s="1">
        <v>67800</v>
      </c>
      <c r="CW273" s="1">
        <v>56500</v>
      </c>
      <c r="CX273" s="1">
        <v>60800</v>
      </c>
      <c r="CY273" s="1">
        <v>68500</v>
      </c>
      <c r="CZ273" s="1">
        <v>71400</v>
      </c>
      <c r="DA273" s="1">
        <v>62400</v>
      </c>
      <c r="DB273" s="1">
        <v>60400</v>
      </c>
      <c r="DC273" s="1">
        <v>63300</v>
      </c>
      <c r="DD273" s="1">
        <v>69700</v>
      </c>
      <c r="DE273" s="1">
        <v>65700</v>
      </c>
      <c r="DF273" s="1">
        <v>66500</v>
      </c>
      <c r="DG273" s="1">
        <v>64500</v>
      </c>
      <c r="DH273" s="1">
        <v>76200</v>
      </c>
      <c r="DI273" s="1">
        <v>81100</v>
      </c>
      <c r="DJ273" s="1">
        <v>77400</v>
      </c>
      <c r="DK273" s="1">
        <v>75600</v>
      </c>
      <c r="DL273" s="1">
        <v>76600</v>
      </c>
      <c r="DM273" s="1">
        <v>79500</v>
      </c>
      <c r="DN273" s="1">
        <v>76200</v>
      </c>
      <c r="DO273" s="1">
        <v>75600</v>
      </c>
      <c r="DP273" s="1">
        <v>72900</v>
      </c>
      <c r="DQ273" s="1">
        <v>69000</v>
      </c>
      <c r="DR273" s="1">
        <v>82000</v>
      </c>
      <c r="DS273" s="1">
        <v>71500</v>
      </c>
      <c r="DT273" s="1">
        <v>69700</v>
      </c>
      <c r="DU273" s="1">
        <v>67000</v>
      </c>
      <c r="DV273" s="1">
        <v>70300</v>
      </c>
      <c r="DW273" s="1">
        <v>57200</v>
      </c>
      <c r="DX273" s="1">
        <v>64800</v>
      </c>
      <c r="DY273" s="1">
        <v>51200</v>
      </c>
      <c r="DZ273" s="1">
        <v>64800</v>
      </c>
      <c r="EA273" s="1">
        <v>62600</v>
      </c>
      <c r="EB273" s="1">
        <v>56000</v>
      </c>
      <c r="EC273" s="1">
        <v>56900</v>
      </c>
      <c r="ED273" s="1">
        <v>67200</v>
      </c>
      <c r="EE273" s="1">
        <v>72800</v>
      </c>
      <c r="EF273" s="1">
        <v>62800</v>
      </c>
      <c r="EG273" s="1">
        <v>63100</v>
      </c>
      <c r="EH273" s="1">
        <v>60600</v>
      </c>
    </row>
    <row r="274" spans="2:138" x14ac:dyDescent="0.45">
      <c r="D274" t="s">
        <v>314</v>
      </c>
      <c r="E274" s="1">
        <v>41500</v>
      </c>
      <c r="F274" s="1">
        <v>35000</v>
      </c>
      <c r="G274" s="1">
        <v>36700</v>
      </c>
      <c r="H274" s="1">
        <v>40100</v>
      </c>
      <c r="I274" s="1">
        <v>36300</v>
      </c>
      <c r="J274" s="1">
        <v>42200</v>
      </c>
      <c r="K274" s="1">
        <v>26000</v>
      </c>
      <c r="L274" s="1">
        <v>33900</v>
      </c>
      <c r="M274" s="1">
        <v>42500</v>
      </c>
      <c r="N274" s="1">
        <v>46300</v>
      </c>
      <c r="O274" s="1">
        <v>42600</v>
      </c>
      <c r="P274" s="1">
        <v>44400</v>
      </c>
      <c r="Q274" s="1">
        <v>42200</v>
      </c>
      <c r="R274" s="1">
        <v>41700</v>
      </c>
      <c r="S274" s="1">
        <v>37500</v>
      </c>
      <c r="T274" s="1">
        <v>37900</v>
      </c>
      <c r="U274" s="1">
        <v>37200</v>
      </c>
      <c r="V274" s="1">
        <v>40100</v>
      </c>
      <c r="W274" s="1">
        <v>22200</v>
      </c>
      <c r="X274" s="1">
        <v>27100</v>
      </c>
      <c r="Y274" s="1">
        <v>38900</v>
      </c>
      <c r="Z274" s="1">
        <v>47700</v>
      </c>
      <c r="AA274" s="1">
        <v>51700</v>
      </c>
      <c r="AB274" s="1">
        <v>44300</v>
      </c>
      <c r="AC274" s="1">
        <v>45300</v>
      </c>
      <c r="AD274" s="1">
        <v>41600</v>
      </c>
      <c r="AE274" s="1">
        <v>38600</v>
      </c>
      <c r="AF274" s="1">
        <v>39400</v>
      </c>
      <c r="AG274" s="1">
        <v>42400</v>
      </c>
      <c r="AH274" s="1">
        <v>41700</v>
      </c>
      <c r="AI274" s="1">
        <v>21900</v>
      </c>
      <c r="AJ274" s="1">
        <v>35800</v>
      </c>
      <c r="AK274" s="1">
        <v>41800</v>
      </c>
      <c r="AL274" s="1">
        <v>48500</v>
      </c>
      <c r="AM274" s="1">
        <v>47500</v>
      </c>
      <c r="AN274" s="1">
        <v>41100</v>
      </c>
      <c r="AO274" s="1">
        <v>40700</v>
      </c>
      <c r="AP274" s="1">
        <v>39800</v>
      </c>
      <c r="AQ274" s="1">
        <v>41900</v>
      </c>
      <c r="AR274" s="1">
        <v>40700</v>
      </c>
      <c r="AS274" s="1">
        <v>44300</v>
      </c>
      <c r="AT274" s="1">
        <v>48300</v>
      </c>
      <c r="AU274" s="1">
        <v>29200</v>
      </c>
      <c r="AV274" s="1">
        <v>37800</v>
      </c>
      <c r="AW274" s="1">
        <v>44700</v>
      </c>
      <c r="AX274" s="1">
        <v>45300</v>
      </c>
      <c r="AY274" s="1">
        <v>49100</v>
      </c>
      <c r="AZ274" s="1">
        <v>51300</v>
      </c>
      <c r="BA274" s="1">
        <v>47700</v>
      </c>
      <c r="BB274" s="1">
        <v>51800</v>
      </c>
      <c r="BC274" s="1">
        <v>45600</v>
      </c>
      <c r="BD274" s="1">
        <v>40200</v>
      </c>
      <c r="BE274" s="1">
        <v>36800</v>
      </c>
      <c r="BF274" s="1">
        <v>41300</v>
      </c>
      <c r="BG274" s="1">
        <v>26800</v>
      </c>
      <c r="BH274" s="1">
        <v>28100</v>
      </c>
      <c r="BI274" s="1">
        <v>36900</v>
      </c>
      <c r="BJ274" s="1">
        <v>39400</v>
      </c>
      <c r="BK274" s="1">
        <v>35700</v>
      </c>
      <c r="BL274" s="1">
        <v>42400</v>
      </c>
      <c r="BM274" s="1">
        <v>50500</v>
      </c>
      <c r="BN274" s="1">
        <v>42000</v>
      </c>
      <c r="BO274" s="1">
        <v>36900</v>
      </c>
      <c r="BP274" s="1">
        <v>44400</v>
      </c>
      <c r="BQ274" s="1">
        <v>39900</v>
      </c>
      <c r="BR274" s="1">
        <v>40000</v>
      </c>
      <c r="BS274" s="1">
        <v>26300</v>
      </c>
      <c r="BT274" s="1">
        <v>31000</v>
      </c>
      <c r="BU274" s="1">
        <v>37800</v>
      </c>
      <c r="BV274" s="1">
        <v>32900</v>
      </c>
      <c r="BW274" s="1">
        <v>38400</v>
      </c>
      <c r="BX274" s="1">
        <v>37400</v>
      </c>
      <c r="BY274" s="1">
        <v>36700</v>
      </c>
      <c r="BZ274" s="1">
        <v>40300</v>
      </c>
      <c r="CA274" s="1">
        <v>36500</v>
      </c>
      <c r="CB274" s="1">
        <v>43100</v>
      </c>
      <c r="CC274" s="1">
        <v>44600</v>
      </c>
      <c r="CD274" s="1">
        <v>43800</v>
      </c>
      <c r="CE274" s="1">
        <v>28000</v>
      </c>
      <c r="CF274" s="1">
        <v>31300</v>
      </c>
      <c r="CG274" s="1">
        <v>42500</v>
      </c>
      <c r="CH274" s="1">
        <v>49400</v>
      </c>
      <c r="CI274" s="1">
        <v>44700</v>
      </c>
      <c r="CJ274" s="1">
        <v>47700</v>
      </c>
      <c r="CK274" s="1">
        <v>40900</v>
      </c>
      <c r="CL274" s="1">
        <v>44900</v>
      </c>
      <c r="CM274" s="1">
        <v>41700</v>
      </c>
      <c r="CN274" s="1">
        <v>34200</v>
      </c>
      <c r="CO274" s="1">
        <v>45200</v>
      </c>
      <c r="CP274" s="1">
        <v>42800</v>
      </c>
      <c r="CQ274" s="1">
        <v>30200</v>
      </c>
      <c r="CR274" s="1">
        <v>39200</v>
      </c>
      <c r="CS274" s="1">
        <v>44900</v>
      </c>
      <c r="CT274" s="1">
        <v>40700</v>
      </c>
      <c r="CU274" s="1">
        <v>39400</v>
      </c>
      <c r="CV274" s="1">
        <v>38400</v>
      </c>
      <c r="CW274" s="1">
        <v>43800</v>
      </c>
      <c r="CX274" s="1">
        <v>48200</v>
      </c>
      <c r="CY274" s="1">
        <v>44400</v>
      </c>
      <c r="CZ274" s="1">
        <v>49900</v>
      </c>
      <c r="DA274" s="1">
        <v>52800</v>
      </c>
      <c r="DB274" s="1">
        <v>52900</v>
      </c>
      <c r="DC274" s="1">
        <v>27900</v>
      </c>
      <c r="DD274" s="1">
        <v>36600</v>
      </c>
      <c r="DE274" s="1">
        <v>50700</v>
      </c>
      <c r="DF274" s="1">
        <v>41400</v>
      </c>
      <c r="DG274" s="1">
        <v>45600</v>
      </c>
      <c r="DH274" s="1">
        <v>41200</v>
      </c>
      <c r="DI274" s="1">
        <v>41400</v>
      </c>
      <c r="DJ274" s="1">
        <v>45100</v>
      </c>
      <c r="DK274" s="1">
        <v>41800</v>
      </c>
      <c r="DL274" s="1">
        <v>43400</v>
      </c>
      <c r="DM274" s="1">
        <v>42800</v>
      </c>
      <c r="DN274" s="1">
        <v>48200</v>
      </c>
      <c r="DO274" s="1">
        <v>34300</v>
      </c>
      <c r="DP274" s="1">
        <v>43900</v>
      </c>
      <c r="DQ274" s="1">
        <v>48300</v>
      </c>
      <c r="DR274" s="1">
        <v>44900</v>
      </c>
      <c r="DS274" s="1">
        <v>48000</v>
      </c>
      <c r="DT274" s="1">
        <v>48800</v>
      </c>
      <c r="DU274" s="1">
        <v>46100</v>
      </c>
      <c r="DV274" s="1">
        <v>50500</v>
      </c>
      <c r="DW274" s="1">
        <v>35100</v>
      </c>
      <c r="DX274" s="1">
        <v>33600</v>
      </c>
      <c r="DY274" s="1">
        <v>28500</v>
      </c>
      <c r="DZ274" s="1">
        <v>38000</v>
      </c>
      <c r="EA274" s="1">
        <v>25100</v>
      </c>
      <c r="EB274" s="1">
        <v>29300</v>
      </c>
      <c r="EC274" s="1">
        <v>53000</v>
      </c>
      <c r="ED274" s="1">
        <v>53000</v>
      </c>
      <c r="EE274" s="1">
        <v>64200</v>
      </c>
      <c r="EF274" s="1">
        <v>65400.000000000007</v>
      </c>
      <c r="EG274" s="1">
        <v>62100</v>
      </c>
      <c r="EH274" s="1">
        <v>61400</v>
      </c>
    </row>
    <row r="275" spans="2:138" x14ac:dyDescent="0.45">
      <c r="D275" t="s">
        <v>315</v>
      </c>
      <c r="E275" s="1">
        <v>4400</v>
      </c>
      <c r="F275" s="1">
        <v>4800</v>
      </c>
      <c r="G275" s="1">
        <v>4400</v>
      </c>
      <c r="H275" s="1">
        <v>5100</v>
      </c>
      <c r="I275" s="1">
        <v>4400</v>
      </c>
      <c r="J275" s="1">
        <v>3900</v>
      </c>
      <c r="K275" s="1">
        <v>3200</v>
      </c>
      <c r="L275" s="1">
        <v>5800</v>
      </c>
      <c r="M275" s="1">
        <v>6100</v>
      </c>
      <c r="N275" s="1">
        <v>3800</v>
      </c>
      <c r="O275" s="1">
        <v>2200</v>
      </c>
      <c r="P275" s="1">
        <v>2400</v>
      </c>
      <c r="Q275" s="1">
        <v>3500</v>
      </c>
      <c r="R275" s="1">
        <v>4400</v>
      </c>
      <c r="S275" s="1">
        <v>6100</v>
      </c>
      <c r="T275" s="1">
        <v>4700</v>
      </c>
      <c r="U275" s="1">
        <v>4200</v>
      </c>
      <c r="V275" s="1">
        <v>6100</v>
      </c>
      <c r="W275" s="1">
        <v>4000</v>
      </c>
      <c r="X275" s="1">
        <v>5500</v>
      </c>
      <c r="Y275" s="1">
        <v>4400</v>
      </c>
      <c r="Z275" s="1">
        <v>3300</v>
      </c>
      <c r="AA275" s="1">
        <v>4000</v>
      </c>
      <c r="AB275" s="1">
        <v>3800</v>
      </c>
      <c r="AC275" s="1">
        <v>3600</v>
      </c>
      <c r="AD275" s="1">
        <v>3600</v>
      </c>
      <c r="AE275" s="1">
        <v>3800</v>
      </c>
      <c r="AF275" s="1">
        <v>3500</v>
      </c>
      <c r="AG275" s="1">
        <v>4500</v>
      </c>
      <c r="AH275" s="1">
        <v>3800</v>
      </c>
      <c r="AI275" s="1">
        <v>7000</v>
      </c>
      <c r="AJ275" s="1">
        <v>6300</v>
      </c>
      <c r="AK275" s="1">
        <v>7100</v>
      </c>
      <c r="AL275" s="1">
        <v>6600</v>
      </c>
      <c r="AM275" s="1">
        <v>6600</v>
      </c>
      <c r="AN275" s="1">
        <v>6700</v>
      </c>
      <c r="AO275" s="1">
        <v>3000</v>
      </c>
      <c r="AP275" s="1">
        <v>4100</v>
      </c>
      <c r="AQ275" s="1">
        <v>3800</v>
      </c>
      <c r="AR275" s="1">
        <v>6600</v>
      </c>
      <c r="AS275" s="1">
        <v>5600</v>
      </c>
      <c r="AT275" s="1">
        <v>6600</v>
      </c>
      <c r="AU275" s="1">
        <v>10000</v>
      </c>
      <c r="AV275" s="1">
        <v>9000</v>
      </c>
      <c r="AW275" s="1">
        <v>7100</v>
      </c>
      <c r="AX275" s="1">
        <v>4200</v>
      </c>
      <c r="AY275" s="1">
        <v>5600</v>
      </c>
      <c r="AZ275" s="1">
        <v>2700</v>
      </c>
      <c r="BA275" s="1">
        <v>2200</v>
      </c>
      <c r="BB275" s="1">
        <v>2000</v>
      </c>
      <c r="BC275" s="1">
        <v>3300</v>
      </c>
      <c r="BD275" s="1">
        <v>3400</v>
      </c>
      <c r="BE275" s="1">
        <v>4000</v>
      </c>
      <c r="BF275" s="1">
        <v>4300</v>
      </c>
      <c r="BG275" s="1">
        <v>3600</v>
      </c>
      <c r="BH275" s="1">
        <v>4300</v>
      </c>
      <c r="BI275" s="1">
        <v>2700</v>
      </c>
      <c r="BJ275" s="1">
        <v>4000</v>
      </c>
      <c r="BK275" s="1">
        <v>2800</v>
      </c>
      <c r="BL275" s="1">
        <v>2600</v>
      </c>
      <c r="BM275" s="1">
        <v>2800</v>
      </c>
      <c r="BN275" s="1">
        <v>3200</v>
      </c>
      <c r="BO275" s="1">
        <v>1900</v>
      </c>
      <c r="BP275" s="1">
        <v>3100</v>
      </c>
      <c r="BQ275" s="1">
        <v>3400</v>
      </c>
      <c r="BR275" s="1">
        <v>3300</v>
      </c>
      <c r="BS275" s="1">
        <v>2200</v>
      </c>
      <c r="BT275" s="1">
        <v>3000</v>
      </c>
      <c r="BU275" s="1">
        <v>3300</v>
      </c>
      <c r="BV275" s="1">
        <v>3500</v>
      </c>
      <c r="BW275" s="1">
        <v>2200</v>
      </c>
      <c r="BX275" s="1">
        <v>2200</v>
      </c>
      <c r="BY275" s="1">
        <v>1700</v>
      </c>
      <c r="BZ275" s="1">
        <v>4000</v>
      </c>
      <c r="CA275" s="1">
        <v>5400</v>
      </c>
      <c r="CB275" s="1">
        <v>7000</v>
      </c>
      <c r="CC275" s="1">
        <v>4700</v>
      </c>
      <c r="CD275" s="1">
        <v>3200</v>
      </c>
      <c r="CE275" s="1">
        <v>6700</v>
      </c>
      <c r="CF275" s="1">
        <v>4600</v>
      </c>
      <c r="CG275" s="1">
        <v>8100</v>
      </c>
      <c r="CH275" s="1">
        <v>7400</v>
      </c>
      <c r="CI275" s="1">
        <v>5900</v>
      </c>
      <c r="CJ275" s="1">
        <v>5300</v>
      </c>
      <c r="CK275" s="1">
        <v>3100</v>
      </c>
      <c r="CL275" s="1">
        <v>2700</v>
      </c>
      <c r="CM275" s="1">
        <v>2300</v>
      </c>
      <c r="CN275" s="1">
        <v>3200</v>
      </c>
      <c r="CO275" s="1">
        <v>4800</v>
      </c>
      <c r="CP275" s="1">
        <v>5300</v>
      </c>
      <c r="CQ275" s="1">
        <v>5400</v>
      </c>
      <c r="CR275" s="1">
        <v>6400</v>
      </c>
      <c r="CS275" s="1">
        <v>7300</v>
      </c>
      <c r="CT275" s="1">
        <v>4400</v>
      </c>
      <c r="CU275" s="1">
        <v>4000</v>
      </c>
      <c r="CV275" s="1">
        <v>4900</v>
      </c>
      <c r="CW275" s="1">
        <v>5300</v>
      </c>
      <c r="CX275" s="1">
        <v>5600</v>
      </c>
      <c r="CY275" s="1">
        <v>3300</v>
      </c>
      <c r="CZ275" s="1">
        <v>3300</v>
      </c>
      <c r="DA275" s="1">
        <v>5600</v>
      </c>
      <c r="DB275" s="1">
        <v>5600</v>
      </c>
      <c r="DC275" s="1">
        <v>6400</v>
      </c>
      <c r="DD275" s="1">
        <v>4900</v>
      </c>
      <c r="DE275" s="1">
        <v>4200</v>
      </c>
      <c r="DF275" s="1">
        <v>3600</v>
      </c>
      <c r="DG275" s="1">
        <v>4000</v>
      </c>
      <c r="DH275" s="1">
        <v>4600</v>
      </c>
      <c r="DI275" s="1">
        <v>3700</v>
      </c>
      <c r="DJ275" s="1">
        <v>3900</v>
      </c>
      <c r="DK275" s="1">
        <v>3700</v>
      </c>
      <c r="DL275" s="1">
        <v>3800</v>
      </c>
      <c r="DM275" s="1">
        <v>2100</v>
      </c>
      <c r="DN275" s="1">
        <v>1500</v>
      </c>
      <c r="DO275" s="1">
        <v>1600</v>
      </c>
      <c r="DP275" s="1">
        <v>2100</v>
      </c>
      <c r="DQ275" s="1">
        <v>3300</v>
      </c>
      <c r="DR275" s="1">
        <v>4200</v>
      </c>
      <c r="DS275" s="1">
        <v>4600</v>
      </c>
      <c r="DT275" s="1">
        <v>4300</v>
      </c>
      <c r="DU275" s="1">
        <v>6000</v>
      </c>
      <c r="DV275" s="1">
        <v>6600</v>
      </c>
      <c r="DW275" s="1">
        <v>6400</v>
      </c>
      <c r="DX275" s="1">
        <v>6900</v>
      </c>
      <c r="DY275" s="1">
        <v>8000</v>
      </c>
      <c r="DZ275" s="1">
        <v>2900</v>
      </c>
      <c r="EA275" s="1">
        <v>3000</v>
      </c>
      <c r="EB275" s="1">
        <v>2600</v>
      </c>
      <c r="EC275" s="1">
        <v>2700</v>
      </c>
      <c r="ED275" s="1">
        <v>5300</v>
      </c>
      <c r="EE275" s="1">
        <v>7700</v>
      </c>
      <c r="EF275" s="1">
        <v>6900</v>
      </c>
      <c r="EG275" s="1">
        <v>5600</v>
      </c>
      <c r="EH275" s="1">
        <v>4600</v>
      </c>
    </row>
    <row r="276" spans="2:138" x14ac:dyDescent="0.45">
      <c r="D276" t="s">
        <v>316</v>
      </c>
      <c r="E276" s="1">
        <v>7300</v>
      </c>
      <c r="F276" s="1">
        <v>10800</v>
      </c>
      <c r="G276" s="1">
        <v>9100</v>
      </c>
      <c r="H276" s="1">
        <v>9000</v>
      </c>
      <c r="I276" s="1">
        <v>7300</v>
      </c>
      <c r="J276" s="1">
        <v>5400</v>
      </c>
      <c r="K276" s="1">
        <v>6000</v>
      </c>
      <c r="L276" s="1">
        <v>6200</v>
      </c>
      <c r="M276" s="1">
        <v>5500</v>
      </c>
      <c r="N276" s="1">
        <v>4100</v>
      </c>
      <c r="O276" s="1">
        <v>5300</v>
      </c>
      <c r="P276" s="1">
        <v>5300</v>
      </c>
      <c r="Q276" s="1">
        <v>5500</v>
      </c>
      <c r="R276" s="1">
        <v>4000</v>
      </c>
      <c r="S276" s="1">
        <v>5500</v>
      </c>
      <c r="T276" s="1">
        <v>5900</v>
      </c>
      <c r="U276" s="1">
        <v>7500</v>
      </c>
      <c r="V276" s="1">
        <v>7400</v>
      </c>
      <c r="W276" s="1">
        <v>6600</v>
      </c>
      <c r="X276" s="1">
        <v>8300</v>
      </c>
      <c r="Y276" s="1">
        <v>6200</v>
      </c>
      <c r="Z276" s="1">
        <v>6500</v>
      </c>
      <c r="AA276" s="1">
        <v>5500</v>
      </c>
      <c r="AB276" s="1">
        <v>6100</v>
      </c>
      <c r="AC276" s="1">
        <v>6100</v>
      </c>
      <c r="AD276" s="1">
        <v>10500</v>
      </c>
      <c r="AE276" s="1">
        <v>10400</v>
      </c>
      <c r="AF276" s="1">
        <v>8000</v>
      </c>
      <c r="AG276" s="1">
        <v>10100</v>
      </c>
      <c r="AH276" s="1">
        <v>5600</v>
      </c>
      <c r="AI276" s="1">
        <v>5000</v>
      </c>
      <c r="AJ276" s="1">
        <v>6000</v>
      </c>
      <c r="AK276" s="1">
        <v>7400</v>
      </c>
      <c r="AL276" s="1">
        <v>9600</v>
      </c>
      <c r="AM276" s="1">
        <v>10500</v>
      </c>
      <c r="AN276" s="1">
        <v>10900</v>
      </c>
      <c r="AO276" s="1">
        <v>8400</v>
      </c>
      <c r="AP276" s="1">
        <v>7300</v>
      </c>
      <c r="AQ276" s="1">
        <v>6300</v>
      </c>
      <c r="AR276" s="1">
        <v>8100</v>
      </c>
      <c r="AS276" s="1">
        <v>7700</v>
      </c>
      <c r="AT276" s="1">
        <v>6800</v>
      </c>
      <c r="AU276" s="1">
        <v>4400</v>
      </c>
      <c r="AV276" s="1">
        <v>5700</v>
      </c>
      <c r="AW276" s="1">
        <v>7500</v>
      </c>
      <c r="AX276" s="1">
        <v>7400</v>
      </c>
      <c r="AY276" s="1">
        <v>9700</v>
      </c>
      <c r="AZ276" s="1">
        <v>11400</v>
      </c>
      <c r="BA276" s="1">
        <v>10900</v>
      </c>
      <c r="BB276" s="1">
        <v>13800</v>
      </c>
      <c r="BC276" s="1">
        <v>10700</v>
      </c>
      <c r="BD276" s="1">
        <v>12500</v>
      </c>
      <c r="BE276" s="1">
        <v>12200</v>
      </c>
      <c r="BF276" s="1">
        <v>10300</v>
      </c>
      <c r="BG276" s="1">
        <v>10900</v>
      </c>
      <c r="BH276" s="1">
        <v>9000</v>
      </c>
      <c r="BI276" s="1">
        <v>10900</v>
      </c>
      <c r="BJ276" s="1">
        <v>12000</v>
      </c>
      <c r="BK276" s="1">
        <v>7000</v>
      </c>
      <c r="BL276" s="1">
        <v>7400</v>
      </c>
      <c r="BM276" s="1">
        <v>8600</v>
      </c>
      <c r="BN276" s="1">
        <v>9300</v>
      </c>
      <c r="BO276" s="1">
        <v>7900</v>
      </c>
      <c r="BP276" s="1">
        <v>9400</v>
      </c>
      <c r="BQ276" s="1">
        <v>11700</v>
      </c>
      <c r="BR276" s="1">
        <v>11800</v>
      </c>
      <c r="BS276" s="1">
        <v>13100</v>
      </c>
      <c r="BT276" s="1">
        <v>11400</v>
      </c>
      <c r="BU276" s="1">
        <v>10100</v>
      </c>
      <c r="BV276" s="1">
        <v>6600</v>
      </c>
      <c r="BW276" s="1">
        <v>5200</v>
      </c>
      <c r="BX276" s="1">
        <v>6600</v>
      </c>
      <c r="BY276" s="1">
        <v>7600</v>
      </c>
      <c r="BZ276" s="1">
        <v>10400</v>
      </c>
      <c r="CA276" s="1">
        <v>7700</v>
      </c>
      <c r="CB276" s="1">
        <v>7200</v>
      </c>
      <c r="CC276" s="1">
        <v>7400</v>
      </c>
      <c r="CD276" s="1">
        <v>7500</v>
      </c>
      <c r="CE276" s="1">
        <v>4600</v>
      </c>
      <c r="CF276" s="1">
        <v>5100</v>
      </c>
      <c r="CG276" s="1">
        <v>7700</v>
      </c>
      <c r="CH276" s="1">
        <v>8500</v>
      </c>
      <c r="CI276" s="1">
        <v>8600</v>
      </c>
      <c r="CJ276" s="1">
        <v>7900</v>
      </c>
      <c r="CK276" s="1">
        <v>8100</v>
      </c>
      <c r="CL276" s="1">
        <v>8600</v>
      </c>
      <c r="CM276" s="1">
        <v>9100</v>
      </c>
      <c r="CN276" s="1">
        <v>10100</v>
      </c>
      <c r="CO276" s="1">
        <v>12900</v>
      </c>
      <c r="CP276" s="1">
        <v>11800</v>
      </c>
      <c r="CQ276" s="1">
        <v>10500</v>
      </c>
      <c r="CR276" s="1">
        <v>11000</v>
      </c>
      <c r="CS276" s="1">
        <v>11000</v>
      </c>
      <c r="CT276" s="1">
        <v>12500</v>
      </c>
      <c r="CU276" s="1">
        <v>8300</v>
      </c>
      <c r="CV276" s="1">
        <v>8600</v>
      </c>
      <c r="CW276" s="1">
        <v>11300</v>
      </c>
      <c r="CX276" s="1">
        <v>10100</v>
      </c>
      <c r="CY276" s="1">
        <v>8200</v>
      </c>
      <c r="CZ276" s="1">
        <v>6900</v>
      </c>
      <c r="DA276" s="1">
        <v>10700</v>
      </c>
      <c r="DB276" s="1">
        <v>10300</v>
      </c>
      <c r="DC276" s="1">
        <v>10700</v>
      </c>
      <c r="DD276" s="1">
        <v>9900</v>
      </c>
      <c r="DE276" s="1">
        <v>7600</v>
      </c>
      <c r="DF276" s="1">
        <v>8300</v>
      </c>
      <c r="DG276" s="1">
        <v>5600</v>
      </c>
      <c r="DH276" s="1">
        <v>5400</v>
      </c>
      <c r="DI276" s="1">
        <v>4600</v>
      </c>
      <c r="DJ276" s="1">
        <v>7300</v>
      </c>
      <c r="DK276" s="1">
        <v>8600</v>
      </c>
      <c r="DL276" s="1">
        <v>9700</v>
      </c>
      <c r="DM276" s="1">
        <v>8800</v>
      </c>
      <c r="DN276" s="1">
        <v>8800</v>
      </c>
      <c r="DO276" s="1">
        <v>7500</v>
      </c>
      <c r="DP276" s="1">
        <v>5300</v>
      </c>
      <c r="DQ276" s="1">
        <v>4900</v>
      </c>
      <c r="DR276" s="1">
        <v>7400</v>
      </c>
      <c r="DS276" s="1">
        <v>4000</v>
      </c>
      <c r="DT276" s="1">
        <v>5200</v>
      </c>
      <c r="DU276" s="1">
        <v>6000</v>
      </c>
      <c r="DV276" s="1">
        <v>7200</v>
      </c>
      <c r="DW276" s="1">
        <v>10600</v>
      </c>
      <c r="DX276" s="1">
        <v>7800</v>
      </c>
      <c r="DY276" s="1">
        <v>5400</v>
      </c>
      <c r="DZ276" s="1">
        <v>7900</v>
      </c>
      <c r="EA276" s="1">
        <v>7300</v>
      </c>
      <c r="EB276" s="1">
        <v>3800</v>
      </c>
      <c r="EC276" s="1">
        <v>2600</v>
      </c>
      <c r="ED276" s="1">
        <v>2900</v>
      </c>
      <c r="EE276" s="1">
        <v>4200</v>
      </c>
      <c r="EF276" s="1">
        <v>4500</v>
      </c>
      <c r="EG276" s="1">
        <v>2600</v>
      </c>
      <c r="EH276" s="1">
        <v>5200</v>
      </c>
    </row>
    <row r="277" spans="2:138" x14ac:dyDescent="0.45">
      <c r="B277" t="s">
        <v>453</v>
      </c>
      <c r="C277" t="s">
        <v>41</v>
      </c>
      <c r="D277" t="s">
        <v>317</v>
      </c>
      <c r="E277" s="1">
        <v>3100</v>
      </c>
      <c r="F277" s="1">
        <v>2700</v>
      </c>
      <c r="G277" s="1">
        <v>2600</v>
      </c>
      <c r="H277" s="1">
        <v>1600</v>
      </c>
      <c r="I277" s="1">
        <v>2300</v>
      </c>
      <c r="J277" s="1">
        <v>2100</v>
      </c>
      <c r="K277" s="1">
        <v>2400</v>
      </c>
      <c r="L277" s="1">
        <v>2700</v>
      </c>
      <c r="M277" s="1">
        <v>5200</v>
      </c>
      <c r="N277" s="1">
        <v>5700</v>
      </c>
      <c r="O277" s="1">
        <v>5900</v>
      </c>
      <c r="P277" s="1">
        <v>5300</v>
      </c>
      <c r="Q277" s="1">
        <v>6800</v>
      </c>
      <c r="R277" s="1">
        <v>7100</v>
      </c>
      <c r="S277" s="1">
        <v>5500</v>
      </c>
      <c r="T277" s="1">
        <v>4800</v>
      </c>
      <c r="U277" s="1">
        <v>4700</v>
      </c>
      <c r="V277" s="1">
        <v>3800</v>
      </c>
      <c r="W277" s="1">
        <v>3200</v>
      </c>
      <c r="X277" s="1">
        <v>4200</v>
      </c>
      <c r="Y277" s="1">
        <v>3100</v>
      </c>
      <c r="Z277" s="1">
        <v>2900</v>
      </c>
      <c r="AA277" s="1">
        <v>2500</v>
      </c>
      <c r="AB277" s="1">
        <v>3200</v>
      </c>
      <c r="AC277" s="1">
        <v>2800</v>
      </c>
      <c r="AD277" s="1">
        <v>2200</v>
      </c>
      <c r="AE277" s="1">
        <v>2400</v>
      </c>
      <c r="AF277" s="1">
        <v>2200</v>
      </c>
      <c r="AG277" s="1">
        <v>3100</v>
      </c>
      <c r="AH277" s="1">
        <v>2500</v>
      </c>
      <c r="AI277" s="1">
        <v>3100</v>
      </c>
      <c r="AJ277" s="1">
        <v>5500</v>
      </c>
      <c r="AK277" s="1">
        <v>4800</v>
      </c>
      <c r="AL277" s="1">
        <v>4000</v>
      </c>
      <c r="AM277" s="1">
        <v>2900</v>
      </c>
      <c r="AN277" s="1">
        <v>3000</v>
      </c>
      <c r="AO277" s="1">
        <v>4600</v>
      </c>
      <c r="AP277" s="1">
        <v>5300</v>
      </c>
      <c r="AQ277" s="1">
        <v>6500</v>
      </c>
      <c r="AR277" s="1">
        <v>5900</v>
      </c>
      <c r="AS277" s="1">
        <v>6600</v>
      </c>
      <c r="AT277" s="1">
        <v>9500</v>
      </c>
      <c r="AU277" s="1">
        <v>5500</v>
      </c>
      <c r="AV277" s="1">
        <v>4400</v>
      </c>
      <c r="AW277" s="1">
        <v>3700</v>
      </c>
      <c r="AX277" s="1">
        <v>5200</v>
      </c>
      <c r="AY277" s="1">
        <v>6500</v>
      </c>
      <c r="AZ277" s="1">
        <v>7100</v>
      </c>
      <c r="BA277" s="1">
        <v>8200</v>
      </c>
      <c r="BB277" s="1">
        <v>5300</v>
      </c>
      <c r="BC277" s="1">
        <v>3800</v>
      </c>
      <c r="BD277" s="1">
        <v>3600</v>
      </c>
      <c r="BE277" s="1">
        <v>6600</v>
      </c>
      <c r="BF277" s="1">
        <v>6800</v>
      </c>
      <c r="BG277" s="1">
        <v>8500</v>
      </c>
      <c r="BH277" s="1">
        <v>7500</v>
      </c>
      <c r="BI277" s="1">
        <v>5800</v>
      </c>
      <c r="BJ277" s="1">
        <v>6100</v>
      </c>
      <c r="BK277" s="1">
        <v>5800</v>
      </c>
      <c r="BL277" s="1">
        <v>6200</v>
      </c>
      <c r="BM277" s="1">
        <v>5900</v>
      </c>
      <c r="BN277" s="1">
        <v>6700</v>
      </c>
      <c r="BO277" s="1">
        <v>9200</v>
      </c>
      <c r="BP277" s="1">
        <v>8500</v>
      </c>
      <c r="BQ277" s="1">
        <v>7100</v>
      </c>
      <c r="BR277" s="1">
        <v>7000</v>
      </c>
      <c r="BS277" s="1">
        <v>8600</v>
      </c>
      <c r="BT277" s="1">
        <v>9300</v>
      </c>
      <c r="BU277" s="1">
        <v>9200</v>
      </c>
      <c r="BV277" s="1">
        <v>12700</v>
      </c>
      <c r="BW277" s="1">
        <v>10200</v>
      </c>
      <c r="BX277" s="1">
        <v>12800</v>
      </c>
      <c r="BY277" s="1">
        <v>9100</v>
      </c>
      <c r="BZ277" s="1">
        <v>7800</v>
      </c>
      <c r="CA277" s="1">
        <v>8000</v>
      </c>
      <c r="CB277" s="1">
        <v>6100</v>
      </c>
      <c r="CC277" s="1">
        <v>5900</v>
      </c>
      <c r="CD277" s="1">
        <v>9700</v>
      </c>
      <c r="CE277" s="1">
        <v>9100</v>
      </c>
      <c r="CF277" s="1">
        <v>9700</v>
      </c>
      <c r="CG277" s="1">
        <v>8300</v>
      </c>
      <c r="CH277" s="1">
        <v>8400</v>
      </c>
      <c r="CI277" s="1">
        <v>9600</v>
      </c>
      <c r="CJ277" s="1">
        <v>8200</v>
      </c>
      <c r="CK277" s="1">
        <v>11600</v>
      </c>
      <c r="CL277" s="1">
        <v>9500</v>
      </c>
      <c r="CM277" s="1">
        <v>10000</v>
      </c>
      <c r="CN277" s="1">
        <v>9900</v>
      </c>
      <c r="CO277" s="1">
        <v>12900</v>
      </c>
      <c r="CP277" s="1">
        <v>10900</v>
      </c>
      <c r="CQ277" s="1">
        <v>10400</v>
      </c>
      <c r="CR277" s="1">
        <v>8900</v>
      </c>
      <c r="CS277" s="1">
        <v>12600</v>
      </c>
      <c r="CT277" s="1">
        <v>14100</v>
      </c>
      <c r="CU277" s="1">
        <v>10300</v>
      </c>
      <c r="CV277" s="1">
        <v>11400</v>
      </c>
      <c r="CW277" s="1">
        <v>13800</v>
      </c>
      <c r="CX277" s="1">
        <v>12600</v>
      </c>
      <c r="CY277" s="1">
        <v>11000</v>
      </c>
      <c r="CZ277" s="1">
        <v>17900</v>
      </c>
      <c r="DA277" s="1">
        <v>13100</v>
      </c>
      <c r="DB277" s="1">
        <v>16000</v>
      </c>
      <c r="DC277" s="1">
        <v>13700</v>
      </c>
      <c r="DD277" s="1">
        <v>11600</v>
      </c>
      <c r="DE277" s="1">
        <v>11600</v>
      </c>
      <c r="DF277" s="1">
        <v>17100</v>
      </c>
      <c r="DG277" s="1">
        <v>15500</v>
      </c>
      <c r="DH277" s="1">
        <v>11500</v>
      </c>
      <c r="DI277" s="1">
        <v>10500</v>
      </c>
      <c r="DJ277" s="1">
        <v>9800</v>
      </c>
      <c r="DK277" s="1">
        <v>9500</v>
      </c>
      <c r="DL277" s="1">
        <v>11200</v>
      </c>
      <c r="DM277" s="1">
        <v>11500</v>
      </c>
      <c r="DN277" s="1">
        <v>13100</v>
      </c>
      <c r="DO277" s="1">
        <v>12500</v>
      </c>
      <c r="DP277" s="1">
        <v>14800</v>
      </c>
      <c r="DQ277" s="1">
        <v>13200</v>
      </c>
      <c r="DR277" s="1">
        <v>11700</v>
      </c>
      <c r="DS277" s="1">
        <v>9600</v>
      </c>
      <c r="DT277" s="1">
        <v>10800</v>
      </c>
      <c r="DU277" s="1">
        <v>13500</v>
      </c>
      <c r="DV277" s="1">
        <v>13200</v>
      </c>
      <c r="DW277" s="1">
        <v>12700</v>
      </c>
      <c r="DX277" s="1">
        <v>10600</v>
      </c>
      <c r="DY277" s="1">
        <v>10900</v>
      </c>
      <c r="DZ277" s="1">
        <v>12400</v>
      </c>
      <c r="EA277" s="1">
        <v>10100</v>
      </c>
      <c r="EB277" s="1">
        <v>7600</v>
      </c>
      <c r="EC277" s="1">
        <v>8800</v>
      </c>
      <c r="ED277" s="1">
        <v>14400</v>
      </c>
      <c r="EE277" s="1">
        <v>11700</v>
      </c>
      <c r="EF277" s="1">
        <v>11900</v>
      </c>
      <c r="EG277" s="1">
        <v>13100</v>
      </c>
      <c r="EH277" s="1">
        <v>17100</v>
      </c>
    </row>
    <row r="278" spans="2:138" x14ac:dyDescent="0.45">
      <c r="D278" t="s">
        <v>143</v>
      </c>
      <c r="E278" s="1">
        <v>4800</v>
      </c>
      <c r="F278" s="1">
        <v>4400</v>
      </c>
      <c r="G278" s="1">
        <v>3200</v>
      </c>
      <c r="H278" s="1">
        <v>2400</v>
      </c>
      <c r="I278" s="1">
        <v>2000</v>
      </c>
      <c r="J278" s="1">
        <v>3700</v>
      </c>
      <c r="K278" s="1">
        <v>3900</v>
      </c>
      <c r="L278" s="1">
        <v>2600</v>
      </c>
      <c r="M278" s="1">
        <v>2400</v>
      </c>
      <c r="N278" s="1">
        <v>3000</v>
      </c>
      <c r="O278" s="1">
        <v>1900</v>
      </c>
      <c r="P278" s="1">
        <v>3000</v>
      </c>
      <c r="Q278" s="1">
        <v>2500</v>
      </c>
      <c r="R278" s="1">
        <v>2000</v>
      </c>
      <c r="S278" s="1">
        <v>2600</v>
      </c>
      <c r="T278" s="1">
        <v>2700</v>
      </c>
      <c r="U278" s="1">
        <v>3100</v>
      </c>
      <c r="V278" s="1">
        <v>2000</v>
      </c>
      <c r="W278" s="1">
        <v>2700</v>
      </c>
      <c r="X278" s="1">
        <v>1600</v>
      </c>
      <c r="Y278" s="1"/>
      <c r="Z278" s="1">
        <v>1800</v>
      </c>
      <c r="AA278" s="1">
        <v>2200</v>
      </c>
      <c r="AB278" s="1">
        <v>2900</v>
      </c>
      <c r="AC278" s="1">
        <v>3400</v>
      </c>
      <c r="AD278" s="1">
        <v>5100</v>
      </c>
      <c r="AE278" s="1">
        <v>4400</v>
      </c>
      <c r="AF278" s="1">
        <v>3900</v>
      </c>
      <c r="AG278" s="1">
        <v>3100</v>
      </c>
      <c r="AH278" s="1">
        <v>2700</v>
      </c>
      <c r="AI278" s="1">
        <v>3300</v>
      </c>
      <c r="AJ278" s="1">
        <v>3500</v>
      </c>
      <c r="AK278" s="1">
        <v>4100</v>
      </c>
      <c r="AL278" s="1">
        <v>3800</v>
      </c>
      <c r="AM278" s="1">
        <v>3900</v>
      </c>
      <c r="AN278" s="1">
        <v>3400</v>
      </c>
      <c r="AO278" s="1">
        <v>3000</v>
      </c>
      <c r="AP278" s="1">
        <v>2800</v>
      </c>
      <c r="AQ278" s="1"/>
      <c r="AR278" s="1"/>
      <c r="AS278" s="1"/>
      <c r="AT278" s="1"/>
      <c r="AU278" s="1">
        <v>1600</v>
      </c>
      <c r="AV278" s="1">
        <v>2900</v>
      </c>
      <c r="AW278" s="1">
        <v>4300</v>
      </c>
      <c r="AX278" s="1">
        <v>4300</v>
      </c>
      <c r="AY278" s="1">
        <v>1600</v>
      </c>
      <c r="AZ278" s="1">
        <v>2200</v>
      </c>
      <c r="BA278" s="1">
        <v>2000</v>
      </c>
      <c r="BB278" s="1">
        <v>1500</v>
      </c>
      <c r="BC278" s="1">
        <v>2100</v>
      </c>
      <c r="BD278" s="1">
        <v>1900</v>
      </c>
      <c r="BE278" s="1">
        <v>4200</v>
      </c>
      <c r="BF278" s="1">
        <v>3000</v>
      </c>
      <c r="BG278" s="1">
        <v>3600</v>
      </c>
      <c r="BH278" s="1">
        <v>3700</v>
      </c>
      <c r="BI278" s="1">
        <v>6800</v>
      </c>
      <c r="BJ278" s="1">
        <v>6000</v>
      </c>
      <c r="BK278" s="1">
        <v>4900</v>
      </c>
      <c r="BL278" s="1">
        <v>4800</v>
      </c>
      <c r="BM278" s="1">
        <v>4800</v>
      </c>
      <c r="BN278" s="1">
        <v>5300</v>
      </c>
      <c r="BO278" s="1">
        <v>4400</v>
      </c>
      <c r="BP278" s="1">
        <v>5500</v>
      </c>
      <c r="BQ278" s="1">
        <v>4000</v>
      </c>
      <c r="BR278" s="1">
        <v>5100</v>
      </c>
      <c r="BS278" s="1">
        <v>3500</v>
      </c>
      <c r="BT278" s="1">
        <v>5000</v>
      </c>
      <c r="BU278" s="1">
        <v>3700</v>
      </c>
      <c r="BV278" s="1">
        <v>4800</v>
      </c>
      <c r="BW278" s="1">
        <v>4000</v>
      </c>
      <c r="BX278" s="1">
        <v>4600</v>
      </c>
      <c r="BY278" s="1">
        <v>5600</v>
      </c>
      <c r="BZ278" s="1">
        <v>3200</v>
      </c>
      <c r="CA278" s="1">
        <v>2800</v>
      </c>
      <c r="CB278" s="1">
        <v>1500</v>
      </c>
      <c r="CC278" s="1">
        <v>2400</v>
      </c>
      <c r="CD278" s="1">
        <v>3500</v>
      </c>
      <c r="CE278" s="1">
        <v>2800</v>
      </c>
      <c r="CF278" s="1">
        <v>1600</v>
      </c>
      <c r="CG278" s="1">
        <v>2200</v>
      </c>
      <c r="CH278" s="1">
        <v>2000</v>
      </c>
      <c r="CI278" s="1">
        <v>4400</v>
      </c>
      <c r="CJ278" s="1">
        <v>7200</v>
      </c>
      <c r="CK278" s="1">
        <v>6100</v>
      </c>
      <c r="CL278" s="1">
        <v>6700</v>
      </c>
      <c r="CM278" s="1">
        <v>5600</v>
      </c>
      <c r="CN278" s="1">
        <v>8700</v>
      </c>
      <c r="CO278" s="1">
        <v>4700</v>
      </c>
      <c r="CP278" s="1">
        <v>2800</v>
      </c>
      <c r="CQ278" s="1">
        <v>2500</v>
      </c>
      <c r="CR278" s="1">
        <v>2300</v>
      </c>
      <c r="CS278" s="1">
        <v>2100</v>
      </c>
      <c r="CT278" s="1">
        <v>2100</v>
      </c>
      <c r="CU278" s="1">
        <v>2900</v>
      </c>
      <c r="CV278" s="1">
        <v>3200</v>
      </c>
      <c r="CW278" s="1">
        <v>4500</v>
      </c>
      <c r="CX278" s="1">
        <v>6200</v>
      </c>
      <c r="CY278" s="1">
        <v>4900</v>
      </c>
      <c r="CZ278" s="1">
        <v>4300</v>
      </c>
      <c r="DA278" s="1">
        <v>4600</v>
      </c>
      <c r="DB278" s="1">
        <v>4000</v>
      </c>
      <c r="DC278" s="1">
        <v>3100</v>
      </c>
      <c r="DD278" s="1">
        <v>5300</v>
      </c>
      <c r="DE278" s="1">
        <v>5400</v>
      </c>
      <c r="DF278" s="1">
        <v>5300</v>
      </c>
      <c r="DG278" s="1">
        <v>5600</v>
      </c>
      <c r="DH278" s="1">
        <v>7000</v>
      </c>
      <c r="DI278" s="1">
        <v>7600</v>
      </c>
      <c r="DJ278" s="1">
        <v>5900</v>
      </c>
      <c r="DK278" s="1">
        <v>5700</v>
      </c>
      <c r="DL278" s="1">
        <v>2600</v>
      </c>
      <c r="DM278" s="1">
        <v>2800</v>
      </c>
      <c r="DN278" s="1">
        <v>3400</v>
      </c>
      <c r="DO278" s="1"/>
      <c r="DP278" s="1"/>
      <c r="DQ278" s="1"/>
      <c r="DR278" s="1">
        <v>2200</v>
      </c>
      <c r="DS278" s="1"/>
      <c r="DT278" s="1"/>
      <c r="DU278" s="1"/>
      <c r="DV278" s="1"/>
      <c r="DW278" s="1"/>
      <c r="DX278" s="1">
        <v>1700</v>
      </c>
      <c r="DY278" s="1"/>
      <c r="DZ278" s="1"/>
      <c r="EA278" s="1">
        <v>3000</v>
      </c>
      <c r="EB278" s="1">
        <v>3300</v>
      </c>
      <c r="EC278" s="1">
        <v>1600</v>
      </c>
      <c r="ED278" s="1"/>
      <c r="EE278" s="1"/>
      <c r="EF278" s="1"/>
      <c r="EG278" s="1"/>
      <c r="EH278" s="1"/>
    </row>
    <row r="279" spans="2:138" x14ac:dyDescent="0.45">
      <c r="D279" t="s">
        <v>318</v>
      </c>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v>1800</v>
      </c>
      <c r="EA279" s="1"/>
      <c r="EB279" s="1"/>
      <c r="EC279" s="1"/>
      <c r="ED279" s="1"/>
      <c r="EE279" s="1"/>
      <c r="EF279" s="1"/>
      <c r="EG279" s="1"/>
      <c r="EH279" s="1"/>
    </row>
    <row r="280" spans="2:138" x14ac:dyDescent="0.45">
      <c r="B280" t="s">
        <v>454</v>
      </c>
      <c r="C280" t="s">
        <v>41</v>
      </c>
      <c r="D280" t="s">
        <v>319</v>
      </c>
      <c r="E280" s="1"/>
      <c r="F280" s="1"/>
      <c r="G280" s="1">
        <v>2400</v>
      </c>
      <c r="H280" s="1">
        <v>1500</v>
      </c>
      <c r="I280" s="1">
        <v>1500</v>
      </c>
      <c r="J280" s="1">
        <v>1500</v>
      </c>
      <c r="K280" s="1">
        <v>1900</v>
      </c>
      <c r="L280" s="1"/>
      <c r="M280" s="1"/>
      <c r="N280" s="1"/>
      <c r="O280" s="1"/>
      <c r="P280" s="1"/>
      <c r="Q280" s="1"/>
      <c r="R280" s="1"/>
      <c r="S280" s="1"/>
      <c r="T280" s="1"/>
      <c r="U280" s="1"/>
      <c r="V280" s="1"/>
      <c r="W280" s="1">
        <v>1500</v>
      </c>
      <c r="X280" s="1">
        <v>2400</v>
      </c>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v>2000</v>
      </c>
      <c r="AX280" s="1">
        <v>1700</v>
      </c>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v>3100</v>
      </c>
      <c r="CI280" s="1"/>
      <c r="CJ280" s="1"/>
      <c r="CK280" s="1">
        <v>1900</v>
      </c>
      <c r="CL280" s="1">
        <v>3200</v>
      </c>
      <c r="CM280" s="1">
        <v>3900</v>
      </c>
      <c r="CN280" s="1">
        <v>3500</v>
      </c>
      <c r="CO280" s="1">
        <v>4100</v>
      </c>
      <c r="CP280" s="1">
        <v>3400</v>
      </c>
      <c r="CQ280" s="1">
        <v>3800</v>
      </c>
      <c r="CR280" s="1">
        <v>3300</v>
      </c>
      <c r="CS280" s="1"/>
      <c r="CT280" s="1"/>
      <c r="CU280" s="1"/>
      <c r="CV280" s="1"/>
      <c r="CW280" s="1"/>
      <c r="CX280" s="1"/>
      <c r="CY280" s="1"/>
      <c r="CZ280" s="1"/>
      <c r="DA280" s="1"/>
      <c r="DB280" s="1"/>
      <c r="DC280" s="1"/>
      <c r="DD280" s="1"/>
      <c r="DE280" s="1"/>
      <c r="DF280" s="1">
        <v>1500</v>
      </c>
      <c r="DG280" s="1">
        <v>1600</v>
      </c>
      <c r="DH280" s="1">
        <v>2300</v>
      </c>
      <c r="DI280" s="1">
        <v>2200</v>
      </c>
      <c r="DJ280" s="1">
        <v>3500</v>
      </c>
      <c r="DK280" s="1">
        <v>3200</v>
      </c>
      <c r="DL280" s="1">
        <v>3200</v>
      </c>
      <c r="DM280" s="1">
        <v>4000</v>
      </c>
      <c r="DN280" s="1"/>
      <c r="DO280" s="1">
        <v>2900</v>
      </c>
      <c r="DP280" s="1">
        <v>1500</v>
      </c>
      <c r="DQ280" s="1"/>
      <c r="DR280" s="1"/>
      <c r="DS280" s="1"/>
      <c r="DT280" s="1"/>
      <c r="DU280" s="1">
        <v>2100</v>
      </c>
      <c r="DV280" s="1">
        <v>1900</v>
      </c>
      <c r="DW280" s="1">
        <v>2100</v>
      </c>
      <c r="DX280" s="1"/>
      <c r="DY280" s="1"/>
      <c r="DZ280" s="1"/>
      <c r="EA280" s="1"/>
      <c r="EB280" s="1"/>
      <c r="EC280" s="1"/>
      <c r="ED280" s="1"/>
      <c r="EE280" s="1"/>
      <c r="EF280" s="1"/>
      <c r="EG280" s="1"/>
      <c r="EH280" s="1"/>
    </row>
    <row r="281" spans="2:138" x14ac:dyDescent="0.45">
      <c r="D281" t="s">
        <v>320</v>
      </c>
      <c r="E281" s="1"/>
      <c r="F281" s="1"/>
      <c r="G281" s="1">
        <v>1500</v>
      </c>
      <c r="H281" s="1"/>
      <c r="I281" s="1">
        <v>1600</v>
      </c>
      <c r="J281" s="1">
        <v>2200</v>
      </c>
      <c r="K281" s="1">
        <v>2700</v>
      </c>
      <c r="L281" s="1">
        <v>2500</v>
      </c>
      <c r="M281" s="1"/>
      <c r="N281" s="1"/>
      <c r="O281" s="1"/>
      <c r="P281" s="1"/>
      <c r="Q281" s="1"/>
      <c r="R281" s="1"/>
      <c r="S281" s="1"/>
      <c r="T281" s="1"/>
      <c r="U281" s="1">
        <v>2700</v>
      </c>
      <c r="V281" s="1">
        <v>3800</v>
      </c>
      <c r="W281" s="1">
        <v>4200</v>
      </c>
      <c r="X281" s="1">
        <v>4600</v>
      </c>
      <c r="Y281" s="1">
        <v>3000</v>
      </c>
      <c r="Z281" s="1">
        <v>3000</v>
      </c>
      <c r="AA281" s="1">
        <v>2400</v>
      </c>
      <c r="AB281" s="1">
        <v>2200</v>
      </c>
      <c r="AC281" s="1"/>
      <c r="AD281" s="1">
        <v>2300</v>
      </c>
      <c r="AE281" s="1">
        <v>2300</v>
      </c>
      <c r="AF281" s="1">
        <v>1800</v>
      </c>
      <c r="AG281" s="1">
        <v>1700</v>
      </c>
      <c r="AH281" s="1">
        <v>2300</v>
      </c>
      <c r="AI281" s="1">
        <v>2300</v>
      </c>
      <c r="AJ281" s="1">
        <v>2000</v>
      </c>
      <c r="AK281" s="1">
        <v>3200</v>
      </c>
      <c r="AL281" s="1">
        <v>3900</v>
      </c>
      <c r="AM281" s="1">
        <v>3500</v>
      </c>
      <c r="AN281" s="1">
        <v>1600</v>
      </c>
      <c r="AO281" s="1">
        <v>2600</v>
      </c>
      <c r="AP281" s="1">
        <v>2600</v>
      </c>
      <c r="AQ281" s="1">
        <v>2300</v>
      </c>
      <c r="AR281" s="1">
        <v>3500</v>
      </c>
      <c r="AS281" s="1">
        <v>2000</v>
      </c>
      <c r="AT281" s="1">
        <v>2600</v>
      </c>
      <c r="AU281" s="1">
        <v>3300</v>
      </c>
      <c r="AV281" s="1">
        <v>3800</v>
      </c>
      <c r="AW281" s="1">
        <v>2700</v>
      </c>
      <c r="AX281" s="1"/>
      <c r="AY281" s="1"/>
      <c r="AZ281" s="1"/>
      <c r="BA281" s="1"/>
      <c r="BB281" s="1">
        <v>1600</v>
      </c>
      <c r="BC281" s="1">
        <v>2800</v>
      </c>
      <c r="BD281" s="1">
        <v>5900</v>
      </c>
      <c r="BE281" s="1">
        <v>4000</v>
      </c>
      <c r="BF281" s="1">
        <v>5500</v>
      </c>
      <c r="BG281" s="1">
        <v>3000</v>
      </c>
      <c r="BH281" s="1">
        <v>3800</v>
      </c>
      <c r="BI281" s="1">
        <v>4400</v>
      </c>
      <c r="BJ281" s="1">
        <v>1900</v>
      </c>
      <c r="BK281" s="1">
        <v>2000</v>
      </c>
      <c r="BL281" s="1"/>
      <c r="BM281" s="1"/>
      <c r="BN281" s="1">
        <v>2400</v>
      </c>
      <c r="BO281" s="1">
        <v>2700</v>
      </c>
      <c r="BP281" s="1">
        <v>4900</v>
      </c>
      <c r="BQ281" s="1">
        <v>6400</v>
      </c>
      <c r="BR281" s="1">
        <v>6600</v>
      </c>
      <c r="BS281" s="1">
        <v>6800</v>
      </c>
      <c r="BT281" s="1">
        <v>4300</v>
      </c>
      <c r="BU281" s="1">
        <v>3100</v>
      </c>
      <c r="BV281" s="1">
        <v>2700</v>
      </c>
      <c r="BW281" s="1">
        <v>2200</v>
      </c>
      <c r="BX281" s="1">
        <v>3000</v>
      </c>
      <c r="BY281" s="1">
        <v>1900</v>
      </c>
      <c r="BZ281" s="1">
        <v>2000</v>
      </c>
      <c r="CA281" s="1">
        <v>2600</v>
      </c>
      <c r="CB281" s="1">
        <v>4600</v>
      </c>
      <c r="CC281" s="1">
        <v>4000</v>
      </c>
      <c r="CD281" s="1">
        <v>1500</v>
      </c>
      <c r="CE281" s="1">
        <v>1700</v>
      </c>
      <c r="CF281" s="1">
        <v>2800</v>
      </c>
      <c r="CG281" s="1">
        <v>2700</v>
      </c>
      <c r="CH281" s="1"/>
      <c r="CI281" s="1"/>
      <c r="CJ281" s="1"/>
      <c r="CK281" s="1"/>
      <c r="CL281" s="1">
        <v>1500</v>
      </c>
      <c r="CM281" s="1"/>
      <c r="CN281" s="1">
        <v>2200</v>
      </c>
      <c r="CO281" s="1">
        <v>3200</v>
      </c>
      <c r="CP281" s="1">
        <v>3700</v>
      </c>
      <c r="CQ281" s="1">
        <v>4800</v>
      </c>
      <c r="CR281" s="1">
        <v>4700</v>
      </c>
      <c r="CS281" s="1">
        <v>3600</v>
      </c>
      <c r="CT281" s="1">
        <v>2500</v>
      </c>
      <c r="CU281" s="1">
        <v>1700</v>
      </c>
      <c r="CV281" s="1">
        <v>1700</v>
      </c>
      <c r="CW281" s="1">
        <v>1700</v>
      </c>
      <c r="CX281" s="1"/>
      <c r="CY281" s="1"/>
      <c r="CZ281" s="1"/>
      <c r="DA281" s="1"/>
      <c r="DB281" s="1">
        <v>1600</v>
      </c>
      <c r="DC281" s="1">
        <v>2900</v>
      </c>
      <c r="DD281" s="1">
        <v>3900</v>
      </c>
      <c r="DE281" s="1">
        <v>3800</v>
      </c>
      <c r="DF281" s="1">
        <v>1900</v>
      </c>
      <c r="DG281" s="1">
        <v>2400</v>
      </c>
      <c r="DH281" s="1">
        <v>2100</v>
      </c>
      <c r="DI281" s="1"/>
      <c r="DJ281" s="1"/>
      <c r="DK281" s="1"/>
      <c r="DL281" s="1">
        <v>3600</v>
      </c>
      <c r="DM281" s="1">
        <v>5000</v>
      </c>
      <c r="DN281" s="1">
        <v>3400</v>
      </c>
      <c r="DO281" s="1">
        <v>4000</v>
      </c>
      <c r="DP281" s="1">
        <v>3700</v>
      </c>
      <c r="DQ281" s="1">
        <v>2600</v>
      </c>
      <c r="DR281" s="1">
        <v>2400</v>
      </c>
      <c r="DS281" s="1">
        <v>1800</v>
      </c>
      <c r="DT281" s="1">
        <v>1500</v>
      </c>
      <c r="DU281" s="1"/>
      <c r="DV281" s="1"/>
      <c r="DW281" s="1"/>
      <c r="DX281" s="1"/>
      <c r="DY281" s="1">
        <v>1800</v>
      </c>
      <c r="DZ281" s="1">
        <v>2300</v>
      </c>
      <c r="EA281" s="1">
        <v>3500</v>
      </c>
      <c r="EB281" s="1">
        <v>3300</v>
      </c>
      <c r="EC281" s="1"/>
      <c r="ED281" s="1"/>
      <c r="EE281" s="1">
        <v>1700</v>
      </c>
      <c r="EF281" s="1">
        <v>2000</v>
      </c>
      <c r="EG281" s="1">
        <v>1900</v>
      </c>
      <c r="EH281" s="1"/>
    </row>
    <row r="282" spans="2:138" x14ac:dyDescent="0.45">
      <c r="D282" t="s">
        <v>321</v>
      </c>
      <c r="E282" s="1"/>
      <c r="F282" s="1"/>
      <c r="G282" s="1"/>
      <c r="H282" s="1"/>
      <c r="I282" s="1"/>
      <c r="J282" s="1"/>
      <c r="K282" s="1">
        <v>1500</v>
      </c>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v>1500</v>
      </c>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row>
    <row r="283" spans="2:138" x14ac:dyDescent="0.45">
      <c r="B283" t="s">
        <v>144</v>
      </c>
      <c r="C283" t="s">
        <v>41</v>
      </c>
      <c r="D283" t="s">
        <v>322</v>
      </c>
      <c r="E283" s="1">
        <v>30500</v>
      </c>
      <c r="F283" s="1">
        <v>32500</v>
      </c>
      <c r="G283" s="1">
        <v>36500</v>
      </c>
      <c r="H283" s="1">
        <v>29800</v>
      </c>
      <c r="I283" s="1">
        <v>37100</v>
      </c>
      <c r="J283" s="1">
        <v>39500</v>
      </c>
      <c r="K283" s="1">
        <v>38100</v>
      </c>
      <c r="L283" s="1">
        <v>32000</v>
      </c>
      <c r="M283" s="1">
        <v>29200</v>
      </c>
      <c r="N283" s="1">
        <v>25200</v>
      </c>
      <c r="O283" s="1">
        <v>28900</v>
      </c>
      <c r="P283" s="1">
        <v>26300</v>
      </c>
      <c r="Q283" s="1">
        <v>26500</v>
      </c>
      <c r="R283" s="1">
        <v>27900</v>
      </c>
      <c r="S283" s="1">
        <v>26800</v>
      </c>
      <c r="T283" s="1">
        <v>33700</v>
      </c>
      <c r="U283" s="1">
        <v>27000</v>
      </c>
      <c r="V283" s="1">
        <v>30600</v>
      </c>
      <c r="W283" s="1">
        <v>30400</v>
      </c>
      <c r="X283" s="1">
        <v>33000</v>
      </c>
      <c r="Y283" s="1">
        <v>26300</v>
      </c>
      <c r="Z283" s="1">
        <v>23600</v>
      </c>
      <c r="AA283" s="1">
        <v>24700</v>
      </c>
      <c r="AB283" s="1">
        <v>23400</v>
      </c>
      <c r="AC283" s="1">
        <v>24100</v>
      </c>
      <c r="AD283" s="1">
        <v>26400</v>
      </c>
      <c r="AE283" s="1">
        <v>29100</v>
      </c>
      <c r="AF283" s="1">
        <v>28900</v>
      </c>
      <c r="AG283" s="1">
        <v>30800</v>
      </c>
      <c r="AH283" s="1">
        <v>27600</v>
      </c>
      <c r="AI283" s="1">
        <v>29900</v>
      </c>
      <c r="AJ283" s="1">
        <v>27600</v>
      </c>
      <c r="AK283" s="1">
        <v>27700</v>
      </c>
      <c r="AL283" s="1">
        <v>26000</v>
      </c>
      <c r="AM283" s="1">
        <v>20900</v>
      </c>
      <c r="AN283" s="1">
        <v>23600</v>
      </c>
      <c r="AO283" s="1">
        <v>25600</v>
      </c>
      <c r="AP283" s="1">
        <v>30500</v>
      </c>
      <c r="AQ283" s="1">
        <v>27600</v>
      </c>
      <c r="AR283" s="1">
        <v>26900</v>
      </c>
      <c r="AS283" s="1">
        <v>29500</v>
      </c>
      <c r="AT283" s="1">
        <v>27100</v>
      </c>
      <c r="AU283" s="1">
        <v>25000</v>
      </c>
      <c r="AV283" s="1">
        <v>35200</v>
      </c>
      <c r="AW283" s="1">
        <v>40000</v>
      </c>
      <c r="AX283" s="1">
        <v>36300</v>
      </c>
      <c r="AY283" s="1">
        <v>33500</v>
      </c>
      <c r="AZ283" s="1">
        <v>35800</v>
      </c>
      <c r="BA283" s="1">
        <v>37800</v>
      </c>
      <c r="BB283" s="1">
        <v>32700.000000000004</v>
      </c>
      <c r="BC283" s="1">
        <v>31400</v>
      </c>
      <c r="BD283" s="1">
        <v>32000</v>
      </c>
      <c r="BE283" s="1">
        <v>35300</v>
      </c>
      <c r="BF283" s="1">
        <v>31500</v>
      </c>
      <c r="BG283" s="1">
        <v>26600</v>
      </c>
      <c r="BH283" s="1">
        <v>37000</v>
      </c>
      <c r="BI283" s="1">
        <v>37500</v>
      </c>
      <c r="BJ283" s="1">
        <v>32200.000000000004</v>
      </c>
      <c r="BK283" s="1">
        <v>33000</v>
      </c>
      <c r="BL283" s="1">
        <v>25800</v>
      </c>
      <c r="BM283" s="1">
        <v>22900</v>
      </c>
      <c r="BN283" s="1">
        <v>29800</v>
      </c>
      <c r="BO283" s="1">
        <v>31000</v>
      </c>
      <c r="BP283" s="1">
        <v>30500</v>
      </c>
      <c r="BQ283" s="1">
        <v>30300</v>
      </c>
      <c r="BR283" s="1">
        <v>29100</v>
      </c>
      <c r="BS283" s="1">
        <v>30700</v>
      </c>
      <c r="BT283" s="1">
        <v>35500</v>
      </c>
      <c r="BU283" s="1">
        <v>30600</v>
      </c>
      <c r="BV283" s="1">
        <v>32400</v>
      </c>
      <c r="BW283" s="1">
        <v>30800</v>
      </c>
      <c r="BX283" s="1">
        <v>29200</v>
      </c>
      <c r="BY283" s="1">
        <v>30500</v>
      </c>
      <c r="BZ283" s="1">
        <v>33200</v>
      </c>
      <c r="CA283" s="1">
        <v>33800</v>
      </c>
      <c r="CB283" s="1">
        <v>31900</v>
      </c>
      <c r="CC283" s="1">
        <v>29000</v>
      </c>
      <c r="CD283" s="1">
        <v>30700</v>
      </c>
      <c r="CE283" s="1">
        <v>30500</v>
      </c>
      <c r="CF283" s="1">
        <v>34400</v>
      </c>
      <c r="CG283" s="1">
        <v>35200</v>
      </c>
      <c r="CH283" s="1">
        <v>35700</v>
      </c>
      <c r="CI283" s="1">
        <v>35800</v>
      </c>
      <c r="CJ283" s="1">
        <v>40300</v>
      </c>
      <c r="CK283" s="1">
        <v>41200</v>
      </c>
      <c r="CL283" s="1">
        <v>35300</v>
      </c>
      <c r="CM283" s="1">
        <v>37900</v>
      </c>
      <c r="CN283" s="1">
        <v>44600</v>
      </c>
      <c r="CO283" s="1">
        <v>37100</v>
      </c>
      <c r="CP283" s="1">
        <v>42800</v>
      </c>
      <c r="CQ283" s="1">
        <v>48700</v>
      </c>
      <c r="CR283" s="1">
        <v>46400</v>
      </c>
      <c r="CS283" s="1">
        <v>45100</v>
      </c>
      <c r="CT283" s="1">
        <v>42300</v>
      </c>
      <c r="CU283" s="1">
        <v>42100</v>
      </c>
      <c r="CV283" s="1">
        <v>40300</v>
      </c>
      <c r="CW283" s="1">
        <v>40200</v>
      </c>
      <c r="CX283" s="1">
        <v>34700</v>
      </c>
      <c r="CY283" s="1">
        <v>37000</v>
      </c>
      <c r="CZ283" s="1">
        <v>34700</v>
      </c>
      <c r="DA283" s="1">
        <v>28600</v>
      </c>
      <c r="DB283" s="1">
        <v>27100</v>
      </c>
      <c r="DC283" s="1">
        <v>31200</v>
      </c>
      <c r="DD283" s="1">
        <v>24400</v>
      </c>
      <c r="DE283" s="1">
        <v>23700</v>
      </c>
      <c r="DF283" s="1">
        <v>24500</v>
      </c>
      <c r="DG283" s="1">
        <v>24900</v>
      </c>
      <c r="DH283" s="1">
        <v>21900</v>
      </c>
      <c r="DI283" s="1">
        <v>27100</v>
      </c>
      <c r="DJ283" s="1">
        <v>28500</v>
      </c>
      <c r="DK283" s="1">
        <v>33100</v>
      </c>
      <c r="DL283" s="1">
        <v>39100</v>
      </c>
      <c r="DM283" s="1">
        <v>43900</v>
      </c>
      <c r="DN283" s="1">
        <v>49700</v>
      </c>
      <c r="DO283" s="1">
        <v>49100</v>
      </c>
      <c r="DP283" s="1">
        <v>51300</v>
      </c>
      <c r="DQ283" s="1">
        <v>44100</v>
      </c>
      <c r="DR283" s="1">
        <v>42300</v>
      </c>
      <c r="DS283" s="1">
        <v>44600</v>
      </c>
      <c r="DT283" s="1">
        <v>42800</v>
      </c>
      <c r="DU283" s="1">
        <v>42800</v>
      </c>
      <c r="DV283" s="1">
        <v>44000</v>
      </c>
      <c r="DW283" s="1">
        <v>33200</v>
      </c>
      <c r="DX283" s="1">
        <v>26500</v>
      </c>
      <c r="DY283" s="1">
        <v>30400</v>
      </c>
      <c r="DZ283" s="1">
        <v>25000</v>
      </c>
      <c r="EA283" s="1">
        <v>40000</v>
      </c>
      <c r="EB283" s="1">
        <v>48000</v>
      </c>
      <c r="EC283" s="1">
        <v>46500</v>
      </c>
      <c r="ED283" s="1">
        <v>47000</v>
      </c>
      <c r="EE283" s="1">
        <v>47800</v>
      </c>
      <c r="EF283" s="1">
        <v>42900</v>
      </c>
      <c r="EG283" s="1">
        <v>36100</v>
      </c>
      <c r="EH283" s="1">
        <v>36600</v>
      </c>
    </row>
    <row r="284" spans="2:138" x14ac:dyDescent="0.45">
      <c r="D284" t="s">
        <v>323</v>
      </c>
      <c r="E284" s="1">
        <v>3700</v>
      </c>
      <c r="F284" s="1">
        <v>2500</v>
      </c>
      <c r="G284" s="1">
        <v>3700</v>
      </c>
      <c r="H284" s="1">
        <v>3100</v>
      </c>
      <c r="I284" s="1">
        <v>3000</v>
      </c>
      <c r="J284" s="1">
        <v>4100</v>
      </c>
      <c r="K284" s="1">
        <v>2100</v>
      </c>
      <c r="L284" s="1">
        <v>3700</v>
      </c>
      <c r="M284" s="1">
        <v>4000</v>
      </c>
      <c r="N284" s="1">
        <v>4700</v>
      </c>
      <c r="O284" s="1">
        <v>3100</v>
      </c>
      <c r="P284" s="1">
        <v>4600</v>
      </c>
      <c r="Q284" s="1">
        <v>4300</v>
      </c>
      <c r="R284" s="1">
        <v>2600</v>
      </c>
      <c r="S284" s="1">
        <v>1600</v>
      </c>
      <c r="T284" s="1">
        <v>1800</v>
      </c>
      <c r="U284" s="1">
        <v>2700</v>
      </c>
      <c r="V284" s="1">
        <v>2700</v>
      </c>
      <c r="W284" s="1">
        <v>1900</v>
      </c>
      <c r="X284" s="1"/>
      <c r="Y284" s="1">
        <v>1900</v>
      </c>
      <c r="Z284" s="1">
        <v>2800</v>
      </c>
      <c r="AA284" s="1">
        <v>3000</v>
      </c>
      <c r="AB284" s="1">
        <v>2500</v>
      </c>
      <c r="AC284" s="1">
        <v>2100</v>
      </c>
      <c r="AD284" s="1">
        <v>1800</v>
      </c>
      <c r="AE284" s="1">
        <v>2200</v>
      </c>
      <c r="AF284" s="1">
        <v>4400</v>
      </c>
      <c r="AG284" s="1"/>
      <c r="AH284" s="1">
        <v>1600</v>
      </c>
      <c r="AI284" s="1">
        <v>1900</v>
      </c>
      <c r="AJ284" s="1">
        <v>1800</v>
      </c>
      <c r="AK284" s="1">
        <v>1800</v>
      </c>
      <c r="AL284" s="1">
        <v>2000</v>
      </c>
      <c r="AM284" s="1">
        <v>4000</v>
      </c>
      <c r="AN284" s="1">
        <v>4300</v>
      </c>
      <c r="AO284" s="1">
        <v>4000</v>
      </c>
      <c r="AP284" s="1">
        <v>3900</v>
      </c>
      <c r="AQ284" s="1">
        <v>6300</v>
      </c>
      <c r="AR284" s="1">
        <v>4500</v>
      </c>
      <c r="AS284" s="1">
        <v>4600</v>
      </c>
      <c r="AT284" s="1">
        <v>4500</v>
      </c>
      <c r="AU284" s="1">
        <v>2600</v>
      </c>
      <c r="AV284" s="1">
        <v>3600</v>
      </c>
      <c r="AW284" s="1">
        <v>2600</v>
      </c>
      <c r="AX284" s="1">
        <v>3400</v>
      </c>
      <c r="AY284" s="1">
        <v>4200</v>
      </c>
      <c r="AZ284" s="1">
        <v>3700</v>
      </c>
      <c r="BA284" s="1">
        <v>4800</v>
      </c>
      <c r="BB284" s="1">
        <v>3900</v>
      </c>
      <c r="BC284" s="1">
        <v>2700</v>
      </c>
      <c r="BD284" s="1">
        <v>3100</v>
      </c>
      <c r="BE284" s="1">
        <v>3000</v>
      </c>
      <c r="BF284" s="1">
        <v>2700</v>
      </c>
      <c r="BG284" s="1">
        <v>2500</v>
      </c>
      <c r="BH284" s="1">
        <v>2500</v>
      </c>
      <c r="BI284" s="1">
        <v>5700</v>
      </c>
      <c r="BJ284" s="1">
        <v>5200</v>
      </c>
      <c r="BK284" s="1">
        <v>3300</v>
      </c>
      <c r="BL284" s="1">
        <v>2400</v>
      </c>
      <c r="BM284" s="1">
        <v>2500</v>
      </c>
      <c r="BN284" s="1">
        <v>2800</v>
      </c>
      <c r="BO284" s="1">
        <v>1900</v>
      </c>
      <c r="BP284" s="1">
        <v>2500</v>
      </c>
      <c r="BQ284" s="1">
        <v>2300</v>
      </c>
      <c r="BR284" s="1">
        <v>2200</v>
      </c>
      <c r="BS284" s="1">
        <v>3800</v>
      </c>
      <c r="BT284" s="1">
        <v>4200</v>
      </c>
      <c r="BU284" s="1">
        <v>3800</v>
      </c>
      <c r="BV284" s="1">
        <v>5100</v>
      </c>
      <c r="BW284" s="1">
        <v>9600</v>
      </c>
      <c r="BX284" s="1">
        <v>7800</v>
      </c>
      <c r="BY284" s="1">
        <v>4000</v>
      </c>
      <c r="BZ284" s="1">
        <v>5600</v>
      </c>
      <c r="CA284" s="1">
        <v>6100</v>
      </c>
      <c r="CB284" s="1">
        <v>2500</v>
      </c>
      <c r="CC284" s="1">
        <v>2400</v>
      </c>
      <c r="CD284" s="1">
        <v>4400</v>
      </c>
      <c r="CE284" s="1">
        <v>2900</v>
      </c>
      <c r="CF284" s="1">
        <v>3200</v>
      </c>
      <c r="CG284" s="1">
        <v>4400</v>
      </c>
      <c r="CH284" s="1">
        <v>4700</v>
      </c>
      <c r="CI284" s="1">
        <v>3500</v>
      </c>
      <c r="CJ284" s="1">
        <v>3300</v>
      </c>
      <c r="CK284" s="1">
        <v>3600</v>
      </c>
      <c r="CL284" s="1">
        <v>3700</v>
      </c>
      <c r="CM284" s="1">
        <v>1600</v>
      </c>
      <c r="CN284" s="1">
        <v>3400</v>
      </c>
      <c r="CO284" s="1">
        <v>3200</v>
      </c>
      <c r="CP284" s="1">
        <v>4000</v>
      </c>
      <c r="CQ284" s="1">
        <v>2400</v>
      </c>
      <c r="CR284" s="1">
        <v>3000</v>
      </c>
      <c r="CS284" s="1">
        <v>2600</v>
      </c>
      <c r="CT284" s="1">
        <v>2700</v>
      </c>
      <c r="CU284" s="1">
        <v>3900</v>
      </c>
      <c r="CV284" s="1">
        <v>3100</v>
      </c>
      <c r="CW284" s="1">
        <v>2200</v>
      </c>
      <c r="CX284" s="1">
        <v>1700</v>
      </c>
      <c r="CY284" s="1"/>
      <c r="CZ284" s="1">
        <v>2600</v>
      </c>
      <c r="DA284" s="1">
        <v>2900</v>
      </c>
      <c r="DB284" s="1">
        <v>2900</v>
      </c>
      <c r="DC284" s="1">
        <v>2200</v>
      </c>
      <c r="DD284" s="1">
        <v>2800</v>
      </c>
      <c r="DE284" s="1">
        <v>3000</v>
      </c>
      <c r="DF284" s="1"/>
      <c r="DG284" s="1">
        <v>2200</v>
      </c>
      <c r="DH284" s="1">
        <v>3100</v>
      </c>
      <c r="DI284" s="1">
        <v>1700</v>
      </c>
      <c r="DJ284" s="1">
        <v>2200</v>
      </c>
      <c r="DK284" s="1">
        <v>2900</v>
      </c>
      <c r="DL284" s="1">
        <v>3000</v>
      </c>
      <c r="DM284" s="1">
        <v>4500</v>
      </c>
      <c r="DN284" s="1">
        <v>4200</v>
      </c>
      <c r="DO284" s="1">
        <v>3800</v>
      </c>
      <c r="DP284" s="1">
        <v>4100</v>
      </c>
      <c r="DQ284" s="1">
        <v>2400</v>
      </c>
      <c r="DR284" s="1">
        <v>3800</v>
      </c>
      <c r="DS284" s="1">
        <v>3400</v>
      </c>
      <c r="DT284" s="1">
        <v>3100</v>
      </c>
      <c r="DU284" s="1">
        <v>3400</v>
      </c>
      <c r="DV284" s="1">
        <v>4400</v>
      </c>
      <c r="DW284" s="1">
        <v>3800</v>
      </c>
      <c r="DX284" s="1">
        <v>4100</v>
      </c>
      <c r="DY284" s="1">
        <v>2600</v>
      </c>
      <c r="DZ284" s="1">
        <v>6100</v>
      </c>
      <c r="EA284" s="1">
        <v>4000</v>
      </c>
      <c r="EB284" s="1">
        <v>4900</v>
      </c>
      <c r="EC284" s="1">
        <v>4600</v>
      </c>
      <c r="ED284" s="1">
        <v>3300</v>
      </c>
      <c r="EE284" s="1">
        <v>3700</v>
      </c>
      <c r="EF284" s="1">
        <v>4200</v>
      </c>
      <c r="EG284" s="1">
        <v>3900</v>
      </c>
      <c r="EH284" s="1">
        <v>4700</v>
      </c>
    </row>
    <row r="285" spans="2:138" x14ac:dyDescent="0.45">
      <c r="D285" t="s">
        <v>324</v>
      </c>
      <c r="E285" s="1">
        <v>11200</v>
      </c>
      <c r="F285" s="1">
        <v>10300</v>
      </c>
      <c r="G285" s="1">
        <v>11300</v>
      </c>
      <c r="H285" s="1">
        <v>10800</v>
      </c>
      <c r="I285" s="1">
        <v>10000</v>
      </c>
      <c r="J285" s="1">
        <v>12800</v>
      </c>
      <c r="K285" s="1">
        <v>14100</v>
      </c>
      <c r="L285" s="1">
        <v>14800</v>
      </c>
      <c r="M285" s="1">
        <v>13100</v>
      </c>
      <c r="N285" s="1">
        <v>17500</v>
      </c>
      <c r="O285" s="1">
        <v>15700</v>
      </c>
      <c r="P285" s="1">
        <v>13000</v>
      </c>
      <c r="Q285" s="1">
        <v>12100</v>
      </c>
      <c r="R285" s="1">
        <v>14200</v>
      </c>
      <c r="S285" s="1">
        <v>11900</v>
      </c>
      <c r="T285" s="1">
        <v>11600</v>
      </c>
      <c r="U285" s="1">
        <v>12400</v>
      </c>
      <c r="V285" s="1">
        <v>11200</v>
      </c>
      <c r="W285" s="1">
        <v>12600</v>
      </c>
      <c r="X285" s="1">
        <v>15400</v>
      </c>
      <c r="Y285" s="1">
        <v>16100.000000000002</v>
      </c>
      <c r="Z285" s="1">
        <v>14500</v>
      </c>
      <c r="AA285" s="1">
        <v>17300</v>
      </c>
      <c r="AB285" s="1">
        <v>16100.000000000002</v>
      </c>
      <c r="AC285" s="1">
        <v>18100</v>
      </c>
      <c r="AD285" s="1">
        <v>17500</v>
      </c>
      <c r="AE285" s="1">
        <v>18200</v>
      </c>
      <c r="AF285" s="1">
        <v>16800</v>
      </c>
      <c r="AG285" s="1">
        <v>17500</v>
      </c>
      <c r="AH285" s="1">
        <v>16700</v>
      </c>
      <c r="AI285" s="1">
        <v>18600</v>
      </c>
      <c r="AJ285" s="1">
        <v>19700</v>
      </c>
      <c r="AK285" s="1">
        <v>15900</v>
      </c>
      <c r="AL285" s="1">
        <v>17300</v>
      </c>
      <c r="AM285" s="1">
        <v>15800</v>
      </c>
      <c r="AN285" s="1">
        <v>18600</v>
      </c>
      <c r="AO285" s="1">
        <v>19500</v>
      </c>
      <c r="AP285" s="1">
        <v>22400</v>
      </c>
      <c r="AQ285" s="1">
        <v>21600</v>
      </c>
      <c r="AR285" s="1">
        <v>20300</v>
      </c>
      <c r="AS285" s="1">
        <v>20000</v>
      </c>
      <c r="AT285" s="1">
        <v>16400</v>
      </c>
      <c r="AU285" s="1">
        <v>15500</v>
      </c>
      <c r="AV285" s="1">
        <v>12600</v>
      </c>
      <c r="AW285" s="1">
        <v>10800</v>
      </c>
      <c r="AX285" s="1">
        <v>12300</v>
      </c>
      <c r="AY285" s="1">
        <v>14200</v>
      </c>
      <c r="AZ285" s="1">
        <v>13500</v>
      </c>
      <c r="BA285" s="1">
        <v>13600</v>
      </c>
      <c r="BB285" s="1">
        <v>10800</v>
      </c>
      <c r="BC285" s="1">
        <v>10800</v>
      </c>
      <c r="BD285" s="1">
        <v>10600</v>
      </c>
      <c r="BE285" s="1">
        <v>10700</v>
      </c>
      <c r="BF285" s="1">
        <v>10000</v>
      </c>
      <c r="BG285" s="1">
        <v>11900</v>
      </c>
      <c r="BH285" s="1">
        <v>14200</v>
      </c>
      <c r="BI285" s="1">
        <v>19600</v>
      </c>
      <c r="BJ285" s="1">
        <v>14200</v>
      </c>
      <c r="BK285" s="1">
        <v>17900</v>
      </c>
      <c r="BL285" s="1">
        <v>16700</v>
      </c>
      <c r="BM285" s="1">
        <v>17100</v>
      </c>
      <c r="BN285" s="1">
        <v>17300</v>
      </c>
      <c r="BO285" s="1">
        <v>17800</v>
      </c>
      <c r="BP285" s="1">
        <v>19600</v>
      </c>
      <c r="BQ285" s="1">
        <v>20000</v>
      </c>
      <c r="BR285" s="1">
        <v>19900</v>
      </c>
      <c r="BS285" s="1">
        <v>24800</v>
      </c>
      <c r="BT285" s="1">
        <v>19400</v>
      </c>
      <c r="BU285" s="1">
        <v>18800</v>
      </c>
      <c r="BV285" s="1">
        <v>16300</v>
      </c>
      <c r="BW285" s="1">
        <v>11700</v>
      </c>
      <c r="BX285" s="1">
        <v>13100</v>
      </c>
      <c r="BY285" s="1">
        <v>15100</v>
      </c>
      <c r="BZ285" s="1">
        <v>13800</v>
      </c>
      <c r="CA285" s="1">
        <v>14700</v>
      </c>
      <c r="CB285" s="1">
        <v>19400</v>
      </c>
      <c r="CC285" s="1">
        <v>17000</v>
      </c>
      <c r="CD285" s="1">
        <v>17000</v>
      </c>
      <c r="CE285" s="1">
        <v>18300</v>
      </c>
      <c r="CF285" s="1">
        <v>15900</v>
      </c>
      <c r="CG285" s="1">
        <v>13300</v>
      </c>
      <c r="CH285" s="1">
        <v>12800</v>
      </c>
      <c r="CI285" s="1">
        <v>10700</v>
      </c>
      <c r="CJ285" s="1">
        <v>16000</v>
      </c>
      <c r="CK285" s="1">
        <v>17100</v>
      </c>
      <c r="CL285" s="1">
        <v>15300</v>
      </c>
      <c r="CM285" s="1">
        <v>14700</v>
      </c>
      <c r="CN285" s="1">
        <v>17400</v>
      </c>
      <c r="CO285" s="1">
        <v>17100</v>
      </c>
      <c r="CP285" s="1">
        <v>16900</v>
      </c>
      <c r="CQ285" s="1">
        <v>18100</v>
      </c>
      <c r="CR285" s="1">
        <v>18000</v>
      </c>
      <c r="CS285" s="1">
        <v>17400</v>
      </c>
      <c r="CT285" s="1">
        <v>20000</v>
      </c>
      <c r="CU285" s="1">
        <v>20200</v>
      </c>
      <c r="CV285" s="1">
        <v>24700</v>
      </c>
      <c r="CW285" s="1">
        <v>22700</v>
      </c>
      <c r="CX285" s="1">
        <v>16300</v>
      </c>
      <c r="CY285" s="1">
        <v>14200</v>
      </c>
      <c r="CZ285" s="1">
        <v>19400</v>
      </c>
      <c r="DA285" s="1">
        <v>15600</v>
      </c>
      <c r="DB285" s="1">
        <v>21500</v>
      </c>
      <c r="DC285" s="1">
        <v>21300</v>
      </c>
      <c r="DD285" s="1">
        <v>17600</v>
      </c>
      <c r="DE285" s="1">
        <v>17800</v>
      </c>
      <c r="DF285" s="1">
        <v>19900</v>
      </c>
      <c r="DG285" s="1">
        <v>17700</v>
      </c>
      <c r="DH285" s="1">
        <v>20000</v>
      </c>
      <c r="DI285" s="1">
        <v>16600</v>
      </c>
      <c r="DJ285" s="1">
        <v>17700</v>
      </c>
      <c r="DK285" s="1">
        <v>16100.000000000002</v>
      </c>
      <c r="DL285" s="1">
        <v>13600</v>
      </c>
      <c r="DM285" s="1">
        <v>17800</v>
      </c>
      <c r="DN285" s="1">
        <v>14900</v>
      </c>
      <c r="DO285" s="1">
        <v>12500</v>
      </c>
      <c r="DP285" s="1">
        <v>19800</v>
      </c>
      <c r="DQ285" s="1">
        <v>18600</v>
      </c>
      <c r="DR285" s="1">
        <v>19700</v>
      </c>
      <c r="DS285" s="1">
        <v>18700</v>
      </c>
      <c r="DT285" s="1">
        <v>16900</v>
      </c>
      <c r="DU285" s="1">
        <v>13900</v>
      </c>
      <c r="DV285" s="1">
        <v>14700</v>
      </c>
      <c r="DW285" s="1">
        <v>13600</v>
      </c>
      <c r="DX285" s="1">
        <v>18300</v>
      </c>
      <c r="DY285" s="1">
        <v>22400</v>
      </c>
      <c r="DZ285" s="1">
        <v>18000</v>
      </c>
      <c r="EA285" s="1">
        <v>18000</v>
      </c>
      <c r="EB285" s="1">
        <v>19100</v>
      </c>
      <c r="EC285" s="1">
        <v>15300</v>
      </c>
      <c r="ED285" s="1">
        <v>13000</v>
      </c>
      <c r="EE285" s="1">
        <v>16600</v>
      </c>
      <c r="EF285" s="1">
        <v>19500</v>
      </c>
      <c r="EG285" s="1">
        <v>17600</v>
      </c>
      <c r="EH285" s="1">
        <v>20800</v>
      </c>
    </row>
    <row r="286" spans="2:138" x14ac:dyDescent="0.45">
      <c r="D286" t="s">
        <v>325</v>
      </c>
      <c r="E286" s="1">
        <v>33900</v>
      </c>
      <c r="F286" s="1">
        <v>29400</v>
      </c>
      <c r="G286" s="1">
        <v>36100</v>
      </c>
      <c r="H286" s="1">
        <v>30600</v>
      </c>
      <c r="I286" s="1">
        <v>30900</v>
      </c>
      <c r="J286" s="1">
        <v>27600</v>
      </c>
      <c r="K286" s="1">
        <v>25000</v>
      </c>
      <c r="L286" s="1">
        <v>27900</v>
      </c>
      <c r="M286" s="1">
        <v>33000</v>
      </c>
      <c r="N286" s="1">
        <v>35500</v>
      </c>
      <c r="O286" s="1">
        <v>35600</v>
      </c>
      <c r="P286" s="1">
        <v>42800</v>
      </c>
      <c r="Q286" s="1">
        <v>45200</v>
      </c>
      <c r="R286" s="1">
        <v>54300</v>
      </c>
      <c r="S286" s="1">
        <v>47300</v>
      </c>
      <c r="T286" s="1">
        <v>43300</v>
      </c>
      <c r="U286" s="1">
        <v>46200</v>
      </c>
      <c r="V286" s="1">
        <v>38900</v>
      </c>
      <c r="W286" s="1">
        <v>46700</v>
      </c>
      <c r="X286" s="1">
        <v>32800</v>
      </c>
      <c r="Y286" s="1">
        <v>32100</v>
      </c>
      <c r="Z286" s="1">
        <v>36900</v>
      </c>
      <c r="AA286" s="1">
        <v>36200</v>
      </c>
      <c r="AB286" s="1">
        <v>41300</v>
      </c>
      <c r="AC286" s="1">
        <v>41700</v>
      </c>
      <c r="AD286" s="1">
        <v>41900</v>
      </c>
      <c r="AE286" s="1">
        <v>37100</v>
      </c>
      <c r="AF286" s="1">
        <v>31900</v>
      </c>
      <c r="AG286" s="1">
        <v>35700</v>
      </c>
      <c r="AH286" s="1">
        <v>32000</v>
      </c>
      <c r="AI286" s="1">
        <v>31300</v>
      </c>
      <c r="AJ286" s="1">
        <v>24500</v>
      </c>
      <c r="AK286" s="1">
        <v>26300</v>
      </c>
      <c r="AL286" s="1">
        <v>26300</v>
      </c>
      <c r="AM286" s="1">
        <v>25800</v>
      </c>
      <c r="AN286" s="1">
        <v>26500</v>
      </c>
      <c r="AO286" s="1">
        <v>28000</v>
      </c>
      <c r="AP286" s="1">
        <v>31800</v>
      </c>
      <c r="AQ286" s="1">
        <v>35700</v>
      </c>
      <c r="AR286" s="1">
        <v>44300</v>
      </c>
      <c r="AS286" s="1">
        <v>37100</v>
      </c>
      <c r="AT286" s="1">
        <v>46600</v>
      </c>
      <c r="AU286" s="1">
        <v>46000</v>
      </c>
      <c r="AV286" s="1">
        <v>49100</v>
      </c>
      <c r="AW286" s="1">
        <v>44600</v>
      </c>
      <c r="AX286" s="1">
        <v>38500</v>
      </c>
      <c r="AY286" s="1">
        <v>43100</v>
      </c>
      <c r="AZ286" s="1">
        <v>40700</v>
      </c>
      <c r="BA286" s="1">
        <v>39500</v>
      </c>
      <c r="BB286" s="1">
        <v>44600</v>
      </c>
      <c r="BC286" s="1">
        <v>45500</v>
      </c>
      <c r="BD286" s="1">
        <v>42200</v>
      </c>
      <c r="BE286" s="1">
        <v>38700</v>
      </c>
      <c r="BF286" s="1">
        <v>35800</v>
      </c>
      <c r="BG286" s="1">
        <v>32900</v>
      </c>
      <c r="BH286" s="1">
        <v>31600</v>
      </c>
      <c r="BI286" s="1">
        <v>27900</v>
      </c>
      <c r="BJ286" s="1">
        <v>27800</v>
      </c>
      <c r="BK286" s="1">
        <v>34500</v>
      </c>
      <c r="BL286" s="1">
        <v>42400</v>
      </c>
      <c r="BM286" s="1">
        <v>43500</v>
      </c>
      <c r="BN286" s="1">
        <v>46200</v>
      </c>
      <c r="BO286" s="1">
        <v>51900</v>
      </c>
      <c r="BP286" s="1">
        <v>45500</v>
      </c>
      <c r="BQ286" s="1">
        <v>45500</v>
      </c>
      <c r="BR286" s="1">
        <v>47600</v>
      </c>
      <c r="BS286" s="1">
        <v>47500</v>
      </c>
      <c r="BT286" s="1">
        <v>43800</v>
      </c>
      <c r="BU286" s="1">
        <v>35500</v>
      </c>
      <c r="BV286" s="1">
        <v>41700</v>
      </c>
      <c r="BW286" s="1">
        <v>43500</v>
      </c>
      <c r="BX286" s="1">
        <v>43000</v>
      </c>
      <c r="BY286" s="1">
        <v>38500</v>
      </c>
      <c r="BZ286" s="1">
        <v>42700</v>
      </c>
      <c r="CA286" s="1">
        <v>41200</v>
      </c>
      <c r="CB286" s="1">
        <v>40600</v>
      </c>
      <c r="CC286" s="1">
        <v>42200</v>
      </c>
      <c r="CD286" s="1">
        <v>34900</v>
      </c>
      <c r="CE286" s="1">
        <v>35500</v>
      </c>
      <c r="CF286" s="1">
        <v>35700</v>
      </c>
      <c r="CG286" s="1">
        <v>34800</v>
      </c>
      <c r="CH286" s="1">
        <v>34500</v>
      </c>
      <c r="CI286" s="1">
        <v>34800</v>
      </c>
      <c r="CJ286" s="1">
        <v>37100</v>
      </c>
      <c r="CK286" s="1">
        <v>41000</v>
      </c>
      <c r="CL286" s="1">
        <v>34600</v>
      </c>
      <c r="CM286" s="1">
        <v>29900</v>
      </c>
      <c r="CN286" s="1">
        <v>28500</v>
      </c>
      <c r="CO286" s="1">
        <v>30100</v>
      </c>
      <c r="CP286" s="1">
        <v>32500</v>
      </c>
      <c r="CQ286" s="1">
        <v>36300</v>
      </c>
      <c r="CR286" s="1">
        <v>31900</v>
      </c>
      <c r="CS286" s="1">
        <v>33700</v>
      </c>
      <c r="CT286" s="1">
        <v>34900</v>
      </c>
      <c r="CU286" s="1">
        <v>31800</v>
      </c>
      <c r="CV286" s="1">
        <v>40300</v>
      </c>
      <c r="CW286" s="1">
        <v>37500</v>
      </c>
      <c r="CX286" s="1">
        <v>39000</v>
      </c>
      <c r="CY286" s="1">
        <v>39600</v>
      </c>
      <c r="CZ286" s="1">
        <v>42600</v>
      </c>
      <c r="DA286" s="1">
        <v>50100</v>
      </c>
      <c r="DB286" s="1">
        <v>45600</v>
      </c>
      <c r="DC286" s="1">
        <v>39800</v>
      </c>
      <c r="DD286" s="1">
        <v>42300</v>
      </c>
      <c r="DE286" s="1">
        <v>39200</v>
      </c>
      <c r="DF286" s="1">
        <v>34900</v>
      </c>
      <c r="DG286" s="1">
        <v>39800</v>
      </c>
      <c r="DH286" s="1">
        <v>37500</v>
      </c>
      <c r="DI286" s="1">
        <v>32900</v>
      </c>
      <c r="DJ286" s="1">
        <v>36000</v>
      </c>
      <c r="DK286" s="1">
        <v>39400</v>
      </c>
      <c r="DL286" s="1">
        <v>33600</v>
      </c>
      <c r="DM286" s="1">
        <v>33800</v>
      </c>
      <c r="DN286" s="1">
        <v>37500</v>
      </c>
      <c r="DO286" s="1">
        <v>43200</v>
      </c>
      <c r="DP286" s="1">
        <v>41200</v>
      </c>
      <c r="DQ286" s="1">
        <v>34100</v>
      </c>
      <c r="DR286" s="1">
        <v>36800</v>
      </c>
      <c r="DS286" s="1">
        <v>39200</v>
      </c>
      <c r="DT286" s="1">
        <v>36200</v>
      </c>
      <c r="DU286" s="1">
        <v>39000</v>
      </c>
      <c r="DV286" s="1">
        <v>37100</v>
      </c>
      <c r="DW286" s="1">
        <v>36400</v>
      </c>
      <c r="DX286" s="1">
        <v>27800</v>
      </c>
      <c r="DY286" s="1">
        <v>29200</v>
      </c>
      <c r="DZ286" s="1">
        <v>38400</v>
      </c>
      <c r="EA286" s="1">
        <v>39000</v>
      </c>
      <c r="EB286" s="1">
        <v>40500</v>
      </c>
      <c r="EC286" s="1">
        <v>40600</v>
      </c>
      <c r="ED286" s="1">
        <v>36600</v>
      </c>
      <c r="EE286" s="1">
        <v>30500</v>
      </c>
      <c r="EF286" s="1">
        <v>34000</v>
      </c>
      <c r="EG286" s="1">
        <v>35500</v>
      </c>
      <c r="EH286" s="1">
        <v>33100</v>
      </c>
    </row>
    <row r="287" spans="2:138" x14ac:dyDescent="0.45">
      <c r="D287" t="s">
        <v>326</v>
      </c>
      <c r="E287" s="1">
        <v>34100</v>
      </c>
      <c r="F287" s="1">
        <v>36100</v>
      </c>
      <c r="G287" s="1">
        <v>35900</v>
      </c>
      <c r="H287" s="1">
        <v>36000</v>
      </c>
      <c r="I287" s="1">
        <v>37600</v>
      </c>
      <c r="J287" s="1">
        <v>38800</v>
      </c>
      <c r="K287" s="1">
        <v>34200</v>
      </c>
      <c r="L287" s="1">
        <v>34300</v>
      </c>
      <c r="M287" s="1">
        <v>33500</v>
      </c>
      <c r="N287" s="1">
        <v>28300</v>
      </c>
      <c r="O287" s="1">
        <v>29000</v>
      </c>
      <c r="P287" s="1">
        <v>29400</v>
      </c>
      <c r="Q287" s="1">
        <v>28000</v>
      </c>
      <c r="R287" s="1">
        <v>25300</v>
      </c>
      <c r="S287" s="1">
        <v>42300</v>
      </c>
      <c r="T287" s="1">
        <v>36900</v>
      </c>
      <c r="U287" s="1">
        <v>35300</v>
      </c>
      <c r="V287" s="1">
        <v>39700</v>
      </c>
      <c r="W287" s="1">
        <v>40600</v>
      </c>
      <c r="X287" s="1">
        <v>39100</v>
      </c>
      <c r="Y287" s="1">
        <v>29600</v>
      </c>
      <c r="Z287" s="1">
        <v>36500</v>
      </c>
      <c r="AA287" s="1">
        <v>27700</v>
      </c>
      <c r="AB287" s="1">
        <v>29600</v>
      </c>
      <c r="AC287" s="1">
        <v>29700</v>
      </c>
      <c r="AD287" s="1">
        <v>26200</v>
      </c>
      <c r="AE287" s="1">
        <v>26400</v>
      </c>
      <c r="AF287" s="1">
        <v>29600</v>
      </c>
      <c r="AG287" s="1">
        <v>25500</v>
      </c>
      <c r="AH287" s="1">
        <v>20800</v>
      </c>
      <c r="AI287" s="1">
        <v>26200</v>
      </c>
      <c r="AJ287" s="1">
        <v>26500</v>
      </c>
      <c r="AK287" s="1">
        <v>28500</v>
      </c>
      <c r="AL287" s="1">
        <v>28200</v>
      </c>
      <c r="AM287" s="1">
        <v>23900</v>
      </c>
      <c r="AN287" s="1">
        <v>26300</v>
      </c>
      <c r="AO287" s="1">
        <v>27500</v>
      </c>
      <c r="AP287" s="1">
        <v>27500</v>
      </c>
      <c r="AQ287" s="1">
        <v>27900</v>
      </c>
      <c r="AR287" s="1">
        <v>27100</v>
      </c>
      <c r="AS287" s="1">
        <v>24200</v>
      </c>
      <c r="AT287" s="1">
        <v>27900</v>
      </c>
      <c r="AU287" s="1">
        <v>31400</v>
      </c>
      <c r="AV287" s="1">
        <v>27500</v>
      </c>
      <c r="AW287" s="1">
        <v>29200</v>
      </c>
      <c r="AX287" s="1">
        <v>26600</v>
      </c>
      <c r="AY287" s="1">
        <v>30600</v>
      </c>
      <c r="AZ287" s="1">
        <v>28100</v>
      </c>
      <c r="BA287" s="1">
        <v>31800</v>
      </c>
      <c r="BB287" s="1">
        <v>38300</v>
      </c>
      <c r="BC287" s="1">
        <v>39500</v>
      </c>
      <c r="BD287" s="1">
        <v>41500</v>
      </c>
      <c r="BE287" s="1">
        <v>39400</v>
      </c>
      <c r="BF287" s="1">
        <v>34600</v>
      </c>
      <c r="BG287" s="1">
        <v>33600</v>
      </c>
      <c r="BH287" s="1">
        <v>29900</v>
      </c>
      <c r="BI287" s="1">
        <v>29300</v>
      </c>
      <c r="BJ287" s="1">
        <v>26800</v>
      </c>
      <c r="BK287" s="1">
        <v>26600</v>
      </c>
      <c r="BL287" s="1">
        <v>24000</v>
      </c>
      <c r="BM287" s="1">
        <v>24500</v>
      </c>
      <c r="BN287" s="1">
        <v>26500</v>
      </c>
      <c r="BO287" s="1">
        <v>26100</v>
      </c>
      <c r="BP287" s="1">
        <v>26400</v>
      </c>
      <c r="BQ287" s="1">
        <v>28500</v>
      </c>
      <c r="BR287" s="1">
        <v>32400</v>
      </c>
      <c r="BS287" s="1">
        <v>34000</v>
      </c>
      <c r="BT287" s="1">
        <v>38400</v>
      </c>
      <c r="BU287" s="1">
        <v>40300</v>
      </c>
      <c r="BV287" s="1">
        <v>45400</v>
      </c>
      <c r="BW287" s="1">
        <v>49400</v>
      </c>
      <c r="BX287" s="1">
        <v>41800</v>
      </c>
      <c r="BY287" s="1">
        <v>34400</v>
      </c>
      <c r="BZ287" s="1">
        <v>32200.000000000004</v>
      </c>
      <c r="CA287" s="1">
        <v>33500</v>
      </c>
      <c r="CB287" s="1">
        <v>33600</v>
      </c>
      <c r="CC287" s="1">
        <v>35200</v>
      </c>
      <c r="CD287" s="1">
        <v>31600</v>
      </c>
      <c r="CE287" s="1">
        <v>31900</v>
      </c>
      <c r="CF287" s="1">
        <v>28800</v>
      </c>
      <c r="CG287" s="1">
        <v>36400</v>
      </c>
      <c r="CH287" s="1">
        <v>39300</v>
      </c>
      <c r="CI287" s="1">
        <v>39900</v>
      </c>
      <c r="CJ287" s="1">
        <v>37300</v>
      </c>
      <c r="CK287" s="1">
        <v>33800</v>
      </c>
      <c r="CL287" s="1">
        <v>35800</v>
      </c>
      <c r="CM287" s="1">
        <v>28800</v>
      </c>
      <c r="CN287" s="1">
        <v>27000</v>
      </c>
      <c r="CO287" s="1">
        <v>32700.000000000004</v>
      </c>
      <c r="CP287" s="1">
        <v>33600</v>
      </c>
      <c r="CQ287" s="1">
        <v>30100</v>
      </c>
      <c r="CR287" s="1">
        <v>31500</v>
      </c>
      <c r="CS287" s="1">
        <v>32400</v>
      </c>
      <c r="CT287" s="1">
        <v>33100</v>
      </c>
      <c r="CU287" s="1">
        <v>35900</v>
      </c>
      <c r="CV287" s="1">
        <v>31900</v>
      </c>
      <c r="CW287" s="1">
        <v>34600</v>
      </c>
      <c r="CX287" s="1">
        <v>30700</v>
      </c>
      <c r="CY287" s="1">
        <v>35000</v>
      </c>
      <c r="CZ287" s="1">
        <v>27000</v>
      </c>
      <c r="DA287" s="1">
        <v>35900</v>
      </c>
      <c r="DB287" s="1">
        <v>27100</v>
      </c>
      <c r="DC287" s="1">
        <v>26400</v>
      </c>
      <c r="DD287" s="1">
        <v>28000</v>
      </c>
      <c r="DE287" s="1">
        <v>18200</v>
      </c>
      <c r="DF287" s="1">
        <v>28300</v>
      </c>
      <c r="DG287" s="1">
        <v>28200</v>
      </c>
      <c r="DH287" s="1">
        <v>28500</v>
      </c>
      <c r="DI287" s="1">
        <v>30400</v>
      </c>
      <c r="DJ287" s="1">
        <v>38700</v>
      </c>
      <c r="DK287" s="1">
        <v>39000</v>
      </c>
      <c r="DL287" s="1">
        <v>37200</v>
      </c>
      <c r="DM287" s="1">
        <v>43900</v>
      </c>
      <c r="DN287" s="1">
        <v>46300</v>
      </c>
      <c r="DO287" s="1">
        <v>38600</v>
      </c>
      <c r="DP287" s="1">
        <v>44400</v>
      </c>
      <c r="DQ287" s="1">
        <v>45400</v>
      </c>
      <c r="DR287" s="1">
        <v>43500</v>
      </c>
      <c r="DS287" s="1">
        <v>44900</v>
      </c>
      <c r="DT287" s="1">
        <v>44600</v>
      </c>
      <c r="DU287" s="1">
        <v>47100</v>
      </c>
      <c r="DV287" s="1">
        <v>39300</v>
      </c>
      <c r="DW287" s="1">
        <v>52500</v>
      </c>
      <c r="DX287" s="1">
        <v>41400</v>
      </c>
      <c r="DY287" s="1">
        <v>36300</v>
      </c>
      <c r="DZ287" s="1">
        <v>30000</v>
      </c>
      <c r="EA287" s="1">
        <v>27900</v>
      </c>
      <c r="EB287" s="1">
        <v>19700</v>
      </c>
      <c r="EC287" s="1">
        <v>24200</v>
      </c>
      <c r="ED287" s="1">
        <v>24800</v>
      </c>
      <c r="EE287" s="1">
        <v>23200</v>
      </c>
      <c r="EF287" s="1">
        <v>22300</v>
      </c>
      <c r="EG287" s="1">
        <v>31000</v>
      </c>
      <c r="EH287" s="1">
        <v>35700</v>
      </c>
    </row>
    <row r="288" spans="2:138" x14ac:dyDescent="0.45">
      <c r="D288" t="s">
        <v>327</v>
      </c>
      <c r="E288" s="1"/>
      <c r="F288" s="1"/>
      <c r="G288" s="1"/>
      <c r="H288" s="1"/>
      <c r="I288" s="1"/>
      <c r="J288" s="1">
        <v>1800</v>
      </c>
      <c r="K288" s="1"/>
      <c r="L288" s="1"/>
      <c r="M288" s="1"/>
      <c r="N288" s="1">
        <v>2100</v>
      </c>
      <c r="O288" s="1">
        <v>1800</v>
      </c>
      <c r="P288" s="1"/>
      <c r="Q288" s="1"/>
      <c r="R288" s="1"/>
      <c r="S288" s="1"/>
      <c r="T288" s="1"/>
      <c r="U288" s="1"/>
      <c r="V288" s="1"/>
      <c r="W288" s="1"/>
      <c r="X288" s="1">
        <v>1500</v>
      </c>
      <c r="Y288" s="1">
        <v>3300</v>
      </c>
      <c r="Z288" s="1">
        <v>1500</v>
      </c>
      <c r="AA288" s="1"/>
      <c r="AB288" s="1"/>
      <c r="AC288" s="1">
        <v>1700</v>
      </c>
      <c r="AD288" s="1"/>
      <c r="AE288" s="1"/>
      <c r="AF288" s="1"/>
      <c r="AG288" s="1"/>
      <c r="AH288" s="1"/>
      <c r="AI288" s="1">
        <v>1700</v>
      </c>
      <c r="AJ288" s="1">
        <v>1800</v>
      </c>
      <c r="AK288" s="1">
        <v>1800</v>
      </c>
      <c r="AL288" s="1">
        <v>3000</v>
      </c>
      <c r="AM288" s="1">
        <v>1600</v>
      </c>
      <c r="AN288" s="1">
        <v>2700</v>
      </c>
      <c r="AO288" s="1">
        <v>2600</v>
      </c>
      <c r="AP288" s="1">
        <v>4500</v>
      </c>
      <c r="AQ288" s="1">
        <v>3700</v>
      </c>
      <c r="AR288" s="1">
        <v>2900</v>
      </c>
      <c r="AS288" s="1"/>
      <c r="AT288" s="1"/>
      <c r="AU288" s="1"/>
      <c r="AV288" s="1"/>
      <c r="AW288" s="1"/>
      <c r="AX288" s="1"/>
      <c r="AY288" s="1"/>
      <c r="AZ288" s="1"/>
      <c r="BA288" s="1"/>
      <c r="BB288" s="1">
        <v>2800</v>
      </c>
      <c r="BC288" s="1">
        <v>4000</v>
      </c>
      <c r="BD288" s="1">
        <v>3600</v>
      </c>
      <c r="BE288" s="1">
        <v>4200</v>
      </c>
      <c r="BF288" s="1">
        <v>4900</v>
      </c>
      <c r="BG288" s="1">
        <v>3100</v>
      </c>
      <c r="BH288" s="1">
        <v>1600</v>
      </c>
      <c r="BI288" s="1">
        <v>4800</v>
      </c>
      <c r="BJ288" s="1">
        <v>3500</v>
      </c>
      <c r="BK288" s="1">
        <v>4900</v>
      </c>
      <c r="BL288" s="1">
        <v>5200</v>
      </c>
      <c r="BM288" s="1">
        <v>8100</v>
      </c>
      <c r="BN288" s="1">
        <v>5300</v>
      </c>
      <c r="BO288" s="1">
        <v>5300</v>
      </c>
      <c r="BP288" s="1">
        <v>4200</v>
      </c>
      <c r="BQ288" s="1">
        <v>3500</v>
      </c>
      <c r="BR288" s="1">
        <v>4100</v>
      </c>
      <c r="BS288" s="1">
        <v>3900</v>
      </c>
      <c r="BT288" s="1">
        <v>3500</v>
      </c>
      <c r="BU288" s="1">
        <v>3500</v>
      </c>
      <c r="BV288" s="1">
        <v>4300</v>
      </c>
      <c r="BW288" s="1">
        <v>2900</v>
      </c>
      <c r="BX288" s="1"/>
      <c r="BY288" s="1">
        <v>1600</v>
      </c>
      <c r="BZ288" s="1"/>
      <c r="CA288" s="1">
        <v>2300</v>
      </c>
      <c r="CB288" s="1">
        <v>2900</v>
      </c>
      <c r="CC288" s="1">
        <v>2600</v>
      </c>
      <c r="CD288" s="1">
        <v>2000</v>
      </c>
      <c r="CE288" s="1">
        <v>2200</v>
      </c>
      <c r="CF288" s="1"/>
      <c r="CG288" s="1"/>
      <c r="CH288" s="1"/>
      <c r="CI288" s="1"/>
      <c r="CJ288" s="1"/>
      <c r="CK288" s="1">
        <v>2300</v>
      </c>
      <c r="CL288" s="1">
        <v>1700</v>
      </c>
      <c r="CM288" s="1">
        <v>1700</v>
      </c>
      <c r="CN288" s="1">
        <v>1600</v>
      </c>
      <c r="CO288" s="1">
        <v>1600</v>
      </c>
      <c r="CP288" s="1">
        <v>1500</v>
      </c>
      <c r="CQ288" s="1"/>
      <c r="CR288" s="1"/>
      <c r="CS288" s="1"/>
      <c r="CT288" s="1"/>
      <c r="CU288" s="1"/>
      <c r="CV288" s="1">
        <v>3100</v>
      </c>
      <c r="CW288" s="1">
        <v>1500</v>
      </c>
      <c r="CX288" s="1">
        <v>3800</v>
      </c>
      <c r="CY288" s="1">
        <v>1900</v>
      </c>
      <c r="CZ288" s="1">
        <v>2100</v>
      </c>
      <c r="DA288" s="1">
        <v>1500</v>
      </c>
      <c r="DB288" s="1"/>
      <c r="DC288" s="1"/>
      <c r="DD288" s="1"/>
      <c r="DE288" s="1"/>
      <c r="DF288" s="1"/>
      <c r="DG288" s="1"/>
      <c r="DH288" s="1"/>
      <c r="DI288" s="1"/>
      <c r="DJ288" s="1"/>
      <c r="DK288" s="1"/>
      <c r="DL288" s="1"/>
      <c r="DM288" s="1">
        <v>1600</v>
      </c>
      <c r="DN288" s="1">
        <v>1600</v>
      </c>
      <c r="DO288" s="1"/>
      <c r="DP288" s="1"/>
      <c r="DQ288" s="1"/>
      <c r="DR288" s="1"/>
      <c r="DS288" s="1"/>
      <c r="DT288" s="1"/>
      <c r="DU288" s="1">
        <v>1900</v>
      </c>
      <c r="DV288" s="1">
        <v>2100</v>
      </c>
      <c r="DW288" s="1">
        <v>1700</v>
      </c>
      <c r="DX288" s="1">
        <v>2300</v>
      </c>
      <c r="DY288" s="1"/>
      <c r="DZ288" s="1"/>
      <c r="EA288" s="1"/>
      <c r="EB288" s="1"/>
      <c r="EC288" s="1"/>
      <c r="ED288" s="1">
        <v>1500</v>
      </c>
      <c r="EE288" s="1"/>
      <c r="EF288" s="1">
        <v>3200</v>
      </c>
      <c r="EG288" s="1">
        <v>1600</v>
      </c>
      <c r="EH288" s="1"/>
    </row>
    <row r="289" spans="1:138" x14ac:dyDescent="0.45">
      <c r="B289" t="s">
        <v>145</v>
      </c>
      <c r="C289" t="s">
        <v>41</v>
      </c>
      <c r="D289" t="s">
        <v>328</v>
      </c>
      <c r="E289" s="1">
        <v>82700</v>
      </c>
      <c r="F289" s="1">
        <v>85100</v>
      </c>
      <c r="G289" s="1">
        <v>81300</v>
      </c>
      <c r="H289" s="1">
        <v>79300</v>
      </c>
      <c r="I289" s="1">
        <v>74000</v>
      </c>
      <c r="J289" s="1">
        <v>73200</v>
      </c>
      <c r="K289" s="1">
        <v>71900</v>
      </c>
      <c r="L289" s="1">
        <v>74900</v>
      </c>
      <c r="M289" s="1">
        <v>76100</v>
      </c>
      <c r="N289" s="1">
        <v>71800</v>
      </c>
      <c r="O289" s="1">
        <v>80300</v>
      </c>
      <c r="P289" s="1">
        <v>75600</v>
      </c>
      <c r="Q289" s="1">
        <v>83100</v>
      </c>
      <c r="R289" s="1">
        <v>79700</v>
      </c>
      <c r="S289" s="1">
        <v>79400</v>
      </c>
      <c r="T289" s="1">
        <v>75200</v>
      </c>
      <c r="U289" s="1">
        <v>64599.999999999993</v>
      </c>
      <c r="V289" s="1">
        <v>64800</v>
      </c>
      <c r="W289" s="1">
        <v>66800</v>
      </c>
      <c r="X289" s="1">
        <v>67300</v>
      </c>
      <c r="Y289" s="1">
        <v>65900</v>
      </c>
      <c r="Z289" s="1">
        <v>65300</v>
      </c>
      <c r="AA289" s="1">
        <v>73400</v>
      </c>
      <c r="AB289" s="1">
        <v>69300</v>
      </c>
      <c r="AC289" s="1">
        <v>66200</v>
      </c>
      <c r="AD289" s="1">
        <v>76700</v>
      </c>
      <c r="AE289" s="1">
        <v>75400</v>
      </c>
      <c r="AF289" s="1">
        <v>86400</v>
      </c>
      <c r="AG289" s="1">
        <v>77000</v>
      </c>
      <c r="AH289" s="1">
        <v>80500</v>
      </c>
      <c r="AI289" s="1">
        <v>77600</v>
      </c>
      <c r="AJ289" s="1">
        <v>78100</v>
      </c>
      <c r="AK289" s="1">
        <v>72300</v>
      </c>
      <c r="AL289" s="1">
        <v>72200</v>
      </c>
      <c r="AM289" s="1">
        <v>67800</v>
      </c>
      <c r="AN289" s="1">
        <v>72200</v>
      </c>
      <c r="AO289" s="1">
        <v>71900</v>
      </c>
      <c r="AP289" s="1">
        <v>63600</v>
      </c>
      <c r="AQ289" s="1">
        <v>67400</v>
      </c>
      <c r="AR289" s="1">
        <v>66000</v>
      </c>
      <c r="AS289" s="1">
        <v>70800</v>
      </c>
      <c r="AT289" s="1">
        <v>68500</v>
      </c>
      <c r="AU289" s="1">
        <v>72400</v>
      </c>
      <c r="AV289" s="1">
        <v>68000</v>
      </c>
      <c r="AW289" s="1">
        <v>77100</v>
      </c>
      <c r="AX289" s="1">
        <v>83700</v>
      </c>
      <c r="AY289" s="1">
        <v>73800</v>
      </c>
      <c r="AZ289" s="1">
        <v>70100</v>
      </c>
      <c r="BA289" s="1">
        <v>69000</v>
      </c>
      <c r="BB289" s="1">
        <v>72000</v>
      </c>
      <c r="BC289" s="1">
        <v>66700</v>
      </c>
      <c r="BD289" s="1">
        <v>53900</v>
      </c>
      <c r="BE289" s="1">
        <v>57400</v>
      </c>
      <c r="BF289" s="1">
        <v>52000</v>
      </c>
      <c r="BG289" s="1">
        <v>59700</v>
      </c>
      <c r="BH289" s="1">
        <v>64900.000000000007</v>
      </c>
      <c r="BI289" s="1">
        <v>63300</v>
      </c>
      <c r="BJ289" s="1">
        <v>69400</v>
      </c>
      <c r="BK289" s="1">
        <v>66900</v>
      </c>
      <c r="BL289" s="1">
        <v>64700</v>
      </c>
      <c r="BM289" s="1">
        <v>61500</v>
      </c>
      <c r="BN289" s="1">
        <v>59600</v>
      </c>
      <c r="BO289" s="1">
        <v>67700</v>
      </c>
      <c r="BP289" s="1">
        <v>60700</v>
      </c>
      <c r="BQ289" s="1">
        <v>59300</v>
      </c>
      <c r="BR289" s="1">
        <v>61800</v>
      </c>
      <c r="BS289" s="1">
        <v>62100</v>
      </c>
      <c r="BT289" s="1">
        <v>57500</v>
      </c>
      <c r="BU289" s="1">
        <v>62900</v>
      </c>
      <c r="BV289" s="1">
        <v>62700</v>
      </c>
      <c r="BW289" s="1">
        <v>72300</v>
      </c>
      <c r="BX289" s="1">
        <v>73000</v>
      </c>
      <c r="BY289" s="1">
        <v>76500</v>
      </c>
      <c r="BZ289" s="1">
        <v>73700</v>
      </c>
      <c r="CA289" s="1">
        <v>65700</v>
      </c>
      <c r="CB289" s="1">
        <v>64200</v>
      </c>
      <c r="CC289" s="1">
        <v>62500</v>
      </c>
      <c r="CD289" s="1">
        <v>68200</v>
      </c>
      <c r="CE289" s="1">
        <v>64200</v>
      </c>
      <c r="CF289" s="1">
        <v>64599.999999999993</v>
      </c>
      <c r="CG289" s="1">
        <v>63500</v>
      </c>
      <c r="CH289" s="1">
        <v>64500</v>
      </c>
      <c r="CI289" s="1">
        <v>59900</v>
      </c>
      <c r="CJ289" s="1">
        <v>65400.000000000007</v>
      </c>
      <c r="CK289" s="1">
        <v>61700</v>
      </c>
      <c r="CL289" s="1">
        <v>55000</v>
      </c>
      <c r="CM289" s="1">
        <v>58800</v>
      </c>
      <c r="CN289" s="1">
        <v>58600</v>
      </c>
      <c r="CO289" s="1">
        <v>62100</v>
      </c>
      <c r="CP289" s="1">
        <v>54600</v>
      </c>
      <c r="CQ289" s="1">
        <v>63000</v>
      </c>
      <c r="CR289" s="1">
        <v>67700</v>
      </c>
      <c r="CS289" s="1">
        <v>59200</v>
      </c>
      <c r="CT289" s="1">
        <v>56200</v>
      </c>
      <c r="CU289" s="1">
        <v>63600</v>
      </c>
      <c r="CV289" s="1">
        <v>67600</v>
      </c>
      <c r="CW289" s="1">
        <v>69100</v>
      </c>
      <c r="CX289" s="1">
        <v>76600</v>
      </c>
      <c r="CY289" s="1">
        <v>69300</v>
      </c>
      <c r="CZ289" s="1">
        <v>69200</v>
      </c>
      <c r="DA289" s="1">
        <v>68800</v>
      </c>
      <c r="DB289" s="1">
        <v>74200</v>
      </c>
      <c r="DC289" s="1">
        <v>72200</v>
      </c>
      <c r="DD289" s="1">
        <v>70700</v>
      </c>
      <c r="DE289" s="1">
        <v>67100</v>
      </c>
      <c r="DF289" s="1">
        <v>73800</v>
      </c>
      <c r="DG289" s="1">
        <v>68000</v>
      </c>
      <c r="DH289" s="1">
        <v>72100</v>
      </c>
      <c r="DI289" s="1">
        <v>72500</v>
      </c>
      <c r="DJ289" s="1">
        <v>74100</v>
      </c>
      <c r="DK289" s="1">
        <v>78800</v>
      </c>
      <c r="DL289" s="1">
        <v>74700</v>
      </c>
      <c r="DM289" s="1">
        <v>76500</v>
      </c>
      <c r="DN289" s="1">
        <v>67900</v>
      </c>
      <c r="DO289" s="1">
        <v>68600</v>
      </c>
      <c r="DP289" s="1">
        <v>62800</v>
      </c>
      <c r="DQ289" s="1">
        <v>62800</v>
      </c>
      <c r="DR289" s="1">
        <v>70900</v>
      </c>
      <c r="DS289" s="1">
        <v>71800</v>
      </c>
      <c r="DT289" s="1">
        <v>73400</v>
      </c>
      <c r="DU289" s="1">
        <v>60700</v>
      </c>
      <c r="DV289" s="1">
        <v>62700</v>
      </c>
      <c r="DW289" s="1">
        <v>67100</v>
      </c>
      <c r="DX289" s="1">
        <v>63100</v>
      </c>
      <c r="DY289" s="1">
        <v>68200</v>
      </c>
      <c r="DZ289" s="1">
        <v>72000</v>
      </c>
      <c r="EA289" s="1">
        <v>65200</v>
      </c>
      <c r="EB289" s="1">
        <v>73400</v>
      </c>
      <c r="EC289" s="1">
        <v>69300</v>
      </c>
      <c r="ED289" s="1">
        <v>65200</v>
      </c>
      <c r="EE289" s="1">
        <v>65500</v>
      </c>
      <c r="EF289" s="1">
        <v>73600</v>
      </c>
      <c r="EG289" s="1">
        <v>75000</v>
      </c>
      <c r="EH289" s="1">
        <v>66100</v>
      </c>
    </row>
    <row r="290" spans="1:138" x14ac:dyDescent="0.45">
      <c r="B290" t="s">
        <v>146</v>
      </c>
      <c r="C290" t="s">
        <v>41</v>
      </c>
      <c r="D290" t="s">
        <v>329</v>
      </c>
      <c r="E290" s="1">
        <v>55300</v>
      </c>
      <c r="F290" s="1">
        <v>50400</v>
      </c>
      <c r="G290" s="1">
        <v>46400</v>
      </c>
      <c r="H290" s="1">
        <v>47200</v>
      </c>
      <c r="I290" s="1">
        <v>51000</v>
      </c>
      <c r="J290" s="1">
        <v>47600</v>
      </c>
      <c r="K290" s="1">
        <v>58100</v>
      </c>
      <c r="L290" s="1">
        <v>58200</v>
      </c>
      <c r="M290" s="1">
        <v>47600</v>
      </c>
      <c r="N290" s="1">
        <v>56300</v>
      </c>
      <c r="O290" s="1">
        <v>55600</v>
      </c>
      <c r="P290" s="1">
        <v>57100</v>
      </c>
      <c r="Q290" s="1">
        <v>59300</v>
      </c>
      <c r="R290" s="1">
        <v>63100</v>
      </c>
      <c r="S290" s="1">
        <v>57000</v>
      </c>
      <c r="T290" s="1">
        <v>50300</v>
      </c>
      <c r="U290" s="1">
        <v>52400</v>
      </c>
      <c r="V290" s="1">
        <v>50800</v>
      </c>
      <c r="W290" s="1">
        <v>47800</v>
      </c>
      <c r="X290" s="1">
        <v>44300</v>
      </c>
      <c r="Y290" s="1">
        <v>52100</v>
      </c>
      <c r="Z290" s="1">
        <v>53100</v>
      </c>
      <c r="AA290" s="1">
        <v>50600</v>
      </c>
      <c r="AB290" s="1">
        <v>50000</v>
      </c>
      <c r="AC290" s="1">
        <v>58500</v>
      </c>
      <c r="AD290" s="1">
        <v>62700</v>
      </c>
      <c r="AE290" s="1">
        <v>60600</v>
      </c>
      <c r="AF290" s="1">
        <v>62400</v>
      </c>
      <c r="AG290" s="1">
        <v>57800</v>
      </c>
      <c r="AH290" s="1">
        <v>59900</v>
      </c>
      <c r="AI290" s="1">
        <v>57100</v>
      </c>
      <c r="AJ290" s="1">
        <v>54900</v>
      </c>
      <c r="AK290" s="1">
        <v>58000</v>
      </c>
      <c r="AL290" s="1">
        <v>61500</v>
      </c>
      <c r="AM290" s="1">
        <v>62300</v>
      </c>
      <c r="AN290" s="1">
        <v>57500</v>
      </c>
      <c r="AO290" s="1">
        <v>59600</v>
      </c>
      <c r="AP290" s="1">
        <v>54300</v>
      </c>
      <c r="AQ290" s="1">
        <v>60100</v>
      </c>
      <c r="AR290" s="1">
        <v>61500</v>
      </c>
      <c r="AS290" s="1">
        <v>53100</v>
      </c>
      <c r="AT290" s="1">
        <v>53000</v>
      </c>
      <c r="AU290" s="1">
        <v>53500</v>
      </c>
      <c r="AV290" s="1">
        <v>52800</v>
      </c>
      <c r="AW290" s="1">
        <v>51600</v>
      </c>
      <c r="AX290" s="1">
        <v>47200</v>
      </c>
      <c r="AY290" s="1">
        <v>51300</v>
      </c>
      <c r="AZ290" s="1">
        <v>50600</v>
      </c>
      <c r="BA290" s="1">
        <v>50200</v>
      </c>
      <c r="BB290" s="1">
        <v>53800</v>
      </c>
      <c r="BC290" s="1">
        <v>58700</v>
      </c>
      <c r="BD290" s="1">
        <v>53500</v>
      </c>
      <c r="BE290" s="1">
        <v>56400</v>
      </c>
      <c r="BF290" s="1">
        <v>57700</v>
      </c>
      <c r="BG290" s="1">
        <v>65500</v>
      </c>
      <c r="BH290" s="1">
        <v>72100</v>
      </c>
      <c r="BI290" s="1">
        <v>62900</v>
      </c>
      <c r="BJ290" s="1">
        <v>64599.999999999993</v>
      </c>
      <c r="BK290" s="1">
        <v>60500</v>
      </c>
      <c r="BL290" s="1">
        <v>68900</v>
      </c>
      <c r="BM290" s="1">
        <v>66900</v>
      </c>
      <c r="BN290" s="1">
        <v>66100</v>
      </c>
      <c r="BO290" s="1">
        <v>60100</v>
      </c>
      <c r="BP290" s="1">
        <v>64300</v>
      </c>
      <c r="BQ290" s="1">
        <v>63900</v>
      </c>
      <c r="BR290" s="1">
        <v>54500</v>
      </c>
      <c r="BS290" s="1">
        <v>54100</v>
      </c>
      <c r="BT290" s="1">
        <v>52500</v>
      </c>
      <c r="BU290" s="1">
        <v>58100</v>
      </c>
      <c r="BV290" s="1">
        <v>58400</v>
      </c>
      <c r="BW290" s="1">
        <v>57200</v>
      </c>
      <c r="BX290" s="1">
        <v>67000</v>
      </c>
      <c r="BY290" s="1">
        <v>58000</v>
      </c>
      <c r="BZ290" s="1">
        <v>66500</v>
      </c>
      <c r="CA290" s="1">
        <v>64099.999999999993</v>
      </c>
      <c r="CB290" s="1">
        <v>60200</v>
      </c>
      <c r="CC290" s="1">
        <v>64700</v>
      </c>
      <c r="CD290" s="1">
        <v>58900</v>
      </c>
      <c r="CE290" s="1">
        <v>60400</v>
      </c>
      <c r="CF290" s="1">
        <v>53400</v>
      </c>
      <c r="CG290" s="1">
        <v>50100</v>
      </c>
      <c r="CH290" s="1">
        <v>48100</v>
      </c>
      <c r="CI290" s="1">
        <v>49100</v>
      </c>
      <c r="CJ290" s="1">
        <v>44100</v>
      </c>
      <c r="CK290" s="1">
        <v>45700</v>
      </c>
      <c r="CL290" s="1">
        <v>59500</v>
      </c>
      <c r="CM290" s="1">
        <v>59500</v>
      </c>
      <c r="CN290" s="1">
        <v>64900.000000000007</v>
      </c>
      <c r="CO290" s="1">
        <v>66100</v>
      </c>
      <c r="CP290" s="1">
        <v>69000</v>
      </c>
      <c r="CQ290" s="1">
        <v>57800</v>
      </c>
      <c r="CR290" s="1">
        <v>52000</v>
      </c>
      <c r="CS290" s="1">
        <v>49500</v>
      </c>
      <c r="CT290" s="1">
        <v>54100</v>
      </c>
      <c r="CU290" s="1">
        <v>60100</v>
      </c>
      <c r="CV290" s="1">
        <v>64099.999999999993</v>
      </c>
      <c r="CW290" s="1">
        <v>56800</v>
      </c>
      <c r="CX290" s="1">
        <v>56100</v>
      </c>
      <c r="CY290" s="1">
        <v>60100</v>
      </c>
      <c r="CZ290" s="1">
        <v>55900</v>
      </c>
      <c r="DA290" s="1">
        <v>55600</v>
      </c>
      <c r="DB290" s="1">
        <v>55700</v>
      </c>
      <c r="DC290" s="1">
        <v>62000</v>
      </c>
      <c r="DD290" s="1">
        <v>58500</v>
      </c>
      <c r="DE290" s="1">
        <v>63700</v>
      </c>
      <c r="DF290" s="1">
        <v>64099.999999999993</v>
      </c>
      <c r="DG290" s="1">
        <v>53900</v>
      </c>
      <c r="DH290" s="1">
        <v>59500</v>
      </c>
      <c r="DI290" s="1">
        <v>58200</v>
      </c>
      <c r="DJ290" s="1">
        <v>59600</v>
      </c>
      <c r="DK290" s="1">
        <v>57700</v>
      </c>
      <c r="DL290" s="1">
        <v>76000</v>
      </c>
      <c r="DM290" s="1">
        <v>79800</v>
      </c>
      <c r="DN290" s="1">
        <v>75200</v>
      </c>
      <c r="DO290" s="1">
        <v>65099.999999999993</v>
      </c>
      <c r="DP290" s="1">
        <v>60700</v>
      </c>
      <c r="DQ290" s="1">
        <v>60700</v>
      </c>
      <c r="DR290" s="1">
        <v>58500</v>
      </c>
      <c r="DS290" s="1">
        <v>49400</v>
      </c>
      <c r="DT290" s="1">
        <v>52400</v>
      </c>
      <c r="DU290" s="1">
        <v>60200</v>
      </c>
      <c r="DV290" s="1">
        <v>56400</v>
      </c>
      <c r="DW290" s="1">
        <v>56200</v>
      </c>
      <c r="DX290" s="1">
        <v>63800</v>
      </c>
      <c r="DY290" s="1">
        <v>71600</v>
      </c>
      <c r="DZ290" s="1">
        <v>77000</v>
      </c>
      <c r="EA290" s="1">
        <v>63900</v>
      </c>
      <c r="EB290" s="1">
        <v>63500</v>
      </c>
      <c r="EC290" s="1">
        <v>69100</v>
      </c>
      <c r="ED290" s="1">
        <v>59200</v>
      </c>
      <c r="EE290" s="1">
        <v>59700</v>
      </c>
      <c r="EF290" s="1">
        <v>68000</v>
      </c>
      <c r="EG290" s="1">
        <v>70100</v>
      </c>
      <c r="EH290" s="1">
        <v>60100</v>
      </c>
    </row>
    <row r="291" spans="1:138" x14ac:dyDescent="0.45">
      <c r="D291" t="s">
        <v>330</v>
      </c>
      <c r="E291" s="1">
        <v>8700</v>
      </c>
      <c r="F291" s="1">
        <v>11400</v>
      </c>
      <c r="G291" s="1">
        <v>10600</v>
      </c>
      <c r="H291" s="1">
        <v>10000</v>
      </c>
      <c r="I291" s="1">
        <v>8400</v>
      </c>
      <c r="J291" s="1">
        <v>6500</v>
      </c>
      <c r="K291" s="1">
        <v>9500</v>
      </c>
      <c r="L291" s="1">
        <v>8300</v>
      </c>
      <c r="M291" s="1">
        <v>10200</v>
      </c>
      <c r="N291" s="1">
        <v>11500</v>
      </c>
      <c r="O291" s="1">
        <v>10900</v>
      </c>
      <c r="P291" s="1">
        <v>12800</v>
      </c>
      <c r="Q291" s="1">
        <v>10800</v>
      </c>
      <c r="R291" s="1">
        <v>12400</v>
      </c>
      <c r="S291" s="1">
        <v>8800</v>
      </c>
      <c r="T291" s="1">
        <v>7500</v>
      </c>
      <c r="U291" s="1">
        <v>10900</v>
      </c>
      <c r="V291" s="1">
        <v>10800</v>
      </c>
      <c r="W291" s="1">
        <v>10200</v>
      </c>
      <c r="X291" s="1">
        <v>11200</v>
      </c>
      <c r="Y291" s="1">
        <v>12700</v>
      </c>
      <c r="Z291" s="1">
        <v>8700</v>
      </c>
      <c r="AA291" s="1">
        <v>7700</v>
      </c>
      <c r="AB291" s="1">
        <v>6800</v>
      </c>
      <c r="AC291" s="1">
        <v>6500</v>
      </c>
      <c r="AD291" s="1">
        <v>8300</v>
      </c>
      <c r="AE291" s="1">
        <v>9400</v>
      </c>
      <c r="AF291" s="1">
        <v>14600</v>
      </c>
      <c r="AG291" s="1">
        <v>14500</v>
      </c>
      <c r="AH291" s="1">
        <v>14400</v>
      </c>
      <c r="AI291" s="1">
        <v>12300</v>
      </c>
      <c r="AJ291" s="1">
        <v>8800</v>
      </c>
      <c r="AK291" s="1">
        <v>7300</v>
      </c>
      <c r="AL291" s="1">
        <v>6900</v>
      </c>
      <c r="AM291" s="1">
        <v>9500</v>
      </c>
      <c r="AN291" s="1">
        <v>10400</v>
      </c>
      <c r="AO291" s="1">
        <v>13900</v>
      </c>
      <c r="AP291" s="1">
        <v>13800</v>
      </c>
      <c r="AQ291" s="1">
        <v>11500</v>
      </c>
      <c r="AR291" s="1">
        <v>13100</v>
      </c>
      <c r="AS291" s="1">
        <v>16800</v>
      </c>
      <c r="AT291" s="1">
        <v>12500</v>
      </c>
      <c r="AU291" s="1">
        <v>9500</v>
      </c>
      <c r="AV291" s="1">
        <v>9300</v>
      </c>
      <c r="AW291" s="1">
        <v>10100</v>
      </c>
      <c r="AX291" s="1">
        <v>11600</v>
      </c>
      <c r="AY291" s="1">
        <v>10000</v>
      </c>
      <c r="AZ291" s="1">
        <v>6100</v>
      </c>
      <c r="BA291" s="1">
        <v>8600</v>
      </c>
      <c r="BB291" s="1">
        <v>8300</v>
      </c>
      <c r="BC291" s="1">
        <v>13700</v>
      </c>
      <c r="BD291" s="1">
        <v>17400</v>
      </c>
      <c r="BE291" s="1">
        <v>14600</v>
      </c>
      <c r="BF291" s="1">
        <v>15800</v>
      </c>
      <c r="BG291" s="1">
        <v>16900</v>
      </c>
      <c r="BH291" s="1">
        <v>17400</v>
      </c>
      <c r="BI291" s="1">
        <v>16500</v>
      </c>
      <c r="BJ291" s="1">
        <v>14100</v>
      </c>
      <c r="BK291" s="1">
        <v>15800</v>
      </c>
      <c r="BL291" s="1">
        <v>11200</v>
      </c>
      <c r="BM291" s="1">
        <v>10500</v>
      </c>
      <c r="BN291" s="1">
        <v>13900</v>
      </c>
      <c r="BO291" s="1">
        <v>10400</v>
      </c>
      <c r="BP291" s="1">
        <v>12000</v>
      </c>
      <c r="BQ291" s="1">
        <v>14600</v>
      </c>
      <c r="BR291" s="1">
        <v>11000</v>
      </c>
      <c r="BS291" s="1">
        <v>10200</v>
      </c>
      <c r="BT291" s="1">
        <v>11600</v>
      </c>
      <c r="BU291" s="1">
        <v>12300</v>
      </c>
      <c r="BV291" s="1">
        <v>11400</v>
      </c>
      <c r="BW291" s="1">
        <v>11000</v>
      </c>
      <c r="BX291" s="1">
        <v>9900</v>
      </c>
      <c r="BY291" s="1">
        <v>11700</v>
      </c>
      <c r="BZ291" s="1">
        <v>11100</v>
      </c>
      <c r="CA291" s="1">
        <v>6100</v>
      </c>
      <c r="CB291" s="1">
        <v>6600</v>
      </c>
      <c r="CC291" s="1">
        <v>7500</v>
      </c>
      <c r="CD291" s="1">
        <v>8600</v>
      </c>
      <c r="CE291" s="1">
        <v>9000</v>
      </c>
      <c r="CF291" s="1">
        <v>10000</v>
      </c>
      <c r="CG291" s="1">
        <v>9500</v>
      </c>
      <c r="CH291" s="1">
        <v>7600</v>
      </c>
      <c r="CI291" s="1">
        <v>8500</v>
      </c>
      <c r="CJ291" s="1">
        <v>9000</v>
      </c>
      <c r="CK291" s="1">
        <v>12600</v>
      </c>
      <c r="CL291" s="1">
        <v>14500</v>
      </c>
      <c r="CM291" s="1">
        <v>15000</v>
      </c>
      <c r="CN291" s="1">
        <v>18000</v>
      </c>
      <c r="CO291" s="1">
        <v>16800</v>
      </c>
      <c r="CP291" s="1">
        <v>20100</v>
      </c>
      <c r="CQ291" s="1">
        <v>15800</v>
      </c>
      <c r="CR291" s="1">
        <v>12000</v>
      </c>
      <c r="CS291" s="1">
        <v>12900</v>
      </c>
      <c r="CT291" s="1">
        <v>15500</v>
      </c>
      <c r="CU291" s="1">
        <v>15300</v>
      </c>
      <c r="CV291" s="1">
        <v>17900</v>
      </c>
      <c r="CW291" s="1">
        <v>16300</v>
      </c>
      <c r="CX291" s="1">
        <v>15600</v>
      </c>
      <c r="CY291" s="1">
        <v>14100</v>
      </c>
      <c r="CZ291" s="1">
        <v>14600</v>
      </c>
      <c r="DA291" s="1">
        <v>15800</v>
      </c>
      <c r="DB291" s="1">
        <v>16200</v>
      </c>
      <c r="DC291" s="1">
        <v>15500</v>
      </c>
      <c r="DD291" s="1">
        <v>20500</v>
      </c>
      <c r="DE291" s="1">
        <v>20600</v>
      </c>
      <c r="DF291" s="1">
        <v>19700</v>
      </c>
      <c r="DG291" s="1">
        <v>21800</v>
      </c>
      <c r="DH291" s="1">
        <v>24200</v>
      </c>
      <c r="DI291" s="1">
        <v>26700</v>
      </c>
      <c r="DJ291" s="1">
        <v>29500</v>
      </c>
      <c r="DK291" s="1">
        <v>35000</v>
      </c>
      <c r="DL291" s="1">
        <v>30300</v>
      </c>
      <c r="DM291" s="1">
        <v>31400</v>
      </c>
      <c r="DN291" s="1">
        <v>28800</v>
      </c>
      <c r="DO291" s="1">
        <v>26700</v>
      </c>
      <c r="DP291" s="1">
        <v>32299.999999999996</v>
      </c>
      <c r="DQ291" s="1">
        <v>29200</v>
      </c>
      <c r="DR291" s="1">
        <v>29500</v>
      </c>
      <c r="DS291" s="1">
        <v>34600</v>
      </c>
      <c r="DT291" s="1">
        <v>25100</v>
      </c>
      <c r="DU291" s="1">
        <v>22700</v>
      </c>
      <c r="DV291" s="1">
        <v>29500</v>
      </c>
      <c r="DW291" s="1">
        <v>36800</v>
      </c>
      <c r="DX291" s="1">
        <v>28800</v>
      </c>
      <c r="DY291" s="1">
        <v>38400</v>
      </c>
      <c r="DZ291" s="1">
        <v>49700</v>
      </c>
      <c r="EA291" s="1">
        <v>47600</v>
      </c>
      <c r="EB291" s="1">
        <v>51200</v>
      </c>
      <c r="EC291" s="1">
        <v>46800</v>
      </c>
      <c r="ED291" s="1">
        <v>44700</v>
      </c>
      <c r="EE291" s="1">
        <v>46700</v>
      </c>
      <c r="EF291" s="1">
        <v>51000</v>
      </c>
      <c r="EG291" s="1">
        <v>47900</v>
      </c>
      <c r="EH291" s="1">
        <v>56300</v>
      </c>
    </row>
    <row r="292" spans="1:138" x14ac:dyDescent="0.45">
      <c r="B292" t="s">
        <v>147</v>
      </c>
      <c r="C292" t="s">
        <v>41</v>
      </c>
      <c r="D292" t="s">
        <v>331</v>
      </c>
      <c r="E292" s="1">
        <v>39800</v>
      </c>
      <c r="F292" s="1">
        <v>40400</v>
      </c>
      <c r="G292" s="1">
        <v>38800</v>
      </c>
      <c r="H292" s="1">
        <v>37200</v>
      </c>
      <c r="I292" s="1">
        <v>42100</v>
      </c>
      <c r="J292" s="1">
        <v>43400</v>
      </c>
      <c r="K292" s="1">
        <v>45200</v>
      </c>
      <c r="L292" s="1">
        <v>45300</v>
      </c>
      <c r="M292" s="1">
        <v>54500</v>
      </c>
      <c r="N292" s="1">
        <v>48600</v>
      </c>
      <c r="O292" s="1">
        <v>50400</v>
      </c>
      <c r="P292" s="1">
        <v>55400</v>
      </c>
      <c r="Q292" s="1">
        <v>58400</v>
      </c>
      <c r="R292" s="1">
        <v>54900</v>
      </c>
      <c r="S292" s="1">
        <v>44500</v>
      </c>
      <c r="T292" s="1">
        <v>43000</v>
      </c>
      <c r="U292" s="1">
        <v>44800</v>
      </c>
      <c r="V292" s="1">
        <v>49600</v>
      </c>
      <c r="W292" s="1">
        <v>63100</v>
      </c>
      <c r="X292" s="1">
        <v>56500</v>
      </c>
      <c r="Y292" s="1">
        <v>53000</v>
      </c>
      <c r="Z292" s="1">
        <v>53600</v>
      </c>
      <c r="AA292" s="1">
        <v>59100</v>
      </c>
      <c r="AB292" s="1">
        <v>60600</v>
      </c>
      <c r="AC292" s="1">
        <v>56200</v>
      </c>
      <c r="AD292" s="1">
        <v>42900</v>
      </c>
      <c r="AE292" s="1">
        <v>44000</v>
      </c>
      <c r="AF292" s="1">
        <v>45200</v>
      </c>
      <c r="AG292" s="1">
        <v>49900</v>
      </c>
      <c r="AH292" s="1">
        <v>49600</v>
      </c>
      <c r="AI292" s="1">
        <v>62700</v>
      </c>
      <c r="AJ292" s="1">
        <v>60300</v>
      </c>
      <c r="AK292" s="1">
        <v>70600</v>
      </c>
      <c r="AL292" s="1">
        <v>66400</v>
      </c>
      <c r="AM292" s="1">
        <v>65800</v>
      </c>
      <c r="AN292" s="1">
        <v>66900</v>
      </c>
      <c r="AO292" s="1">
        <v>63800</v>
      </c>
      <c r="AP292" s="1">
        <v>68100</v>
      </c>
      <c r="AQ292" s="1">
        <v>56200</v>
      </c>
      <c r="AR292" s="1">
        <v>50900</v>
      </c>
      <c r="AS292" s="1">
        <v>58300</v>
      </c>
      <c r="AT292" s="1">
        <v>58700</v>
      </c>
      <c r="AU292" s="1">
        <v>54800</v>
      </c>
      <c r="AV292" s="1">
        <v>69400</v>
      </c>
      <c r="AW292" s="1">
        <v>68400</v>
      </c>
      <c r="AX292" s="1">
        <v>61500</v>
      </c>
      <c r="AY292" s="1">
        <v>65200</v>
      </c>
      <c r="AZ292" s="1">
        <v>53300</v>
      </c>
      <c r="BA292" s="1">
        <v>54600</v>
      </c>
      <c r="BB292" s="1">
        <v>53500</v>
      </c>
      <c r="BC292" s="1">
        <v>57300</v>
      </c>
      <c r="BD292" s="1">
        <v>50600</v>
      </c>
      <c r="BE292" s="1">
        <v>55700</v>
      </c>
      <c r="BF292" s="1">
        <v>58700</v>
      </c>
      <c r="BG292" s="1">
        <v>59800</v>
      </c>
      <c r="BH292" s="1">
        <v>60800</v>
      </c>
      <c r="BI292" s="1">
        <v>65700</v>
      </c>
      <c r="BJ292" s="1">
        <v>67600</v>
      </c>
      <c r="BK292" s="1">
        <v>63400</v>
      </c>
      <c r="BL292" s="1">
        <v>67200</v>
      </c>
      <c r="BM292" s="1">
        <v>60800</v>
      </c>
      <c r="BN292" s="1">
        <v>58100</v>
      </c>
      <c r="BO292" s="1">
        <v>66300</v>
      </c>
      <c r="BP292" s="1">
        <v>64400.000000000007</v>
      </c>
      <c r="BQ292" s="1">
        <v>65000</v>
      </c>
      <c r="BR292" s="1">
        <v>74800</v>
      </c>
      <c r="BS292" s="1">
        <v>60400</v>
      </c>
      <c r="BT292" s="1">
        <v>64400.000000000007</v>
      </c>
      <c r="BU292" s="1">
        <v>52000</v>
      </c>
      <c r="BV292" s="1">
        <v>53900</v>
      </c>
      <c r="BW292" s="1">
        <v>52600</v>
      </c>
      <c r="BX292" s="1">
        <v>48500</v>
      </c>
      <c r="BY292" s="1">
        <v>52900</v>
      </c>
      <c r="BZ292" s="1">
        <v>44500</v>
      </c>
      <c r="CA292" s="1">
        <v>64500</v>
      </c>
      <c r="CB292" s="1">
        <v>57300</v>
      </c>
      <c r="CC292" s="1">
        <v>56400</v>
      </c>
      <c r="CD292" s="1">
        <v>59200</v>
      </c>
      <c r="CE292" s="1">
        <v>58900</v>
      </c>
      <c r="CF292" s="1">
        <v>46800</v>
      </c>
      <c r="CG292" s="1">
        <v>50000</v>
      </c>
      <c r="CH292" s="1">
        <v>69700</v>
      </c>
      <c r="CI292" s="1">
        <v>63100</v>
      </c>
      <c r="CJ292" s="1">
        <v>65700</v>
      </c>
      <c r="CK292" s="1">
        <v>73100</v>
      </c>
      <c r="CL292" s="1">
        <v>73300</v>
      </c>
      <c r="CM292" s="1">
        <v>68700</v>
      </c>
      <c r="CN292" s="1">
        <v>67700</v>
      </c>
      <c r="CO292" s="1">
        <v>69800</v>
      </c>
      <c r="CP292" s="1">
        <v>63300</v>
      </c>
      <c r="CQ292" s="1">
        <v>64700</v>
      </c>
      <c r="CR292" s="1">
        <v>64099.999999999993</v>
      </c>
      <c r="CS292" s="1">
        <v>66000</v>
      </c>
      <c r="CT292" s="1">
        <v>53900</v>
      </c>
      <c r="CU292" s="1">
        <v>52000</v>
      </c>
      <c r="CV292" s="1">
        <v>55800</v>
      </c>
      <c r="CW292" s="1">
        <v>67200</v>
      </c>
      <c r="CX292" s="1">
        <v>65900</v>
      </c>
      <c r="CY292" s="1">
        <v>62600</v>
      </c>
      <c r="CZ292" s="1">
        <v>72100</v>
      </c>
      <c r="DA292" s="1">
        <v>67100</v>
      </c>
      <c r="DB292" s="1">
        <v>77100</v>
      </c>
      <c r="DC292" s="1">
        <v>70800</v>
      </c>
      <c r="DD292" s="1">
        <v>79400</v>
      </c>
      <c r="DE292" s="1">
        <v>82800</v>
      </c>
      <c r="DF292" s="1">
        <v>74200</v>
      </c>
      <c r="DG292" s="1">
        <v>67300</v>
      </c>
      <c r="DH292" s="1">
        <v>70100</v>
      </c>
      <c r="DI292" s="1">
        <v>66200</v>
      </c>
      <c r="DJ292" s="1">
        <v>53500</v>
      </c>
      <c r="DK292" s="1">
        <v>54200</v>
      </c>
      <c r="DL292" s="1">
        <v>44200</v>
      </c>
      <c r="DM292" s="1">
        <v>45200</v>
      </c>
      <c r="DN292" s="1">
        <v>49600</v>
      </c>
      <c r="DO292" s="1">
        <v>53600</v>
      </c>
      <c r="DP292" s="1">
        <v>56300</v>
      </c>
      <c r="DQ292" s="1">
        <v>63500</v>
      </c>
      <c r="DR292" s="1">
        <v>64200</v>
      </c>
      <c r="DS292" s="1">
        <v>62300</v>
      </c>
      <c r="DT292" s="1">
        <v>64700</v>
      </c>
      <c r="DU292" s="1">
        <v>62900</v>
      </c>
      <c r="DV292" s="1">
        <v>71100</v>
      </c>
      <c r="DW292" s="1">
        <v>72100</v>
      </c>
      <c r="DX292" s="1">
        <v>67500</v>
      </c>
      <c r="DY292" s="1">
        <v>61100</v>
      </c>
      <c r="DZ292" s="1">
        <v>60100</v>
      </c>
      <c r="EA292" s="1">
        <v>54400</v>
      </c>
      <c r="EB292" s="1">
        <v>52100</v>
      </c>
      <c r="EC292" s="1">
        <v>61400</v>
      </c>
      <c r="ED292" s="1">
        <v>57100</v>
      </c>
      <c r="EE292" s="1">
        <v>62500</v>
      </c>
      <c r="EF292" s="1">
        <v>52600</v>
      </c>
      <c r="EG292" s="1">
        <v>53600</v>
      </c>
      <c r="EH292" s="1">
        <v>59800</v>
      </c>
    </row>
    <row r="293" spans="1:138" x14ac:dyDescent="0.45">
      <c r="A293" t="s">
        <v>620</v>
      </c>
      <c r="B293" t="s">
        <v>425</v>
      </c>
      <c r="C293" t="s">
        <v>41</v>
      </c>
      <c r="D293" t="s">
        <v>52</v>
      </c>
      <c r="E293" s="1">
        <v>108500</v>
      </c>
      <c r="F293" s="1">
        <v>114000</v>
      </c>
      <c r="G293" s="1">
        <v>113400</v>
      </c>
      <c r="H293" s="1">
        <v>112400</v>
      </c>
      <c r="I293" s="1">
        <v>116200</v>
      </c>
      <c r="J293" s="1">
        <v>110700</v>
      </c>
      <c r="K293" s="1">
        <v>119200</v>
      </c>
      <c r="L293" s="1">
        <v>118100</v>
      </c>
      <c r="M293" s="1">
        <v>116900</v>
      </c>
      <c r="N293" s="1">
        <v>116300</v>
      </c>
      <c r="O293" s="1">
        <v>112300</v>
      </c>
      <c r="P293" s="1">
        <v>104500</v>
      </c>
      <c r="Q293" s="1">
        <v>102200</v>
      </c>
      <c r="R293" s="1">
        <v>104700</v>
      </c>
      <c r="S293" s="1">
        <v>108500</v>
      </c>
      <c r="T293" s="1">
        <v>104300</v>
      </c>
      <c r="U293" s="1">
        <v>112600</v>
      </c>
      <c r="V293" s="1">
        <v>113100</v>
      </c>
      <c r="W293" s="1">
        <v>112500</v>
      </c>
      <c r="X293" s="1">
        <v>110400</v>
      </c>
      <c r="Y293" s="1">
        <v>106800</v>
      </c>
      <c r="Z293" s="1">
        <v>108700</v>
      </c>
      <c r="AA293" s="1">
        <v>105300</v>
      </c>
      <c r="AB293" s="1">
        <v>103200</v>
      </c>
      <c r="AC293" s="1">
        <v>98000</v>
      </c>
      <c r="AD293" s="1">
        <v>101500</v>
      </c>
      <c r="AE293" s="1">
        <v>100700</v>
      </c>
      <c r="AF293" s="1">
        <v>99100</v>
      </c>
      <c r="AG293" s="1">
        <v>99900</v>
      </c>
      <c r="AH293" s="1">
        <v>104000</v>
      </c>
      <c r="AI293" s="1">
        <v>106000</v>
      </c>
      <c r="AJ293" s="1">
        <v>108700</v>
      </c>
      <c r="AK293" s="1">
        <v>106300</v>
      </c>
      <c r="AL293" s="1">
        <v>104900</v>
      </c>
      <c r="AM293" s="1">
        <v>102700</v>
      </c>
      <c r="AN293" s="1">
        <v>97900</v>
      </c>
      <c r="AO293" s="1">
        <v>91300</v>
      </c>
      <c r="AP293" s="1">
        <v>95200</v>
      </c>
      <c r="AQ293" s="1">
        <v>90200</v>
      </c>
      <c r="AR293" s="1">
        <v>92600</v>
      </c>
      <c r="AS293" s="1">
        <v>95500</v>
      </c>
      <c r="AT293" s="1">
        <v>98100</v>
      </c>
      <c r="AU293" s="1">
        <v>99900</v>
      </c>
      <c r="AV293" s="1">
        <v>101800</v>
      </c>
      <c r="AW293" s="1">
        <v>103700</v>
      </c>
      <c r="AX293" s="1">
        <v>100000</v>
      </c>
      <c r="AY293" s="1">
        <v>101800</v>
      </c>
      <c r="AZ293" s="1">
        <v>103800</v>
      </c>
      <c r="BA293" s="1">
        <v>105600</v>
      </c>
      <c r="BB293" s="1">
        <v>105600</v>
      </c>
      <c r="BC293" s="1">
        <v>103500</v>
      </c>
      <c r="BD293" s="1">
        <v>101700</v>
      </c>
      <c r="BE293" s="1">
        <v>107900</v>
      </c>
      <c r="BF293" s="1">
        <v>108900</v>
      </c>
      <c r="BG293" s="1">
        <v>111500</v>
      </c>
      <c r="BH293" s="1">
        <v>102900</v>
      </c>
      <c r="BI293" s="1">
        <v>98200</v>
      </c>
      <c r="BJ293" s="1">
        <v>104300</v>
      </c>
      <c r="BK293" s="1">
        <v>104100</v>
      </c>
      <c r="BL293" s="1">
        <v>103800</v>
      </c>
      <c r="BM293" s="1">
        <v>106500</v>
      </c>
      <c r="BN293" s="1">
        <v>101600</v>
      </c>
      <c r="BO293" s="1">
        <v>100400</v>
      </c>
      <c r="BP293" s="1">
        <v>102600</v>
      </c>
      <c r="BQ293" s="1">
        <v>107000</v>
      </c>
      <c r="BR293" s="1">
        <v>100600</v>
      </c>
      <c r="BS293" s="1">
        <v>101900</v>
      </c>
      <c r="BT293" s="1">
        <v>106100</v>
      </c>
      <c r="BU293" s="1">
        <v>105900</v>
      </c>
      <c r="BV293" s="1">
        <v>100100</v>
      </c>
      <c r="BW293" s="1">
        <v>96300</v>
      </c>
      <c r="BX293" s="1">
        <v>100700</v>
      </c>
      <c r="BY293" s="1">
        <v>104000</v>
      </c>
      <c r="BZ293" s="1">
        <v>103400</v>
      </c>
      <c r="CA293" s="1">
        <v>101100</v>
      </c>
      <c r="CB293" s="1">
        <v>101600</v>
      </c>
      <c r="CC293" s="1">
        <v>104000</v>
      </c>
      <c r="CD293" s="1">
        <v>101000</v>
      </c>
      <c r="CE293" s="1">
        <v>98400</v>
      </c>
      <c r="CF293" s="1">
        <v>97800</v>
      </c>
      <c r="CG293" s="1">
        <v>100100</v>
      </c>
      <c r="CH293" s="1">
        <v>99000</v>
      </c>
      <c r="CI293" s="1">
        <v>106000</v>
      </c>
      <c r="CJ293" s="1">
        <v>106700</v>
      </c>
      <c r="CK293" s="1">
        <v>106300</v>
      </c>
      <c r="CL293" s="1">
        <v>109300</v>
      </c>
      <c r="CM293" s="1">
        <v>100600</v>
      </c>
      <c r="CN293" s="1">
        <v>103600</v>
      </c>
      <c r="CO293" s="1">
        <v>104500</v>
      </c>
      <c r="CP293" s="1">
        <v>102100</v>
      </c>
      <c r="CQ293" s="1">
        <v>103100</v>
      </c>
      <c r="CR293" s="1">
        <v>102400</v>
      </c>
      <c r="CS293" s="1">
        <v>99700</v>
      </c>
      <c r="CT293" s="1">
        <v>104500</v>
      </c>
      <c r="CU293" s="1">
        <v>102600</v>
      </c>
      <c r="CV293" s="1">
        <v>101100</v>
      </c>
      <c r="CW293" s="1">
        <v>107900</v>
      </c>
      <c r="CX293" s="1">
        <v>106400</v>
      </c>
      <c r="CY293" s="1">
        <v>106900</v>
      </c>
      <c r="CZ293" s="1">
        <v>107300</v>
      </c>
      <c r="DA293" s="1">
        <v>111600</v>
      </c>
      <c r="DB293" s="1">
        <v>112700</v>
      </c>
      <c r="DC293" s="1">
        <v>115100</v>
      </c>
      <c r="DD293" s="1">
        <v>117600</v>
      </c>
      <c r="DE293" s="1">
        <v>120700</v>
      </c>
      <c r="DF293" s="1">
        <v>120000</v>
      </c>
      <c r="DG293" s="1">
        <v>117700</v>
      </c>
      <c r="DH293" s="1">
        <v>118700</v>
      </c>
      <c r="DI293" s="1">
        <v>112900</v>
      </c>
      <c r="DJ293" s="1">
        <v>113800</v>
      </c>
      <c r="DK293" s="1">
        <v>111900</v>
      </c>
      <c r="DL293" s="1">
        <v>111200</v>
      </c>
      <c r="DM293" s="1">
        <v>114100</v>
      </c>
      <c r="DN293" s="1">
        <v>116700</v>
      </c>
      <c r="DO293" s="1">
        <v>114400</v>
      </c>
      <c r="DP293" s="1">
        <v>112900</v>
      </c>
      <c r="DQ293" s="1">
        <v>111200</v>
      </c>
      <c r="DR293" s="1">
        <v>105500</v>
      </c>
      <c r="DS293" s="1">
        <v>109200</v>
      </c>
      <c r="DT293" s="1">
        <v>105800</v>
      </c>
      <c r="DU293" s="1">
        <v>108800</v>
      </c>
      <c r="DV293" s="1">
        <v>118000</v>
      </c>
      <c r="DW293" s="1">
        <v>104900</v>
      </c>
      <c r="DX293" s="1">
        <v>105600</v>
      </c>
      <c r="DY293" s="1">
        <v>108600</v>
      </c>
      <c r="DZ293" s="1">
        <v>107400</v>
      </c>
      <c r="EA293" s="1">
        <v>104500</v>
      </c>
      <c r="EB293" s="1">
        <v>108700</v>
      </c>
      <c r="EC293" s="1">
        <v>113900</v>
      </c>
      <c r="ED293" s="1">
        <v>116600</v>
      </c>
      <c r="EE293" s="1">
        <v>111700</v>
      </c>
      <c r="EF293" s="1">
        <v>115400</v>
      </c>
      <c r="EG293" s="1">
        <v>108000</v>
      </c>
      <c r="EH293" s="1">
        <v>114000</v>
      </c>
    </row>
    <row r="294" spans="1:138" x14ac:dyDescent="0.45">
      <c r="D294" t="s">
        <v>53</v>
      </c>
      <c r="E294" s="1">
        <v>17700</v>
      </c>
      <c r="F294" s="1">
        <v>16200</v>
      </c>
      <c r="G294" s="1">
        <v>15000</v>
      </c>
      <c r="H294" s="1">
        <v>16300</v>
      </c>
      <c r="I294" s="1">
        <v>17100</v>
      </c>
      <c r="J294" s="1">
        <v>18000</v>
      </c>
      <c r="K294" s="1">
        <v>14300</v>
      </c>
      <c r="L294" s="1">
        <v>14900</v>
      </c>
      <c r="M294" s="1">
        <v>13600</v>
      </c>
      <c r="N294" s="1">
        <v>11100</v>
      </c>
      <c r="O294" s="1">
        <v>10600</v>
      </c>
      <c r="P294" s="1">
        <v>14800</v>
      </c>
      <c r="Q294" s="1">
        <v>14600</v>
      </c>
      <c r="R294" s="1">
        <v>16300</v>
      </c>
      <c r="S294" s="1">
        <v>14200</v>
      </c>
      <c r="T294" s="1">
        <v>15800</v>
      </c>
      <c r="U294" s="1">
        <v>17600</v>
      </c>
      <c r="V294" s="1">
        <v>18000</v>
      </c>
      <c r="W294" s="1">
        <v>19400</v>
      </c>
      <c r="X294" s="1">
        <v>15400</v>
      </c>
      <c r="Y294" s="1">
        <v>12600</v>
      </c>
      <c r="Z294" s="1">
        <v>12900</v>
      </c>
      <c r="AA294" s="1">
        <v>14100</v>
      </c>
      <c r="AB294" s="1">
        <v>12900</v>
      </c>
      <c r="AC294" s="1">
        <v>14500</v>
      </c>
      <c r="AD294" s="1">
        <v>14700</v>
      </c>
      <c r="AE294" s="1">
        <v>15400</v>
      </c>
      <c r="AF294" s="1">
        <v>18300</v>
      </c>
      <c r="AG294" s="1">
        <v>17200</v>
      </c>
      <c r="AH294" s="1">
        <v>15800</v>
      </c>
      <c r="AI294" s="1">
        <v>15000</v>
      </c>
      <c r="AJ294" s="1">
        <v>15800</v>
      </c>
      <c r="AK294" s="1">
        <v>15500</v>
      </c>
      <c r="AL294" s="1">
        <v>15300</v>
      </c>
      <c r="AM294" s="1">
        <v>13700</v>
      </c>
      <c r="AN294" s="1">
        <v>14600</v>
      </c>
      <c r="AO294" s="1">
        <v>17000</v>
      </c>
      <c r="AP294" s="1">
        <v>15700</v>
      </c>
      <c r="AQ294" s="1">
        <v>16500</v>
      </c>
      <c r="AR294" s="1">
        <v>14900</v>
      </c>
      <c r="AS294" s="1">
        <v>17500</v>
      </c>
      <c r="AT294" s="1">
        <v>15200</v>
      </c>
      <c r="AU294" s="1">
        <v>13400</v>
      </c>
      <c r="AV294" s="1">
        <v>16400</v>
      </c>
      <c r="AW294" s="1">
        <v>14500</v>
      </c>
      <c r="AX294" s="1">
        <v>16800</v>
      </c>
      <c r="AY294" s="1">
        <v>17300</v>
      </c>
      <c r="AZ294" s="1">
        <v>15400</v>
      </c>
      <c r="BA294" s="1">
        <v>15300</v>
      </c>
      <c r="BB294" s="1">
        <v>13200</v>
      </c>
      <c r="BC294" s="1">
        <v>16100.000000000002</v>
      </c>
      <c r="BD294" s="1">
        <v>15400</v>
      </c>
      <c r="BE294" s="1">
        <v>12500</v>
      </c>
      <c r="BF294" s="1">
        <v>13600</v>
      </c>
      <c r="BG294" s="1">
        <v>11400</v>
      </c>
      <c r="BH294" s="1">
        <v>16900</v>
      </c>
      <c r="BI294" s="1">
        <v>17900</v>
      </c>
      <c r="BJ294" s="1">
        <v>18800</v>
      </c>
      <c r="BK294" s="1">
        <v>16300</v>
      </c>
      <c r="BL294" s="1">
        <v>17600</v>
      </c>
      <c r="BM294" s="1">
        <v>17800</v>
      </c>
      <c r="BN294" s="1">
        <v>18400</v>
      </c>
      <c r="BO294" s="1">
        <v>16700</v>
      </c>
      <c r="BP294" s="1">
        <v>17100</v>
      </c>
      <c r="BQ294" s="1">
        <v>21800</v>
      </c>
      <c r="BR294" s="1">
        <v>18300</v>
      </c>
      <c r="BS294" s="1">
        <v>22100</v>
      </c>
      <c r="BT294" s="1">
        <v>14900</v>
      </c>
      <c r="BU294" s="1">
        <v>13600</v>
      </c>
      <c r="BV294" s="1">
        <v>12100</v>
      </c>
      <c r="BW294" s="1">
        <v>13100</v>
      </c>
      <c r="BX294" s="1">
        <v>12600</v>
      </c>
      <c r="BY294" s="1">
        <v>14500</v>
      </c>
      <c r="BZ294" s="1">
        <v>12600</v>
      </c>
      <c r="CA294" s="1">
        <v>12200</v>
      </c>
      <c r="CB294" s="1">
        <v>14400</v>
      </c>
      <c r="CC294" s="1">
        <v>15400</v>
      </c>
      <c r="CD294" s="1">
        <v>14900</v>
      </c>
      <c r="CE294" s="1">
        <v>16300</v>
      </c>
      <c r="CF294" s="1">
        <v>13100</v>
      </c>
      <c r="CG294" s="1">
        <v>11300</v>
      </c>
      <c r="CH294" s="1">
        <v>11400</v>
      </c>
      <c r="CI294" s="1">
        <v>10400</v>
      </c>
      <c r="CJ294" s="1">
        <v>11600</v>
      </c>
      <c r="CK294" s="1">
        <v>9700</v>
      </c>
      <c r="CL294" s="1">
        <v>8500</v>
      </c>
      <c r="CM294" s="1">
        <v>12200</v>
      </c>
      <c r="CN294" s="1">
        <v>11700</v>
      </c>
      <c r="CO294" s="1">
        <v>13300</v>
      </c>
      <c r="CP294" s="1">
        <v>15800</v>
      </c>
      <c r="CQ294" s="1">
        <v>17200</v>
      </c>
      <c r="CR294" s="1">
        <v>15000</v>
      </c>
      <c r="CS294" s="1">
        <v>15100</v>
      </c>
      <c r="CT294" s="1">
        <v>11800</v>
      </c>
      <c r="CU294" s="1">
        <v>12700</v>
      </c>
      <c r="CV294" s="1">
        <v>14600</v>
      </c>
      <c r="CW294" s="1">
        <v>11500</v>
      </c>
      <c r="CX294" s="1">
        <v>14000</v>
      </c>
      <c r="CY294" s="1">
        <v>16800</v>
      </c>
      <c r="CZ294" s="1">
        <v>16000</v>
      </c>
      <c r="DA294" s="1">
        <v>15400</v>
      </c>
      <c r="DB294" s="1">
        <v>15700</v>
      </c>
      <c r="DC294" s="1">
        <v>15300</v>
      </c>
      <c r="DD294" s="1">
        <v>17300</v>
      </c>
      <c r="DE294" s="1">
        <v>15000</v>
      </c>
      <c r="DF294" s="1">
        <v>13500</v>
      </c>
      <c r="DG294" s="1">
        <v>17700</v>
      </c>
      <c r="DH294" s="1">
        <v>13600</v>
      </c>
      <c r="DI294" s="1">
        <v>13500</v>
      </c>
      <c r="DJ294" s="1">
        <v>13600</v>
      </c>
      <c r="DK294" s="1">
        <v>14800</v>
      </c>
      <c r="DL294" s="1">
        <v>16200</v>
      </c>
      <c r="DM294" s="1">
        <v>13300</v>
      </c>
      <c r="DN294" s="1">
        <v>13800</v>
      </c>
      <c r="DO294" s="1">
        <v>13800</v>
      </c>
      <c r="DP294" s="1">
        <v>13300</v>
      </c>
      <c r="DQ294" s="1">
        <v>12100</v>
      </c>
      <c r="DR294" s="1">
        <v>11900</v>
      </c>
      <c r="DS294" s="1">
        <v>10200</v>
      </c>
      <c r="DT294" s="1">
        <v>12800</v>
      </c>
      <c r="DU294" s="1">
        <v>12100</v>
      </c>
      <c r="DV294" s="1">
        <v>10900</v>
      </c>
      <c r="DW294" s="1">
        <v>12400</v>
      </c>
      <c r="DX294" s="1">
        <v>14900</v>
      </c>
      <c r="DY294" s="1">
        <v>14000</v>
      </c>
      <c r="DZ294" s="1">
        <v>11300</v>
      </c>
      <c r="EA294" s="1">
        <v>9800</v>
      </c>
      <c r="EB294" s="1">
        <v>8100</v>
      </c>
      <c r="EC294" s="1">
        <v>8000</v>
      </c>
      <c r="ED294" s="1">
        <v>7300</v>
      </c>
      <c r="EE294" s="1">
        <v>8900</v>
      </c>
      <c r="EF294" s="1">
        <v>8400</v>
      </c>
      <c r="EG294" s="1">
        <v>14000</v>
      </c>
      <c r="EH294" s="1">
        <v>12000</v>
      </c>
    </row>
    <row r="295" spans="1:138" x14ac:dyDescent="0.45">
      <c r="D295" t="s">
        <v>54</v>
      </c>
      <c r="E295" s="1">
        <v>15800</v>
      </c>
      <c r="F295" s="1">
        <v>15000</v>
      </c>
      <c r="G295" s="1">
        <v>15400</v>
      </c>
      <c r="H295" s="1">
        <v>18000</v>
      </c>
      <c r="I295" s="1">
        <v>19500</v>
      </c>
      <c r="J295" s="1">
        <v>19500</v>
      </c>
      <c r="K295" s="1">
        <v>18100</v>
      </c>
      <c r="L295" s="1">
        <v>17200</v>
      </c>
      <c r="M295" s="1">
        <v>15300</v>
      </c>
      <c r="N295" s="1">
        <v>15400</v>
      </c>
      <c r="O295" s="1">
        <v>14500</v>
      </c>
      <c r="P295" s="1">
        <v>17000</v>
      </c>
      <c r="Q295" s="1">
        <v>17500</v>
      </c>
      <c r="R295" s="1">
        <v>16500</v>
      </c>
      <c r="S295" s="1">
        <v>15400</v>
      </c>
      <c r="T295" s="1">
        <v>17900</v>
      </c>
      <c r="U295" s="1">
        <v>15700</v>
      </c>
      <c r="V295" s="1">
        <v>15500</v>
      </c>
      <c r="W295" s="1">
        <v>15200</v>
      </c>
      <c r="X295" s="1">
        <v>14800</v>
      </c>
      <c r="Y295" s="1">
        <v>12200</v>
      </c>
      <c r="Z295" s="1">
        <v>12400</v>
      </c>
      <c r="AA295" s="1">
        <v>15900</v>
      </c>
      <c r="AB295" s="1">
        <v>15200</v>
      </c>
      <c r="AC295" s="1">
        <v>16000</v>
      </c>
      <c r="AD295" s="1">
        <v>15900</v>
      </c>
      <c r="AE295" s="1">
        <v>15500</v>
      </c>
      <c r="AF295" s="1">
        <v>17100</v>
      </c>
      <c r="AG295" s="1">
        <v>18400</v>
      </c>
      <c r="AH295" s="1">
        <v>18200</v>
      </c>
      <c r="AI295" s="1">
        <v>14300</v>
      </c>
      <c r="AJ295" s="1">
        <v>12900</v>
      </c>
      <c r="AK295" s="1">
        <v>14200</v>
      </c>
      <c r="AL295" s="1">
        <v>15900</v>
      </c>
      <c r="AM295" s="1">
        <v>18900</v>
      </c>
      <c r="AN295" s="1">
        <v>19300</v>
      </c>
      <c r="AO295" s="1">
        <v>18700</v>
      </c>
      <c r="AP295" s="1">
        <v>16900</v>
      </c>
      <c r="AQ295" s="1">
        <v>23300</v>
      </c>
      <c r="AR295" s="1">
        <v>20000</v>
      </c>
      <c r="AS295" s="1">
        <v>21100</v>
      </c>
      <c r="AT295" s="1">
        <v>22600</v>
      </c>
      <c r="AU295" s="1">
        <v>25300</v>
      </c>
      <c r="AV295" s="1">
        <v>23900</v>
      </c>
      <c r="AW295" s="1">
        <v>22700</v>
      </c>
      <c r="AX295" s="1">
        <v>22500</v>
      </c>
      <c r="AY295" s="1">
        <v>21200</v>
      </c>
      <c r="AZ295" s="1">
        <v>23200</v>
      </c>
      <c r="BA295" s="1">
        <v>19500</v>
      </c>
      <c r="BB295" s="1">
        <v>23000</v>
      </c>
      <c r="BC295" s="1">
        <v>19000</v>
      </c>
      <c r="BD295" s="1">
        <v>21200</v>
      </c>
      <c r="BE295" s="1">
        <v>19000</v>
      </c>
      <c r="BF295" s="1">
        <v>19400</v>
      </c>
      <c r="BG295" s="1">
        <v>16000</v>
      </c>
      <c r="BH295" s="1">
        <v>14200</v>
      </c>
      <c r="BI295" s="1">
        <v>16800</v>
      </c>
      <c r="BJ295" s="1">
        <v>13800</v>
      </c>
      <c r="BK295" s="1">
        <v>19600</v>
      </c>
      <c r="BL295" s="1">
        <v>19700</v>
      </c>
      <c r="BM295" s="1">
        <v>19700</v>
      </c>
      <c r="BN295" s="1">
        <v>19400</v>
      </c>
      <c r="BO295" s="1">
        <v>19800</v>
      </c>
      <c r="BP295" s="1">
        <v>17400</v>
      </c>
      <c r="BQ295" s="1">
        <v>17400</v>
      </c>
      <c r="BR295" s="1">
        <v>22900</v>
      </c>
      <c r="BS295" s="1">
        <v>20400</v>
      </c>
      <c r="BT295" s="1">
        <v>21400</v>
      </c>
      <c r="BU295" s="1">
        <v>19600</v>
      </c>
      <c r="BV295" s="1">
        <v>22700</v>
      </c>
      <c r="BW295" s="1">
        <v>24100</v>
      </c>
      <c r="BX295" s="1">
        <v>22600</v>
      </c>
      <c r="BY295" s="1">
        <v>21200</v>
      </c>
      <c r="BZ295" s="1">
        <v>22400</v>
      </c>
      <c r="CA295" s="1">
        <v>23500</v>
      </c>
      <c r="CB295" s="1">
        <v>21000</v>
      </c>
      <c r="CC295" s="1">
        <v>20500</v>
      </c>
      <c r="CD295" s="1">
        <v>22600</v>
      </c>
      <c r="CE295" s="1">
        <v>24800</v>
      </c>
      <c r="CF295" s="1">
        <v>27300</v>
      </c>
      <c r="CG295" s="1">
        <v>25800</v>
      </c>
      <c r="CH295" s="1">
        <v>26500</v>
      </c>
      <c r="CI295" s="1">
        <v>21100</v>
      </c>
      <c r="CJ295" s="1">
        <v>21100</v>
      </c>
      <c r="CK295" s="1">
        <v>22200</v>
      </c>
      <c r="CL295" s="1">
        <v>19000</v>
      </c>
      <c r="CM295" s="1">
        <v>19100</v>
      </c>
      <c r="CN295" s="1">
        <v>15100</v>
      </c>
      <c r="CO295" s="1">
        <v>16900</v>
      </c>
      <c r="CP295" s="1">
        <v>22500</v>
      </c>
      <c r="CQ295" s="1">
        <v>20000</v>
      </c>
      <c r="CR295" s="1">
        <v>20900</v>
      </c>
      <c r="CS295" s="1">
        <v>19400</v>
      </c>
      <c r="CT295" s="1">
        <v>17400</v>
      </c>
      <c r="CU295" s="1">
        <v>15400</v>
      </c>
      <c r="CV295" s="1">
        <v>13100</v>
      </c>
      <c r="CW295" s="1">
        <v>14200</v>
      </c>
      <c r="CX295" s="1">
        <v>17100</v>
      </c>
      <c r="CY295" s="1">
        <v>14800</v>
      </c>
      <c r="CZ295" s="1">
        <v>18700</v>
      </c>
      <c r="DA295" s="1">
        <v>19500</v>
      </c>
      <c r="DB295" s="1">
        <v>22700</v>
      </c>
      <c r="DC295" s="1">
        <v>22900</v>
      </c>
      <c r="DD295" s="1">
        <v>21900</v>
      </c>
      <c r="DE295" s="1">
        <v>18200</v>
      </c>
      <c r="DF295" s="1">
        <v>19200</v>
      </c>
      <c r="DG295" s="1">
        <v>18500</v>
      </c>
      <c r="DH295" s="1">
        <v>18800</v>
      </c>
      <c r="DI295" s="1">
        <v>16700</v>
      </c>
      <c r="DJ295" s="1">
        <v>15900</v>
      </c>
      <c r="DK295" s="1">
        <v>17800</v>
      </c>
      <c r="DL295" s="1">
        <v>17400</v>
      </c>
      <c r="DM295" s="1">
        <v>20900</v>
      </c>
      <c r="DN295" s="1">
        <v>18800</v>
      </c>
      <c r="DO295" s="1">
        <v>16100.000000000002</v>
      </c>
      <c r="DP295" s="1">
        <v>17000</v>
      </c>
      <c r="DQ295" s="1">
        <v>15700</v>
      </c>
      <c r="DR295" s="1">
        <v>19000</v>
      </c>
      <c r="DS295" s="1">
        <v>19000</v>
      </c>
      <c r="DT295" s="1">
        <v>18600</v>
      </c>
      <c r="DU295" s="1">
        <v>16500</v>
      </c>
      <c r="DV295" s="1">
        <v>15300</v>
      </c>
      <c r="DW295" s="1">
        <v>15900</v>
      </c>
      <c r="DX295" s="1">
        <v>17300</v>
      </c>
      <c r="DY295" s="1">
        <v>18900</v>
      </c>
      <c r="DZ295" s="1">
        <v>24300</v>
      </c>
      <c r="EA295" s="1">
        <v>23800</v>
      </c>
      <c r="EB295" s="1">
        <v>24700</v>
      </c>
      <c r="EC295" s="1">
        <v>24400</v>
      </c>
      <c r="ED295" s="1">
        <v>20000</v>
      </c>
      <c r="EE295" s="1">
        <v>19300</v>
      </c>
      <c r="EF295" s="1">
        <v>18400</v>
      </c>
      <c r="EG295" s="1">
        <v>18200</v>
      </c>
      <c r="EH295" s="1">
        <v>19000</v>
      </c>
    </row>
    <row r="296" spans="1:138" x14ac:dyDescent="0.45">
      <c r="A296" t="s">
        <v>621</v>
      </c>
      <c r="B296" t="s">
        <v>116</v>
      </c>
      <c r="C296" t="s">
        <v>41</v>
      </c>
      <c r="D296" t="s">
        <v>251</v>
      </c>
      <c r="E296" s="1">
        <v>15500</v>
      </c>
      <c r="F296" s="1">
        <v>12100</v>
      </c>
      <c r="G296" s="1">
        <v>10500</v>
      </c>
      <c r="H296" s="1">
        <v>10600</v>
      </c>
      <c r="I296" s="1">
        <v>8800</v>
      </c>
      <c r="J296" s="1">
        <v>9500</v>
      </c>
      <c r="K296" s="1">
        <v>9000</v>
      </c>
      <c r="L296" s="1">
        <v>11500</v>
      </c>
      <c r="M296" s="1">
        <v>9800</v>
      </c>
      <c r="N296" s="1">
        <v>12700</v>
      </c>
      <c r="O296" s="1">
        <v>8900</v>
      </c>
      <c r="P296" s="1">
        <v>7200</v>
      </c>
      <c r="Q296" s="1">
        <v>11500</v>
      </c>
      <c r="R296" s="1">
        <v>6500</v>
      </c>
      <c r="S296" s="1">
        <v>9400</v>
      </c>
      <c r="T296" s="1">
        <v>8800</v>
      </c>
      <c r="U296" s="1">
        <v>9100</v>
      </c>
      <c r="V296" s="1">
        <v>9900</v>
      </c>
      <c r="W296" s="1">
        <v>6500</v>
      </c>
      <c r="X296" s="1">
        <v>8200</v>
      </c>
      <c r="Y296" s="1">
        <v>8000</v>
      </c>
      <c r="Z296" s="1">
        <v>6400</v>
      </c>
      <c r="AA296" s="1">
        <v>9400</v>
      </c>
      <c r="AB296" s="1">
        <v>9400</v>
      </c>
      <c r="AC296" s="1">
        <v>8300</v>
      </c>
      <c r="AD296" s="1">
        <v>9900</v>
      </c>
      <c r="AE296" s="1">
        <v>12200</v>
      </c>
      <c r="AF296" s="1">
        <v>9300</v>
      </c>
      <c r="AG296" s="1">
        <v>9100</v>
      </c>
      <c r="AH296" s="1">
        <v>12600</v>
      </c>
      <c r="AI296" s="1">
        <v>10700</v>
      </c>
      <c r="AJ296" s="1">
        <v>10100</v>
      </c>
      <c r="AK296" s="1">
        <v>8800</v>
      </c>
      <c r="AL296" s="1">
        <v>9600</v>
      </c>
      <c r="AM296" s="1">
        <v>8800</v>
      </c>
      <c r="AN296" s="1">
        <v>8300</v>
      </c>
      <c r="AO296" s="1">
        <v>11200</v>
      </c>
      <c r="AP296" s="1">
        <v>7400</v>
      </c>
      <c r="AQ296" s="1">
        <v>8000</v>
      </c>
      <c r="AR296" s="1">
        <v>7300</v>
      </c>
      <c r="AS296" s="1">
        <v>8300</v>
      </c>
      <c r="AT296" s="1">
        <v>10000</v>
      </c>
      <c r="AU296" s="1">
        <v>5600</v>
      </c>
      <c r="AV296" s="1">
        <v>8300</v>
      </c>
      <c r="AW296" s="1">
        <v>8100</v>
      </c>
      <c r="AX296" s="1">
        <v>7000</v>
      </c>
      <c r="AY296" s="1">
        <v>7400</v>
      </c>
      <c r="AZ296" s="1">
        <v>6100</v>
      </c>
      <c r="BA296" s="1">
        <v>6000</v>
      </c>
      <c r="BB296" s="1">
        <v>7900</v>
      </c>
      <c r="BC296" s="1">
        <v>8400</v>
      </c>
      <c r="BD296" s="1">
        <v>8700</v>
      </c>
      <c r="BE296" s="1">
        <v>9000</v>
      </c>
      <c r="BF296" s="1">
        <v>6700</v>
      </c>
      <c r="BG296" s="1">
        <v>9500</v>
      </c>
      <c r="BH296" s="1">
        <v>7900</v>
      </c>
      <c r="BI296" s="1">
        <v>8500</v>
      </c>
      <c r="BJ296" s="1">
        <v>6600</v>
      </c>
      <c r="BK296" s="1">
        <v>11300</v>
      </c>
      <c r="BL296" s="1">
        <v>9600</v>
      </c>
      <c r="BM296" s="1">
        <v>10600</v>
      </c>
      <c r="BN296" s="1">
        <v>8900</v>
      </c>
      <c r="BO296" s="1">
        <v>10300</v>
      </c>
      <c r="BP296" s="1">
        <v>8500</v>
      </c>
      <c r="BQ296" s="1">
        <v>7600</v>
      </c>
      <c r="BR296" s="1">
        <v>7800</v>
      </c>
      <c r="BS296" s="1">
        <v>6000</v>
      </c>
      <c r="BT296" s="1">
        <v>9200</v>
      </c>
      <c r="BU296" s="1">
        <v>11600</v>
      </c>
      <c r="BV296" s="1">
        <v>11300</v>
      </c>
      <c r="BW296" s="1">
        <v>12900</v>
      </c>
      <c r="BX296" s="1">
        <v>12800</v>
      </c>
      <c r="BY296" s="1">
        <v>11500</v>
      </c>
      <c r="BZ296" s="1">
        <v>9000</v>
      </c>
      <c r="CA296" s="1">
        <v>7500</v>
      </c>
      <c r="CB296" s="1">
        <v>6500</v>
      </c>
      <c r="CC296" s="1">
        <v>6700</v>
      </c>
      <c r="CD296" s="1">
        <v>7000</v>
      </c>
      <c r="CE296" s="1">
        <v>5200</v>
      </c>
      <c r="CF296" s="1">
        <v>6200</v>
      </c>
      <c r="CG296" s="1">
        <v>6300</v>
      </c>
      <c r="CH296" s="1">
        <v>5100</v>
      </c>
      <c r="CI296" s="1">
        <v>6200</v>
      </c>
      <c r="CJ296" s="1">
        <v>5600</v>
      </c>
      <c r="CK296" s="1">
        <v>4900</v>
      </c>
      <c r="CL296" s="1">
        <v>5800</v>
      </c>
      <c r="CM296" s="1">
        <v>7300</v>
      </c>
      <c r="CN296" s="1">
        <v>6000</v>
      </c>
      <c r="CO296" s="1">
        <v>5800</v>
      </c>
      <c r="CP296" s="1">
        <v>6100</v>
      </c>
      <c r="CQ296" s="1">
        <v>6400</v>
      </c>
      <c r="CR296" s="1">
        <v>4800</v>
      </c>
      <c r="CS296" s="1">
        <v>7000</v>
      </c>
      <c r="CT296" s="1">
        <v>7100</v>
      </c>
      <c r="CU296" s="1">
        <v>9400</v>
      </c>
      <c r="CV296" s="1">
        <v>11400</v>
      </c>
      <c r="CW296" s="1">
        <v>11000</v>
      </c>
      <c r="CX296" s="1">
        <v>7400</v>
      </c>
      <c r="CY296" s="1">
        <v>8700</v>
      </c>
      <c r="CZ296" s="1">
        <v>11200</v>
      </c>
      <c r="DA296" s="1">
        <v>10500</v>
      </c>
      <c r="DB296" s="1">
        <v>12100</v>
      </c>
      <c r="DC296" s="1">
        <v>10100</v>
      </c>
      <c r="DD296" s="1">
        <v>12200</v>
      </c>
      <c r="DE296" s="1">
        <v>14100</v>
      </c>
      <c r="DF296" s="1">
        <v>13700</v>
      </c>
      <c r="DG296" s="1">
        <v>13000</v>
      </c>
      <c r="DH296" s="1">
        <v>12400</v>
      </c>
      <c r="DI296" s="1">
        <v>13000</v>
      </c>
      <c r="DJ296" s="1">
        <v>10600</v>
      </c>
      <c r="DK296" s="1">
        <v>8500</v>
      </c>
      <c r="DL296" s="1">
        <v>8700</v>
      </c>
      <c r="DM296" s="1">
        <v>8100</v>
      </c>
      <c r="DN296" s="1">
        <v>6200</v>
      </c>
      <c r="DO296" s="1">
        <v>7100</v>
      </c>
      <c r="DP296" s="1">
        <v>6800</v>
      </c>
      <c r="DQ296" s="1">
        <v>7500</v>
      </c>
      <c r="DR296" s="1">
        <v>7100</v>
      </c>
      <c r="DS296" s="1">
        <v>8900</v>
      </c>
      <c r="DT296" s="1">
        <v>13100</v>
      </c>
      <c r="DU296" s="1">
        <v>11600</v>
      </c>
      <c r="DV296" s="1">
        <v>11600</v>
      </c>
      <c r="DW296" s="1">
        <v>11800</v>
      </c>
      <c r="DX296" s="1">
        <v>11200</v>
      </c>
      <c r="DY296" s="1">
        <v>9100</v>
      </c>
      <c r="DZ296" s="1">
        <v>7300</v>
      </c>
      <c r="EA296" s="1">
        <v>12500</v>
      </c>
      <c r="EB296" s="1">
        <v>7800</v>
      </c>
      <c r="EC296" s="1">
        <v>5700</v>
      </c>
      <c r="ED296" s="1">
        <v>5500</v>
      </c>
      <c r="EE296" s="1">
        <v>9200</v>
      </c>
      <c r="EF296" s="1">
        <v>6900</v>
      </c>
      <c r="EG296" s="1">
        <v>6100</v>
      </c>
      <c r="EH296" s="1">
        <v>8100</v>
      </c>
    </row>
    <row r="297" spans="1:138" x14ac:dyDescent="0.45">
      <c r="B297" t="s">
        <v>117</v>
      </c>
      <c r="C297" t="s">
        <v>41</v>
      </c>
      <c r="D297" t="s">
        <v>252</v>
      </c>
      <c r="E297" s="1">
        <v>11500</v>
      </c>
      <c r="F297" s="1">
        <v>12300</v>
      </c>
      <c r="G297" s="1">
        <v>11700</v>
      </c>
      <c r="H297" s="1">
        <v>12000</v>
      </c>
      <c r="I297" s="1">
        <v>9700</v>
      </c>
      <c r="J297" s="1">
        <v>9400</v>
      </c>
      <c r="K297" s="1">
        <v>9900</v>
      </c>
      <c r="L297" s="1">
        <v>11100</v>
      </c>
      <c r="M297" s="1">
        <v>8400</v>
      </c>
      <c r="N297" s="1">
        <v>7300</v>
      </c>
      <c r="O297" s="1">
        <v>5700</v>
      </c>
      <c r="P297" s="1">
        <v>7900</v>
      </c>
      <c r="Q297" s="1">
        <v>5000</v>
      </c>
      <c r="R297" s="1">
        <v>6500</v>
      </c>
      <c r="S297" s="1">
        <v>6700</v>
      </c>
      <c r="T297" s="1">
        <v>10400</v>
      </c>
      <c r="U297" s="1">
        <v>11700</v>
      </c>
      <c r="V297" s="1">
        <v>9100</v>
      </c>
      <c r="W297" s="1">
        <v>9000</v>
      </c>
      <c r="X297" s="1">
        <v>9000</v>
      </c>
      <c r="Y297" s="1">
        <v>8900</v>
      </c>
      <c r="Z297" s="1">
        <v>11400</v>
      </c>
      <c r="AA297" s="1">
        <v>9700</v>
      </c>
      <c r="AB297" s="1">
        <v>13100</v>
      </c>
      <c r="AC297" s="1">
        <v>11800</v>
      </c>
      <c r="AD297" s="1">
        <v>12400</v>
      </c>
      <c r="AE297" s="1">
        <v>10000</v>
      </c>
      <c r="AF297" s="1">
        <v>8900</v>
      </c>
      <c r="AG297" s="1">
        <v>9800</v>
      </c>
      <c r="AH297" s="1">
        <v>9300</v>
      </c>
      <c r="AI297" s="1">
        <v>9800</v>
      </c>
      <c r="AJ297" s="1">
        <v>11300</v>
      </c>
      <c r="AK297" s="1">
        <v>15200</v>
      </c>
      <c r="AL297" s="1">
        <v>13100</v>
      </c>
      <c r="AM297" s="1">
        <v>16100.000000000002</v>
      </c>
      <c r="AN297" s="1">
        <v>16100.000000000002</v>
      </c>
      <c r="AO297" s="1">
        <v>16400</v>
      </c>
      <c r="AP297" s="1">
        <v>15800</v>
      </c>
      <c r="AQ297" s="1">
        <v>16500</v>
      </c>
      <c r="AR297" s="1">
        <v>14400</v>
      </c>
      <c r="AS297" s="1">
        <v>14900</v>
      </c>
      <c r="AT297" s="1">
        <v>11200</v>
      </c>
      <c r="AU297" s="1">
        <v>10900</v>
      </c>
      <c r="AV297" s="1">
        <v>11000</v>
      </c>
      <c r="AW297" s="1">
        <v>9100</v>
      </c>
      <c r="AX297" s="1">
        <v>10000</v>
      </c>
      <c r="AY297" s="1">
        <v>9000</v>
      </c>
      <c r="AZ297" s="1">
        <v>7400</v>
      </c>
      <c r="BA297" s="1">
        <v>8200</v>
      </c>
      <c r="BB297" s="1">
        <v>7800</v>
      </c>
      <c r="BC297" s="1">
        <v>9500</v>
      </c>
      <c r="BD297" s="1">
        <v>9700</v>
      </c>
      <c r="BE297" s="1">
        <v>12900</v>
      </c>
      <c r="BF297" s="1">
        <v>13300</v>
      </c>
      <c r="BG297" s="1">
        <v>9700</v>
      </c>
      <c r="BH297" s="1">
        <v>10700</v>
      </c>
      <c r="BI297" s="1">
        <v>7600</v>
      </c>
      <c r="BJ297" s="1">
        <v>8500</v>
      </c>
      <c r="BK297" s="1">
        <v>8300</v>
      </c>
      <c r="BL297" s="1">
        <v>10400</v>
      </c>
      <c r="BM297" s="1">
        <v>10800</v>
      </c>
      <c r="BN297" s="1">
        <v>13200</v>
      </c>
      <c r="BO297" s="1">
        <v>10800</v>
      </c>
      <c r="BP297" s="1">
        <v>10000</v>
      </c>
      <c r="BQ297" s="1">
        <v>11800</v>
      </c>
      <c r="BR297" s="1">
        <v>9600</v>
      </c>
      <c r="BS297" s="1">
        <v>11200</v>
      </c>
      <c r="BT297" s="1">
        <v>7000</v>
      </c>
      <c r="BU297" s="1">
        <v>10700</v>
      </c>
      <c r="BV297" s="1">
        <v>11300</v>
      </c>
      <c r="BW297" s="1">
        <v>13200</v>
      </c>
      <c r="BX297" s="1">
        <v>14500</v>
      </c>
      <c r="BY297" s="1">
        <v>14500</v>
      </c>
      <c r="BZ297" s="1">
        <v>14600</v>
      </c>
      <c r="CA297" s="1">
        <v>13500</v>
      </c>
      <c r="CB297" s="1">
        <v>13200</v>
      </c>
      <c r="CC297" s="1">
        <v>14100</v>
      </c>
      <c r="CD297" s="1">
        <v>8000</v>
      </c>
      <c r="CE297" s="1">
        <v>10600</v>
      </c>
      <c r="CF297" s="1">
        <v>11200</v>
      </c>
      <c r="CG297" s="1">
        <v>11000</v>
      </c>
      <c r="CH297" s="1">
        <v>7100</v>
      </c>
      <c r="CI297" s="1">
        <v>8200</v>
      </c>
      <c r="CJ297" s="1">
        <v>7100</v>
      </c>
      <c r="CK297" s="1">
        <v>9800</v>
      </c>
      <c r="CL297" s="1">
        <v>15200</v>
      </c>
      <c r="CM297" s="1">
        <v>13800</v>
      </c>
      <c r="CN297" s="1">
        <v>17100</v>
      </c>
      <c r="CO297" s="1">
        <v>18500</v>
      </c>
      <c r="CP297" s="1">
        <v>19900</v>
      </c>
      <c r="CQ297" s="1">
        <v>16200</v>
      </c>
      <c r="CR297" s="1">
        <v>14300</v>
      </c>
      <c r="CS297" s="1">
        <v>12500</v>
      </c>
      <c r="CT297" s="1">
        <v>12900</v>
      </c>
      <c r="CU297" s="1">
        <v>10600</v>
      </c>
      <c r="CV297" s="1">
        <v>13100</v>
      </c>
      <c r="CW297" s="1">
        <v>14400</v>
      </c>
      <c r="CX297" s="1">
        <v>18100</v>
      </c>
      <c r="CY297" s="1">
        <v>16700</v>
      </c>
      <c r="CZ297" s="1">
        <v>15900</v>
      </c>
      <c r="DA297" s="1">
        <v>15500</v>
      </c>
      <c r="DB297" s="1">
        <v>17000</v>
      </c>
      <c r="DC297" s="1">
        <v>18300</v>
      </c>
      <c r="DD297" s="1">
        <v>11700</v>
      </c>
      <c r="DE297" s="1">
        <v>11500</v>
      </c>
      <c r="DF297" s="1">
        <v>13100</v>
      </c>
      <c r="DG297" s="1">
        <v>12900</v>
      </c>
      <c r="DH297" s="1">
        <v>13400</v>
      </c>
      <c r="DI297" s="1">
        <v>9000</v>
      </c>
      <c r="DJ297" s="1">
        <v>13300</v>
      </c>
      <c r="DK297" s="1">
        <v>11500</v>
      </c>
      <c r="DL297" s="1">
        <v>10500</v>
      </c>
      <c r="DM297" s="1">
        <v>11300</v>
      </c>
      <c r="DN297" s="1">
        <v>13000</v>
      </c>
      <c r="DO297" s="1">
        <v>12600</v>
      </c>
      <c r="DP297" s="1">
        <v>11800</v>
      </c>
      <c r="DQ297" s="1">
        <v>11900</v>
      </c>
      <c r="DR297" s="1">
        <v>13500</v>
      </c>
      <c r="DS297" s="1">
        <v>12700</v>
      </c>
      <c r="DT297" s="1">
        <v>9900</v>
      </c>
      <c r="DU297" s="1">
        <v>11600</v>
      </c>
      <c r="DV297" s="1">
        <v>9900</v>
      </c>
      <c r="DW297" s="1">
        <v>8200</v>
      </c>
      <c r="DX297" s="1">
        <v>9600</v>
      </c>
      <c r="DY297" s="1">
        <v>7300</v>
      </c>
      <c r="DZ297" s="1">
        <v>7600</v>
      </c>
      <c r="EA297" s="1">
        <v>12100</v>
      </c>
      <c r="EB297" s="1">
        <v>13800</v>
      </c>
      <c r="EC297" s="1">
        <v>12700</v>
      </c>
      <c r="ED297" s="1">
        <v>14600</v>
      </c>
      <c r="EE297" s="1">
        <v>12600</v>
      </c>
      <c r="EF297" s="1">
        <v>11700</v>
      </c>
      <c r="EG297" s="1">
        <v>10400</v>
      </c>
      <c r="EH297" s="1">
        <v>13500</v>
      </c>
    </row>
    <row r="298" spans="1:138" x14ac:dyDescent="0.45">
      <c r="B298" t="s">
        <v>118</v>
      </c>
      <c r="C298" t="s">
        <v>41</v>
      </c>
      <c r="D298" t="s">
        <v>253</v>
      </c>
      <c r="E298" s="1">
        <v>68800</v>
      </c>
      <c r="F298" s="1">
        <v>71400</v>
      </c>
      <c r="G298" s="1">
        <v>72500</v>
      </c>
      <c r="H298" s="1">
        <v>73800</v>
      </c>
      <c r="I298" s="1">
        <v>77000</v>
      </c>
      <c r="J298" s="1">
        <v>85800</v>
      </c>
      <c r="K298" s="1">
        <v>85900</v>
      </c>
      <c r="L298" s="1">
        <v>78900</v>
      </c>
      <c r="M298" s="1">
        <v>82700</v>
      </c>
      <c r="N298" s="1">
        <v>77100</v>
      </c>
      <c r="O298" s="1">
        <v>93000</v>
      </c>
      <c r="P298" s="1">
        <v>83000</v>
      </c>
      <c r="Q298" s="1">
        <v>89100</v>
      </c>
      <c r="R298" s="1">
        <v>83100</v>
      </c>
      <c r="S298" s="1">
        <v>83100</v>
      </c>
      <c r="T298" s="1">
        <v>75500</v>
      </c>
      <c r="U298" s="1">
        <v>78300</v>
      </c>
      <c r="V298" s="1">
        <v>79900</v>
      </c>
      <c r="W298" s="1">
        <v>78100</v>
      </c>
      <c r="X298" s="1">
        <v>66000</v>
      </c>
      <c r="Y298" s="1">
        <v>65099.999999999993</v>
      </c>
      <c r="Z298" s="1">
        <v>66500</v>
      </c>
      <c r="AA298" s="1">
        <v>74300</v>
      </c>
      <c r="AB298" s="1">
        <v>75300</v>
      </c>
      <c r="AC298" s="1">
        <v>67900</v>
      </c>
      <c r="AD298" s="1">
        <v>72500</v>
      </c>
      <c r="AE298" s="1">
        <v>64800</v>
      </c>
      <c r="AF298" s="1">
        <v>68600</v>
      </c>
      <c r="AG298" s="1">
        <v>69600</v>
      </c>
      <c r="AH298" s="1">
        <v>70500</v>
      </c>
      <c r="AI298" s="1">
        <v>66400</v>
      </c>
      <c r="AJ298" s="1">
        <v>66200</v>
      </c>
      <c r="AK298" s="1">
        <v>70300</v>
      </c>
      <c r="AL298" s="1">
        <v>72900</v>
      </c>
      <c r="AM298" s="1">
        <v>73600</v>
      </c>
      <c r="AN298" s="1">
        <v>74200</v>
      </c>
      <c r="AO298" s="1">
        <v>74800</v>
      </c>
      <c r="AP298" s="1">
        <v>69100</v>
      </c>
      <c r="AQ298" s="1">
        <v>56800</v>
      </c>
      <c r="AR298" s="1">
        <v>50300</v>
      </c>
      <c r="AS298" s="1">
        <v>54300</v>
      </c>
      <c r="AT298" s="1">
        <v>68600</v>
      </c>
      <c r="AU298" s="1">
        <v>64000</v>
      </c>
      <c r="AV298" s="1">
        <v>71600</v>
      </c>
      <c r="AW298" s="1">
        <v>82600</v>
      </c>
      <c r="AX298" s="1">
        <v>79200</v>
      </c>
      <c r="AY298" s="1">
        <v>77800</v>
      </c>
      <c r="AZ298" s="1">
        <v>73200</v>
      </c>
      <c r="BA298" s="1">
        <v>65700</v>
      </c>
      <c r="BB298" s="1">
        <v>63200</v>
      </c>
      <c r="BC298" s="1">
        <v>66500</v>
      </c>
      <c r="BD298" s="1">
        <v>62000</v>
      </c>
      <c r="BE298" s="1">
        <v>59400</v>
      </c>
      <c r="BF298" s="1">
        <v>61500</v>
      </c>
      <c r="BG298" s="1">
        <v>67800</v>
      </c>
      <c r="BH298" s="1">
        <v>73500</v>
      </c>
      <c r="BI298" s="1">
        <v>70300</v>
      </c>
      <c r="BJ298" s="1">
        <v>74900</v>
      </c>
      <c r="BK298" s="1">
        <v>90900</v>
      </c>
      <c r="BL298" s="1">
        <v>98600</v>
      </c>
      <c r="BM298" s="1">
        <v>91000</v>
      </c>
      <c r="BN298" s="1">
        <v>86400</v>
      </c>
      <c r="BO298" s="1">
        <v>94700</v>
      </c>
      <c r="BP298" s="1">
        <v>94600</v>
      </c>
      <c r="BQ298" s="1">
        <v>90000</v>
      </c>
      <c r="BR298" s="1">
        <v>84700</v>
      </c>
      <c r="BS298" s="1">
        <v>83400</v>
      </c>
      <c r="BT298" s="1">
        <v>82900</v>
      </c>
      <c r="BU298" s="1">
        <v>79700</v>
      </c>
      <c r="BV298" s="1">
        <v>87100</v>
      </c>
      <c r="BW298" s="1">
        <v>100700</v>
      </c>
      <c r="BX298" s="1">
        <v>88400</v>
      </c>
      <c r="BY298" s="1">
        <v>80700</v>
      </c>
      <c r="BZ298" s="1">
        <v>88000</v>
      </c>
      <c r="CA298" s="1">
        <v>82100</v>
      </c>
      <c r="CB298" s="1">
        <v>75700</v>
      </c>
      <c r="CC298" s="1">
        <v>86500</v>
      </c>
      <c r="CD298" s="1">
        <v>86400</v>
      </c>
      <c r="CE298" s="1">
        <v>93400</v>
      </c>
      <c r="CF298" s="1">
        <v>90800</v>
      </c>
      <c r="CG298" s="1">
        <v>90200</v>
      </c>
      <c r="CH298" s="1">
        <v>93300</v>
      </c>
      <c r="CI298" s="1">
        <v>86700</v>
      </c>
      <c r="CJ298" s="1">
        <v>84900</v>
      </c>
      <c r="CK298" s="1">
        <v>92300</v>
      </c>
      <c r="CL298" s="1">
        <v>89400</v>
      </c>
      <c r="CM298" s="1">
        <v>87300</v>
      </c>
      <c r="CN298" s="1">
        <v>71700</v>
      </c>
      <c r="CO298" s="1">
        <v>78700</v>
      </c>
      <c r="CP298" s="1">
        <v>68000</v>
      </c>
      <c r="CQ298" s="1">
        <v>66900</v>
      </c>
      <c r="CR298" s="1">
        <v>69500</v>
      </c>
      <c r="CS298" s="1">
        <v>74300</v>
      </c>
      <c r="CT298" s="1">
        <v>73900</v>
      </c>
      <c r="CU298" s="1">
        <v>76700</v>
      </c>
      <c r="CV298" s="1">
        <v>75100</v>
      </c>
      <c r="CW298" s="1">
        <v>69000</v>
      </c>
      <c r="CX298" s="1">
        <v>65500</v>
      </c>
      <c r="CY298" s="1">
        <v>70800</v>
      </c>
      <c r="CZ298" s="1">
        <v>77000</v>
      </c>
      <c r="DA298" s="1">
        <v>80000</v>
      </c>
      <c r="DB298" s="1">
        <v>76300</v>
      </c>
      <c r="DC298" s="1">
        <v>78500</v>
      </c>
      <c r="DD298" s="1">
        <v>82700</v>
      </c>
      <c r="DE298" s="1">
        <v>80400</v>
      </c>
      <c r="DF298" s="1">
        <v>77400</v>
      </c>
      <c r="DG298" s="1">
        <v>81500</v>
      </c>
      <c r="DH298" s="1">
        <v>78500</v>
      </c>
      <c r="DI298" s="1">
        <v>84400</v>
      </c>
      <c r="DJ298" s="1">
        <v>84200</v>
      </c>
      <c r="DK298" s="1">
        <v>75500</v>
      </c>
      <c r="DL298" s="1">
        <v>72200</v>
      </c>
      <c r="DM298" s="1">
        <v>76100</v>
      </c>
      <c r="DN298" s="1">
        <v>73100</v>
      </c>
      <c r="DO298" s="1">
        <v>71800</v>
      </c>
      <c r="DP298" s="1">
        <v>76000</v>
      </c>
      <c r="DQ298" s="1">
        <v>68200</v>
      </c>
      <c r="DR298" s="1">
        <v>69200</v>
      </c>
      <c r="DS298" s="1">
        <v>67800</v>
      </c>
      <c r="DT298" s="1">
        <v>73700</v>
      </c>
      <c r="DU298" s="1">
        <v>65700</v>
      </c>
      <c r="DV298" s="1">
        <v>63800</v>
      </c>
      <c r="DW298" s="1">
        <v>59700</v>
      </c>
      <c r="DX298" s="1">
        <v>61000</v>
      </c>
      <c r="DY298" s="1">
        <v>75200</v>
      </c>
      <c r="DZ298" s="1">
        <v>76900</v>
      </c>
      <c r="EA298" s="1">
        <v>82100</v>
      </c>
      <c r="EB298" s="1">
        <v>83900</v>
      </c>
      <c r="EC298" s="1">
        <v>70900</v>
      </c>
      <c r="ED298" s="1">
        <v>74800</v>
      </c>
      <c r="EE298" s="1">
        <v>76500</v>
      </c>
      <c r="EF298" s="1">
        <v>76900</v>
      </c>
      <c r="EG298" s="1">
        <v>81000</v>
      </c>
      <c r="EH298" s="1">
        <v>99700</v>
      </c>
    </row>
    <row r="299" spans="1:138" x14ac:dyDescent="0.45">
      <c r="D299" t="s">
        <v>254</v>
      </c>
      <c r="E299" s="1">
        <v>13100</v>
      </c>
      <c r="F299" s="1">
        <v>11800</v>
      </c>
      <c r="G299" s="1">
        <v>15900</v>
      </c>
      <c r="H299" s="1">
        <v>15400</v>
      </c>
      <c r="I299" s="1">
        <v>15200</v>
      </c>
      <c r="J299" s="1">
        <v>16300</v>
      </c>
      <c r="K299" s="1">
        <v>16500</v>
      </c>
      <c r="L299" s="1">
        <v>11600</v>
      </c>
      <c r="M299" s="1">
        <v>11100</v>
      </c>
      <c r="N299" s="1">
        <v>10000</v>
      </c>
      <c r="O299" s="1">
        <v>10800</v>
      </c>
      <c r="P299" s="1">
        <v>9800</v>
      </c>
      <c r="Q299" s="1">
        <v>11000</v>
      </c>
      <c r="R299" s="1">
        <v>15200</v>
      </c>
      <c r="S299" s="1">
        <v>13100</v>
      </c>
      <c r="T299" s="1">
        <v>17800</v>
      </c>
      <c r="U299" s="1">
        <v>18400</v>
      </c>
      <c r="V299" s="1">
        <v>15300</v>
      </c>
      <c r="W299" s="1">
        <v>16400</v>
      </c>
      <c r="X299" s="1">
        <v>11600</v>
      </c>
      <c r="Y299" s="1">
        <v>10400</v>
      </c>
      <c r="Z299" s="1">
        <v>10300</v>
      </c>
      <c r="AA299" s="1">
        <v>8400</v>
      </c>
      <c r="AB299" s="1">
        <v>9500</v>
      </c>
      <c r="AC299" s="1">
        <v>6500</v>
      </c>
      <c r="AD299" s="1">
        <v>8300</v>
      </c>
      <c r="AE299" s="1">
        <v>7500</v>
      </c>
      <c r="AF299" s="1">
        <v>8700</v>
      </c>
      <c r="AG299" s="1">
        <v>7700</v>
      </c>
      <c r="AH299" s="1">
        <v>9200</v>
      </c>
      <c r="AI299" s="1">
        <v>9800</v>
      </c>
      <c r="AJ299" s="1">
        <v>10000</v>
      </c>
      <c r="AK299" s="1">
        <v>9700</v>
      </c>
      <c r="AL299" s="1">
        <v>13600</v>
      </c>
      <c r="AM299" s="1">
        <v>14500</v>
      </c>
      <c r="AN299" s="1">
        <v>14200</v>
      </c>
      <c r="AO299" s="1">
        <v>12800</v>
      </c>
      <c r="AP299" s="1">
        <v>9400</v>
      </c>
      <c r="AQ299" s="1">
        <v>11000</v>
      </c>
      <c r="AR299" s="1">
        <v>11500</v>
      </c>
      <c r="AS299" s="1">
        <v>15200</v>
      </c>
      <c r="AT299" s="1">
        <v>14100</v>
      </c>
      <c r="AU299" s="1">
        <v>13000</v>
      </c>
      <c r="AV299" s="1">
        <v>15100</v>
      </c>
      <c r="AW299" s="1">
        <v>14200</v>
      </c>
      <c r="AX299" s="1">
        <v>10300</v>
      </c>
      <c r="AY299" s="1">
        <v>11300</v>
      </c>
      <c r="AZ299" s="1">
        <v>12000</v>
      </c>
      <c r="BA299" s="1">
        <v>11400</v>
      </c>
      <c r="BB299" s="1">
        <v>11800</v>
      </c>
      <c r="BC299" s="1">
        <v>9400</v>
      </c>
      <c r="BD299" s="1">
        <v>8100</v>
      </c>
      <c r="BE299" s="1">
        <v>13100</v>
      </c>
      <c r="BF299" s="1">
        <v>12900</v>
      </c>
      <c r="BG299" s="1">
        <v>12500</v>
      </c>
      <c r="BH299" s="1">
        <v>15000</v>
      </c>
      <c r="BI299" s="1">
        <v>16100.000000000002</v>
      </c>
      <c r="BJ299" s="1">
        <v>17300</v>
      </c>
      <c r="BK299" s="1">
        <v>19000</v>
      </c>
      <c r="BL299" s="1">
        <v>14800</v>
      </c>
      <c r="BM299" s="1">
        <v>15300</v>
      </c>
      <c r="BN299" s="1">
        <v>15500</v>
      </c>
      <c r="BO299" s="1">
        <v>20000</v>
      </c>
      <c r="BP299" s="1">
        <v>19700</v>
      </c>
      <c r="BQ299" s="1">
        <v>16600</v>
      </c>
      <c r="BR299" s="1">
        <v>17100</v>
      </c>
      <c r="BS299" s="1">
        <v>16800</v>
      </c>
      <c r="BT299" s="1">
        <v>11500</v>
      </c>
      <c r="BU299" s="1">
        <v>10100</v>
      </c>
      <c r="BV299" s="1">
        <v>17700</v>
      </c>
      <c r="BW299" s="1">
        <v>19200</v>
      </c>
      <c r="BX299" s="1">
        <v>21200</v>
      </c>
      <c r="BY299" s="1">
        <v>27400</v>
      </c>
      <c r="BZ299" s="1">
        <v>21600</v>
      </c>
      <c r="CA299" s="1">
        <v>19700</v>
      </c>
      <c r="CB299" s="1">
        <v>17600</v>
      </c>
      <c r="CC299" s="1">
        <v>16100.000000000002</v>
      </c>
      <c r="CD299" s="1">
        <v>15400</v>
      </c>
      <c r="CE299" s="1">
        <v>13200</v>
      </c>
      <c r="CF299" s="1">
        <v>12600</v>
      </c>
      <c r="CG299" s="1">
        <v>14000</v>
      </c>
      <c r="CH299" s="1">
        <v>14300</v>
      </c>
      <c r="CI299" s="1">
        <v>12800</v>
      </c>
      <c r="CJ299" s="1">
        <v>9700</v>
      </c>
      <c r="CK299" s="1">
        <v>12400</v>
      </c>
      <c r="CL299" s="1">
        <v>11100</v>
      </c>
      <c r="CM299" s="1">
        <v>17800</v>
      </c>
      <c r="CN299" s="1">
        <v>19700</v>
      </c>
      <c r="CO299" s="1">
        <v>22300</v>
      </c>
      <c r="CP299" s="1">
        <v>23700</v>
      </c>
      <c r="CQ299" s="1">
        <v>26600</v>
      </c>
      <c r="CR299" s="1">
        <v>23800</v>
      </c>
      <c r="CS299" s="1">
        <v>16700</v>
      </c>
      <c r="CT299" s="1">
        <v>16400</v>
      </c>
      <c r="CU299" s="1">
        <v>11700</v>
      </c>
      <c r="CV299" s="1">
        <v>13600</v>
      </c>
      <c r="CW299" s="1">
        <v>16000</v>
      </c>
      <c r="CX299" s="1">
        <v>13500</v>
      </c>
      <c r="CY299" s="1">
        <v>14000</v>
      </c>
      <c r="CZ299" s="1">
        <v>17700</v>
      </c>
      <c r="DA299" s="1">
        <v>15200</v>
      </c>
      <c r="DB299" s="1">
        <v>14500</v>
      </c>
      <c r="DC299" s="1">
        <v>11600</v>
      </c>
      <c r="DD299" s="1">
        <v>14800</v>
      </c>
      <c r="DE299" s="1">
        <v>14300</v>
      </c>
      <c r="DF299" s="1">
        <v>14800</v>
      </c>
      <c r="DG299" s="1">
        <v>12500</v>
      </c>
      <c r="DH299" s="1">
        <v>12800</v>
      </c>
      <c r="DI299" s="1">
        <v>13900</v>
      </c>
      <c r="DJ299" s="1">
        <v>14300</v>
      </c>
      <c r="DK299" s="1">
        <v>16200</v>
      </c>
      <c r="DL299" s="1">
        <v>20000</v>
      </c>
      <c r="DM299" s="1">
        <v>18300</v>
      </c>
      <c r="DN299" s="1">
        <v>21900</v>
      </c>
      <c r="DO299" s="1">
        <v>19000</v>
      </c>
      <c r="DP299" s="1">
        <v>20700</v>
      </c>
      <c r="DQ299" s="1">
        <v>15100</v>
      </c>
      <c r="DR299" s="1">
        <v>18100</v>
      </c>
      <c r="DS299" s="1">
        <v>14000</v>
      </c>
      <c r="DT299" s="1">
        <v>13700</v>
      </c>
      <c r="DU299" s="1">
        <v>18000</v>
      </c>
      <c r="DV299" s="1">
        <v>15200</v>
      </c>
      <c r="DW299" s="1">
        <v>16900</v>
      </c>
      <c r="DX299" s="1">
        <v>19000</v>
      </c>
      <c r="DY299" s="1">
        <v>20300</v>
      </c>
      <c r="DZ299" s="1">
        <v>16600</v>
      </c>
      <c r="EA299" s="1">
        <v>13800</v>
      </c>
      <c r="EB299" s="1">
        <v>18700</v>
      </c>
      <c r="EC299" s="1">
        <v>24100</v>
      </c>
      <c r="ED299" s="1">
        <v>18600</v>
      </c>
      <c r="EE299" s="1">
        <v>16200</v>
      </c>
      <c r="EF299" s="1">
        <v>18000</v>
      </c>
      <c r="EG299" s="1">
        <v>16900</v>
      </c>
      <c r="EH299" s="1">
        <v>16000</v>
      </c>
    </row>
    <row r="300" spans="1:138" x14ac:dyDescent="0.45">
      <c r="D300" t="s">
        <v>255</v>
      </c>
      <c r="E300" s="1">
        <v>2300</v>
      </c>
      <c r="F300" s="1"/>
      <c r="G300" s="1"/>
      <c r="H300" s="1"/>
      <c r="I300" s="1"/>
      <c r="J300" s="1"/>
      <c r="K300" s="1"/>
      <c r="L300" s="1"/>
      <c r="M300" s="1"/>
      <c r="N300" s="1"/>
      <c r="O300" s="1"/>
      <c r="P300" s="1"/>
      <c r="Q300" s="1"/>
      <c r="R300" s="1"/>
      <c r="S300" s="1">
        <v>1600</v>
      </c>
      <c r="T300" s="1"/>
      <c r="U300" s="1"/>
      <c r="V300" s="1"/>
      <c r="W300" s="1">
        <v>1900</v>
      </c>
      <c r="X300" s="1">
        <v>1800</v>
      </c>
      <c r="Y300" s="1"/>
      <c r="Z300" s="1"/>
      <c r="AA300" s="1"/>
      <c r="AB300" s="1"/>
      <c r="AC300" s="1"/>
      <c r="AD300" s="1"/>
      <c r="AE300" s="1">
        <v>1600</v>
      </c>
      <c r="AF300" s="1"/>
      <c r="AG300" s="1"/>
      <c r="AH300" s="1"/>
      <c r="AI300" s="1"/>
      <c r="AJ300" s="1"/>
      <c r="AK300" s="1">
        <v>2900</v>
      </c>
      <c r="AL300" s="1">
        <v>4300</v>
      </c>
      <c r="AM300" s="1">
        <v>3300</v>
      </c>
      <c r="AN300" s="1">
        <v>1800</v>
      </c>
      <c r="AO300" s="1"/>
      <c r="AP300" s="1"/>
      <c r="AQ300" s="1"/>
      <c r="AR300" s="1"/>
      <c r="AS300" s="1"/>
      <c r="AT300" s="1">
        <v>2000</v>
      </c>
      <c r="AU300" s="1">
        <v>3500</v>
      </c>
      <c r="AV300" s="1">
        <v>2700</v>
      </c>
      <c r="AW300" s="1">
        <v>2000</v>
      </c>
      <c r="AX300" s="1"/>
      <c r="AY300" s="1">
        <v>1600</v>
      </c>
      <c r="AZ300" s="1"/>
      <c r="BA300" s="1"/>
      <c r="BB300" s="1"/>
      <c r="BC300" s="1"/>
      <c r="BD300" s="1"/>
      <c r="BE300" s="1"/>
      <c r="BF300" s="1">
        <v>1800</v>
      </c>
      <c r="BG300" s="1"/>
      <c r="BH300" s="1"/>
      <c r="BI300" s="1"/>
      <c r="BJ300" s="1"/>
      <c r="BK300" s="1"/>
      <c r="BL300" s="1"/>
      <c r="BM300" s="1"/>
      <c r="BN300" s="1"/>
      <c r="BO300" s="1"/>
      <c r="BP300" s="1"/>
      <c r="BQ300" s="1"/>
      <c r="BR300" s="1"/>
      <c r="BS300" s="1"/>
      <c r="BT300" s="1"/>
      <c r="BU300" s="1"/>
      <c r="BV300" s="1"/>
      <c r="BW300" s="1">
        <v>2100</v>
      </c>
      <c r="BX300" s="1"/>
      <c r="BY300" s="1">
        <v>2300</v>
      </c>
      <c r="BZ300" s="1">
        <v>3700</v>
      </c>
      <c r="CA300" s="1">
        <v>3200</v>
      </c>
      <c r="CB300" s="1">
        <v>2000</v>
      </c>
      <c r="CC300" s="1"/>
      <c r="CD300" s="1"/>
      <c r="CE300" s="1"/>
      <c r="CF300" s="1"/>
      <c r="CG300" s="1"/>
      <c r="CH300" s="1"/>
      <c r="CI300" s="1"/>
      <c r="CJ300" s="1"/>
      <c r="CK300" s="1"/>
      <c r="CL300" s="1">
        <v>2500</v>
      </c>
      <c r="CM300" s="1">
        <v>2000</v>
      </c>
      <c r="CN300" s="1">
        <v>1700</v>
      </c>
      <c r="CO300" s="1">
        <v>2900</v>
      </c>
      <c r="CP300" s="1">
        <v>2200</v>
      </c>
      <c r="CQ300" s="1">
        <v>4000</v>
      </c>
      <c r="CR300" s="1">
        <v>3000</v>
      </c>
      <c r="CS300" s="1">
        <v>4000</v>
      </c>
      <c r="CT300" s="1">
        <v>2200</v>
      </c>
      <c r="CU300" s="1">
        <v>2300</v>
      </c>
      <c r="CV300" s="1">
        <v>3600</v>
      </c>
      <c r="CW300" s="1"/>
      <c r="CX300" s="1"/>
      <c r="CY300" s="1"/>
      <c r="CZ300" s="1">
        <v>1600</v>
      </c>
      <c r="DA300" s="1">
        <v>1600</v>
      </c>
      <c r="DB300" s="1"/>
      <c r="DC300" s="1">
        <v>1500</v>
      </c>
      <c r="DD300" s="1">
        <v>2200</v>
      </c>
      <c r="DE300" s="1"/>
      <c r="DF300" s="1"/>
      <c r="DG300" s="1"/>
      <c r="DH300" s="1">
        <v>3400</v>
      </c>
      <c r="DI300" s="1"/>
      <c r="DJ300" s="1"/>
      <c r="DK300" s="1"/>
      <c r="DL300" s="1"/>
      <c r="DM300" s="1"/>
      <c r="DN300" s="1">
        <v>2500</v>
      </c>
      <c r="DO300" s="1">
        <v>4000</v>
      </c>
      <c r="DP300" s="1">
        <v>3200</v>
      </c>
      <c r="DQ300" s="1">
        <v>2900</v>
      </c>
      <c r="DR300" s="1">
        <v>1900</v>
      </c>
      <c r="DS300" s="1">
        <v>2700</v>
      </c>
      <c r="DT300" s="1">
        <v>1900</v>
      </c>
      <c r="DU300" s="1">
        <v>2900</v>
      </c>
      <c r="DV300" s="1">
        <v>4100</v>
      </c>
      <c r="DW300" s="1">
        <v>4900</v>
      </c>
      <c r="DX300" s="1">
        <v>5000</v>
      </c>
      <c r="DY300" s="1">
        <v>4400</v>
      </c>
      <c r="DZ300" s="1">
        <v>5000</v>
      </c>
      <c r="EA300" s="1">
        <v>9600</v>
      </c>
      <c r="EB300" s="1">
        <v>3900</v>
      </c>
      <c r="EC300" s="1">
        <v>5700</v>
      </c>
      <c r="ED300" s="1">
        <v>2600</v>
      </c>
      <c r="EE300" s="1">
        <v>2300</v>
      </c>
      <c r="EF300" s="1">
        <v>3300</v>
      </c>
      <c r="EG300" s="1"/>
      <c r="EH300" s="1"/>
    </row>
    <row r="301" spans="1:138" x14ac:dyDescent="0.45">
      <c r="B301" t="s">
        <v>119</v>
      </c>
      <c r="C301" t="s">
        <v>41</v>
      </c>
      <c r="D301" t="s">
        <v>256</v>
      </c>
      <c r="E301" s="1">
        <v>19200</v>
      </c>
      <c r="F301" s="1">
        <v>18000</v>
      </c>
      <c r="G301" s="1">
        <v>16400</v>
      </c>
      <c r="H301" s="1">
        <v>16700</v>
      </c>
      <c r="I301" s="1">
        <v>16800</v>
      </c>
      <c r="J301" s="1">
        <v>20100</v>
      </c>
      <c r="K301" s="1">
        <v>21700</v>
      </c>
      <c r="L301" s="1">
        <v>19400</v>
      </c>
      <c r="M301" s="1">
        <v>20000</v>
      </c>
      <c r="N301" s="1">
        <v>22500</v>
      </c>
      <c r="O301" s="1">
        <v>25700</v>
      </c>
      <c r="P301" s="1">
        <v>24500</v>
      </c>
      <c r="Q301" s="1">
        <v>24900</v>
      </c>
      <c r="R301" s="1">
        <v>27700</v>
      </c>
      <c r="S301" s="1">
        <v>23300</v>
      </c>
      <c r="T301" s="1">
        <v>23300</v>
      </c>
      <c r="U301" s="1">
        <v>18200</v>
      </c>
      <c r="V301" s="1">
        <v>22300</v>
      </c>
      <c r="W301" s="1">
        <v>24800</v>
      </c>
      <c r="X301" s="1">
        <v>22500</v>
      </c>
      <c r="Y301" s="1">
        <v>19200</v>
      </c>
      <c r="Z301" s="1">
        <v>24600</v>
      </c>
      <c r="AA301" s="1">
        <v>23200</v>
      </c>
      <c r="AB301" s="1">
        <v>22900</v>
      </c>
      <c r="AC301" s="1">
        <v>16000</v>
      </c>
      <c r="AD301" s="1">
        <v>15300</v>
      </c>
      <c r="AE301" s="1">
        <v>21800</v>
      </c>
      <c r="AF301" s="1">
        <v>21300</v>
      </c>
      <c r="AG301" s="1">
        <v>18100</v>
      </c>
      <c r="AH301" s="1">
        <v>22700</v>
      </c>
      <c r="AI301" s="1">
        <v>19200</v>
      </c>
      <c r="AJ301" s="1">
        <v>15600</v>
      </c>
      <c r="AK301" s="1">
        <v>12600</v>
      </c>
      <c r="AL301" s="1">
        <v>10600</v>
      </c>
      <c r="AM301" s="1">
        <v>7800</v>
      </c>
      <c r="AN301" s="1">
        <v>10900</v>
      </c>
      <c r="AO301" s="1">
        <v>14900</v>
      </c>
      <c r="AP301" s="1">
        <v>10500</v>
      </c>
      <c r="AQ301" s="1">
        <v>11100</v>
      </c>
      <c r="AR301" s="1">
        <v>12000</v>
      </c>
      <c r="AS301" s="1">
        <v>14100</v>
      </c>
      <c r="AT301" s="1">
        <v>13200</v>
      </c>
      <c r="AU301" s="1">
        <v>16700</v>
      </c>
      <c r="AV301" s="1">
        <v>17300</v>
      </c>
      <c r="AW301" s="1">
        <v>17100</v>
      </c>
      <c r="AX301" s="1">
        <v>18000</v>
      </c>
      <c r="AY301" s="1">
        <v>20000</v>
      </c>
      <c r="AZ301" s="1">
        <v>23000</v>
      </c>
      <c r="BA301" s="1">
        <v>23900</v>
      </c>
      <c r="BB301" s="1">
        <v>23500</v>
      </c>
      <c r="BC301" s="1">
        <v>25200</v>
      </c>
      <c r="BD301" s="1">
        <v>20300</v>
      </c>
      <c r="BE301" s="1">
        <v>19300</v>
      </c>
      <c r="BF301" s="1">
        <v>16300</v>
      </c>
      <c r="BG301" s="1">
        <v>17600</v>
      </c>
      <c r="BH301" s="1">
        <v>15400</v>
      </c>
      <c r="BI301" s="1">
        <v>14200</v>
      </c>
      <c r="BJ301" s="1">
        <v>13800</v>
      </c>
      <c r="BK301" s="1">
        <v>17800</v>
      </c>
      <c r="BL301" s="1">
        <v>17900</v>
      </c>
      <c r="BM301" s="1">
        <v>17700</v>
      </c>
      <c r="BN301" s="1">
        <v>20300</v>
      </c>
      <c r="BO301" s="1">
        <v>23600</v>
      </c>
      <c r="BP301" s="1">
        <v>27100</v>
      </c>
      <c r="BQ301" s="1">
        <v>30500</v>
      </c>
      <c r="BR301" s="1">
        <v>31200</v>
      </c>
      <c r="BS301" s="1">
        <v>23800</v>
      </c>
      <c r="BT301" s="1">
        <v>24200</v>
      </c>
      <c r="BU301" s="1">
        <v>24900</v>
      </c>
      <c r="BV301" s="1">
        <v>17600</v>
      </c>
      <c r="BW301" s="1">
        <v>11400</v>
      </c>
      <c r="BX301" s="1">
        <v>10900</v>
      </c>
      <c r="BY301" s="1">
        <v>13700</v>
      </c>
      <c r="BZ301" s="1">
        <v>14500</v>
      </c>
      <c r="CA301" s="1">
        <v>12000</v>
      </c>
      <c r="CB301" s="1">
        <v>18100</v>
      </c>
      <c r="CC301" s="1">
        <v>22800</v>
      </c>
      <c r="CD301" s="1">
        <v>24800</v>
      </c>
      <c r="CE301" s="1">
        <v>22300</v>
      </c>
      <c r="CF301" s="1">
        <v>24200</v>
      </c>
      <c r="CG301" s="1">
        <v>21800</v>
      </c>
      <c r="CH301" s="1">
        <v>23700</v>
      </c>
      <c r="CI301" s="1">
        <v>29000</v>
      </c>
      <c r="CJ301" s="1">
        <v>26000</v>
      </c>
      <c r="CK301" s="1">
        <v>26900</v>
      </c>
      <c r="CL301" s="1">
        <v>26900</v>
      </c>
      <c r="CM301" s="1">
        <v>25100</v>
      </c>
      <c r="CN301" s="1">
        <v>26000</v>
      </c>
      <c r="CO301" s="1">
        <v>24200</v>
      </c>
      <c r="CP301" s="1">
        <v>22100</v>
      </c>
      <c r="CQ301" s="1">
        <v>13700</v>
      </c>
      <c r="CR301" s="1">
        <v>20200</v>
      </c>
      <c r="CS301" s="1">
        <v>9500</v>
      </c>
      <c r="CT301" s="1">
        <v>12700</v>
      </c>
      <c r="CU301" s="1">
        <v>11600</v>
      </c>
      <c r="CV301" s="1">
        <v>18600</v>
      </c>
      <c r="CW301" s="1">
        <v>18000</v>
      </c>
      <c r="CX301" s="1">
        <v>17600</v>
      </c>
      <c r="CY301" s="1">
        <v>20400</v>
      </c>
      <c r="CZ301" s="1">
        <v>24100</v>
      </c>
      <c r="DA301" s="1">
        <v>15600</v>
      </c>
      <c r="DB301" s="1">
        <v>15100</v>
      </c>
      <c r="DC301" s="1">
        <v>15200</v>
      </c>
      <c r="DD301" s="1">
        <v>7100</v>
      </c>
      <c r="DE301" s="1">
        <v>16100.000000000002</v>
      </c>
      <c r="DF301" s="1">
        <v>11500</v>
      </c>
      <c r="DG301" s="1">
        <v>11900</v>
      </c>
      <c r="DH301" s="1">
        <v>10600</v>
      </c>
      <c r="DI301" s="1">
        <v>10200</v>
      </c>
      <c r="DJ301" s="1">
        <v>14300</v>
      </c>
      <c r="DK301" s="1">
        <v>17000</v>
      </c>
      <c r="DL301" s="1">
        <v>23200</v>
      </c>
      <c r="DM301" s="1">
        <v>18400</v>
      </c>
      <c r="DN301" s="1">
        <v>17200</v>
      </c>
      <c r="DO301" s="1">
        <v>19700</v>
      </c>
      <c r="DP301" s="1">
        <v>19800</v>
      </c>
      <c r="DQ301" s="1">
        <v>22300</v>
      </c>
      <c r="DR301" s="1">
        <v>28000</v>
      </c>
      <c r="DS301" s="1">
        <v>25500</v>
      </c>
      <c r="DT301" s="1">
        <v>17900</v>
      </c>
      <c r="DU301" s="1">
        <v>13700</v>
      </c>
      <c r="DV301" s="1">
        <v>18900</v>
      </c>
      <c r="DW301" s="1">
        <v>14500</v>
      </c>
      <c r="DX301" s="1">
        <v>16500</v>
      </c>
      <c r="DY301" s="1">
        <v>14900</v>
      </c>
      <c r="DZ301" s="1">
        <v>20500</v>
      </c>
      <c r="EA301" s="1">
        <v>23500</v>
      </c>
      <c r="EB301" s="1">
        <v>20900</v>
      </c>
      <c r="EC301" s="1">
        <v>13100</v>
      </c>
      <c r="ED301" s="1">
        <v>16700</v>
      </c>
      <c r="EE301" s="1">
        <v>12200</v>
      </c>
      <c r="EF301" s="1">
        <v>10100</v>
      </c>
      <c r="EG301" s="1">
        <v>17300</v>
      </c>
      <c r="EH301" s="1">
        <v>13300</v>
      </c>
    </row>
    <row r="302" spans="1:138" x14ac:dyDescent="0.45">
      <c r="D302" t="s">
        <v>257</v>
      </c>
      <c r="E302" s="1">
        <v>4400</v>
      </c>
      <c r="F302" s="1">
        <v>4200</v>
      </c>
      <c r="G302" s="1">
        <v>2100</v>
      </c>
      <c r="H302" s="1">
        <v>1800</v>
      </c>
      <c r="I302" s="1">
        <v>2500</v>
      </c>
      <c r="J302" s="1">
        <v>4100</v>
      </c>
      <c r="K302" s="1">
        <v>6900</v>
      </c>
      <c r="L302" s="1">
        <v>4600</v>
      </c>
      <c r="M302" s="1">
        <v>6200</v>
      </c>
      <c r="N302" s="1">
        <v>7900</v>
      </c>
      <c r="O302" s="1">
        <v>5400</v>
      </c>
      <c r="P302" s="1">
        <v>3400</v>
      </c>
      <c r="Q302" s="1">
        <v>3600</v>
      </c>
      <c r="R302" s="1">
        <v>6600</v>
      </c>
      <c r="S302" s="1">
        <v>7700</v>
      </c>
      <c r="T302" s="1">
        <v>8500</v>
      </c>
      <c r="U302" s="1">
        <v>6800</v>
      </c>
      <c r="V302" s="1">
        <v>6700</v>
      </c>
      <c r="W302" s="1">
        <v>9100</v>
      </c>
      <c r="X302" s="1">
        <v>8400</v>
      </c>
      <c r="Y302" s="1">
        <v>6700</v>
      </c>
      <c r="Z302" s="1">
        <v>5700</v>
      </c>
      <c r="AA302" s="1">
        <v>4000</v>
      </c>
      <c r="AB302" s="1">
        <v>3400</v>
      </c>
      <c r="AC302" s="1">
        <v>5200</v>
      </c>
      <c r="AD302" s="1">
        <v>3700</v>
      </c>
      <c r="AE302" s="1">
        <v>3000</v>
      </c>
      <c r="AF302" s="1">
        <v>2100</v>
      </c>
      <c r="AG302" s="1">
        <v>3200</v>
      </c>
      <c r="AH302" s="1">
        <v>4900</v>
      </c>
      <c r="AI302" s="1">
        <v>4600</v>
      </c>
      <c r="AJ302" s="1">
        <v>2500</v>
      </c>
      <c r="AK302" s="1">
        <v>1600</v>
      </c>
      <c r="AL302" s="1">
        <v>4200</v>
      </c>
      <c r="AM302" s="1">
        <v>3400</v>
      </c>
      <c r="AN302" s="1">
        <v>3200</v>
      </c>
      <c r="AO302" s="1">
        <v>2100</v>
      </c>
      <c r="AP302" s="1">
        <v>3200</v>
      </c>
      <c r="AQ302" s="1">
        <v>2900</v>
      </c>
      <c r="AR302" s="1"/>
      <c r="AS302" s="1">
        <v>4800</v>
      </c>
      <c r="AT302" s="1">
        <v>6300</v>
      </c>
      <c r="AU302" s="1">
        <v>4500</v>
      </c>
      <c r="AV302" s="1">
        <v>5700</v>
      </c>
      <c r="AW302" s="1">
        <v>6200</v>
      </c>
      <c r="AX302" s="1">
        <v>7500</v>
      </c>
      <c r="AY302" s="1">
        <v>4100</v>
      </c>
      <c r="AZ302" s="1">
        <v>5800</v>
      </c>
      <c r="BA302" s="1">
        <v>3000</v>
      </c>
      <c r="BB302" s="1">
        <v>3800</v>
      </c>
      <c r="BC302" s="1">
        <v>5500</v>
      </c>
      <c r="BD302" s="1">
        <v>4900</v>
      </c>
      <c r="BE302" s="1">
        <v>3500</v>
      </c>
      <c r="BF302" s="1">
        <v>4900</v>
      </c>
      <c r="BG302" s="1">
        <v>5800</v>
      </c>
      <c r="BH302" s="1">
        <v>4300</v>
      </c>
      <c r="BI302" s="1">
        <v>2900</v>
      </c>
      <c r="BJ302" s="1">
        <v>3300</v>
      </c>
      <c r="BK302" s="1">
        <v>4400</v>
      </c>
      <c r="BL302" s="1">
        <v>6800</v>
      </c>
      <c r="BM302" s="1">
        <v>5400</v>
      </c>
      <c r="BN302" s="1">
        <v>5600</v>
      </c>
      <c r="BO302" s="1">
        <v>6800</v>
      </c>
      <c r="BP302" s="1">
        <v>9600</v>
      </c>
      <c r="BQ302" s="1">
        <v>7600</v>
      </c>
      <c r="BR302" s="1">
        <v>7900</v>
      </c>
      <c r="BS302" s="1">
        <v>7000</v>
      </c>
      <c r="BT302" s="1">
        <v>5500</v>
      </c>
      <c r="BU302" s="1">
        <v>5300</v>
      </c>
      <c r="BV302" s="1">
        <v>5800</v>
      </c>
      <c r="BW302" s="1">
        <v>6200</v>
      </c>
      <c r="BX302" s="1">
        <v>5100</v>
      </c>
      <c r="BY302" s="1">
        <v>4300</v>
      </c>
      <c r="BZ302" s="1">
        <v>5500</v>
      </c>
      <c r="CA302" s="1">
        <v>6100</v>
      </c>
      <c r="CB302" s="1">
        <v>4100</v>
      </c>
      <c r="CC302" s="1">
        <v>6000</v>
      </c>
      <c r="CD302" s="1">
        <v>6800</v>
      </c>
      <c r="CE302" s="1">
        <v>5300</v>
      </c>
      <c r="CF302" s="1">
        <v>3000</v>
      </c>
      <c r="CG302" s="1">
        <v>6100</v>
      </c>
      <c r="CH302" s="1">
        <v>4500</v>
      </c>
      <c r="CI302" s="1">
        <v>4300</v>
      </c>
      <c r="CJ302" s="1">
        <v>4300</v>
      </c>
      <c r="CK302" s="1">
        <v>7000</v>
      </c>
      <c r="CL302" s="1">
        <v>5800</v>
      </c>
      <c r="CM302" s="1">
        <v>5400</v>
      </c>
      <c r="CN302" s="1">
        <v>4900</v>
      </c>
      <c r="CO302" s="1">
        <v>5600</v>
      </c>
      <c r="CP302" s="1">
        <v>6900</v>
      </c>
      <c r="CQ302" s="1">
        <v>4900</v>
      </c>
      <c r="CR302" s="1">
        <v>4100</v>
      </c>
      <c r="CS302" s="1">
        <v>3700</v>
      </c>
      <c r="CT302" s="1">
        <v>2700</v>
      </c>
      <c r="CU302" s="1">
        <v>2800</v>
      </c>
      <c r="CV302" s="1">
        <v>3300</v>
      </c>
      <c r="CW302" s="1">
        <v>2200</v>
      </c>
      <c r="CX302" s="1">
        <v>2200</v>
      </c>
      <c r="CY302" s="1">
        <v>4400</v>
      </c>
      <c r="CZ302" s="1">
        <v>3500</v>
      </c>
      <c r="DA302" s="1">
        <v>1600</v>
      </c>
      <c r="DB302" s="1">
        <v>1900</v>
      </c>
      <c r="DC302" s="1">
        <v>1900</v>
      </c>
      <c r="DD302" s="1">
        <v>2900</v>
      </c>
      <c r="DE302" s="1">
        <v>4500</v>
      </c>
      <c r="DF302" s="1">
        <v>3600</v>
      </c>
      <c r="DG302" s="1">
        <v>3400</v>
      </c>
      <c r="DH302" s="1">
        <v>5300</v>
      </c>
      <c r="DI302" s="1">
        <v>4500</v>
      </c>
      <c r="DJ302" s="1">
        <v>4000</v>
      </c>
      <c r="DK302" s="1">
        <v>3700</v>
      </c>
      <c r="DL302" s="1">
        <v>3600</v>
      </c>
      <c r="DM302" s="1">
        <v>4200</v>
      </c>
      <c r="DN302" s="1">
        <v>4800</v>
      </c>
      <c r="DO302" s="1">
        <v>2600</v>
      </c>
      <c r="DP302" s="1">
        <v>3300</v>
      </c>
      <c r="DQ302" s="1">
        <v>4200</v>
      </c>
      <c r="DR302" s="1">
        <v>3600</v>
      </c>
      <c r="DS302" s="1">
        <v>3200</v>
      </c>
      <c r="DT302" s="1">
        <v>2200</v>
      </c>
      <c r="DU302" s="1">
        <v>3100</v>
      </c>
      <c r="DV302" s="1">
        <v>2000</v>
      </c>
      <c r="DW302" s="1"/>
      <c r="DX302" s="1">
        <v>2800</v>
      </c>
      <c r="DY302" s="1">
        <v>3600</v>
      </c>
      <c r="DZ302" s="1">
        <v>2300</v>
      </c>
      <c r="EA302" s="1">
        <v>3200</v>
      </c>
      <c r="EB302" s="1">
        <v>5700</v>
      </c>
      <c r="EC302" s="1"/>
      <c r="ED302" s="1">
        <v>2900</v>
      </c>
      <c r="EE302" s="1">
        <v>2700</v>
      </c>
      <c r="EF302" s="1">
        <v>2600</v>
      </c>
      <c r="EG302" s="1">
        <v>3700</v>
      </c>
      <c r="EH302" s="1">
        <v>3800</v>
      </c>
    </row>
    <row r="303" spans="1:138" x14ac:dyDescent="0.45">
      <c r="D303" t="s">
        <v>258</v>
      </c>
      <c r="E303" s="1">
        <v>13400</v>
      </c>
      <c r="F303" s="1">
        <v>10200</v>
      </c>
      <c r="G303" s="1">
        <v>14500</v>
      </c>
      <c r="H303" s="1">
        <v>11900</v>
      </c>
      <c r="I303" s="1">
        <v>14300</v>
      </c>
      <c r="J303" s="1">
        <v>5700</v>
      </c>
      <c r="K303" s="1">
        <v>5700</v>
      </c>
      <c r="L303" s="1">
        <v>4800</v>
      </c>
      <c r="M303" s="1">
        <v>5700</v>
      </c>
      <c r="N303" s="1">
        <v>6300</v>
      </c>
      <c r="O303" s="1">
        <v>6600</v>
      </c>
      <c r="P303" s="1">
        <v>7500</v>
      </c>
      <c r="Q303" s="1">
        <v>9100</v>
      </c>
      <c r="R303" s="1">
        <v>10600</v>
      </c>
      <c r="S303" s="1">
        <v>8500</v>
      </c>
      <c r="T303" s="1">
        <v>8200</v>
      </c>
      <c r="U303" s="1">
        <v>8100</v>
      </c>
      <c r="V303" s="1">
        <v>10300</v>
      </c>
      <c r="W303" s="1">
        <v>12200</v>
      </c>
      <c r="X303" s="1">
        <v>11900</v>
      </c>
      <c r="Y303" s="1">
        <v>17600</v>
      </c>
      <c r="Z303" s="1">
        <v>14400</v>
      </c>
      <c r="AA303" s="1">
        <v>15200</v>
      </c>
      <c r="AB303" s="1">
        <v>11900</v>
      </c>
      <c r="AC303" s="1">
        <v>12700</v>
      </c>
      <c r="AD303" s="1">
        <v>13200</v>
      </c>
      <c r="AE303" s="1">
        <v>13800</v>
      </c>
      <c r="AF303" s="1">
        <v>14300</v>
      </c>
      <c r="AG303" s="1">
        <v>13900</v>
      </c>
      <c r="AH303" s="1">
        <v>14300</v>
      </c>
      <c r="AI303" s="1">
        <v>9700</v>
      </c>
      <c r="AJ303" s="1">
        <v>12400</v>
      </c>
      <c r="AK303" s="1">
        <v>7100</v>
      </c>
      <c r="AL303" s="1">
        <v>6900</v>
      </c>
      <c r="AM303" s="1">
        <v>4300</v>
      </c>
      <c r="AN303" s="1">
        <v>7200</v>
      </c>
      <c r="AO303" s="1">
        <v>5500</v>
      </c>
      <c r="AP303" s="1">
        <v>9700</v>
      </c>
      <c r="AQ303" s="1">
        <v>7400</v>
      </c>
      <c r="AR303" s="1">
        <v>8000</v>
      </c>
      <c r="AS303" s="1">
        <v>9700</v>
      </c>
      <c r="AT303" s="1">
        <v>6900</v>
      </c>
      <c r="AU303" s="1">
        <v>8200</v>
      </c>
      <c r="AV303" s="1">
        <v>5900</v>
      </c>
      <c r="AW303" s="1">
        <v>4400</v>
      </c>
      <c r="AX303" s="1">
        <v>4600</v>
      </c>
      <c r="AY303" s="1">
        <v>5800</v>
      </c>
      <c r="AZ303" s="1">
        <v>7100</v>
      </c>
      <c r="BA303" s="1">
        <v>5600</v>
      </c>
      <c r="BB303" s="1">
        <v>5300</v>
      </c>
      <c r="BC303" s="1">
        <v>3900</v>
      </c>
      <c r="BD303" s="1">
        <v>4300</v>
      </c>
      <c r="BE303" s="1">
        <v>4600</v>
      </c>
      <c r="BF303" s="1">
        <v>11100</v>
      </c>
      <c r="BG303" s="1">
        <v>8000</v>
      </c>
      <c r="BH303" s="1">
        <v>9200</v>
      </c>
      <c r="BI303" s="1">
        <v>8700</v>
      </c>
      <c r="BJ303" s="1">
        <v>10200</v>
      </c>
      <c r="BK303" s="1">
        <v>9700</v>
      </c>
      <c r="BL303" s="1">
        <v>9900</v>
      </c>
      <c r="BM303" s="1">
        <v>6800</v>
      </c>
      <c r="BN303" s="1">
        <v>8200</v>
      </c>
      <c r="BO303" s="1">
        <v>8300</v>
      </c>
      <c r="BP303" s="1">
        <v>10200</v>
      </c>
      <c r="BQ303" s="1">
        <v>6500</v>
      </c>
      <c r="BR303" s="1">
        <v>8300</v>
      </c>
      <c r="BS303" s="1">
        <v>10000</v>
      </c>
      <c r="BT303" s="1">
        <v>6500</v>
      </c>
      <c r="BU303" s="1">
        <v>9400</v>
      </c>
      <c r="BV303" s="1">
        <v>5400</v>
      </c>
      <c r="BW303" s="1">
        <v>7000</v>
      </c>
      <c r="BX303" s="1">
        <v>8100</v>
      </c>
      <c r="BY303" s="1">
        <v>11800</v>
      </c>
      <c r="BZ303" s="1">
        <v>14800</v>
      </c>
      <c r="CA303" s="1">
        <v>14700</v>
      </c>
      <c r="CB303" s="1">
        <v>14400</v>
      </c>
      <c r="CC303" s="1">
        <v>17000</v>
      </c>
      <c r="CD303" s="1">
        <v>15700</v>
      </c>
      <c r="CE303" s="1">
        <v>17500</v>
      </c>
      <c r="CF303" s="1">
        <v>14000</v>
      </c>
      <c r="CG303" s="1">
        <v>7900</v>
      </c>
      <c r="CH303" s="1">
        <v>9300</v>
      </c>
      <c r="CI303" s="1">
        <v>12100</v>
      </c>
      <c r="CJ303" s="1">
        <v>10000</v>
      </c>
      <c r="CK303" s="1">
        <v>10400</v>
      </c>
      <c r="CL303" s="1">
        <v>14300</v>
      </c>
      <c r="CM303" s="1">
        <v>14000</v>
      </c>
      <c r="CN303" s="1">
        <v>12300</v>
      </c>
      <c r="CO303" s="1">
        <v>11600</v>
      </c>
      <c r="CP303" s="1">
        <v>12000</v>
      </c>
      <c r="CQ303" s="1">
        <v>15000</v>
      </c>
      <c r="CR303" s="1">
        <v>7800</v>
      </c>
      <c r="CS303" s="1">
        <v>6100</v>
      </c>
      <c r="CT303" s="1">
        <v>4500</v>
      </c>
      <c r="CU303" s="1">
        <v>4200</v>
      </c>
      <c r="CV303" s="1">
        <v>3900</v>
      </c>
      <c r="CW303" s="1">
        <v>7200</v>
      </c>
      <c r="CX303" s="1">
        <v>7400</v>
      </c>
      <c r="CY303" s="1">
        <v>9200</v>
      </c>
      <c r="CZ303" s="1">
        <v>7900</v>
      </c>
      <c r="DA303" s="1">
        <v>9500</v>
      </c>
      <c r="DB303" s="1">
        <v>8400</v>
      </c>
      <c r="DC303" s="1">
        <v>8700</v>
      </c>
      <c r="DD303" s="1">
        <v>9400</v>
      </c>
      <c r="DE303" s="1">
        <v>8600</v>
      </c>
      <c r="DF303" s="1">
        <v>11400</v>
      </c>
      <c r="DG303" s="1">
        <v>9500</v>
      </c>
      <c r="DH303" s="1">
        <v>11700</v>
      </c>
      <c r="DI303" s="1">
        <v>12300</v>
      </c>
      <c r="DJ303" s="1">
        <v>11500</v>
      </c>
      <c r="DK303" s="1">
        <v>9900</v>
      </c>
      <c r="DL303" s="1">
        <v>6700</v>
      </c>
      <c r="DM303" s="1">
        <v>7000</v>
      </c>
      <c r="DN303" s="1">
        <v>7200</v>
      </c>
      <c r="DO303" s="1">
        <v>6300</v>
      </c>
      <c r="DP303" s="1">
        <v>7500</v>
      </c>
      <c r="DQ303" s="1">
        <v>10500</v>
      </c>
      <c r="DR303" s="1">
        <v>5300</v>
      </c>
      <c r="DS303" s="1">
        <v>5700</v>
      </c>
      <c r="DT303" s="1">
        <v>3500</v>
      </c>
      <c r="DU303" s="1">
        <v>3100</v>
      </c>
      <c r="DV303" s="1">
        <v>5200</v>
      </c>
      <c r="DW303" s="1">
        <v>4800</v>
      </c>
      <c r="DX303" s="1">
        <v>7700</v>
      </c>
      <c r="DY303" s="1">
        <v>6000</v>
      </c>
      <c r="DZ303" s="1">
        <v>7200</v>
      </c>
      <c r="EA303" s="1">
        <v>5300</v>
      </c>
      <c r="EB303" s="1">
        <v>7800</v>
      </c>
      <c r="EC303" s="1">
        <v>7800</v>
      </c>
      <c r="ED303" s="1">
        <v>8800</v>
      </c>
      <c r="EE303" s="1">
        <v>7100</v>
      </c>
      <c r="EF303" s="1">
        <v>4800</v>
      </c>
      <c r="EG303" s="1">
        <v>6500</v>
      </c>
      <c r="EH303" s="1">
        <v>10400</v>
      </c>
    </row>
    <row r="304" spans="1:138" x14ac:dyDescent="0.45">
      <c r="D304" t="s">
        <v>259</v>
      </c>
      <c r="E304" s="1">
        <v>16400</v>
      </c>
      <c r="F304" s="1">
        <v>16800</v>
      </c>
      <c r="G304" s="1">
        <v>17900</v>
      </c>
      <c r="H304" s="1">
        <v>22000</v>
      </c>
      <c r="I304" s="1">
        <v>22400</v>
      </c>
      <c r="J304" s="1">
        <v>20800</v>
      </c>
      <c r="K304" s="1">
        <v>23600</v>
      </c>
      <c r="L304" s="1">
        <v>22400</v>
      </c>
      <c r="M304" s="1">
        <v>23000</v>
      </c>
      <c r="N304" s="1">
        <v>22700</v>
      </c>
      <c r="O304" s="1">
        <v>24000</v>
      </c>
      <c r="P304" s="1">
        <v>23400</v>
      </c>
      <c r="Q304" s="1">
        <v>26000</v>
      </c>
      <c r="R304" s="1">
        <v>28200</v>
      </c>
      <c r="S304" s="1">
        <v>21600</v>
      </c>
      <c r="T304" s="1">
        <v>23300</v>
      </c>
      <c r="U304" s="1">
        <v>20000</v>
      </c>
      <c r="V304" s="1">
        <v>15000</v>
      </c>
      <c r="W304" s="1">
        <v>16000</v>
      </c>
      <c r="X304" s="1">
        <v>11300</v>
      </c>
      <c r="Y304" s="1">
        <v>13900</v>
      </c>
      <c r="Z304" s="1">
        <v>11000</v>
      </c>
      <c r="AA304" s="1">
        <v>12000</v>
      </c>
      <c r="AB304" s="1">
        <v>9800</v>
      </c>
      <c r="AC304" s="1">
        <v>13400</v>
      </c>
      <c r="AD304" s="1">
        <v>15500</v>
      </c>
      <c r="AE304" s="1">
        <v>20900</v>
      </c>
      <c r="AF304" s="1">
        <v>19400</v>
      </c>
      <c r="AG304" s="1">
        <v>15000</v>
      </c>
      <c r="AH304" s="1">
        <v>16000</v>
      </c>
      <c r="AI304" s="1">
        <v>13500</v>
      </c>
      <c r="AJ304" s="1">
        <v>12600</v>
      </c>
      <c r="AK304" s="1">
        <v>13000</v>
      </c>
      <c r="AL304" s="1">
        <v>12500</v>
      </c>
      <c r="AM304" s="1">
        <v>12400</v>
      </c>
      <c r="AN304" s="1">
        <v>15400</v>
      </c>
      <c r="AO304" s="1">
        <v>16200</v>
      </c>
      <c r="AP304" s="1">
        <v>15300</v>
      </c>
      <c r="AQ304" s="1">
        <v>15900</v>
      </c>
      <c r="AR304" s="1">
        <v>17200</v>
      </c>
      <c r="AS304" s="1">
        <v>17600</v>
      </c>
      <c r="AT304" s="1">
        <v>17000</v>
      </c>
      <c r="AU304" s="1">
        <v>15600</v>
      </c>
      <c r="AV304" s="1">
        <v>16600</v>
      </c>
      <c r="AW304" s="1">
        <v>16900</v>
      </c>
      <c r="AX304" s="1">
        <v>12900</v>
      </c>
      <c r="AY304" s="1">
        <v>15600</v>
      </c>
      <c r="AZ304" s="1">
        <v>17900</v>
      </c>
      <c r="BA304" s="1">
        <v>17200</v>
      </c>
      <c r="BB304" s="1">
        <v>13400</v>
      </c>
      <c r="BC304" s="1">
        <v>17300</v>
      </c>
      <c r="BD304" s="1">
        <v>13000</v>
      </c>
      <c r="BE304" s="1">
        <v>12100</v>
      </c>
      <c r="BF304" s="1">
        <v>15500</v>
      </c>
      <c r="BG304" s="1">
        <v>16700</v>
      </c>
      <c r="BH304" s="1">
        <v>16900</v>
      </c>
      <c r="BI304" s="1">
        <v>19500</v>
      </c>
      <c r="BJ304" s="1">
        <v>21500</v>
      </c>
      <c r="BK304" s="1">
        <v>14200</v>
      </c>
      <c r="BL304" s="1">
        <v>13100</v>
      </c>
      <c r="BM304" s="1">
        <v>11500</v>
      </c>
      <c r="BN304" s="1">
        <v>15700</v>
      </c>
      <c r="BO304" s="1">
        <v>16000</v>
      </c>
      <c r="BP304" s="1">
        <v>16800</v>
      </c>
      <c r="BQ304" s="1">
        <v>19000</v>
      </c>
      <c r="BR304" s="1">
        <v>13700</v>
      </c>
      <c r="BS304" s="1">
        <v>17400</v>
      </c>
      <c r="BT304" s="1">
        <v>27600</v>
      </c>
      <c r="BU304" s="1">
        <v>29700</v>
      </c>
      <c r="BV304" s="1">
        <v>30000</v>
      </c>
      <c r="BW304" s="1">
        <v>24400</v>
      </c>
      <c r="BX304" s="1">
        <v>27600</v>
      </c>
      <c r="BY304" s="1">
        <v>26800</v>
      </c>
      <c r="BZ304" s="1">
        <v>19700</v>
      </c>
      <c r="CA304" s="1">
        <v>16200</v>
      </c>
      <c r="CB304" s="1">
        <v>19500</v>
      </c>
      <c r="CC304" s="1">
        <v>22600</v>
      </c>
      <c r="CD304" s="1">
        <v>17200</v>
      </c>
      <c r="CE304" s="1">
        <v>17300</v>
      </c>
      <c r="CF304" s="1">
        <v>17800</v>
      </c>
      <c r="CG304" s="1">
        <v>16900</v>
      </c>
      <c r="CH304" s="1">
        <v>19300</v>
      </c>
      <c r="CI304" s="1">
        <v>18900</v>
      </c>
      <c r="CJ304" s="1">
        <v>17300</v>
      </c>
      <c r="CK304" s="1">
        <v>20300</v>
      </c>
      <c r="CL304" s="1">
        <v>14100</v>
      </c>
      <c r="CM304" s="1">
        <v>17800</v>
      </c>
      <c r="CN304" s="1">
        <v>18100</v>
      </c>
      <c r="CO304" s="1">
        <v>13700</v>
      </c>
      <c r="CP304" s="1">
        <v>16700</v>
      </c>
      <c r="CQ304" s="1">
        <v>16900</v>
      </c>
      <c r="CR304" s="1">
        <v>12800</v>
      </c>
      <c r="CS304" s="1">
        <v>13300</v>
      </c>
      <c r="CT304" s="1">
        <v>13700</v>
      </c>
      <c r="CU304" s="1">
        <v>15300</v>
      </c>
      <c r="CV304" s="1">
        <v>14900</v>
      </c>
      <c r="CW304" s="1">
        <v>15600</v>
      </c>
      <c r="CX304" s="1">
        <v>13900</v>
      </c>
      <c r="CY304" s="1">
        <v>12300</v>
      </c>
      <c r="CZ304" s="1">
        <v>14800</v>
      </c>
      <c r="DA304" s="1">
        <v>12100</v>
      </c>
      <c r="DB304" s="1">
        <v>10200</v>
      </c>
      <c r="DC304" s="1">
        <v>11800</v>
      </c>
      <c r="DD304" s="1">
        <v>9500</v>
      </c>
      <c r="DE304" s="1">
        <v>13300</v>
      </c>
      <c r="DF304" s="1">
        <v>12300</v>
      </c>
      <c r="DG304" s="1">
        <v>10600</v>
      </c>
      <c r="DH304" s="1">
        <v>10800</v>
      </c>
      <c r="DI304" s="1">
        <v>10600</v>
      </c>
      <c r="DJ304" s="1">
        <v>15100</v>
      </c>
      <c r="DK304" s="1">
        <v>12000</v>
      </c>
      <c r="DL304" s="1">
        <v>10500</v>
      </c>
      <c r="DM304" s="1">
        <v>15200</v>
      </c>
      <c r="DN304" s="1">
        <v>13200</v>
      </c>
      <c r="DO304" s="1">
        <v>13400</v>
      </c>
      <c r="DP304" s="1">
        <v>16500</v>
      </c>
      <c r="DQ304" s="1">
        <v>15900</v>
      </c>
      <c r="DR304" s="1">
        <v>18600</v>
      </c>
      <c r="DS304" s="1">
        <v>21200</v>
      </c>
      <c r="DT304" s="1">
        <v>18000</v>
      </c>
      <c r="DU304" s="1">
        <v>20300</v>
      </c>
      <c r="DV304" s="1">
        <v>16900</v>
      </c>
      <c r="DW304" s="1">
        <v>18300</v>
      </c>
      <c r="DX304" s="1">
        <v>15800</v>
      </c>
      <c r="DY304" s="1">
        <v>16700</v>
      </c>
      <c r="DZ304" s="1">
        <v>19900</v>
      </c>
      <c r="EA304" s="1">
        <v>16200</v>
      </c>
      <c r="EB304" s="1">
        <v>12600</v>
      </c>
      <c r="EC304" s="1">
        <v>11000</v>
      </c>
      <c r="ED304" s="1">
        <v>16500</v>
      </c>
      <c r="EE304" s="1">
        <v>14400</v>
      </c>
      <c r="EF304" s="1">
        <v>11800</v>
      </c>
      <c r="EG304" s="1">
        <v>9500</v>
      </c>
      <c r="EH304" s="1">
        <v>11600</v>
      </c>
    </row>
    <row r="305" spans="2:138" x14ac:dyDescent="0.45">
      <c r="D305" t="s">
        <v>260</v>
      </c>
      <c r="E305" s="1">
        <v>29400</v>
      </c>
      <c r="F305" s="1">
        <v>28300</v>
      </c>
      <c r="G305" s="1">
        <v>28100</v>
      </c>
      <c r="H305" s="1">
        <v>25600</v>
      </c>
      <c r="I305" s="1">
        <v>23600</v>
      </c>
      <c r="J305" s="1">
        <v>26500</v>
      </c>
      <c r="K305" s="1">
        <v>34900</v>
      </c>
      <c r="L305" s="1">
        <v>38600</v>
      </c>
      <c r="M305" s="1">
        <v>30700</v>
      </c>
      <c r="N305" s="1">
        <v>37000</v>
      </c>
      <c r="O305" s="1">
        <v>42200</v>
      </c>
      <c r="P305" s="1">
        <v>48700</v>
      </c>
      <c r="Q305" s="1">
        <v>41400</v>
      </c>
      <c r="R305" s="1">
        <v>41300</v>
      </c>
      <c r="S305" s="1">
        <v>43900</v>
      </c>
      <c r="T305" s="1">
        <v>44200</v>
      </c>
      <c r="U305" s="1">
        <v>40600</v>
      </c>
      <c r="V305" s="1">
        <v>48400</v>
      </c>
      <c r="W305" s="1">
        <v>45400</v>
      </c>
      <c r="X305" s="1">
        <v>48000</v>
      </c>
      <c r="Y305" s="1">
        <v>46000</v>
      </c>
      <c r="Z305" s="1">
        <v>44600</v>
      </c>
      <c r="AA305" s="1">
        <v>39900</v>
      </c>
      <c r="AB305" s="1">
        <v>37400</v>
      </c>
      <c r="AC305" s="1">
        <v>28000</v>
      </c>
      <c r="AD305" s="1">
        <v>33500</v>
      </c>
      <c r="AE305" s="1">
        <v>34900</v>
      </c>
      <c r="AF305" s="1">
        <v>36200</v>
      </c>
      <c r="AG305" s="1">
        <v>33200</v>
      </c>
      <c r="AH305" s="1">
        <v>32700.000000000004</v>
      </c>
      <c r="AI305" s="1">
        <v>37700</v>
      </c>
      <c r="AJ305" s="1">
        <v>33600</v>
      </c>
      <c r="AK305" s="1">
        <v>34400</v>
      </c>
      <c r="AL305" s="1">
        <v>38200</v>
      </c>
      <c r="AM305" s="1">
        <v>34600</v>
      </c>
      <c r="AN305" s="1">
        <v>31500</v>
      </c>
      <c r="AO305" s="1">
        <v>28100</v>
      </c>
      <c r="AP305" s="1">
        <v>26100</v>
      </c>
      <c r="AQ305" s="1">
        <v>24900</v>
      </c>
      <c r="AR305" s="1">
        <v>23200</v>
      </c>
      <c r="AS305" s="1">
        <v>26800</v>
      </c>
      <c r="AT305" s="1">
        <v>27100</v>
      </c>
      <c r="AU305" s="1">
        <v>26900</v>
      </c>
      <c r="AV305" s="1">
        <v>30200</v>
      </c>
      <c r="AW305" s="1">
        <v>30300</v>
      </c>
      <c r="AX305" s="1">
        <v>30100</v>
      </c>
      <c r="AY305" s="1">
        <v>26600</v>
      </c>
      <c r="AZ305" s="1">
        <v>27500</v>
      </c>
      <c r="BA305" s="1">
        <v>26700</v>
      </c>
      <c r="BB305" s="1">
        <v>29000</v>
      </c>
      <c r="BC305" s="1">
        <v>28400</v>
      </c>
      <c r="BD305" s="1">
        <v>32299.999999999996</v>
      </c>
      <c r="BE305" s="1">
        <v>31100</v>
      </c>
      <c r="BF305" s="1">
        <v>36700</v>
      </c>
      <c r="BG305" s="1">
        <v>34400</v>
      </c>
      <c r="BH305" s="1">
        <v>34700</v>
      </c>
      <c r="BI305" s="1">
        <v>24000</v>
      </c>
      <c r="BJ305" s="1">
        <v>27400</v>
      </c>
      <c r="BK305" s="1">
        <v>30000</v>
      </c>
      <c r="BL305" s="1">
        <v>25600</v>
      </c>
      <c r="BM305" s="1">
        <v>30100</v>
      </c>
      <c r="BN305" s="1">
        <v>31300</v>
      </c>
      <c r="BO305" s="1">
        <v>36100</v>
      </c>
      <c r="BP305" s="1">
        <v>27100</v>
      </c>
      <c r="BQ305" s="1">
        <v>29900</v>
      </c>
      <c r="BR305" s="1">
        <v>33800</v>
      </c>
      <c r="BS305" s="1">
        <v>34200</v>
      </c>
      <c r="BT305" s="1">
        <v>32500</v>
      </c>
      <c r="BU305" s="1">
        <v>32400</v>
      </c>
      <c r="BV305" s="1">
        <v>35900</v>
      </c>
      <c r="BW305" s="1">
        <v>31500</v>
      </c>
      <c r="BX305" s="1">
        <v>32200.000000000004</v>
      </c>
      <c r="BY305" s="1">
        <v>42700</v>
      </c>
      <c r="BZ305" s="1">
        <v>38800</v>
      </c>
      <c r="CA305" s="1">
        <v>40100</v>
      </c>
      <c r="CB305" s="1">
        <v>39800</v>
      </c>
      <c r="CC305" s="1">
        <v>44100</v>
      </c>
      <c r="CD305" s="1">
        <v>45000</v>
      </c>
      <c r="CE305" s="1">
        <v>33800</v>
      </c>
      <c r="CF305" s="1">
        <v>29300</v>
      </c>
      <c r="CG305" s="1">
        <v>30400</v>
      </c>
      <c r="CH305" s="1">
        <v>33000</v>
      </c>
      <c r="CI305" s="1">
        <v>27400</v>
      </c>
      <c r="CJ305" s="1">
        <v>36400</v>
      </c>
      <c r="CK305" s="1">
        <v>38800</v>
      </c>
      <c r="CL305" s="1">
        <v>39800</v>
      </c>
      <c r="CM305" s="1">
        <v>40600</v>
      </c>
      <c r="CN305" s="1">
        <v>44400</v>
      </c>
      <c r="CO305" s="1">
        <v>37200</v>
      </c>
      <c r="CP305" s="1">
        <v>38300</v>
      </c>
      <c r="CQ305" s="1">
        <v>34200</v>
      </c>
      <c r="CR305" s="1">
        <v>36400</v>
      </c>
      <c r="CS305" s="1">
        <v>36600</v>
      </c>
      <c r="CT305" s="1">
        <v>30600</v>
      </c>
      <c r="CU305" s="1">
        <v>38800</v>
      </c>
      <c r="CV305" s="1">
        <v>43600</v>
      </c>
      <c r="CW305" s="1">
        <v>45900</v>
      </c>
      <c r="CX305" s="1">
        <v>45100</v>
      </c>
      <c r="CY305" s="1">
        <v>46000</v>
      </c>
      <c r="CZ305" s="1">
        <v>46000</v>
      </c>
      <c r="DA305" s="1">
        <v>39100</v>
      </c>
      <c r="DB305" s="1">
        <v>40400</v>
      </c>
      <c r="DC305" s="1">
        <v>41600</v>
      </c>
      <c r="DD305" s="1">
        <v>39500</v>
      </c>
      <c r="DE305" s="1">
        <v>38800</v>
      </c>
      <c r="DF305" s="1">
        <v>39300</v>
      </c>
      <c r="DG305" s="1">
        <v>39400</v>
      </c>
      <c r="DH305" s="1">
        <v>41200</v>
      </c>
      <c r="DI305" s="1">
        <v>32900</v>
      </c>
      <c r="DJ305" s="1">
        <v>34900</v>
      </c>
      <c r="DK305" s="1">
        <v>30600</v>
      </c>
      <c r="DL305" s="1">
        <v>31500</v>
      </c>
      <c r="DM305" s="1">
        <v>30000</v>
      </c>
      <c r="DN305" s="1">
        <v>38200</v>
      </c>
      <c r="DO305" s="1">
        <v>38100</v>
      </c>
      <c r="DP305" s="1">
        <v>40200</v>
      </c>
      <c r="DQ305" s="1">
        <v>39200</v>
      </c>
      <c r="DR305" s="1">
        <v>31400</v>
      </c>
      <c r="DS305" s="1">
        <v>30000</v>
      </c>
      <c r="DT305" s="1">
        <v>23100</v>
      </c>
      <c r="DU305" s="1">
        <v>28300</v>
      </c>
      <c r="DV305" s="1">
        <v>27700</v>
      </c>
      <c r="DW305" s="1">
        <v>29800</v>
      </c>
      <c r="DX305" s="1">
        <v>30800</v>
      </c>
      <c r="DY305" s="1">
        <v>28800</v>
      </c>
      <c r="DZ305" s="1">
        <v>26700</v>
      </c>
      <c r="EA305" s="1">
        <v>28200</v>
      </c>
      <c r="EB305" s="1">
        <v>23900</v>
      </c>
      <c r="EC305" s="1">
        <v>20400</v>
      </c>
      <c r="ED305" s="1">
        <v>27300</v>
      </c>
      <c r="EE305" s="1">
        <v>36400</v>
      </c>
      <c r="EF305" s="1">
        <v>39400</v>
      </c>
      <c r="EG305" s="1">
        <v>42300</v>
      </c>
      <c r="EH305" s="1">
        <v>34400</v>
      </c>
    </row>
    <row r="306" spans="2:138" x14ac:dyDescent="0.45">
      <c r="B306" t="s">
        <v>120</v>
      </c>
      <c r="C306" t="s">
        <v>41</v>
      </c>
      <c r="D306" t="s">
        <v>261</v>
      </c>
      <c r="E306" s="1">
        <v>22200</v>
      </c>
      <c r="F306" s="1">
        <v>26600</v>
      </c>
      <c r="G306" s="1">
        <v>26200</v>
      </c>
      <c r="H306" s="1">
        <v>21100</v>
      </c>
      <c r="I306" s="1">
        <v>22400</v>
      </c>
      <c r="J306" s="1">
        <v>21900</v>
      </c>
      <c r="K306" s="1">
        <v>20300</v>
      </c>
      <c r="L306" s="1">
        <v>20100</v>
      </c>
      <c r="M306" s="1">
        <v>19500</v>
      </c>
      <c r="N306" s="1">
        <v>21000</v>
      </c>
      <c r="O306" s="1">
        <v>20200</v>
      </c>
      <c r="P306" s="1">
        <v>19800</v>
      </c>
      <c r="Q306" s="1">
        <v>17500</v>
      </c>
      <c r="R306" s="1">
        <v>16600</v>
      </c>
      <c r="S306" s="1">
        <v>16500</v>
      </c>
      <c r="T306" s="1">
        <v>17000</v>
      </c>
      <c r="U306" s="1">
        <v>19700</v>
      </c>
      <c r="V306" s="1">
        <v>20400</v>
      </c>
      <c r="W306" s="1">
        <v>22000</v>
      </c>
      <c r="X306" s="1">
        <v>21900</v>
      </c>
      <c r="Y306" s="1">
        <v>21200</v>
      </c>
      <c r="Z306" s="1">
        <v>18500</v>
      </c>
      <c r="AA306" s="1">
        <v>17800</v>
      </c>
      <c r="AB306" s="1">
        <v>17800</v>
      </c>
      <c r="AC306" s="1">
        <v>16400</v>
      </c>
      <c r="AD306" s="1">
        <v>16500</v>
      </c>
      <c r="AE306" s="1">
        <v>15100</v>
      </c>
      <c r="AF306" s="1">
        <v>14200</v>
      </c>
      <c r="AG306" s="1">
        <v>17700</v>
      </c>
      <c r="AH306" s="1">
        <v>16000</v>
      </c>
      <c r="AI306" s="1">
        <v>16700</v>
      </c>
      <c r="AJ306" s="1">
        <v>18800</v>
      </c>
      <c r="AK306" s="1">
        <v>17100</v>
      </c>
      <c r="AL306" s="1">
        <v>16300</v>
      </c>
      <c r="AM306" s="1">
        <v>16500</v>
      </c>
      <c r="AN306" s="1">
        <v>17200</v>
      </c>
      <c r="AO306" s="1">
        <v>13300</v>
      </c>
      <c r="AP306" s="1">
        <v>11700</v>
      </c>
      <c r="AQ306" s="1">
        <v>14300</v>
      </c>
      <c r="AR306" s="1">
        <v>17300</v>
      </c>
      <c r="AS306" s="1">
        <v>20200</v>
      </c>
      <c r="AT306" s="1">
        <v>18600</v>
      </c>
      <c r="AU306" s="1">
        <v>18100</v>
      </c>
      <c r="AV306" s="1">
        <v>19900</v>
      </c>
      <c r="AW306" s="1">
        <v>15700</v>
      </c>
      <c r="AX306" s="1">
        <v>11700</v>
      </c>
      <c r="AY306" s="1">
        <v>12300</v>
      </c>
      <c r="AZ306" s="1">
        <v>14900</v>
      </c>
      <c r="BA306" s="1">
        <v>15900</v>
      </c>
      <c r="BB306" s="1">
        <v>16400</v>
      </c>
      <c r="BC306" s="1">
        <v>18400</v>
      </c>
      <c r="BD306" s="1">
        <v>19100</v>
      </c>
      <c r="BE306" s="1">
        <v>14400</v>
      </c>
      <c r="BF306" s="1">
        <v>16100.000000000002</v>
      </c>
      <c r="BG306" s="1">
        <v>18000</v>
      </c>
      <c r="BH306" s="1">
        <v>17500</v>
      </c>
      <c r="BI306" s="1">
        <v>17900</v>
      </c>
      <c r="BJ306" s="1">
        <v>15400</v>
      </c>
      <c r="BK306" s="1">
        <v>17400</v>
      </c>
      <c r="BL306" s="1">
        <v>20100</v>
      </c>
      <c r="BM306" s="1">
        <v>23900</v>
      </c>
      <c r="BN306" s="1">
        <v>19500</v>
      </c>
      <c r="BO306" s="1">
        <v>21600</v>
      </c>
      <c r="BP306" s="1">
        <v>23700</v>
      </c>
      <c r="BQ306" s="1">
        <v>25200</v>
      </c>
      <c r="BR306" s="1">
        <v>20600</v>
      </c>
      <c r="BS306" s="1">
        <v>14100</v>
      </c>
      <c r="BT306" s="1">
        <v>14100</v>
      </c>
      <c r="BU306" s="1">
        <v>14300</v>
      </c>
      <c r="BV306" s="1">
        <v>19900</v>
      </c>
      <c r="BW306" s="1">
        <v>18300</v>
      </c>
      <c r="BX306" s="1">
        <v>17400</v>
      </c>
      <c r="BY306" s="1">
        <v>18300</v>
      </c>
      <c r="BZ306" s="1">
        <v>20000</v>
      </c>
      <c r="CA306" s="1">
        <v>23300</v>
      </c>
      <c r="CB306" s="1">
        <v>26600</v>
      </c>
      <c r="CC306" s="1">
        <v>22200</v>
      </c>
      <c r="CD306" s="1">
        <v>23900</v>
      </c>
      <c r="CE306" s="1">
        <v>26700</v>
      </c>
      <c r="CF306" s="1">
        <v>23200</v>
      </c>
      <c r="CG306" s="1">
        <v>21300</v>
      </c>
      <c r="CH306" s="1">
        <v>19500</v>
      </c>
      <c r="CI306" s="1">
        <v>21000</v>
      </c>
      <c r="CJ306" s="1">
        <v>16700</v>
      </c>
      <c r="CK306" s="1">
        <v>16900</v>
      </c>
      <c r="CL306" s="1">
        <v>20100</v>
      </c>
      <c r="CM306" s="1">
        <v>20600</v>
      </c>
      <c r="CN306" s="1">
        <v>20900</v>
      </c>
      <c r="CO306" s="1">
        <v>15800</v>
      </c>
      <c r="CP306" s="1">
        <v>23500</v>
      </c>
      <c r="CQ306" s="1">
        <v>23000</v>
      </c>
      <c r="CR306" s="1">
        <v>20500</v>
      </c>
      <c r="CS306" s="1">
        <v>20300</v>
      </c>
      <c r="CT306" s="1">
        <v>19200</v>
      </c>
      <c r="CU306" s="1">
        <v>16000</v>
      </c>
      <c r="CV306" s="1">
        <v>19100</v>
      </c>
      <c r="CW306" s="1">
        <v>17400</v>
      </c>
      <c r="CX306" s="1">
        <v>19600</v>
      </c>
      <c r="CY306" s="1">
        <v>19200</v>
      </c>
      <c r="CZ306" s="1">
        <v>21900</v>
      </c>
      <c r="DA306" s="1">
        <v>18900</v>
      </c>
      <c r="DB306" s="1">
        <v>16900</v>
      </c>
      <c r="DC306" s="1">
        <v>17200</v>
      </c>
      <c r="DD306" s="1">
        <v>19000</v>
      </c>
      <c r="DE306" s="1">
        <v>20100</v>
      </c>
      <c r="DF306" s="1">
        <v>20500</v>
      </c>
      <c r="DG306" s="1">
        <v>23700</v>
      </c>
      <c r="DH306" s="1">
        <v>21600</v>
      </c>
      <c r="DI306" s="1">
        <v>20900</v>
      </c>
      <c r="DJ306" s="1">
        <v>23800</v>
      </c>
      <c r="DK306" s="1">
        <v>27400</v>
      </c>
      <c r="DL306" s="1">
        <v>26600</v>
      </c>
      <c r="DM306" s="1">
        <v>29100</v>
      </c>
      <c r="DN306" s="1">
        <v>29100</v>
      </c>
      <c r="DO306" s="1">
        <v>31200</v>
      </c>
      <c r="DP306" s="1">
        <v>27600</v>
      </c>
      <c r="DQ306" s="1">
        <v>23700</v>
      </c>
      <c r="DR306" s="1">
        <v>22000</v>
      </c>
      <c r="DS306" s="1">
        <v>20100</v>
      </c>
      <c r="DT306" s="1">
        <v>20300</v>
      </c>
      <c r="DU306" s="1">
        <v>22600</v>
      </c>
      <c r="DV306" s="1">
        <v>23600</v>
      </c>
      <c r="DW306" s="1">
        <v>23300</v>
      </c>
      <c r="DX306" s="1">
        <v>25600</v>
      </c>
      <c r="DY306" s="1">
        <v>24200</v>
      </c>
      <c r="DZ306" s="1">
        <v>28900</v>
      </c>
      <c r="EA306" s="1">
        <v>22600</v>
      </c>
      <c r="EB306" s="1">
        <v>20600</v>
      </c>
      <c r="EC306" s="1">
        <v>18500</v>
      </c>
      <c r="ED306" s="1">
        <v>21900</v>
      </c>
      <c r="EE306" s="1">
        <v>24000</v>
      </c>
      <c r="EF306" s="1">
        <v>14300</v>
      </c>
      <c r="EG306" s="1">
        <v>20800</v>
      </c>
      <c r="EH306" s="1">
        <v>19900</v>
      </c>
    </row>
    <row r="307" spans="2:138" x14ac:dyDescent="0.45">
      <c r="D307" t="s">
        <v>262</v>
      </c>
      <c r="E307" s="1">
        <v>26400</v>
      </c>
      <c r="F307" s="1">
        <v>21300</v>
      </c>
      <c r="G307" s="1">
        <v>24700</v>
      </c>
      <c r="H307" s="1">
        <v>25200</v>
      </c>
      <c r="I307" s="1">
        <v>37300</v>
      </c>
      <c r="J307" s="1">
        <v>32600</v>
      </c>
      <c r="K307" s="1">
        <v>29400</v>
      </c>
      <c r="L307" s="1">
        <v>40400</v>
      </c>
      <c r="M307" s="1">
        <v>30700</v>
      </c>
      <c r="N307" s="1">
        <v>29900</v>
      </c>
      <c r="O307" s="1">
        <v>26700</v>
      </c>
      <c r="P307" s="1">
        <v>36500</v>
      </c>
      <c r="Q307" s="1">
        <v>28900</v>
      </c>
      <c r="R307" s="1">
        <v>27300</v>
      </c>
      <c r="S307" s="1">
        <v>28400</v>
      </c>
      <c r="T307" s="1">
        <v>32900</v>
      </c>
      <c r="U307" s="1">
        <v>33800</v>
      </c>
      <c r="V307" s="1">
        <v>29600</v>
      </c>
      <c r="W307" s="1">
        <v>27400</v>
      </c>
      <c r="X307" s="1">
        <v>24700</v>
      </c>
      <c r="Y307" s="1">
        <v>22800</v>
      </c>
      <c r="Z307" s="1">
        <v>27200</v>
      </c>
      <c r="AA307" s="1">
        <v>29000</v>
      </c>
      <c r="AB307" s="1">
        <v>29000</v>
      </c>
      <c r="AC307" s="1">
        <v>24900</v>
      </c>
      <c r="AD307" s="1">
        <v>25700</v>
      </c>
      <c r="AE307" s="1">
        <v>30200</v>
      </c>
      <c r="AF307" s="1">
        <v>22600</v>
      </c>
      <c r="AG307" s="1">
        <v>24900</v>
      </c>
      <c r="AH307" s="1">
        <v>25200</v>
      </c>
      <c r="AI307" s="1">
        <v>25400</v>
      </c>
      <c r="AJ307" s="1">
        <v>21600</v>
      </c>
      <c r="AK307" s="1">
        <v>28500</v>
      </c>
      <c r="AL307" s="1">
        <v>29300</v>
      </c>
      <c r="AM307" s="1">
        <v>33300</v>
      </c>
      <c r="AN307" s="1">
        <v>34000</v>
      </c>
      <c r="AO307" s="1">
        <v>29000</v>
      </c>
      <c r="AP307" s="1">
        <v>29200</v>
      </c>
      <c r="AQ307" s="1">
        <v>28400</v>
      </c>
      <c r="AR307" s="1">
        <v>28600</v>
      </c>
      <c r="AS307" s="1">
        <v>26100</v>
      </c>
      <c r="AT307" s="1">
        <v>29500</v>
      </c>
      <c r="AU307" s="1">
        <v>28600</v>
      </c>
      <c r="AV307" s="1">
        <v>25500</v>
      </c>
      <c r="AW307" s="1">
        <v>20600</v>
      </c>
      <c r="AX307" s="1">
        <v>16900</v>
      </c>
      <c r="AY307" s="1">
        <v>21000</v>
      </c>
      <c r="AZ307" s="1">
        <v>19800</v>
      </c>
      <c r="BA307" s="1">
        <v>22300</v>
      </c>
      <c r="BB307" s="1">
        <v>24300</v>
      </c>
      <c r="BC307" s="1">
        <v>22600</v>
      </c>
      <c r="BD307" s="1">
        <v>25500</v>
      </c>
      <c r="BE307" s="1">
        <v>23700</v>
      </c>
      <c r="BF307" s="1">
        <v>23400</v>
      </c>
      <c r="BG307" s="1">
        <v>24500</v>
      </c>
      <c r="BH307" s="1">
        <v>25000</v>
      </c>
      <c r="BI307" s="1">
        <v>22400</v>
      </c>
      <c r="BJ307" s="1">
        <v>23700</v>
      </c>
      <c r="BK307" s="1">
        <v>22300</v>
      </c>
      <c r="BL307" s="1">
        <v>23100</v>
      </c>
      <c r="BM307" s="1">
        <v>26300</v>
      </c>
      <c r="BN307" s="1">
        <v>28300</v>
      </c>
      <c r="BO307" s="1">
        <v>25500</v>
      </c>
      <c r="BP307" s="1">
        <v>26600</v>
      </c>
      <c r="BQ307" s="1">
        <v>25100</v>
      </c>
      <c r="BR307" s="1">
        <v>25000</v>
      </c>
      <c r="BS307" s="1">
        <v>19100</v>
      </c>
      <c r="BT307" s="1">
        <v>23000</v>
      </c>
      <c r="BU307" s="1">
        <v>24200</v>
      </c>
      <c r="BV307" s="1">
        <v>22900</v>
      </c>
      <c r="BW307" s="1">
        <v>22600</v>
      </c>
      <c r="BX307" s="1">
        <v>24700</v>
      </c>
      <c r="BY307" s="1">
        <v>25900</v>
      </c>
      <c r="BZ307" s="1">
        <v>21100</v>
      </c>
      <c r="CA307" s="1">
        <v>20100</v>
      </c>
      <c r="CB307" s="1">
        <v>25400</v>
      </c>
      <c r="CC307" s="1">
        <v>27900</v>
      </c>
      <c r="CD307" s="1">
        <v>27100</v>
      </c>
      <c r="CE307" s="1">
        <v>32000</v>
      </c>
      <c r="CF307" s="1">
        <v>25800</v>
      </c>
      <c r="CG307" s="1">
        <v>24300</v>
      </c>
      <c r="CH307" s="1">
        <v>23500</v>
      </c>
      <c r="CI307" s="1">
        <v>23700</v>
      </c>
      <c r="CJ307" s="1">
        <v>24900</v>
      </c>
      <c r="CK307" s="1">
        <v>27000</v>
      </c>
      <c r="CL307" s="1">
        <v>28700</v>
      </c>
      <c r="CM307" s="1">
        <v>26500</v>
      </c>
      <c r="CN307" s="1">
        <v>25500</v>
      </c>
      <c r="CO307" s="1">
        <v>25500</v>
      </c>
      <c r="CP307" s="1">
        <v>26300</v>
      </c>
      <c r="CQ307" s="1">
        <v>26700</v>
      </c>
      <c r="CR307" s="1">
        <v>26300</v>
      </c>
      <c r="CS307" s="1">
        <v>24900</v>
      </c>
      <c r="CT307" s="1">
        <v>27000</v>
      </c>
      <c r="CU307" s="1">
        <v>25700</v>
      </c>
      <c r="CV307" s="1">
        <v>29700</v>
      </c>
      <c r="CW307" s="1">
        <v>26200</v>
      </c>
      <c r="CX307" s="1">
        <v>27400</v>
      </c>
      <c r="CY307" s="1">
        <v>27000</v>
      </c>
      <c r="CZ307" s="1">
        <v>23600</v>
      </c>
      <c r="DA307" s="1">
        <v>31100</v>
      </c>
      <c r="DB307" s="1">
        <v>19400</v>
      </c>
      <c r="DC307" s="1">
        <v>27300</v>
      </c>
      <c r="DD307" s="1">
        <v>22800</v>
      </c>
      <c r="DE307" s="1">
        <v>23900</v>
      </c>
      <c r="DF307" s="1">
        <v>21800</v>
      </c>
      <c r="DG307" s="1">
        <v>21200</v>
      </c>
      <c r="DH307" s="1">
        <v>21500</v>
      </c>
      <c r="DI307" s="1">
        <v>19300</v>
      </c>
      <c r="DJ307" s="1">
        <v>20200</v>
      </c>
      <c r="DK307" s="1">
        <v>22800</v>
      </c>
      <c r="DL307" s="1">
        <v>20900</v>
      </c>
      <c r="DM307" s="1">
        <v>20300</v>
      </c>
      <c r="DN307" s="1">
        <v>20300</v>
      </c>
      <c r="DO307" s="1">
        <v>28400</v>
      </c>
      <c r="DP307" s="1">
        <v>20800</v>
      </c>
      <c r="DQ307" s="1">
        <v>23500</v>
      </c>
      <c r="DR307" s="1">
        <v>23300</v>
      </c>
      <c r="DS307" s="1">
        <v>22300</v>
      </c>
      <c r="DT307" s="1">
        <v>22300</v>
      </c>
      <c r="DU307" s="1">
        <v>19000</v>
      </c>
      <c r="DV307" s="1">
        <v>23700</v>
      </c>
      <c r="DW307" s="1">
        <v>22200</v>
      </c>
      <c r="DX307" s="1">
        <v>18700</v>
      </c>
      <c r="DY307" s="1">
        <v>16800</v>
      </c>
      <c r="DZ307" s="1">
        <v>23900</v>
      </c>
      <c r="EA307" s="1">
        <v>27400</v>
      </c>
      <c r="EB307" s="1">
        <v>22300</v>
      </c>
      <c r="EC307" s="1">
        <v>24700</v>
      </c>
      <c r="ED307" s="1">
        <v>26900</v>
      </c>
      <c r="EE307" s="1">
        <v>23900</v>
      </c>
      <c r="EF307" s="1">
        <v>24800</v>
      </c>
      <c r="EG307" s="1">
        <v>22600</v>
      </c>
      <c r="EH307" s="1">
        <v>20600</v>
      </c>
    </row>
    <row r="308" spans="2:138" x14ac:dyDescent="0.45">
      <c r="D308" t="s">
        <v>263</v>
      </c>
      <c r="E308" s="1">
        <v>2500</v>
      </c>
      <c r="F308" s="1">
        <v>2000</v>
      </c>
      <c r="G308" s="1">
        <v>2300</v>
      </c>
      <c r="H308" s="1">
        <v>3000</v>
      </c>
      <c r="I308" s="1">
        <v>3600</v>
      </c>
      <c r="J308" s="1">
        <v>3500</v>
      </c>
      <c r="K308" s="1">
        <v>3600</v>
      </c>
      <c r="L308" s="1">
        <v>3100</v>
      </c>
      <c r="M308" s="1">
        <v>1900</v>
      </c>
      <c r="N308" s="1">
        <v>2100</v>
      </c>
      <c r="O308" s="1">
        <v>3900</v>
      </c>
      <c r="P308" s="1">
        <v>4700</v>
      </c>
      <c r="Q308" s="1">
        <v>5200</v>
      </c>
      <c r="R308" s="1">
        <v>5300</v>
      </c>
      <c r="S308" s="1">
        <v>4300</v>
      </c>
      <c r="T308" s="1">
        <v>4300</v>
      </c>
      <c r="U308" s="1">
        <v>3800</v>
      </c>
      <c r="V308" s="1">
        <v>1800</v>
      </c>
      <c r="W308" s="1">
        <v>2500</v>
      </c>
      <c r="X308" s="1">
        <v>4700</v>
      </c>
      <c r="Y308" s="1">
        <v>3100</v>
      </c>
      <c r="Z308" s="1">
        <v>2300</v>
      </c>
      <c r="AA308" s="1">
        <v>3300</v>
      </c>
      <c r="AB308" s="1">
        <v>3000</v>
      </c>
      <c r="AC308" s="1">
        <v>2800</v>
      </c>
      <c r="AD308" s="1">
        <v>2000</v>
      </c>
      <c r="AE308" s="1">
        <v>2800</v>
      </c>
      <c r="AF308" s="1">
        <v>2500</v>
      </c>
      <c r="AG308" s="1">
        <v>3400</v>
      </c>
      <c r="AH308" s="1">
        <v>3300</v>
      </c>
      <c r="AI308" s="1">
        <v>3600</v>
      </c>
      <c r="AJ308" s="1">
        <v>2800</v>
      </c>
      <c r="AK308" s="1">
        <v>2200</v>
      </c>
      <c r="AL308" s="1">
        <v>2000</v>
      </c>
      <c r="AM308" s="1">
        <v>1800</v>
      </c>
      <c r="AN308" s="1"/>
      <c r="AO308" s="1"/>
      <c r="AP308" s="1">
        <v>1700</v>
      </c>
      <c r="AQ308" s="1">
        <v>2600</v>
      </c>
      <c r="AR308" s="1">
        <v>2800</v>
      </c>
      <c r="AS308" s="1">
        <v>2200</v>
      </c>
      <c r="AT308" s="1">
        <v>2700</v>
      </c>
      <c r="AU308" s="1">
        <v>2100</v>
      </c>
      <c r="AV308" s="1">
        <v>2100</v>
      </c>
      <c r="AW308" s="1">
        <v>2300</v>
      </c>
      <c r="AX308" s="1">
        <v>1700</v>
      </c>
      <c r="AY308" s="1">
        <v>1700</v>
      </c>
      <c r="AZ308" s="1"/>
      <c r="BA308" s="1">
        <v>4600</v>
      </c>
      <c r="BB308" s="1">
        <v>2900</v>
      </c>
      <c r="BC308" s="1">
        <v>3100</v>
      </c>
      <c r="BD308" s="1">
        <v>3000</v>
      </c>
      <c r="BE308" s="1">
        <v>4600</v>
      </c>
      <c r="BF308" s="1">
        <v>4700</v>
      </c>
      <c r="BG308" s="1">
        <v>2000</v>
      </c>
      <c r="BH308" s="1">
        <v>1700</v>
      </c>
      <c r="BI308" s="1">
        <v>2500</v>
      </c>
      <c r="BJ308" s="1">
        <v>3000</v>
      </c>
      <c r="BK308" s="1"/>
      <c r="BL308" s="1"/>
      <c r="BM308" s="1"/>
      <c r="BN308" s="1">
        <v>1800</v>
      </c>
      <c r="BO308" s="1">
        <v>2800</v>
      </c>
      <c r="BP308" s="1">
        <v>2800</v>
      </c>
      <c r="BQ308" s="1">
        <v>2400</v>
      </c>
      <c r="BR308" s="1">
        <v>3300</v>
      </c>
      <c r="BS308" s="1"/>
      <c r="BT308" s="1"/>
      <c r="BU308" s="1"/>
      <c r="BV308" s="1"/>
      <c r="BW308" s="1"/>
      <c r="BX308" s="1"/>
      <c r="BY308" s="1"/>
      <c r="BZ308" s="1">
        <v>2800</v>
      </c>
      <c r="CA308" s="1">
        <v>3200</v>
      </c>
      <c r="CB308" s="1">
        <v>4000</v>
      </c>
      <c r="CC308" s="1">
        <v>4800</v>
      </c>
      <c r="CD308" s="1">
        <v>5800</v>
      </c>
      <c r="CE308" s="1">
        <v>3500</v>
      </c>
      <c r="CF308" s="1">
        <v>2800</v>
      </c>
      <c r="CG308" s="1">
        <v>3200</v>
      </c>
      <c r="CH308" s="1">
        <v>2400</v>
      </c>
      <c r="CI308" s="1">
        <v>2700</v>
      </c>
      <c r="CJ308" s="1">
        <v>2500</v>
      </c>
      <c r="CK308" s="1">
        <v>2300</v>
      </c>
      <c r="CL308" s="1"/>
      <c r="CM308" s="1">
        <v>1700</v>
      </c>
      <c r="CN308" s="1">
        <v>1700</v>
      </c>
      <c r="CO308" s="1"/>
      <c r="CP308" s="1"/>
      <c r="CQ308" s="1">
        <v>2100</v>
      </c>
      <c r="CR308" s="1">
        <v>2000</v>
      </c>
      <c r="CS308" s="1">
        <v>2100</v>
      </c>
      <c r="CT308" s="1">
        <v>2100</v>
      </c>
      <c r="CU308" s="1">
        <v>2000</v>
      </c>
      <c r="CV308" s="1"/>
      <c r="CW308" s="1"/>
      <c r="CX308" s="1">
        <v>1500</v>
      </c>
      <c r="CY308" s="1"/>
      <c r="CZ308" s="1"/>
      <c r="DA308" s="1"/>
      <c r="DB308" s="1"/>
      <c r="DC308" s="1">
        <v>1500</v>
      </c>
      <c r="DD308" s="1">
        <v>3000</v>
      </c>
      <c r="DE308" s="1"/>
      <c r="DF308" s="1">
        <v>2000</v>
      </c>
      <c r="DG308" s="1">
        <v>2600</v>
      </c>
      <c r="DH308" s="1">
        <v>2000</v>
      </c>
      <c r="DI308" s="1"/>
      <c r="DJ308" s="1"/>
      <c r="DK308" s="1">
        <v>2500</v>
      </c>
      <c r="DL308" s="1"/>
      <c r="DM308" s="1"/>
      <c r="DN308" s="1">
        <v>1600</v>
      </c>
      <c r="DO308" s="1">
        <v>2100</v>
      </c>
      <c r="DP308" s="1">
        <v>3500</v>
      </c>
      <c r="DQ308" s="1">
        <v>3000</v>
      </c>
      <c r="DR308" s="1">
        <v>2300</v>
      </c>
      <c r="DS308" s="1">
        <v>3300</v>
      </c>
      <c r="DT308" s="1">
        <v>3300</v>
      </c>
      <c r="DU308" s="1">
        <v>3800</v>
      </c>
      <c r="DV308" s="1">
        <v>3400</v>
      </c>
      <c r="DW308" s="1">
        <v>2200</v>
      </c>
      <c r="DX308" s="1">
        <v>3000</v>
      </c>
      <c r="DY308" s="1">
        <v>1500</v>
      </c>
      <c r="DZ308" s="1"/>
      <c r="EA308" s="1">
        <v>2200</v>
      </c>
      <c r="EB308" s="1"/>
      <c r="EC308" s="1">
        <v>3100</v>
      </c>
      <c r="ED308" s="1">
        <v>1900</v>
      </c>
      <c r="EE308" s="1">
        <v>1700</v>
      </c>
      <c r="EF308" s="1"/>
      <c r="EG308" s="1"/>
      <c r="EH308" s="1"/>
    </row>
    <row r="309" spans="2:138" x14ac:dyDescent="0.45">
      <c r="B309" t="s">
        <v>121</v>
      </c>
      <c r="C309" t="s">
        <v>41</v>
      </c>
      <c r="D309" t="s">
        <v>264</v>
      </c>
      <c r="E309" s="1">
        <v>43600</v>
      </c>
      <c r="F309" s="1">
        <v>44500</v>
      </c>
      <c r="G309" s="1">
        <v>39800</v>
      </c>
      <c r="H309" s="1">
        <v>42400</v>
      </c>
      <c r="I309" s="1">
        <v>53400</v>
      </c>
      <c r="J309" s="1">
        <v>41300</v>
      </c>
      <c r="K309" s="1">
        <v>42600</v>
      </c>
      <c r="L309" s="1">
        <v>44800</v>
      </c>
      <c r="M309" s="1">
        <v>42800</v>
      </c>
      <c r="N309" s="1">
        <v>45400</v>
      </c>
      <c r="O309" s="1">
        <v>38300</v>
      </c>
      <c r="P309" s="1">
        <v>48300</v>
      </c>
      <c r="Q309" s="1">
        <v>45700</v>
      </c>
      <c r="R309" s="1">
        <v>38400</v>
      </c>
      <c r="S309" s="1">
        <v>42700</v>
      </c>
      <c r="T309" s="1">
        <v>30900</v>
      </c>
      <c r="U309" s="1">
        <v>35400</v>
      </c>
      <c r="V309" s="1">
        <v>36400</v>
      </c>
      <c r="W309" s="1">
        <v>34900</v>
      </c>
      <c r="X309" s="1">
        <v>32700.000000000004</v>
      </c>
      <c r="Y309" s="1">
        <v>33500</v>
      </c>
      <c r="Z309" s="1">
        <v>38500</v>
      </c>
      <c r="AA309" s="1">
        <v>39900</v>
      </c>
      <c r="AB309" s="1">
        <v>38800</v>
      </c>
      <c r="AC309" s="1">
        <v>51600</v>
      </c>
      <c r="AD309" s="1">
        <v>52200</v>
      </c>
      <c r="AE309" s="1">
        <v>52100</v>
      </c>
      <c r="AF309" s="1">
        <v>47600</v>
      </c>
      <c r="AG309" s="1">
        <v>46800</v>
      </c>
      <c r="AH309" s="1">
        <v>47100</v>
      </c>
      <c r="AI309" s="1">
        <v>47300</v>
      </c>
      <c r="AJ309" s="1">
        <v>48300</v>
      </c>
      <c r="AK309" s="1">
        <v>46900</v>
      </c>
      <c r="AL309" s="1">
        <v>42700</v>
      </c>
      <c r="AM309" s="1">
        <v>40500</v>
      </c>
      <c r="AN309" s="1">
        <v>40100</v>
      </c>
      <c r="AO309" s="1">
        <v>43600</v>
      </c>
      <c r="AP309" s="1">
        <v>42200</v>
      </c>
      <c r="AQ309" s="1">
        <v>50900</v>
      </c>
      <c r="AR309" s="1">
        <v>46900</v>
      </c>
      <c r="AS309" s="1">
        <v>47200</v>
      </c>
      <c r="AT309" s="1">
        <v>40600</v>
      </c>
      <c r="AU309" s="1">
        <v>44900</v>
      </c>
      <c r="AV309" s="1">
        <v>47300</v>
      </c>
      <c r="AW309" s="1">
        <v>45200</v>
      </c>
      <c r="AX309" s="1">
        <v>51200</v>
      </c>
      <c r="AY309" s="1">
        <v>52600</v>
      </c>
      <c r="AZ309" s="1">
        <v>50900</v>
      </c>
      <c r="BA309" s="1">
        <v>48100</v>
      </c>
      <c r="BB309" s="1">
        <v>41600</v>
      </c>
      <c r="BC309" s="1">
        <v>46800</v>
      </c>
      <c r="BD309" s="1">
        <v>49600</v>
      </c>
      <c r="BE309" s="1">
        <v>51200</v>
      </c>
      <c r="BF309" s="1">
        <v>54600</v>
      </c>
      <c r="BG309" s="1">
        <v>56300</v>
      </c>
      <c r="BH309" s="1">
        <v>61300</v>
      </c>
      <c r="BI309" s="1">
        <v>62900</v>
      </c>
      <c r="BJ309" s="1">
        <v>50900</v>
      </c>
      <c r="BK309" s="1">
        <v>50500</v>
      </c>
      <c r="BL309" s="1">
        <v>49300</v>
      </c>
      <c r="BM309" s="1">
        <v>39900</v>
      </c>
      <c r="BN309" s="1">
        <v>44500</v>
      </c>
      <c r="BO309" s="1">
        <v>39500</v>
      </c>
      <c r="BP309" s="1">
        <v>43900</v>
      </c>
      <c r="BQ309" s="1">
        <v>44700</v>
      </c>
      <c r="BR309" s="1">
        <v>40700</v>
      </c>
      <c r="BS309" s="1">
        <v>41300</v>
      </c>
      <c r="BT309" s="1">
        <v>40900</v>
      </c>
      <c r="BU309" s="1">
        <v>46700</v>
      </c>
      <c r="BV309" s="1">
        <v>44100</v>
      </c>
      <c r="BW309" s="1">
        <v>44600</v>
      </c>
      <c r="BX309" s="1">
        <v>46600</v>
      </c>
      <c r="BY309" s="1">
        <v>44800</v>
      </c>
      <c r="BZ309" s="1">
        <v>48500</v>
      </c>
      <c r="CA309" s="1">
        <v>46300</v>
      </c>
      <c r="CB309" s="1">
        <v>46500</v>
      </c>
      <c r="CC309" s="1">
        <v>47700</v>
      </c>
      <c r="CD309" s="1">
        <v>45100</v>
      </c>
      <c r="CE309" s="1">
        <v>44100</v>
      </c>
      <c r="CF309" s="1">
        <v>48300</v>
      </c>
      <c r="CG309" s="1">
        <v>43800</v>
      </c>
      <c r="CH309" s="1">
        <v>42800</v>
      </c>
      <c r="CI309" s="1">
        <v>44000</v>
      </c>
      <c r="CJ309" s="1">
        <v>50200</v>
      </c>
      <c r="CK309" s="1">
        <v>44900</v>
      </c>
      <c r="CL309" s="1">
        <v>43200</v>
      </c>
      <c r="CM309" s="1">
        <v>42300</v>
      </c>
      <c r="CN309" s="1">
        <v>42500</v>
      </c>
      <c r="CO309" s="1">
        <v>43800</v>
      </c>
      <c r="CP309" s="1">
        <v>41800</v>
      </c>
      <c r="CQ309" s="1">
        <v>44900</v>
      </c>
      <c r="CR309" s="1">
        <v>46100</v>
      </c>
      <c r="CS309" s="1">
        <v>50500</v>
      </c>
      <c r="CT309" s="1">
        <v>60100</v>
      </c>
      <c r="CU309" s="1">
        <v>66300</v>
      </c>
      <c r="CV309" s="1">
        <v>70600</v>
      </c>
      <c r="CW309" s="1">
        <v>58800</v>
      </c>
      <c r="CX309" s="1">
        <v>55900</v>
      </c>
      <c r="CY309" s="1">
        <v>53800</v>
      </c>
      <c r="CZ309" s="1">
        <v>48800</v>
      </c>
      <c r="DA309" s="1">
        <v>52000</v>
      </c>
      <c r="DB309" s="1">
        <v>46300</v>
      </c>
      <c r="DC309" s="1">
        <v>50100</v>
      </c>
      <c r="DD309" s="1">
        <v>53000</v>
      </c>
      <c r="DE309" s="1">
        <v>54300</v>
      </c>
      <c r="DF309" s="1">
        <v>48900</v>
      </c>
      <c r="DG309" s="1">
        <v>47700</v>
      </c>
      <c r="DH309" s="1">
        <v>47500</v>
      </c>
      <c r="DI309" s="1">
        <v>43800</v>
      </c>
      <c r="DJ309" s="1">
        <v>43200</v>
      </c>
      <c r="DK309" s="1">
        <v>35000</v>
      </c>
      <c r="DL309" s="1">
        <v>42300</v>
      </c>
      <c r="DM309" s="1">
        <v>42700</v>
      </c>
      <c r="DN309" s="1">
        <v>36900</v>
      </c>
      <c r="DO309" s="1">
        <v>38500</v>
      </c>
      <c r="DP309" s="1">
        <v>40400</v>
      </c>
      <c r="DQ309" s="1">
        <v>41700</v>
      </c>
      <c r="DR309" s="1">
        <v>39200</v>
      </c>
      <c r="DS309" s="1">
        <v>47600</v>
      </c>
      <c r="DT309" s="1">
        <v>46000</v>
      </c>
      <c r="DU309" s="1">
        <v>42800</v>
      </c>
      <c r="DV309" s="1">
        <v>43400</v>
      </c>
      <c r="DW309" s="1">
        <v>47200</v>
      </c>
      <c r="DX309" s="1">
        <v>36200</v>
      </c>
      <c r="DY309" s="1">
        <v>42500</v>
      </c>
      <c r="DZ309" s="1">
        <v>38700</v>
      </c>
      <c r="EA309" s="1">
        <v>32200.000000000004</v>
      </c>
      <c r="EB309" s="1">
        <v>38600</v>
      </c>
      <c r="EC309" s="1">
        <v>47100</v>
      </c>
      <c r="ED309" s="1">
        <v>43400</v>
      </c>
      <c r="EE309" s="1">
        <v>45700</v>
      </c>
      <c r="EF309" s="1">
        <v>55000</v>
      </c>
      <c r="EG309" s="1">
        <v>47500</v>
      </c>
      <c r="EH309" s="1">
        <v>51400</v>
      </c>
    </row>
    <row r="310" spans="2:138" x14ac:dyDescent="0.45">
      <c r="D310" t="s">
        <v>265</v>
      </c>
      <c r="E310" s="1">
        <v>20200</v>
      </c>
      <c r="F310" s="1">
        <v>17000</v>
      </c>
      <c r="G310" s="1">
        <v>16400</v>
      </c>
      <c r="H310" s="1">
        <v>14200</v>
      </c>
      <c r="I310" s="1">
        <v>16400</v>
      </c>
      <c r="J310" s="1">
        <v>13900</v>
      </c>
      <c r="K310" s="1">
        <v>18600</v>
      </c>
      <c r="L310" s="1">
        <v>16200</v>
      </c>
      <c r="M310" s="1">
        <v>15200</v>
      </c>
      <c r="N310" s="1">
        <v>15900</v>
      </c>
      <c r="O310" s="1">
        <v>16600</v>
      </c>
      <c r="P310" s="1">
        <v>15800</v>
      </c>
      <c r="Q310" s="1">
        <v>15300</v>
      </c>
      <c r="R310" s="1">
        <v>16000</v>
      </c>
      <c r="S310" s="1">
        <v>19300</v>
      </c>
      <c r="T310" s="1">
        <v>14700</v>
      </c>
      <c r="U310" s="1">
        <v>19700</v>
      </c>
      <c r="V310" s="1">
        <v>15100</v>
      </c>
      <c r="W310" s="1">
        <v>9700</v>
      </c>
      <c r="X310" s="1">
        <v>13200</v>
      </c>
      <c r="Y310" s="1">
        <v>13400</v>
      </c>
      <c r="Z310" s="1">
        <v>12600</v>
      </c>
      <c r="AA310" s="1">
        <v>11800</v>
      </c>
      <c r="AB310" s="1">
        <v>9800</v>
      </c>
      <c r="AC310" s="1">
        <v>8700</v>
      </c>
      <c r="AD310" s="1">
        <v>8800</v>
      </c>
      <c r="AE310" s="1">
        <v>9600</v>
      </c>
      <c r="AF310" s="1">
        <v>11600</v>
      </c>
      <c r="AG310" s="1">
        <v>14700</v>
      </c>
      <c r="AH310" s="1">
        <v>14800</v>
      </c>
      <c r="AI310" s="1">
        <v>14100</v>
      </c>
      <c r="AJ310" s="1">
        <v>15800</v>
      </c>
      <c r="AK310" s="1">
        <v>12600</v>
      </c>
      <c r="AL310" s="1">
        <v>14500</v>
      </c>
      <c r="AM310" s="1">
        <v>13500</v>
      </c>
      <c r="AN310" s="1">
        <v>13300</v>
      </c>
      <c r="AO310" s="1">
        <v>14000</v>
      </c>
      <c r="AP310" s="1">
        <v>13100</v>
      </c>
      <c r="AQ310" s="1">
        <v>15400</v>
      </c>
      <c r="AR310" s="1">
        <v>14200</v>
      </c>
      <c r="AS310" s="1">
        <v>10700</v>
      </c>
      <c r="AT310" s="1">
        <v>9800</v>
      </c>
      <c r="AU310" s="1">
        <v>11700</v>
      </c>
      <c r="AV310" s="1">
        <v>12100</v>
      </c>
      <c r="AW310" s="1">
        <v>10600</v>
      </c>
      <c r="AX310" s="1">
        <v>15100</v>
      </c>
      <c r="AY310" s="1">
        <v>17700</v>
      </c>
      <c r="AZ310" s="1">
        <v>16300</v>
      </c>
      <c r="BA310" s="1">
        <v>12700</v>
      </c>
      <c r="BB310" s="1">
        <v>12700</v>
      </c>
      <c r="BC310" s="1">
        <v>11800</v>
      </c>
      <c r="BD310" s="1">
        <v>10400</v>
      </c>
      <c r="BE310" s="1">
        <v>10700</v>
      </c>
      <c r="BF310" s="1">
        <v>10900</v>
      </c>
      <c r="BG310" s="1">
        <v>14600</v>
      </c>
      <c r="BH310" s="1">
        <v>13800</v>
      </c>
      <c r="BI310" s="1">
        <v>13600</v>
      </c>
      <c r="BJ310" s="1">
        <v>11900</v>
      </c>
      <c r="BK310" s="1">
        <v>11500</v>
      </c>
      <c r="BL310" s="1">
        <v>9800</v>
      </c>
      <c r="BM310" s="1">
        <v>8100</v>
      </c>
      <c r="BN310" s="1">
        <v>8100</v>
      </c>
      <c r="BO310" s="1">
        <v>10400</v>
      </c>
      <c r="BP310" s="1">
        <v>12600</v>
      </c>
      <c r="BQ310" s="1">
        <v>16000</v>
      </c>
      <c r="BR310" s="1">
        <v>13500</v>
      </c>
      <c r="BS310" s="1">
        <v>14600</v>
      </c>
      <c r="BT310" s="1">
        <v>14600</v>
      </c>
      <c r="BU310" s="1">
        <v>10200</v>
      </c>
      <c r="BV310" s="1">
        <v>9200</v>
      </c>
      <c r="BW310" s="1">
        <v>9800</v>
      </c>
      <c r="BX310" s="1">
        <v>11600</v>
      </c>
      <c r="BY310" s="1">
        <v>11200</v>
      </c>
      <c r="BZ310" s="1">
        <v>9000</v>
      </c>
      <c r="CA310" s="1">
        <v>9100</v>
      </c>
      <c r="CB310" s="1">
        <v>9600</v>
      </c>
      <c r="CC310" s="1">
        <v>11000</v>
      </c>
      <c r="CD310" s="1">
        <v>10400</v>
      </c>
      <c r="CE310" s="1">
        <v>10900</v>
      </c>
      <c r="CF310" s="1">
        <v>9100</v>
      </c>
      <c r="CG310" s="1">
        <v>9800</v>
      </c>
      <c r="CH310" s="1">
        <v>11600</v>
      </c>
      <c r="CI310" s="1">
        <v>11400</v>
      </c>
      <c r="CJ310" s="1">
        <v>12100</v>
      </c>
      <c r="CK310" s="1">
        <v>13000</v>
      </c>
      <c r="CL310" s="1">
        <v>14700</v>
      </c>
      <c r="CM310" s="1">
        <v>10800</v>
      </c>
      <c r="CN310" s="1">
        <v>11200</v>
      </c>
      <c r="CO310" s="1">
        <v>15000</v>
      </c>
      <c r="CP310" s="1">
        <v>13600</v>
      </c>
      <c r="CQ310" s="1">
        <v>14300</v>
      </c>
      <c r="CR310" s="1">
        <v>16100.000000000002</v>
      </c>
      <c r="CS310" s="1">
        <v>17900</v>
      </c>
      <c r="CT310" s="1">
        <v>16300</v>
      </c>
      <c r="CU310" s="1">
        <v>13300</v>
      </c>
      <c r="CV310" s="1">
        <v>13500</v>
      </c>
      <c r="CW310" s="1">
        <v>10900</v>
      </c>
      <c r="CX310" s="1">
        <v>12000</v>
      </c>
      <c r="CY310" s="1">
        <v>9900</v>
      </c>
      <c r="CZ310" s="1">
        <v>10000</v>
      </c>
      <c r="DA310" s="1">
        <v>12700</v>
      </c>
      <c r="DB310" s="1">
        <v>9800</v>
      </c>
      <c r="DC310" s="1">
        <v>7400</v>
      </c>
      <c r="DD310" s="1">
        <v>6900</v>
      </c>
      <c r="DE310" s="1">
        <v>6500</v>
      </c>
      <c r="DF310" s="1">
        <v>7100</v>
      </c>
      <c r="DG310" s="1">
        <v>8700</v>
      </c>
      <c r="DH310" s="1">
        <v>10400</v>
      </c>
      <c r="DI310" s="1">
        <v>11600</v>
      </c>
      <c r="DJ310" s="1">
        <v>11700</v>
      </c>
      <c r="DK310" s="1">
        <v>12200</v>
      </c>
      <c r="DL310" s="1">
        <v>10000</v>
      </c>
      <c r="DM310" s="1">
        <v>15200</v>
      </c>
      <c r="DN310" s="1">
        <v>14300</v>
      </c>
      <c r="DO310" s="1">
        <v>16400</v>
      </c>
      <c r="DP310" s="1">
        <v>10700</v>
      </c>
      <c r="DQ310" s="1">
        <v>13400</v>
      </c>
      <c r="DR310" s="1">
        <v>14900</v>
      </c>
      <c r="DS310" s="1">
        <v>13400</v>
      </c>
      <c r="DT310" s="1">
        <v>12700</v>
      </c>
      <c r="DU310" s="1">
        <v>13600</v>
      </c>
      <c r="DV310" s="1">
        <v>12700</v>
      </c>
      <c r="DW310" s="1">
        <v>13600</v>
      </c>
      <c r="DX310" s="1">
        <v>14400</v>
      </c>
      <c r="DY310" s="1">
        <v>15900</v>
      </c>
      <c r="DZ310" s="1">
        <v>13300</v>
      </c>
      <c r="EA310" s="1">
        <v>15500</v>
      </c>
      <c r="EB310" s="1">
        <v>17800</v>
      </c>
      <c r="EC310" s="1">
        <v>13900</v>
      </c>
      <c r="ED310" s="1">
        <v>8600</v>
      </c>
      <c r="EE310" s="1">
        <v>12000</v>
      </c>
      <c r="EF310" s="1">
        <v>11100</v>
      </c>
      <c r="EG310" s="1">
        <v>8400</v>
      </c>
      <c r="EH310" s="1">
        <v>10500</v>
      </c>
    </row>
    <row r="311" spans="2:138" x14ac:dyDescent="0.45">
      <c r="D311" t="s">
        <v>266</v>
      </c>
      <c r="E311" s="1">
        <v>40200</v>
      </c>
      <c r="F311" s="1">
        <v>45200</v>
      </c>
      <c r="G311" s="1">
        <v>52100</v>
      </c>
      <c r="H311" s="1">
        <v>44900</v>
      </c>
      <c r="I311" s="1">
        <v>44500</v>
      </c>
      <c r="J311" s="1">
        <v>42600</v>
      </c>
      <c r="K311" s="1">
        <v>38800</v>
      </c>
      <c r="L311" s="1">
        <v>45000</v>
      </c>
      <c r="M311" s="1">
        <v>52900</v>
      </c>
      <c r="N311" s="1">
        <v>57400</v>
      </c>
      <c r="O311" s="1">
        <v>49300</v>
      </c>
      <c r="P311" s="1">
        <v>56200</v>
      </c>
      <c r="Q311" s="1">
        <v>50900</v>
      </c>
      <c r="R311" s="1">
        <v>50500</v>
      </c>
      <c r="S311" s="1">
        <v>46500</v>
      </c>
      <c r="T311" s="1">
        <v>53700</v>
      </c>
      <c r="U311" s="1">
        <v>56200</v>
      </c>
      <c r="V311" s="1">
        <v>52000</v>
      </c>
      <c r="W311" s="1">
        <v>45200</v>
      </c>
      <c r="X311" s="1">
        <v>50900</v>
      </c>
      <c r="Y311" s="1">
        <v>50200</v>
      </c>
      <c r="Z311" s="1">
        <v>48500</v>
      </c>
      <c r="AA311" s="1">
        <v>50400</v>
      </c>
      <c r="AB311" s="1">
        <v>50200</v>
      </c>
      <c r="AC311" s="1">
        <v>43000</v>
      </c>
      <c r="AD311" s="1">
        <v>50000</v>
      </c>
      <c r="AE311" s="1">
        <v>50000</v>
      </c>
      <c r="AF311" s="1">
        <v>46000</v>
      </c>
      <c r="AG311" s="1">
        <v>50100</v>
      </c>
      <c r="AH311" s="1">
        <v>48900</v>
      </c>
      <c r="AI311" s="1">
        <v>45200</v>
      </c>
      <c r="AJ311" s="1">
        <v>38900</v>
      </c>
      <c r="AK311" s="1">
        <v>41200</v>
      </c>
      <c r="AL311" s="1">
        <v>41700</v>
      </c>
      <c r="AM311" s="1">
        <v>42600</v>
      </c>
      <c r="AN311" s="1">
        <v>45400</v>
      </c>
      <c r="AO311" s="1">
        <v>40400</v>
      </c>
      <c r="AP311" s="1">
        <v>42500</v>
      </c>
      <c r="AQ311" s="1">
        <v>41600</v>
      </c>
      <c r="AR311" s="1">
        <v>46900</v>
      </c>
      <c r="AS311" s="1">
        <v>49300</v>
      </c>
      <c r="AT311" s="1">
        <v>43000</v>
      </c>
      <c r="AU311" s="1">
        <v>49000</v>
      </c>
      <c r="AV311" s="1">
        <v>39100</v>
      </c>
      <c r="AW311" s="1">
        <v>34600</v>
      </c>
      <c r="AX311" s="1">
        <v>43600</v>
      </c>
      <c r="AY311" s="1">
        <v>38800</v>
      </c>
      <c r="AZ311" s="1">
        <v>39700</v>
      </c>
      <c r="BA311" s="1">
        <v>45400</v>
      </c>
      <c r="BB311" s="1">
        <v>48600</v>
      </c>
      <c r="BC311" s="1">
        <v>39100</v>
      </c>
      <c r="BD311" s="1">
        <v>39900</v>
      </c>
      <c r="BE311" s="1">
        <v>42300</v>
      </c>
      <c r="BF311" s="1">
        <v>42600</v>
      </c>
      <c r="BG311" s="1">
        <v>39300</v>
      </c>
      <c r="BH311" s="1">
        <v>27100</v>
      </c>
      <c r="BI311" s="1">
        <v>35900</v>
      </c>
      <c r="BJ311" s="1">
        <v>38500</v>
      </c>
      <c r="BK311" s="1">
        <v>38400</v>
      </c>
      <c r="BL311" s="1">
        <v>36600</v>
      </c>
      <c r="BM311" s="1">
        <v>36800</v>
      </c>
      <c r="BN311" s="1">
        <v>44400</v>
      </c>
      <c r="BO311" s="1">
        <v>39800</v>
      </c>
      <c r="BP311" s="1">
        <v>45900</v>
      </c>
      <c r="BQ311" s="1">
        <v>44100</v>
      </c>
      <c r="BR311" s="1">
        <v>49700</v>
      </c>
      <c r="BS311" s="1">
        <v>56700</v>
      </c>
      <c r="BT311" s="1">
        <v>50800</v>
      </c>
      <c r="BU311" s="1">
        <v>41500</v>
      </c>
      <c r="BV311" s="1">
        <v>32600</v>
      </c>
      <c r="BW311" s="1">
        <v>37400</v>
      </c>
      <c r="BX311" s="1">
        <v>41600</v>
      </c>
      <c r="BY311" s="1">
        <v>41600</v>
      </c>
      <c r="BZ311" s="1">
        <v>39300</v>
      </c>
      <c r="CA311" s="1">
        <v>46500</v>
      </c>
      <c r="CB311" s="1">
        <v>54300</v>
      </c>
      <c r="CC311" s="1">
        <v>50100</v>
      </c>
      <c r="CD311" s="1">
        <v>57900</v>
      </c>
      <c r="CE311" s="1">
        <v>53900</v>
      </c>
      <c r="CF311" s="1">
        <v>53000</v>
      </c>
      <c r="CG311" s="1">
        <v>49600</v>
      </c>
      <c r="CH311" s="1">
        <v>54200</v>
      </c>
      <c r="CI311" s="1">
        <v>50700</v>
      </c>
      <c r="CJ311" s="1">
        <v>49600</v>
      </c>
      <c r="CK311" s="1">
        <v>49300</v>
      </c>
      <c r="CL311" s="1">
        <v>53900</v>
      </c>
      <c r="CM311" s="1">
        <v>59700</v>
      </c>
      <c r="CN311" s="1">
        <v>59600</v>
      </c>
      <c r="CO311" s="1">
        <v>56300</v>
      </c>
      <c r="CP311" s="1">
        <v>53300</v>
      </c>
      <c r="CQ311" s="1">
        <v>50800</v>
      </c>
      <c r="CR311" s="1">
        <v>46400</v>
      </c>
      <c r="CS311" s="1">
        <v>49900</v>
      </c>
      <c r="CT311" s="1">
        <v>42900</v>
      </c>
      <c r="CU311" s="1">
        <v>42100</v>
      </c>
      <c r="CV311" s="1">
        <v>44900</v>
      </c>
      <c r="CW311" s="1">
        <v>37000</v>
      </c>
      <c r="CX311" s="1">
        <v>44000</v>
      </c>
      <c r="CY311" s="1">
        <v>39800</v>
      </c>
      <c r="CZ311" s="1">
        <v>41500</v>
      </c>
      <c r="DA311" s="1">
        <v>38000</v>
      </c>
      <c r="DB311" s="1">
        <v>40900</v>
      </c>
      <c r="DC311" s="1">
        <v>35000</v>
      </c>
      <c r="DD311" s="1">
        <v>46300</v>
      </c>
      <c r="DE311" s="1">
        <v>36900</v>
      </c>
      <c r="DF311" s="1">
        <v>41900</v>
      </c>
      <c r="DG311" s="1">
        <v>49000</v>
      </c>
      <c r="DH311" s="1">
        <v>54000</v>
      </c>
      <c r="DI311" s="1">
        <v>52200</v>
      </c>
      <c r="DJ311" s="1">
        <v>47500</v>
      </c>
      <c r="DK311" s="1">
        <v>48500</v>
      </c>
      <c r="DL311" s="1">
        <v>46600</v>
      </c>
      <c r="DM311" s="1">
        <v>50200</v>
      </c>
      <c r="DN311" s="1">
        <v>47600</v>
      </c>
      <c r="DO311" s="1">
        <v>46100</v>
      </c>
      <c r="DP311" s="1">
        <v>47900</v>
      </c>
      <c r="DQ311" s="1">
        <v>46800</v>
      </c>
      <c r="DR311" s="1">
        <v>40200</v>
      </c>
      <c r="DS311" s="1">
        <v>43200</v>
      </c>
      <c r="DT311" s="1">
        <v>48100</v>
      </c>
      <c r="DU311" s="1">
        <v>45700</v>
      </c>
      <c r="DV311" s="1">
        <v>48000</v>
      </c>
      <c r="DW311" s="1">
        <v>49100</v>
      </c>
      <c r="DX311" s="1">
        <v>44000</v>
      </c>
      <c r="DY311" s="1">
        <v>47000</v>
      </c>
      <c r="DZ311" s="1">
        <v>41800</v>
      </c>
      <c r="EA311" s="1">
        <v>50700</v>
      </c>
      <c r="EB311" s="1">
        <v>58000</v>
      </c>
      <c r="EC311" s="1">
        <v>47900</v>
      </c>
      <c r="ED311" s="1">
        <v>49800</v>
      </c>
      <c r="EE311" s="1">
        <v>37400</v>
      </c>
      <c r="EF311" s="1">
        <v>42900</v>
      </c>
      <c r="EG311" s="1">
        <v>41100</v>
      </c>
      <c r="EH311" s="1">
        <v>37300</v>
      </c>
    </row>
    <row r="312" spans="2:138" x14ac:dyDescent="0.45">
      <c r="B312" t="s">
        <v>122</v>
      </c>
      <c r="C312" t="s">
        <v>41</v>
      </c>
      <c r="D312" t="s">
        <v>267</v>
      </c>
      <c r="E312" s="1">
        <v>23400</v>
      </c>
      <c r="F312" s="1">
        <v>23100</v>
      </c>
      <c r="G312" s="1">
        <v>21400</v>
      </c>
      <c r="H312" s="1">
        <v>22400</v>
      </c>
      <c r="I312" s="1">
        <v>21400</v>
      </c>
      <c r="J312" s="1">
        <v>22500</v>
      </c>
      <c r="K312" s="1">
        <v>21200</v>
      </c>
      <c r="L312" s="1">
        <v>21800</v>
      </c>
      <c r="M312" s="1">
        <v>23300</v>
      </c>
      <c r="N312" s="1">
        <v>25700</v>
      </c>
      <c r="O312" s="1">
        <v>24800</v>
      </c>
      <c r="P312" s="1">
        <v>22200</v>
      </c>
      <c r="Q312" s="1">
        <v>20700</v>
      </c>
      <c r="R312" s="1">
        <v>22400</v>
      </c>
      <c r="S312" s="1">
        <v>23000</v>
      </c>
      <c r="T312" s="1">
        <v>19600</v>
      </c>
      <c r="U312" s="1">
        <v>22200</v>
      </c>
      <c r="V312" s="1">
        <v>19900</v>
      </c>
      <c r="W312" s="1">
        <v>20100</v>
      </c>
      <c r="X312" s="1">
        <v>20100</v>
      </c>
      <c r="Y312" s="1">
        <v>21700</v>
      </c>
      <c r="Z312" s="1">
        <v>21800</v>
      </c>
      <c r="AA312" s="1">
        <v>22600</v>
      </c>
      <c r="AB312" s="1">
        <v>20400</v>
      </c>
      <c r="AC312" s="1">
        <v>19900</v>
      </c>
      <c r="AD312" s="1">
        <v>20200</v>
      </c>
      <c r="AE312" s="1">
        <v>18900</v>
      </c>
      <c r="AF312" s="1">
        <v>18200</v>
      </c>
      <c r="AG312" s="1">
        <v>19600</v>
      </c>
      <c r="AH312" s="1">
        <v>21900</v>
      </c>
      <c r="AI312" s="1">
        <v>19400</v>
      </c>
      <c r="AJ312" s="1">
        <v>19200</v>
      </c>
      <c r="AK312" s="1">
        <v>18300</v>
      </c>
      <c r="AL312" s="1">
        <v>19800</v>
      </c>
      <c r="AM312" s="1">
        <v>22600</v>
      </c>
      <c r="AN312" s="1">
        <v>20600</v>
      </c>
      <c r="AO312" s="1">
        <v>21800</v>
      </c>
      <c r="AP312" s="1">
        <v>22600</v>
      </c>
      <c r="AQ312" s="1">
        <v>22100</v>
      </c>
      <c r="AR312" s="1">
        <v>20700</v>
      </c>
      <c r="AS312" s="1">
        <v>19300</v>
      </c>
      <c r="AT312" s="1">
        <v>18400</v>
      </c>
      <c r="AU312" s="1">
        <v>16100.000000000002</v>
      </c>
      <c r="AV312" s="1">
        <v>17900</v>
      </c>
      <c r="AW312" s="1">
        <v>17500</v>
      </c>
      <c r="AX312" s="1">
        <v>15900</v>
      </c>
      <c r="AY312" s="1">
        <v>17900</v>
      </c>
      <c r="AZ312" s="1">
        <v>19100</v>
      </c>
      <c r="BA312" s="1">
        <v>18500</v>
      </c>
      <c r="BB312" s="1">
        <v>21000</v>
      </c>
      <c r="BC312" s="1">
        <v>20000</v>
      </c>
      <c r="BD312" s="1">
        <v>16300</v>
      </c>
      <c r="BE312" s="1">
        <v>16500</v>
      </c>
      <c r="BF312" s="1">
        <v>16700</v>
      </c>
      <c r="BG312" s="1">
        <v>20200</v>
      </c>
      <c r="BH312" s="1">
        <v>18300</v>
      </c>
      <c r="BI312" s="1">
        <v>21800</v>
      </c>
      <c r="BJ312" s="1">
        <v>20500</v>
      </c>
      <c r="BK312" s="1">
        <v>18000</v>
      </c>
      <c r="BL312" s="1">
        <v>18400</v>
      </c>
      <c r="BM312" s="1">
        <v>17500</v>
      </c>
      <c r="BN312" s="1">
        <v>17700</v>
      </c>
      <c r="BO312" s="1">
        <v>18600</v>
      </c>
      <c r="BP312" s="1">
        <v>17700</v>
      </c>
      <c r="BQ312" s="1">
        <v>19900</v>
      </c>
      <c r="BR312" s="1">
        <v>23100</v>
      </c>
      <c r="BS312" s="1">
        <v>23600</v>
      </c>
      <c r="BT312" s="1">
        <v>23500</v>
      </c>
      <c r="BU312" s="1">
        <v>24400</v>
      </c>
      <c r="BV312" s="1">
        <v>24700</v>
      </c>
      <c r="BW312" s="1">
        <v>20500</v>
      </c>
      <c r="BX312" s="1">
        <v>22200</v>
      </c>
      <c r="BY312" s="1">
        <v>18900</v>
      </c>
      <c r="BZ312" s="1">
        <v>20300</v>
      </c>
      <c r="CA312" s="1">
        <v>25500</v>
      </c>
      <c r="CB312" s="1">
        <v>26800</v>
      </c>
      <c r="CC312" s="1">
        <v>24200</v>
      </c>
      <c r="CD312" s="1">
        <v>25600</v>
      </c>
      <c r="CE312" s="1">
        <v>28400</v>
      </c>
      <c r="CF312" s="1">
        <v>25800</v>
      </c>
      <c r="CG312" s="1">
        <v>27400</v>
      </c>
      <c r="CH312" s="1">
        <v>22400</v>
      </c>
      <c r="CI312" s="1">
        <v>23800</v>
      </c>
      <c r="CJ312" s="1">
        <v>22000</v>
      </c>
      <c r="CK312" s="1">
        <v>25500</v>
      </c>
      <c r="CL312" s="1">
        <v>24400</v>
      </c>
      <c r="CM312" s="1">
        <v>25000</v>
      </c>
      <c r="CN312" s="1">
        <v>24600</v>
      </c>
      <c r="CO312" s="1">
        <v>22000</v>
      </c>
      <c r="CP312" s="1">
        <v>24100</v>
      </c>
      <c r="CQ312" s="1">
        <v>21400</v>
      </c>
      <c r="CR312" s="1">
        <v>19900</v>
      </c>
      <c r="CS312" s="1">
        <v>22500</v>
      </c>
      <c r="CT312" s="1">
        <v>22000</v>
      </c>
      <c r="CU312" s="1">
        <v>24200</v>
      </c>
      <c r="CV312" s="1">
        <v>21700</v>
      </c>
      <c r="CW312" s="1">
        <v>27700</v>
      </c>
      <c r="CX312" s="1">
        <v>27600</v>
      </c>
      <c r="CY312" s="1">
        <v>28900</v>
      </c>
      <c r="CZ312" s="1">
        <v>34700</v>
      </c>
      <c r="DA312" s="1">
        <v>26800</v>
      </c>
      <c r="DB312" s="1">
        <v>32600</v>
      </c>
      <c r="DC312" s="1">
        <v>24900</v>
      </c>
      <c r="DD312" s="1">
        <v>23100</v>
      </c>
      <c r="DE312" s="1">
        <v>25700</v>
      </c>
      <c r="DF312" s="1">
        <v>22300</v>
      </c>
      <c r="DG312" s="1">
        <v>20000</v>
      </c>
      <c r="DH312" s="1">
        <v>21400</v>
      </c>
      <c r="DI312" s="1">
        <v>19000</v>
      </c>
      <c r="DJ312" s="1">
        <v>19000</v>
      </c>
      <c r="DK312" s="1">
        <v>19700</v>
      </c>
      <c r="DL312" s="1">
        <v>19800</v>
      </c>
      <c r="DM312" s="1">
        <v>18100</v>
      </c>
      <c r="DN312" s="1">
        <v>17200</v>
      </c>
      <c r="DO312" s="1">
        <v>20000</v>
      </c>
      <c r="DP312" s="1">
        <v>19200</v>
      </c>
      <c r="DQ312" s="1">
        <v>15900</v>
      </c>
      <c r="DR312" s="1">
        <v>14900</v>
      </c>
      <c r="DS312" s="1">
        <v>15900</v>
      </c>
      <c r="DT312" s="1">
        <v>16700</v>
      </c>
      <c r="DU312" s="1">
        <v>17800</v>
      </c>
      <c r="DV312" s="1">
        <v>20600</v>
      </c>
      <c r="DW312" s="1">
        <v>23400</v>
      </c>
      <c r="DX312" s="1">
        <v>26900</v>
      </c>
      <c r="DY312" s="1">
        <v>29800</v>
      </c>
      <c r="DZ312" s="1">
        <v>26400</v>
      </c>
      <c r="EA312" s="1">
        <v>27900</v>
      </c>
      <c r="EB312" s="1">
        <v>29000</v>
      </c>
      <c r="EC312" s="1">
        <v>27500</v>
      </c>
      <c r="ED312" s="1">
        <v>26500</v>
      </c>
      <c r="EE312" s="1">
        <v>30600</v>
      </c>
      <c r="EF312" s="1">
        <v>26200</v>
      </c>
      <c r="EG312" s="1">
        <v>26500</v>
      </c>
      <c r="EH312" s="1">
        <v>25300</v>
      </c>
    </row>
    <row r="313" spans="2:138" x14ac:dyDescent="0.45">
      <c r="D313" t="s">
        <v>268</v>
      </c>
      <c r="E313" s="1">
        <v>56300</v>
      </c>
      <c r="F313" s="1">
        <v>57200</v>
      </c>
      <c r="G313" s="1">
        <v>60800</v>
      </c>
      <c r="H313" s="1">
        <v>61400</v>
      </c>
      <c r="I313" s="1">
        <v>60200</v>
      </c>
      <c r="J313" s="1">
        <v>59500</v>
      </c>
      <c r="K313" s="1">
        <v>60800</v>
      </c>
      <c r="L313" s="1">
        <v>63900</v>
      </c>
      <c r="M313" s="1">
        <v>64099.999999999993</v>
      </c>
      <c r="N313" s="1">
        <v>59400</v>
      </c>
      <c r="O313" s="1">
        <v>65800</v>
      </c>
      <c r="P313" s="1">
        <v>58900</v>
      </c>
      <c r="Q313" s="1">
        <v>61400</v>
      </c>
      <c r="R313" s="1">
        <v>60700</v>
      </c>
      <c r="S313" s="1">
        <v>62100</v>
      </c>
      <c r="T313" s="1">
        <v>67300</v>
      </c>
      <c r="U313" s="1">
        <v>68700</v>
      </c>
      <c r="V313" s="1">
        <v>73500</v>
      </c>
      <c r="W313" s="1">
        <v>71800</v>
      </c>
      <c r="X313" s="1">
        <v>73200</v>
      </c>
      <c r="Y313" s="1">
        <v>70100</v>
      </c>
      <c r="Z313" s="1">
        <v>72200</v>
      </c>
      <c r="AA313" s="1">
        <v>73300</v>
      </c>
      <c r="AB313" s="1">
        <v>72700</v>
      </c>
      <c r="AC313" s="1">
        <v>71600</v>
      </c>
      <c r="AD313" s="1">
        <v>64800</v>
      </c>
      <c r="AE313" s="1">
        <v>65700</v>
      </c>
      <c r="AF313" s="1">
        <v>62500</v>
      </c>
      <c r="AG313" s="1">
        <v>66700</v>
      </c>
      <c r="AH313" s="1">
        <v>64700</v>
      </c>
      <c r="AI313" s="1">
        <v>66500</v>
      </c>
      <c r="AJ313" s="1">
        <v>79400</v>
      </c>
      <c r="AK313" s="1">
        <v>68500</v>
      </c>
      <c r="AL313" s="1">
        <v>75800</v>
      </c>
      <c r="AM313" s="1">
        <v>72200</v>
      </c>
      <c r="AN313" s="1">
        <v>66300</v>
      </c>
      <c r="AO313" s="1">
        <v>69200</v>
      </c>
      <c r="AP313" s="1">
        <v>67100</v>
      </c>
      <c r="AQ313" s="1">
        <v>66500</v>
      </c>
      <c r="AR313" s="1">
        <v>71900</v>
      </c>
      <c r="AS313" s="1">
        <v>68400</v>
      </c>
      <c r="AT313" s="1">
        <v>67100</v>
      </c>
      <c r="AU313" s="1">
        <v>72100</v>
      </c>
      <c r="AV313" s="1">
        <v>72200</v>
      </c>
      <c r="AW313" s="1">
        <v>73000</v>
      </c>
      <c r="AX313" s="1">
        <v>73400</v>
      </c>
      <c r="AY313" s="1">
        <v>68200</v>
      </c>
      <c r="AZ313" s="1">
        <v>69500</v>
      </c>
      <c r="BA313" s="1">
        <v>75800</v>
      </c>
      <c r="BB313" s="1">
        <v>77000</v>
      </c>
      <c r="BC313" s="1">
        <v>70100</v>
      </c>
      <c r="BD313" s="1">
        <v>76700</v>
      </c>
      <c r="BE313" s="1">
        <v>72800</v>
      </c>
      <c r="BF313" s="1">
        <v>66300</v>
      </c>
      <c r="BG313" s="1">
        <v>75200</v>
      </c>
      <c r="BH313" s="1">
        <v>71800</v>
      </c>
      <c r="BI313" s="1">
        <v>70500</v>
      </c>
      <c r="BJ313" s="1">
        <v>73300</v>
      </c>
      <c r="BK313" s="1">
        <v>75100</v>
      </c>
      <c r="BL313" s="1">
        <v>74400</v>
      </c>
      <c r="BM313" s="1">
        <v>72100</v>
      </c>
      <c r="BN313" s="1">
        <v>69300</v>
      </c>
      <c r="BO313" s="1">
        <v>67700</v>
      </c>
      <c r="BP313" s="1">
        <v>64400.000000000007</v>
      </c>
      <c r="BQ313" s="1">
        <v>61200</v>
      </c>
      <c r="BR313" s="1">
        <v>72000</v>
      </c>
      <c r="BS313" s="1">
        <v>69200</v>
      </c>
      <c r="BT313" s="1">
        <v>70200</v>
      </c>
      <c r="BU313" s="1">
        <v>64900.000000000007</v>
      </c>
      <c r="BV313" s="1">
        <v>71400</v>
      </c>
      <c r="BW313" s="1">
        <v>70700</v>
      </c>
      <c r="BX313" s="1">
        <v>67800</v>
      </c>
      <c r="BY313" s="1">
        <v>58600</v>
      </c>
      <c r="BZ313" s="1">
        <v>67900</v>
      </c>
      <c r="CA313" s="1">
        <v>74900</v>
      </c>
      <c r="CB313" s="1">
        <v>76300</v>
      </c>
      <c r="CC313" s="1">
        <v>72100</v>
      </c>
      <c r="CD313" s="1">
        <v>72700</v>
      </c>
      <c r="CE313" s="1">
        <v>75900</v>
      </c>
      <c r="CF313" s="1">
        <v>73300</v>
      </c>
      <c r="CG313" s="1">
        <v>68900</v>
      </c>
      <c r="CH313" s="1">
        <v>68200</v>
      </c>
      <c r="CI313" s="1">
        <v>67000</v>
      </c>
      <c r="CJ313" s="1">
        <v>69900</v>
      </c>
      <c r="CK313" s="1">
        <v>68100</v>
      </c>
      <c r="CL313" s="1">
        <v>62200</v>
      </c>
      <c r="CM313" s="1">
        <v>60600</v>
      </c>
      <c r="CN313" s="1">
        <v>57300</v>
      </c>
      <c r="CO313" s="1">
        <v>57700</v>
      </c>
      <c r="CP313" s="1">
        <v>60700</v>
      </c>
      <c r="CQ313" s="1">
        <v>64000</v>
      </c>
      <c r="CR313" s="1">
        <v>65099.999999999993</v>
      </c>
      <c r="CS313" s="1">
        <v>70000</v>
      </c>
      <c r="CT313" s="1">
        <v>71300</v>
      </c>
      <c r="CU313" s="1">
        <v>79300</v>
      </c>
      <c r="CV313" s="1">
        <v>72600</v>
      </c>
      <c r="CW313" s="1">
        <v>67800</v>
      </c>
      <c r="CX313" s="1">
        <v>71100</v>
      </c>
      <c r="CY313" s="1">
        <v>63200</v>
      </c>
      <c r="CZ313" s="1">
        <v>55900</v>
      </c>
      <c r="DA313" s="1">
        <v>56500</v>
      </c>
      <c r="DB313" s="1">
        <v>58900</v>
      </c>
      <c r="DC313" s="1">
        <v>64200</v>
      </c>
      <c r="DD313" s="1">
        <v>69400</v>
      </c>
      <c r="DE313" s="1">
        <v>67200</v>
      </c>
      <c r="DF313" s="1">
        <v>72300</v>
      </c>
      <c r="DG313" s="1">
        <v>72900</v>
      </c>
      <c r="DH313" s="1">
        <v>72300</v>
      </c>
      <c r="DI313" s="1">
        <v>73600</v>
      </c>
      <c r="DJ313" s="1">
        <v>65300</v>
      </c>
      <c r="DK313" s="1">
        <v>68600</v>
      </c>
      <c r="DL313" s="1">
        <v>61900</v>
      </c>
      <c r="DM313" s="1">
        <v>56800</v>
      </c>
      <c r="DN313" s="1">
        <v>67900</v>
      </c>
      <c r="DO313" s="1">
        <v>67600</v>
      </c>
      <c r="DP313" s="1">
        <v>75300</v>
      </c>
      <c r="DQ313" s="1">
        <v>75100</v>
      </c>
      <c r="DR313" s="1">
        <v>77600</v>
      </c>
      <c r="DS313" s="1">
        <v>79000</v>
      </c>
      <c r="DT313" s="1">
        <v>83600</v>
      </c>
      <c r="DU313" s="1">
        <v>71600</v>
      </c>
      <c r="DV313" s="1">
        <v>69500</v>
      </c>
      <c r="DW313" s="1">
        <v>62900</v>
      </c>
      <c r="DX313" s="1">
        <v>62400</v>
      </c>
      <c r="DY313" s="1">
        <v>60500</v>
      </c>
      <c r="DZ313" s="1">
        <v>61000</v>
      </c>
      <c r="EA313" s="1">
        <v>65900</v>
      </c>
      <c r="EB313" s="1">
        <v>72900</v>
      </c>
      <c r="EC313" s="1">
        <v>76500</v>
      </c>
      <c r="ED313" s="1">
        <v>76600</v>
      </c>
      <c r="EE313" s="1">
        <v>77400</v>
      </c>
      <c r="EF313" s="1">
        <v>73700</v>
      </c>
      <c r="EG313" s="1">
        <v>62600</v>
      </c>
      <c r="EH313" s="1">
        <v>61200</v>
      </c>
    </row>
    <row r="314" spans="2:138" x14ac:dyDescent="0.45">
      <c r="D314" t="s">
        <v>269</v>
      </c>
      <c r="E314" s="1">
        <v>32500</v>
      </c>
      <c r="F314" s="1">
        <v>29600</v>
      </c>
      <c r="G314" s="1">
        <v>39200</v>
      </c>
      <c r="H314" s="1">
        <v>38100</v>
      </c>
      <c r="I314" s="1">
        <v>35900</v>
      </c>
      <c r="J314" s="1">
        <v>38400</v>
      </c>
      <c r="K314" s="1">
        <v>33200</v>
      </c>
      <c r="L314" s="1">
        <v>39700</v>
      </c>
      <c r="M314" s="1">
        <v>34800</v>
      </c>
      <c r="N314" s="1">
        <v>37600</v>
      </c>
      <c r="O314" s="1">
        <v>39700</v>
      </c>
      <c r="P314" s="1">
        <v>37500</v>
      </c>
      <c r="Q314" s="1">
        <v>27500</v>
      </c>
      <c r="R314" s="1">
        <v>27100</v>
      </c>
      <c r="S314" s="1">
        <v>29300</v>
      </c>
      <c r="T314" s="1">
        <v>27400</v>
      </c>
      <c r="U314" s="1">
        <v>27900</v>
      </c>
      <c r="V314" s="1">
        <v>32000</v>
      </c>
      <c r="W314" s="1">
        <v>34700</v>
      </c>
      <c r="X314" s="1">
        <v>48600</v>
      </c>
      <c r="Y314" s="1">
        <v>51100</v>
      </c>
      <c r="Z314" s="1">
        <v>52300</v>
      </c>
      <c r="AA314" s="1">
        <v>55200</v>
      </c>
      <c r="AB314" s="1">
        <v>47000</v>
      </c>
      <c r="AC314" s="1">
        <v>44900</v>
      </c>
      <c r="AD314" s="1">
        <v>41400</v>
      </c>
      <c r="AE314" s="1">
        <v>38900</v>
      </c>
      <c r="AF314" s="1">
        <v>41500</v>
      </c>
      <c r="AG314" s="1">
        <v>39800</v>
      </c>
      <c r="AH314" s="1">
        <v>33100</v>
      </c>
      <c r="AI314" s="1">
        <v>36400</v>
      </c>
      <c r="AJ314" s="1">
        <v>36100</v>
      </c>
      <c r="AK314" s="1">
        <v>36800</v>
      </c>
      <c r="AL314" s="1">
        <v>35300</v>
      </c>
      <c r="AM314" s="1">
        <v>31800</v>
      </c>
      <c r="AN314" s="1">
        <v>29900</v>
      </c>
      <c r="AO314" s="1">
        <v>32900</v>
      </c>
      <c r="AP314" s="1">
        <v>35300</v>
      </c>
      <c r="AQ314" s="1">
        <v>35200</v>
      </c>
      <c r="AR314" s="1">
        <v>39200</v>
      </c>
      <c r="AS314" s="1">
        <v>48200</v>
      </c>
      <c r="AT314" s="1">
        <v>39200</v>
      </c>
      <c r="AU314" s="1">
        <v>40200</v>
      </c>
      <c r="AV314" s="1">
        <v>39400</v>
      </c>
      <c r="AW314" s="1">
        <v>34600</v>
      </c>
      <c r="AX314" s="1">
        <v>36200</v>
      </c>
      <c r="AY314" s="1">
        <v>37900</v>
      </c>
      <c r="AZ314" s="1">
        <v>46300</v>
      </c>
      <c r="BA314" s="1">
        <v>48800</v>
      </c>
      <c r="BB314" s="1">
        <v>46000</v>
      </c>
      <c r="BC314" s="1">
        <v>41000</v>
      </c>
      <c r="BD314" s="1">
        <v>36100</v>
      </c>
      <c r="BE314" s="1">
        <v>41600</v>
      </c>
      <c r="BF314" s="1">
        <v>38100</v>
      </c>
      <c r="BG314" s="1">
        <v>41000</v>
      </c>
      <c r="BH314" s="1">
        <v>40000</v>
      </c>
      <c r="BI314" s="1">
        <v>41200</v>
      </c>
      <c r="BJ314" s="1">
        <v>43500</v>
      </c>
      <c r="BK314" s="1">
        <v>45100</v>
      </c>
      <c r="BL314" s="1">
        <v>36600</v>
      </c>
      <c r="BM314" s="1">
        <v>36800</v>
      </c>
      <c r="BN314" s="1">
        <v>34500</v>
      </c>
      <c r="BO314" s="1">
        <v>39600</v>
      </c>
      <c r="BP314" s="1">
        <v>39900</v>
      </c>
      <c r="BQ314" s="1">
        <v>45400</v>
      </c>
      <c r="BR314" s="1">
        <v>43200</v>
      </c>
      <c r="BS314" s="1">
        <v>49800</v>
      </c>
      <c r="BT314" s="1">
        <v>45600</v>
      </c>
      <c r="BU314" s="1">
        <v>43800</v>
      </c>
      <c r="BV314" s="1">
        <v>53800</v>
      </c>
      <c r="BW314" s="1">
        <v>49700</v>
      </c>
      <c r="BX314" s="1">
        <v>45000</v>
      </c>
      <c r="BY314" s="1">
        <v>45400</v>
      </c>
      <c r="BZ314" s="1">
        <v>52000</v>
      </c>
      <c r="CA314" s="1">
        <v>47000</v>
      </c>
      <c r="CB314" s="1">
        <v>44500</v>
      </c>
      <c r="CC314" s="1">
        <v>39100</v>
      </c>
      <c r="CD314" s="1">
        <v>39200</v>
      </c>
      <c r="CE314" s="1">
        <v>44800</v>
      </c>
      <c r="CF314" s="1">
        <v>51900</v>
      </c>
      <c r="CG314" s="1">
        <v>55300</v>
      </c>
      <c r="CH314" s="1">
        <v>56600</v>
      </c>
      <c r="CI314" s="1">
        <v>63000</v>
      </c>
      <c r="CJ314" s="1">
        <v>60400</v>
      </c>
      <c r="CK314" s="1">
        <v>55600</v>
      </c>
      <c r="CL314" s="1">
        <v>54700</v>
      </c>
      <c r="CM314" s="1">
        <v>56100</v>
      </c>
      <c r="CN314" s="1">
        <v>49200</v>
      </c>
      <c r="CO314" s="1">
        <v>43200</v>
      </c>
      <c r="CP314" s="1">
        <v>38600</v>
      </c>
      <c r="CQ314" s="1">
        <v>40800</v>
      </c>
      <c r="CR314" s="1">
        <v>40800</v>
      </c>
      <c r="CS314" s="1">
        <v>31700</v>
      </c>
      <c r="CT314" s="1">
        <v>40200</v>
      </c>
      <c r="CU314" s="1">
        <v>45300</v>
      </c>
      <c r="CV314" s="1">
        <v>47100</v>
      </c>
      <c r="CW314" s="1">
        <v>50700</v>
      </c>
      <c r="CX314" s="1">
        <v>52200</v>
      </c>
      <c r="CY314" s="1">
        <v>56400</v>
      </c>
      <c r="CZ314" s="1">
        <v>52800</v>
      </c>
      <c r="DA314" s="1">
        <v>49500</v>
      </c>
      <c r="DB314" s="1">
        <v>47100</v>
      </c>
      <c r="DC314" s="1">
        <v>39400</v>
      </c>
      <c r="DD314" s="1">
        <v>40800</v>
      </c>
      <c r="DE314" s="1">
        <v>38100</v>
      </c>
      <c r="DF314" s="1">
        <v>36000</v>
      </c>
      <c r="DG314" s="1">
        <v>34800</v>
      </c>
      <c r="DH314" s="1">
        <v>39500</v>
      </c>
      <c r="DI314" s="1">
        <v>42700</v>
      </c>
      <c r="DJ314" s="1">
        <v>39200</v>
      </c>
      <c r="DK314" s="1">
        <v>36400</v>
      </c>
      <c r="DL314" s="1">
        <v>33700</v>
      </c>
      <c r="DM314" s="1">
        <v>31100</v>
      </c>
      <c r="DN314" s="1">
        <v>29000</v>
      </c>
      <c r="DO314" s="1">
        <v>39300</v>
      </c>
      <c r="DP314" s="1">
        <v>34900</v>
      </c>
      <c r="DQ314" s="1">
        <v>41200</v>
      </c>
      <c r="DR314" s="1">
        <v>38300</v>
      </c>
      <c r="DS314" s="1">
        <v>45200</v>
      </c>
      <c r="DT314" s="1">
        <v>46000</v>
      </c>
      <c r="DU314" s="1">
        <v>60400</v>
      </c>
      <c r="DV314" s="1">
        <v>52000</v>
      </c>
      <c r="DW314" s="1">
        <v>54200</v>
      </c>
      <c r="DX314" s="1">
        <v>46500</v>
      </c>
      <c r="DY314" s="1">
        <v>43600</v>
      </c>
      <c r="DZ314" s="1">
        <v>40400</v>
      </c>
      <c r="EA314" s="1">
        <v>36400</v>
      </c>
      <c r="EB314" s="1">
        <v>38600</v>
      </c>
      <c r="EC314" s="1">
        <v>40700</v>
      </c>
      <c r="ED314" s="1">
        <v>48900</v>
      </c>
      <c r="EE314" s="1">
        <v>42300</v>
      </c>
      <c r="EF314" s="1">
        <v>45400</v>
      </c>
      <c r="EG314" s="1">
        <v>41300</v>
      </c>
      <c r="EH314" s="1">
        <v>38700</v>
      </c>
    </row>
    <row r="315" spans="2:138" x14ac:dyDescent="0.45">
      <c r="D315" t="s">
        <v>270</v>
      </c>
      <c r="E315" s="1">
        <v>56000</v>
      </c>
      <c r="F315" s="1">
        <v>60300</v>
      </c>
      <c r="G315" s="1">
        <v>61100</v>
      </c>
      <c r="H315" s="1">
        <v>57500</v>
      </c>
      <c r="I315" s="1">
        <v>59600</v>
      </c>
      <c r="J315" s="1">
        <v>53300</v>
      </c>
      <c r="K315" s="1">
        <v>66200</v>
      </c>
      <c r="L315" s="1">
        <v>62500</v>
      </c>
      <c r="M315" s="1">
        <v>55400</v>
      </c>
      <c r="N315" s="1">
        <v>55400</v>
      </c>
      <c r="O315" s="1">
        <v>54500</v>
      </c>
      <c r="P315" s="1">
        <v>57000</v>
      </c>
      <c r="Q315" s="1">
        <v>50800</v>
      </c>
      <c r="R315" s="1">
        <v>46600</v>
      </c>
      <c r="S315" s="1">
        <v>47600</v>
      </c>
      <c r="T315" s="1">
        <v>52500</v>
      </c>
      <c r="U315" s="1">
        <v>54300</v>
      </c>
      <c r="V315" s="1">
        <v>51400</v>
      </c>
      <c r="W315" s="1">
        <v>56100</v>
      </c>
      <c r="X315" s="1">
        <v>67400</v>
      </c>
      <c r="Y315" s="1">
        <v>69200</v>
      </c>
      <c r="Z315" s="1">
        <v>59700</v>
      </c>
      <c r="AA315" s="1">
        <v>50200</v>
      </c>
      <c r="AB315" s="1">
        <v>52300</v>
      </c>
      <c r="AC315" s="1">
        <v>46800</v>
      </c>
      <c r="AD315" s="1">
        <v>45800</v>
      </c>
      <c r="AE315" s="1">
        <v>43700</v>
      </c>
      <c r="AF315" s="1">
        <v>51300</v>
      </c>
      <c r="AG315" s="1">
        <v>55300</v>
      </c>
      <c r="AH315" s="1">
        <v>58200</v>
      </c>
      <c r="AI315" s="1">
        <v>63300</v>
      </c>
      <c r="AJ315" s="1">
        <v>60700</v>
      </c>
      <c r="AK315" s="1">
        <v>59500</v>
      </c>
      <c r="AL315" s="1">
        <v>55400</v>
      </c>
      <c r="AM315" s="1">
        <v>47900</v>
      </c>
      <c r="AN315" s="1">
        <v>48700</v>
      </c>
      <c r="AO315" s="1">
        <v>52300</v>
      </c>
      <c r="AP315" s="1">
        <v>57700</v>
      </c>
      <c r="AQ315" s="1">
        <v>56600</v>
      </c>
      <c r="AR315" s="1">
        <v>65200</v>
      </c>
      <c r="AS315" s="1">
        <v>61400</v>
      </c>
      <c r="AT315" s="1">
        <v>63800</v>
      </c>
      <c r="AU315" s="1">
        <v>61000</v>
      </c>
      <c r="AV315" s="1">
        <v>54900</v>
      </c>
      <c r="AW315" s="1">
        <v>48700</v>
      </c>
      <c r="AX315" s="1">
        <v>55300</v>
      </c>
      <c r="AY315" s="1">
        <v>55500</v>
      </c>
      <c r="AZ315" s="1">
        <v>55900</v>
      </c>
      <c r="BA315" s="1">
        <v>55700</v>
      </c>
      <c r="BB315" s="1">
        <v>50900</v>
      </c>
      <c r="BC315" s="1">
        <v>55500</v>
      </c>
      <c r="BD315" s="1">
        <v>49200</v>
      </c>
      <c r="BE315" s="1">
        <v>51800</v>
      </c>
      <c r="BF315" s="1">
        <v>55300</v>
      </c>
      <c r="BG315" s="1">
        <v>59600</v>
      </c>
      <c r="BH315" s="1">
        <v>59200</v>
      </c>
      <c r="BI315" s="1">
        <v>62900</v>
      </c>
      <c r="BJ315" s="1">
        <v>69100</v>
      </c>
      <c r="BK315" s="1">
        <v>67700</v>
      </c>
      <c r="BL315" s="1">
        <v>60700</v>
      </c>
      <c r="BM315" s="1">
        <v>73500</v>
      </c>
      <c r="BN315" s="1">
        <v>71800</v>
      </c>
      <c r="BO315" s="1">
        <v>70100</v>
      </c>
      <c r="BP315" s="1">
        <v>68300</v>
      </c>
      <c r="BQ315" s="1">
        <v>71000</v>
      </c>
      <c r="BR315" s="1">
        <v>75500</v>
      </c>
      <c r="BS315" s="1">
        <v>72200</v>
      </c>
      <c r="BT315" s="1">
        <v>64800</v>
      </c>
      <c r="BU315" s="1">
        <v>69100</v>
      </c>
      <c r="BV315" s="1">
        <v>76900</v>
      </c>
      <c r="BW315" s="1">
        <v>77700</v>
      </c>
      <c r="BX315" s="1">
        <v>71400</v>
      </c>
      <c r="BY315" s="1">
        <v>62400</v>
      </c>
      <c r="BZ315" s="1">
        <v>67900</v>
      </c>
      <c r="CA315" s="1">
        <v>59700</v>
      </c>
      <c r="CB315" s="1">
        <v>57900</v>
      </c>
      <c r="CC315" s="1">
        <v>59200</v>
      </c>
      <c r="CD315" s="1">
        <v>59800</v>
      </c>
      <c r="CE315" s="1">
        <v>55000</v>
      </c>
      <c r="CF315" s="1">
        <v>65200</v>
      </c>
      <c r="CG315" s="1">
        <v>63900</v>
      </c>
      <c r="CH315" s="1">
        <v>75900</v>
      </c>
      <c r="CI315" s="1">
        <v>73700</v>
      </c>
      <c r="CJ315" s="1">
        <v>78000</v>
      </c>
      <c r="CK315" s="1">
        <v>81300</v>
      </c>
      <c r="CL315" s="1">
        <v>80000</v>
      </c>
      <c r="CM315" s="1">
        <v>73800</v>
      </c>
      <c r="CN315" s="1">
        <v>75200</v>
      </c>
      <c r="CO315" s="1">
        <v>66800</v>
      </c>
      <c r="CP315" s="1">
        <v>62200</v>
      </c>
      <c r="CQ315" s="1">
        <v>57000</v>
      </c>
      <c r="CR315" s="1">
        <v>55500</v>
      </c>
      <c r="CS315" s="1">
        <v>57000</v>
      </c>
      <c r="CT315" s="1">
        <v>54600</v>
      </c>
      <c r="CU315" s="1">
        <v>52400</v>
      </c>
      <c r="CV315" s="1">
        <v>47800</v>
      </c>
      <c r="CW315" s="1">
        <v>63300</v>
      </c>
      <c r="CX315" s="1">
        <v>66900</v>
      </c>
      <c r="CY315" s="1">
        <v>70900</v>
      </c>
      <c r="CZ315" s="1">
        <v>71000</v>
      </c>
      <c r="DA315" s="1">
        <v>76100</v>
      </c>
      <c r="DB315" s="1">
        <v>74300</v>
      </c>
      <c r="DC315" s="1">
        <v>65300</v>
      </c>
      <c r="DD315" s="1">
        <v>54400</v>
      </c>
      <c r="DE315" s="1">
        <v>56700</v>
      </c>
      <c r="DF315" s="1">
        <v>57600</v>
      </c>
      <c r="DG315" s="1">
        <v>54700</v>
      </c>
      <c r="DH315" s="1">
        <v>57200</v>
      </c>
      <c r="DI315" s="1">
        <v>56600</v>
      </c>
      <c r="DJ315" s="1">
        <v>54300</v>
      </c>
      <c r="DK315" s="1">
        <v>60600</v>
      </c>
      <c r="DL315" s="1">
        <v>56300</v>
      </c>
      <c r="DM315" s="1">
        <v>54800</v>
      </c>
      <c r="DN315" s="1">
        <v>56500</v>
      </c>
      <c r="DO315" s="1">
        <v>58100</v>
      </c>
      <c r="DP315" s="1">
        <v>63700</v>
      </c>
      <c r="DQ315" s="1">
        <v>56100</v>
      </c>
      <c r="DR315" s="1">
        <v>58300</v>
      </c>
      <c r="DS315" s="1">
        <v>59800</v>
      </c>
      <c r="DT315" s="1">
        <v>56200</v>
      </c>
      <c r="DU315" s="1">
        <v>58700</v>
      </c>
      <c r="DV315" s="1">
        <v>56700</v>
      </c>
      <c r="DW315" s="1">
        <v>62800</v>
      </c>
      <c r="DX315" s="1">
        <v>55000</v>
      </c>
      <c r="DY315" s="1">
        <v>52300</v>
      </c>
      <c r="DZ315" s="1">
        <v>58800</v>
      </c>
      <c r="EA315" s="1">
        <v>61400</v>
      </c>
      <c r="EB315" s="1">
        <v>56300</v>
      </c>
      <c r="EC315" s="1">
        <v>60700</v>
      </c>
      <c r="ED315" s="1">
        <v>62000</v>
      </c>
      <c r="EE315" s="1">
        <v>60700</v>
      </c>
      <c r="EF315" s="1">
        <v>63500</v>
      </c>
      <c r="EG315" s="1">
        <v>66900</v>
      </c>
      <c r="EH315" s="1">
        <v>62900</v>
      </c>
    </row>
    <row r="316" spans="2:138" x14ac:dyDescent="0.45">
      <c r="B316" t="s">
        <v>123</v>
      </c>
      <c r="C316" t="s">
        <v>41</v>
      </c>
      <c r="D316" t="s">
        <v>271</v>
      </c>
      <c r="E316" s="1">
        <v>20900</v>
      </c>
      <c r="F316" s="1">
        <v>23400</v>
      </c>
      <c r="G316" s="1">
        <v>28200</v>
      </c>
      <c r="H316" s="1">
        <v>28600</v>
      </c>
      <c r="I316" s="1">
        <v>28400</v>
      </c>
      <c r="J316" s="1">
        <v>32299.999999999996</v>
      </c>
      <c r="K316" s="1">
        <v>28900</v>
      </c>
      <c r="L316" s="1">
        <v>24500</v>
      </c>
      <c r="M316" s="1">
        <v>26500</v>
      </c>
      <c r="N316" s="1">
        <v>26000</v>
      </c>
      <c r="O316" s="1">
        <v>28700</v>
      </c>
      <c r="P316" s="1">
        <v>25000</v>
      </c>
      <c r="Q316" s="1">
        <v>27500</v>
      </c>
      <c r="R316" s="1">
        <v>28200</v>
      </c>
      <c r="S316" s="1">
        <v>31700</v>
      </c>
      <c r="T316" s="1">
        <v>29700</v>
      </c>
      <c r="U316" s="1">
        <v>26100</v>
      </c>
      <c r="V316" s="1">
        <v>25200</v>
      </c>
      <c r="W316" s="1">
        <v>29500</v>
      </c>
      <c r="X316" s="1">
        <v>34000</v>
      </c>
      <c r="Y316" s="1">
        <v>31400</v>
      </c>
      <c r="Z316" s="1">
        <v>28800</v>
      </c>
      <c r="AA316" s="1">
        <v>27200</v>
      </c>
      <c r="AB316" s="1">
        <v>32900</v>
      </c>
      <c r="AC316" s="1">
        <v>31400</v>
      </c>
      <c r="AD316" s="1">
        <v>26800</v>
      </c>
      <c r="AE316" s="1">
        <v>29000</v>
      </c>
      <c r="AF316" s="1">
        <v>35500</v>
      </c>
      <c r="AG316" s="1">
        <v>33000</v>
      </c>
      <c r="AH316" s="1">
        <v>33300</v>
      </c>
      <c r="AI316" s="1">
        <v>35400</v>
      </c>
      <c r="AJ316" s="1">
        <v>35500</v>
      </c>
      <c r="AK316" s="1">
        <v>33900</v>
      </c>
      <c r="AL316" s="1">
        <v>28100</v>
      </c>
      <c r="AM316" s="1">
        <v>35200</v>
      </c>
      <c r="AN316" s="1">
        <v>31200</v>
      </c>
      <c r="AO316" s="1">
        <v>32200.000000000004</v>
      </c>
      <c r="AP316" s="1">
        <v>33200</v>
      </c>
      <c r="AQ316" s="1">
        <v>35200</v>
      </c>
      <c r="AR316" s="1">
        <v>33300</v>
      </c>
      <c r="AS316" s="1">
        <v>34800</v>
      </c>
      <c r="AT316" s="1">
        <v>29400</v>
      </c>
      <c r="AU316" s="1">
        <v>28500</v>
      </c>
      <c r="AV316" s="1">
        <v>29700</v>
      </c>
      <c r="AW316" s="1">
        <v>31700</v>
      </c>
      <c r="AX316" s="1">
        <v>37000</v>
      </c>
      <c r="AY316" s="1">
        <v>32400</v>
      </c>
      <c r="AZ316" s="1">
        <v>33100</v>
      </c>
      <c r="BA316" s="1">
        <v>26300</v>
      </c>
      <c r="BB316" s="1">
        <v>25400</v>
      </c>
      <c r="BC316" s="1">
        <v>25300</v>
      </c>
      <c r="BD316" s="1">
        <v>27400</v>
      </c>
      <c r="BE316" s="1">
        <v>24900</v>
      </c>
      <c r="BF316" s="1">
        <v>34000</v>
      </c>
      <c r="BG316" s="1">
        <v>26200</v>
      </c>
      <c r="BH316" s="1">
        <v>35000</v>
      </c>
      <c r="BI316" s="1">
        <v>32200.000000000004</v>
      </c>
      <c r="BJ316" s="1">
        <v>38700</v>
      </c>
      <c r="BK316" s="1">
        <v>32299.999999999996</v>
      </c>
      <c r="BL316" s="1">
        <v>36100</v>
      </c>
      <c r="BM316" s="1">
        <v>35900</v>
      </c>
      <c r="BN316" s="1">
        <v>29400</v>
      </c>
      <c r="BO316" s="1">
        <v>27400</v>
      </c>
      <c r="BP316" s="1">
        <v>22000</v>
      </c>
      <c r="BQ316" s="1">
        <v>29400</v>
      </c>
      <c r="BR316" s="1">
        <v>29900</v>
      </c>
      <c r="BS316" s="1">
        <v>39400</v>
      </c>
      <c r="BT316" s="1">
        <v>38200</v>
      </c>
      <c r="BU316" s="1">
        <v>38300</v>
      </c>
      <c r="BV316" s="1">
        <v>34600</v>
      </c>
      <c r="BW316" s="1">
        <v>34800</v>
      </c>
      <c r="BX316" s="1">
        <v>32600</v>
      </c>
      <c r="BY316" s="1">
        <v>30600</v>
      </c>
      <c r="BZ316" s="1">
        <v>22600</v>
      </c>
      <c r="CA316" s="1">
        <v>28200</v>
      </c>
      <c r="CB316" s="1">
        <v>34200</v>
      </c>
      <c r="CC316" s="1">
        <v>27500</v>
      </c>
      <c r="CD316" s="1">
        <v>27900</v>
      </c>
      <c r="CE316" s="1">
        <v>23800</v>
      </c>
      <c r="CF316" s="1">
        <v>27500</v>
      </c>
      <c r="CG316" s="1">
        <v>24500</v>
      </c>
      <c r="CH316" s="1">
        <v>28000</v>
      </c>
      <c r="CI316" s="1">
        <v>25300</v>
      </c>
      <c r="CJ316" s="1">
        <v>23600</v>
      </c>
      <c r="CK316" s="1">
        <v>25800</v>
      </c>
      <c r="CL316" s="1">
        <v>27700</v>
      </c>
      <c r="CM316" s="1">
        <v>25600</v>
      </c>
      <c r="CN316" s="1">
        <v>26300</v>
      </c>
      <c r="CO316" s="1">
        <v>29500</v>
      </c>
      <c r="CP316" s="1">
        <v>34500</v>
      </c>
      <c r="CQ316" s="1">
        <v>31000</v>
      </c>
      <c r="CR316" s="1">
        <v>34600</v>
      </c>
      <c r="CS316" s="1">
        <v>35100</v>
      </c>
      <c r="CT316" s="1">
        <v>35400</v>
      </c>
      <c r="CU316" s="1">
        <v>38200</v>
      </c>
      <c r="CV316" s="1">
        <v>36100</v>
      </c>
      <c r="CW316" s="1">
        <v>39800</v>
      </c>
      <c r="CX316" s="1">
        <v>35500</v>
      </c>
      <c r="CY316" s="1">
        <v>37700</v>
      </c>
      <c r="CZ316" s="1">
        <v>33100</v>
      </c>
      <c r="DA316" s="1">
        <v>31600</v>
      </c>
      <c r="DB316" s="1">
        <v>29100</v>
      </c>
      <c r="DC316" s="1">
        <v>31000</v>
      </c>
      <c r="DD316" s="1">
        <v>33900</v>
      </c>
      <c r="DE316" s="1">
        <v>24800</v>
      </c>
      <c r="DF316" s="1">
        <v>34700</v>
      </c>
      <c r="DG316" s="1">
        <v>34200</v>
      </c>
      <c r="DH316" s="1">
        <v>33300</v>
      </c>
      <c r="DI316" s="1">
        <v>34200</v>
      </c>
      <c r="DJ316" s="1">
        <v>31500</v>
      </c>
      <c r="DK316" s="1">
        <v>35000</v>
      </c>
      <c r="DL316" s="1">
        <v>31900</v>
      </c>
      <c r="DM316" s="1">
        <v>33200</v>
      </c>
      <c r="DN316" s="1">
        <v>35900</v>
      </c>
      <c r="DO316" s="1">
        <v>35600</v>
      </c>
      <c r="DP316" s="1">
        <v>34900</v>
      </c>
      <c r="DQ316" s="1">
        <v>26900</v>
      </c>
      <c r="DR316" s="1">
        <v>27800</v>
      </c>
      <c r="DS316" s="1">
        <v>24600</v>
      </c>
      <c r="DT316" s="1">
        <v>21800</v>
      </c>
      <c r="DU316" s="1">
        <v>20700</v>
      </c>
      <c r="DV316" s="1">
        <v>30500</v>
      </c>
      <c r="DW316" s="1">
        <v>27200</v>
      </c>
      <c r="DX316" s="1">
        <v>20100</v>
      </c>
      <c r="DY316" s="1">
        <v>22800</v>
      </c>
      <c r="DZ316" s="1">
        <v>21600</v>
      </c>
      <c r="EA316" s="1">
        <v>29800</v>
      </c>
      <c r="EB316" s="1">
        <v>29700</v>
      </c>
      <c r="EC316" s="1">
        <v>30900</v>
      </c>
      <c r="ED316" s="1">
        <v>29800</v>
      </c>
      <c r="EE316" s="1">
        <v>34000</v>
      </c>
      <c r="EF316" s="1">
        <v>33600</v>
      </c>
      <c r="EG316" s="1">
        <v>34700</v>
      </c>
      <c r="EH316" s="1">
        <v>37100</v>
      </c>
    </row>
    <row r="317" spans="2:138" x14ac:dyDescent="0.45">
      <c r="D317" t="s">
        <v>272</v>
      </c>
      <c r="E317" s="1">
        <v>9700</v>
      </c>
      <c r="F317" s="1">
        <v>12000</v>
      </c>
      <c r="G317" s="1">
        <v>11700</v>
      </c>
      <c r="H317" s="1">
        <v>11900</v>
      </c>
      <c r="I317" s="1">
        <v>15800</v>
      </c>
      <c r="J317" s="1">
        <v>13500</v>
      </c>
      <c r="K317" s="1">
        <v>12200</v>
      </c>
      <c r="L317" s="1">
        <v>11700</v>
      </c>
      <c r="M317" s="1">
        <v>10500</v>
      </c>
      <c r="N317" s="1">
        <v>10100</v>
      </c>
      <c r="O317" s="1">
        <v>6500</v>
      </c>
      <c r="P317" s="1">
        <v>6400</v>
      </c>
      <c r="Q317" s="1">
        <v>12200</v>
      </c>
      <c r="R317" s="1">
        <v>8800</v>
      </c>
      <c r="S317" s="1">
        <v>10900</v>
      </c>
      <c r="T317" s="1">
        <v>9700</v>
      </c>
      <c r="U317" s="1">
        <v>8500</v>
      </c>
      <c r="V317" s="1">
        <v>10000</v>
      </c>
      <c r="W317" s="1">
        <v>10100</v>
      </c>
      <c r="X317" s="1">
        <v>9200</v>
      </c>
      <c r="Y317" s="1">
        <v>8600</v>
      </c>
      <c r="Z317" s="1">
        <v>5300</v>
      </c>
      <c r="AA317" s="1">
        <v>6500</v>
      </c>
      <c r="AB317" s="1">
        <v>4900</v>
      </c>
      <c r="AC317" s="1">
        <v>6100</v>
      </c>
      <c r="AD317" s="1">
        <v>8100</v>
      </c>
      <c r="AE317" s="1">
        <v>8000</v>
      </c>
      <c r="AF317" s="1">
        <v>10800</v>
      </c>
      <c r="AG317" s="1">
        <v>9500</v>
      </c>
      <c r="AH317" s="1">
        <v>10400</v>
      </c>
      <c r="AI317" s="1">
        <v>12000</v>
      </c>
      <c r="AJ317" s="1">
        <v>10800</v>
      </c>
      <c r="AK317" s="1">
        <v>12000</v>
      </c>
      <c r="AL317" s="1">
        <v>10600</v>
      </c>
      <c r="AM317" s="1">
        <v>8500</v>
      </c>
      <c r="AN317" s="1">
        <v>6600</v>
      </c>
      <c r="AO317" s="1">
        <v>7200</v>
      </c>
      <c r="AP317" s="1">
        <v>8400</v>
      </c>
      <c r="AQ317" s="1">
        <v>8900</v>
      </c>
      <c r="AR317" s="1">
        <v>9100</v>
      </c>
      <c r="AS317" s="1">
        <v>8800</v>
      </c>
      <c r="AT317" s="1">
        <v>8500</v>
      </c>
      <c r="AU317" s="1">
        <v>9300</v>
      </c>
      <c r="AV317" s="1">
        <v>7200</v>
      </c>
      <c r="AW317" s="1">
        <v>6500</v>
      </c>
      <c r="AX317" s="1">
        <v>6300</v>
      </c>
      <c r="AY317" s="1">
        <v>9500</v>
      </c>
      <c r="AZ317" s="1">
        <v>6800</v>
      </c>
      <c r="BA317" s="1">
        <v>7300</v>
      </c>
      <c r="BB317" s="1">
        <v>8000</v>
      </c>
      <c r="BC317" s="1">
        <v>5000</v>
      </c>
      <c r="BD317" s="1">
        <v>5600</v>
      </c>
      <c r="BE317" s="1">
        <v>3500</v>
      </c>
      <c r="BF317" s="1">
        <v>3800</v>
      </c>
      <c r="BG317" s="1">
        <v>2500</v>
      </c>
      <c r="BH317" s="1">
        <v>1500</v>
      </c>
      <c r="BI317" s="1">
        <v>4500</v>
      </c>
      <c r="BJ317" s="1">
        <v>6200</v>
      </c>
      <c r="BK317" s="1">
        <v>5300</v>
      </c>
      <c r="BL317" s="1">
        <v>6900</v>
      </c>
      <c r="BM317" s="1">
        <v>10400</v>
      </c>
      <c r="BN317" s="1">
        <v>10400</v>
      </c>
      <c r="BO317" s="1">
        <v>14600</v>
      </c>
      <c r="BP317" s="1">
        <v>10100</v>
      </c>
      <c r="BQ317" s="1">
        <v>7900</v>
      </c>
      <c r="BR317" s="1">
        <v>9500</v>
      </c>
      <c r="BS317" s="1">
        <v>11500</v>
      </c>
      <c r="BT317" s="1">
        <v>10200</v>
      </c>
      <c r="BU317" s="1">
        <v>12800</v>
      </c>
      <c r="BV317" s="1">
        <v>8900</v>
      </c>
      <c r="BW317" s="1">
        <v>6200</v>
      </c>
      <c r="BX317" s="1">
        <v>8100</v>
      </c>
      <c r="BY317" s="1">
        <v>9400</v>
      </c>
      <c r="BZ317" s="1">
        <v>9200</v>
      </c>
      <c r="CA317" s="1">
        <v>7200</v>
      </c>
      <c r="CB317" s="1">
        <v>7100</v>
      </c>
      <c r="CC317" s="1">
        <v>10100</v>
      </c>
      <c r="CD317" s="1">
        <v>9600</v>
      </c>
      <c r="CE317" s="1">
        <v>8800</v>
      </c>
      <c r="CF317" s="1">
        <v>6300</v>
      </c>
      <c r="CG317" s="1">
        <v>6600</v>
      </c>
      <c r="CH317" s="1">
        <v>8700</v>
      </c>
      <c r="CI317" s="1">
        <v>6800</v>
      </c>
      <c r="CJ317" s="1">
        <v>7200</v>
      </c>
      <c r="CK317" s="1">
        <v>9200</v>
      </c>
      <c r="CL317" s="1">
        <v>7400</v>
      </c>
      <c r="CM317" s="1">
        <v>7200</v>
      </c>
      <c r="CN317" s="1">
        <v>4100</v>
      </c>
      <c r="CO317" s="1">
        <v>4100</v>
      </c>
      <c r="CP317" s="1">
        <v>3800</v>
      </c>
      <c r="CQ317" s="1">
        <v>5600</v>
      </c>
      <c r="CR317" s="1">
        <v>10800</v>
      </c>
      <c r="CS317" s="1">
        <v>12400</v>
      </c>
      <c r="CT317" s="1">
        <v>15800</v>
      </c>
      <c r="CU317" s="1">
        <v>14900</v>
      </c>
      <c r="CV317" s="1">
        <v>14200</v>
      </c>
      <c r="CW317" s="1">
        <v>14600</v>
      </c>
      <c r="CX317" s="1">
        <v>14200</v>
      </c>
      <c r="CY317" s="1">
        <v>11200</v>
      </c>
      <c r="CZ317" s="1">
        <v>9800</v>
      </c>
      <c r="DA317" s="1">
        <v>11700</v>
      </c>
      <c r="DB317" s="1">
        <v>13100</v>
      </c>
      <c r="DC317" s="1">
        <v>15300</v>
      </c>
      <c r="DD317" s="1">
        <v>10200</v>
      </c>
      <c r="DE317" s="1">
        <v>9800</v>
      </c>
      <c r="DF317" s="1">
        <v>11400</v>
      </c>
      <c r="DG317" s="1">
        <v>10200</v>
      </c>
      <c r="DH317" s="1">
        <v>8800</v>
      </c>
      <c r="DI317" s="1">
        <v>6100</v>
      </c>
      <c r="DJ317" s="1">
        <v>5600</v>
      </c>
      <c r="DK317" s="1">
        <v>9400</v>
      </c>
      <c r="DL317" s="1">
        <v>13100</v>
      </c>
      <c r="DM317" s="1">
        <v>10500</v>
      </c>
      <c r="DN317" s="1">
        <v>8300</v>
      </c>
      <c r="DO317" s="1">
        <v>12600</v>
      </c>
      <c r="DP317" s="1">
        <v>10900</v>
      </c>
      <c r="DQ317" s="1">
        <v>8100</v>
      </c>
      <c r="DR317" s="1">
        <v>4300</v>
      </c>
      <c r="DS317" s="1">
        <v>4500</v>
      </c>
      <c r="DT317" s="1">
        <v>5800</v>
      </c>
      <c r="DU317" s="1">
        <v>6800</v>
      </c>
      <c r="DV317" s="1">
        <v>7000</v>
      </c>
      <c r="DW317" s="1">
        <v>9900</v>
      </c>
      <c r="DX317" s="1">
        <v>6400</v>
      </c>
      <c r="DY317" s="1">
        <v>7700</v>
      </c>
      <c r="DZ317" s="1">
        <v>7400</v>
      </c>
      <c r="EA317" s="1">
        <v>7600</v>
      </c>
      <c r="EB317" s="1">
        <v>5300</v>
      </c>
      <c r="EC317" s="1">
        <v>4300</v>
      </c>
      <c r="ED317" s="1">
        <v>4200</v>
      </c>
      <c r="EE317" s="1">
        <v>4100</v>
      </c>
      <c r="EF317" s="1">
        <v>6400</v>
      </c>
      <c r="EG317" s="1">
        <v>5000</v>
      </c>
      <c r="EH317" s="1">
        <v>6200</v>
      </c>
    </row>
    <row r="318" spans="2:138" x14ac:dyDescent="0.45">
      <c r="D318" t="s">
        <v>273</v>
      </c>
      <c r="E318" s="1">
        <v>9900</v>
      </c>
      <c r="F318" s="1">
        <v>9700</v>
      </c>
      <c r="G318" s="1">
        <v>11700</v>
      </c>
      <c r="H318" s="1">
        <v>13000</v>
      </c>
      <c r="I318" s="1">
        <v>16800</v>
      </c>
      <c r="J318" s="1">
        <v>14800</v>
      </c>
      <c r="K318" s="1">
        <v>14000</v>
      </c>
      <c r="L318" s="1">
        <v>14300</v>
      </c>
      <c r="M318" s="1">
        <v>16000</v>
      </c>
      <c r="N318" s="1">
        <v>15200</v>
      </c>
      <c r="O318" s="1">
        <v>14400</v>
      </c>
      <c r="P318" s="1">
        <v>14600</v>
      </c>
      <c r="Q318" s="1">
        <v>15100</v>
      </c>
      <c r="R318" s="1">
        <v>18800</v>
      </c>
      <c r="S318" s="1">
        <v>17500</v>
      </c>
      <c r="T318" s="1">
        <v>18500</v>
      </c>
      <c r="U318" s="1">
        <v>17100</v>
      </c>
      <c r="V318" s="1">
        <v>17400</v>
      </c>
      <c r="W318" s="1">
        <v>17200</v>
      </c>
      <c r="X318" s="1">
        <v>13800</v>
      </c>
      <c r="Y318" s="1">
        <v>13500</v>
      </c>
      <c r="Z318" s="1">
        <v>14800</v>
      </c>
      <c r="AA318" s="1">
        <v>15700</v>
      </c>
      <c r="AB318" s="1">
        <v>18200</v>
      </c>
      <c r="AC318" s="1">
        <v>20200</v>
      </c>
      <c r="AD318" s="1">
        <v>17700</v>
      </c>
      <c r="AE318" s="1">
        <v>19600</v>
      </c>
      <c r="AF318" s="1">
        <v>19300</v>
      </c>
      <c r="AG318" s="1">
        <v>18300</v>
      </c>
      <c r="AH318" s="1">
        <v>16600</v>
      </c>
      <c r="AI318" s="1">
        <v>15200</v>
      </c>
      <c r="AJ318" s="1">
        <v>16000</v>
      </c>
      <c r="AK318" s="1">
        <v>15200</v>
      </c>
      <c r="AL318" s="1">
        <v>15500</v>
      </c>
      <c r="AM318" s="1">
        <v>16400</v>
      </c>
      <c r="AN318" s="1">
        <v>16500</v>
      </c>
      <c r="AO318" s="1">
        <v>16600</v>
      </c>
      <c r="AP318" s="1">
        <v>14700</v>
      </c>
      <c r="AQ318" s="1">
        <v>14800</v>
      </c>
      <c r="AR318" s="1">
        <v>14100</v>
      </c>
      <c r="AS318" s="1">
        <v>15100</v>
      </c>
      <c r="AT318" s="1">
        <v>15600</v>
      </c>
      <c r="AU318" s="1">
        <v>16000</v>
      </c>
      <c r="AV318" s="1">
        <v>19100</v>
      </c>
      <c r="AW318" s="1">
        <v>16900</v>
      </c>
      <c r="AX318" s="1">
        <v>16100.000000000002</v>
      </c>
      <c r="AY318" s="1">
        <v>16600</v>
      </c>
      <c r="AZ318" s="1">
        <v>17300</v>
      </c>
      <c r="BA318" s="1">
        <v>17100</v>
      </c>
      <c r="BB318" s="1">
        <v>17100</v>
      </c>
      <c r="BC318" s="1">
        <v>14400</v>
      </c>
      <c r="BD318" s="1">
        <v>14600</v>
      </c>
      <c r="BE318" s="1">
        <v>17000</v>
      </c>
      <c r="BF318" s="1">
        <v>17200</v>
      </c>
      <c r="BG318" s="1">
        <v>19800</v>
      </c>
      <c r="BH318" s="1">
        <v>18400</v>
      </c>
      <c r="BI318" s="1">
        <v>16500</v>
      </c>
      <c r="BJ318" s="1">
        <v>15800</v>
      </c>
      <c r="BK318" s="1">
        <v>15600</v>
      </c>
      <c r="BL318" s="1">
        <v>18900</v>
      </c>
      <c r="BM318" s="1">
        <v>19100</v>
      </c>
      <c r="BN318" s="1">
        <v>16800</v>
      </c>
      <c r="BO318" s="1">
        <v>18400</v>
      </c>
      <c r="BP318" s="1">
        <v>24700</v>
      </c>
      <c r="BQ318" s="1">
        <v>21700</v>
      </c>
      <c r="BR318" s="1">
        <v>17000</v>
      </c>
      <c r="BS318" s="1">
        <v>19300</v>
      </c>
      <c r="BT318" s="1">
        <v>20900</v>
      </c>
      <c r="BU318" s="1">
        <v>15500</v>
      </c>
      <c r="BV318" s="1">
        <v>14200</v>
      </c>
      <c r="BW318" s="1">
        <v>11900</v>
      </c>
      <c r="BX318" s="1">
        <v>15100</v>
      </c>
      <c r="BY318" s="1">
        <v>15600</v>
      </c>
      <c r="BZ318" s="1">
        <v>16300</v>
      </c>
      <c r="CA318" s="1">
        <v>15600</v>
      </c>
      <c r="CB318" s="1">
        <v>17300</v>
      </c>
      <c r="CC318" s="1">
        <v>16900</v>
      </c>
      <c r="CD318" s="1">
        <v>17100</v>
      </c>
      <c r="CE318" s="1">
        <v>19400</v>
      </c>
      <c r="CF318" s="1">
        <v>19800</v>
      </c>
      <c r="CG318" s="1">
        <v>16000</v>
      </c>
      <c r="CH318" s="1">
        <v>14800</v>
      </c>
      <c r="CI318" s="1">
        <v>15100</v>
      </c>
      <c r="CJ318" s="1">
        <v>17000</v>
      </c>
      <c r="CK318" s="1">
        <v>14900</v>
      </c>
      <c r="CL318" s="1">
        <v>17800</v>
      </c>
      <c r="CM318" s="1">
        <v>19500</v>
      </c>
      <c r="CN318" s="1">
        <v>18400</v>
      </c>
      <c r="CO318" s="1">
        <v>21000</v>
      </c>
      <c r="CP318" s="1">
        <v>18800</v>
      </c>
      <c r="CQ318" s="1">
        <v>26200</v>
      </c>
      <c r="CR318" s="1">
        <v>23800</v>
      </c>
      <c r="CS318" s="1">
        <v>19100</v>
      </c>
      <c r="CT318" s="1">
        <v>19000</v>
      </c>
      <c r="CU318" s="1">
        <v>16500</v>
      </c>
      <c r="CV318" s="1">
        <v>16300</v>
      </c>
      <c r="CW318" s="1">
        <v>13000</v>
      </c>
      <c r="CX318" s="1">
        <v>12700</v>
      </c>
      <c r="CY318" s="1">
        <v>15700</v>
      </c>
      <c r="CZ318" s="1">
        <v>17400</v>
      </c>
      <c r="DA318" s="1">
        <v>19000</v>
      </c>
      <c r="DB318" s="1">
        <v>18000</v>
      </c>
      <c r="DC318" s="1">
        <v>19300</v>
      </c>
      <c r="DD318" s="1">
        <v>16200</v>
      </c>
      <c r="DE318" s="1">
        <v>17900</v>
      </c>
      <c r="DF318" s="1">
        <v>16800</v>
      </c>
      <c r="DG318" s="1">
        <v>13000</v>
      </c>
      <c r="DH318" s="1">
        <v>15500</v>
      </c>
      <c r="DI318" s="1">
        <v>14200</v>
      </c>
      <c r="DJ318" s="1">
        <v>14100</v>
      </c>
      <c r="DK318" s="1">
        <v>8900</v>
      </c>
      <c r="DL318" s="1">
        <v>10800</v>
      </c>
      <c r="DM318" s="1">
        <v>17400</v>
      </c>
      <c r="DN318" s="1">
        <v>16100.000000000002</v>
      </c>
      <c r="DO318" s="1">
        <v>19000</v>
      </c>
      <c r="DP318" s="1">
        <v>21300</v>
      </c>
      <c r="DQ318" s="1">
        <v>25000</v>
      </c>
      <c r="DR318" s="1">
        <v>26100</v>
      </c>
      <c r="DS318" s="1">
        <v>23700</v>
      </c>
      <c r="DT318" s="1">
        <v>27600</v>
      </c>
      <c r="DU318" s="1">
        <v>19700</v>
      </c>
      <c r="DV318" s="1">
        <v>21900</v>
      </c>
      <c r="DW318" s="1">
        <v>26000</v>
      </c>
      <c r="DX318" s="1">
        <v>24300</v>
      </c>
      <c r="DY318" s="1">
        <v>21700</v>
      </c>
      <c r="DZ318" s="1">
        <v>20000</v>
      </c>
      <c r="EA318" s="1">
        <v>20900</v>
      </c>
      <c r="EB318" s="1">
        <v>23500</v>
      </c>
      <c r="EC318" s="1">
        <v>17100</v>
      </c>
      <c r="ED318" s="1">
        <v>16400</v>
      </c>
      <c r="EE318" s="1">
        <v>14200</v>
      </c>
      <c r="EF318" s="1">
        <v>12400</v>
      </c>
      <c r="EG318" s="1">
        <v>11700</v>
      </c>
      <c r="EH318" s="1">
        <v>14800</v>
      </c>
    </row>
    <row r="319" spans="2:138" x14ac:dyDescent="0.45">
      <c r="D319" t="s">
        <v>274</v>
      </c>
      <c r="E319" s="1">
        <v>11600</v>
      </c>
      <c r="F319" s="1">
        <v>12300</v>
      </c>
      <c r="G319" s="1">
        <v>11200</v>
      </c>
      <c r="H319" s="1">
        <v>10100</v>
      </c>
      <c r="I319" s="1">
        <v>7200</v>
      </c>
      <c r="J319" s="1">
        <v>7600</v>
      </c>
      <c r="K319" s="1">
        <v>10900</v>
      </c>
      <c r="L319" s="1">
        <v>11000</v>
      </c>
      <c r="M319" s="1">
        <v>11000</v>
      </c>
      <c r="N319" s="1">
        <v>14500</v>
      </c>
      <c r="O319" s="1">
        <v>14500</v>
      </c>
      <c r="P319" s="1">
        <v>13300</v>
      </c>
      <c r="Q319" s="1">
        <v>13400</v>
      </c>
      <c r="R319" s="1">
        <v>12700</v>
      </c>
      <c r="S319" s="1">
        <v>7700</v>
      </c>
      <c r="T319" s="1">
        <v>8300</v>
      </c>
      <c r="U319" s="1">
        <v>10000</v>
      </c>
      <c r="V319" s="1">
        <v>9600</v>
      </c>
      <c r="W319" s="1">
        <v>12900</v>
      </c>
      <c r="X319" s="1">
        <v>11600</v>
      </c>
      <c r="Y319" s="1">
        <v>11500</v>
      </c>
      <c r="Z319" s="1">
        <v>11200</v>
      </c>
      <c r="AA319" s="1">
        <v>12100</v>
      </c>
      <c r="AB319" s="1">
        <v>11000</v>
      </c>
      <c r="AC319" s="1">
        <v>10600</v>
      </c>
      <c r="AD319" s="1">
        <v>10000</v>
      </c>
      <c r="AE319" s="1">
        <v>10300</v>
      </c>
      <c r="AF319" s="1">
        <v>10700</v>
      </c>
      <c r="AG319" s="1">
        <v>13000</v>
      </c>
      <c r="AH319" s="1">
        <v>14800</v>
      </c>
      <c r="AI319" s="1">
        <v>15100</v>
      </c>
      <c r="AJ319" s="1">
        <v>14100</v>
      </c>
      <c r="AK319" s="1">
        <v>15200</v>
      </c>
      <c r="AL319" s="1">
        <v>14000</v>
      </c>
      <c r="AM319" s="1">
        <v>15100</v>
      </c>
      <c r="AN319" s="1">
        <v>16500</v>
      </c>
      <c r="AO319" s="1">
        <v>14100</v>
      </c>
      <c r="AP319" s="1">
        <v>17500</v>
      </c>
      <c r="AQ319" s="1">
        <v>20600</v>
      </c>
      <c r="AR319" s="1">
        <v>16200</v>
      </c>
      <c r="AS319" s="1">
        <v>12500</v>
      </c>
      <c r="AT319" s="1">
        <v>12800</v>
      </c>
      <c r="AU319" s="1">
        <v>10000</v>
      </c>
      <c r="AV319" s="1">
        <v>10100</v>
      </c>
      <c r="AW319" s="1">
        <v>10100</v>
      </c>
      <c r="AX319" s="1">
        <v>11700</v>
      </c>
      <c r="AY319" s="1">
        <v>14000</v>
      </c>
      <c r="AZ319" s="1">
        <v>10400</v>
      </c>
      <c r="BA319" s="1">
        <v>10900</v>
      </c>
      <c r="BB319" s="1">
        <v>13900</v>
      </c>
      <c r="BC319" s="1">
        <v>13500</v>
      </c>
      <c r="BD319" s="1">
        <v>12000</v>
      </c>
      <c r="BE319" s="1">
        <v>12100</v>
      </c>
      <c r="BF319" s="1">
        <v>9100</v>
      </c>
      <c r="BG319" s="1">
        <v>10400</v>
      </c>
      <c r="BH319" s="1">
        <v>11700</v>
      </c>
      <c r="BI319" s="1">
        <v>16500</v>
      </c>
      <c r="BJ319" s="1">
        <v>18300</v>
      </c>
      <c r="BK319" s="1">
        <v>16400</v>
      </c>
      <c r="BL319" s="1">
        <v>17900</v>
      </c>
      <c r="BM319" s="1">
        <v>16300</v>
      </c>
      <c r="BN319" s="1">
        <v>19100</v>
      </c>
      <c r="BO319" s="1">
        <v>17500</v>
      </c>
      <c r="BP319" s="1">
        <v>14100</v>
      </c>
      <c r="BQ319" s="1">
        <v>15800</v>
      </c>
      <c r="BR319" s="1">
        <v>11100</v>
      </c>
      <c r="BS319" s="1">
        <v>10000</v>
      </c>
      <c r="BT319" s="1">
        <v>13800</v>
      </c>
      <c r="BU319" s="1">
        <v>11700</v>
      </c>
      <c r="BV319" s="1">
        <v>14300</v>
      </c>
      <c r="BW319" s="1">
        <v>15100</v>
      </c>
      <c r="BX319" s="1">
        <v>16900</v>
      </c>
      <c r="BY319" s="1">
        <v>17100</v>
      </c>
      <c r="BZ319" s="1">
        <v>16700</v>
      </c>
      <c r="CA319" s="1">
        <v>17500</v>
      </c>
      <c r="CB319" s="1">
        <v>17900</v>
      </c>
      <c r="CC319" s="1">
        <v>17000</v>
      </c>
      <c r="CD319" s="1">
        <v>15000</v>
      </c>
      <c r="CE319" s="1">
        <v>13800</v>
      </c>
      <c r="CF319" s="1">
        <v>15200</v>
      </c>
      <c r="CG319" s="1">
        <v>12000</v>
      </c>
      <c r="CH319" s="1">
        <v>12100</v>
      </c>
      <c r="CI319" s="1">
        <v>11600</v>
      </c>
      <c r="CJ319" s="1">
        <v>14000</v>
      </c>
      <c r="CK319" s="1">
        <v>12600</v>
      </c>
      <c r="CL319" s="1">
        <v>11000</v>
      </c>
      <c r="CM319" s="1">
        <v>13800</v>
      </c>
      <c r="CN319" s="1">
        <v>15400</v>
      </c>
      <c r="CO319" s="1">
        <v>16600</v>
      </c>
      <c r="CP319" s="1">
        <v>15400</v>
      </c>
      <c r="CQ319" s="1">
        <v>14900</v>
      </c>
      <c r="CR319" s="1">
        <v>12600</v>
      </c>
      <c r="CS319" s="1">
        <v>11700</v>
      </c>
      <c r="CT319" s="1">
        <v>10700</v>
      </c>
      <c r="CU319" s="1">
        <v>9200</v>
      </c>
      <c r="CV319" s="1">
        <v>11200</v>
      </c>
      <c r="CW319" s="1">
        <v>11400</v>
      </c>
      <c r="CX319" s="1">
        <v>13500</v>
      </c>
      <c r="CY319" s="1">
        <v>13400</v>
      </c>
      <c r="CZ319" s="1">
        <v>14400</v>
      </c>
      <c r="DA319" s="1">
        <v>16100.000000000002</v>
      </c>
      <c r="DB319" s="1">
        <v>18800</v>
      </c>
      <c r="DC319" s="1">
        <v>14200</v>
      </c>
      <c r="DD319" s="1">
        <v>11200</v>
      </c>
      <c r="DE319" s="1">
        <v>15400</v>
      </c>
      <c r="DF319" s="1">
        <v>11800</v>
      </c>
      <c r="DG319" s="1">
        <v>13500</v>
      </c>
      <c r="DH319" s="1">
        <v>12600</v>
      </c>
      <c r="DI319" s="1">
        <v>14600</v>
      </c>
      <c r="DJ319" s="1">
        <v>14300</v>
      </c>
      <c r="DK319" s="1">
        <v>14600</v>
      </c>
      <c r="DL319" s="1">
        <v>16900</v>
      </c>
      <c r="DM319" s="1">
        <v>13800</v>
      </c>
      <c r="DN319" s="1">
        <v>12200</v>
      </c>
      <c r="DO319" s="1">
        <v>11400</v>
      </c>
      <c r="DP319" s="1">
        <v>10100</v>
      </c>
      <c r="DQ319" s="1">
        <v>7200</v>
      </c>
      <c r="DR319" s="1">
        <v>6600</v>
      </c>
      <c r="DS319" s="1">
        <v>9700</v>
      </c>
      <c r="DT319" s="1">
        <v>7200</v>
      </c>
      <c r="DU319" s="1">
        <v>7100</v>
      </c>
      <c r="DV319" s="1">
        <v>10500</v>
      </c>
      <c r="DW319" s="1">
        <v>9600</v>
      </c>
      <c r="DX319" s="1">
        <v>9700</v>
      </c>
      <c r="DY319" s="1">
        <v>10700</v>
      </c>
      <c r="DZ319" s="1">
        <v>14300</v>
      </c>
      <c r="EA319" s="1">
        <v>10600</v>
      </c>
      <c r="EB319" s="1">
        <v>12900</v>
      </c>
      <c r="EC319" s="1">
        <v>12600</v>
      </c>
      <c r="ED319" s="1">
        <v>10000</v>
      </c>
      <c r="EE319" s="1">
        <v>8800</v>
      </c>
      <c r="EF319" s="1">
        <v>15100</v>
      </c>
      <c r="EG319" s="1">
        <v>15600</v>
      </c>
      <c r="EH319" s="1">
        <v>13100</v>
      </c>
    </row>
    <row r="320" spans="2:138" x14ac:dyDescent="0.45">
      <c r="D320" t="s">
        <v>275</v>
      </c>
      <c r="E320" s="1">
        <v>45300</v>
      </c>
      <c r="F320" s="1">
        <v>45200</v>
      </c>
      <c r="G320" s="1">
        <v>43300</v>
      </c>
      <c r="H320" s="1">
        <v>48600</v>
      </c>
      <c r="I320" s="1">
        <v>40000</v>
      </c>
      <c r="J320" s="1">
        <v>40500</v>
      </c>
      <c r="K320" s="1">
        <v>39000</v>
      </c>
      <c r="L320" s="1">
        <v>38400</v>
      </c>
      <c r="M320" s="1">
        <v>39600</v>
      </c>
      <c r="N320" s="1">
        <v>36400</v>
      </c>
      <c r="O320" s="1">
        <v>39400</v>
      </c>
      <c r="P320" s="1">
        <v>39100</v>
      </c>
      <c r="Q320" s="1">
        <v>38500</v>
      </c>
      <c r="R320" s="1">
        <v>36200</v>
      </c>
      <c r="S320" s="1">
        <v>40600</v>
      </c>
      <c r="T320" s="1">
        <v>36900</v>
      </c>
      <c r="U320" s="1">
        <v>37800</v>
      </c>
      <c r="V320" s="1">
        <v>34400</v>
      </c>
      <c r="W320" s="1">
        <v>40300</v>
      </c>
      <c r="X320" s="1">
        <v>36600</v>
      </c>
      <c r="Y320" s="1">
        <v>37100</v>
      </c>
      <c r="Z320" s="1">
        <v>26700</v>
      </c>
      <c r="AA320" s="1">
        <v>29100</v>
      </c>
      <c r="AB320" s="1">
        <v>34800</v>
      </c>
      <c r="AC320" s="1">
        <v>40800</v>
      </c>
      <c r="AD320" s="1">
        <v>38700</v>
      </c>
      <c r="AE320" s="1">
        <v>32100</v>
      </c>
      <c r="AF320" s="1">
        <v>35000</v>
      </c>
      <c r="AG320" s="1">
        <v>45400</v>
      </c>
      <c r="AH320" s="1">
        <v>42000</v>
      </c>
      <c r="AI320" s="1">
        <v>34300</v>
      </c>
      <c r="AJ320" s="1">
        <v>34800</v>
      </c>
      <c r="AK320" s="1">
        <v>42800</v>
      </c>
      <c r="AL320" s="1">
        <v>50900</v>
      </c>
      <c r="AM320" s="1">
        <v>59900</v>
      </c>
      <c r="AN320" s="1">
        <v>63800</v>
      </c>
      <c r="AO320" s="1">
        <v>49800</v>
      </c>
      <c r="AP320" s="1">
        <v>55600</v>
      </c>
      <c r="AQ320" s="1">
        <v>44900</v>
      </c>
      <c r="AR320" s="1">
        <v>43100</v>
      </c>
      <c r="AS320" s="1">
        <v>42300</v>
      </c>
      <c r="AT320" s="1">
        <v>43000</v>
      </c>
      <c r="AU320" s="1">
        <v>41200</v>
      </c>
      <c r="AV320" s="1">
        <v>45100</v>
      </c>
      <c r="AW320" s="1">
        <v>38700</v>
      </c>
      <c r="AX320" s="1">
        <v>43400</v>
      </c>
      <c r="AY320" s="1">
        <v>39400</v>
      </c>
      <c r="AZ320" s="1">
        <v>35300</v>
      </c>
      <c r="BA320" s="1">
        <v>36100</v>
      </c>
      <c r="BB320" s="1">
        <v>39400</v>
      </c>
      <c r="BC320" s="1">
        <v>35300</v>
      </c>
      <c r="BD320" s="1">
        <v>37900</v>
      </c>
      <c r="BE320" s="1">
        <v>43000</v>
      </c>
      <c r="BF320" s="1">
        <v>48400</v>
      </c>
      <c r="BG320" s="1">
        <v>45100</v>
      </c>
      <c r="BH320" s="1">
        <v>55200</v>
      </c>
      <c r="BI320" s="1">
        <v>55500</v>
      </c>
      <c r="BJ320" s="1">
        <v>50800</v>
      </c>
      <c r="BK320" s="1">
        <v>45600</v>
      </c>
      <c r="BL320" s="1">
        <v>53000</v>
      </c>
      <c r="BM320" s="1">
        <v>45300</v>
      </c>
      <c r="BN320" s="1">
        <v>38200</v>
      </c>
      <c r="BO320" s="1">
        <v>34900</v>
      </c>
      <c r="BP320" s="1">
        <v>39000</v>
      </c>
      <c r="BQ320" s="1">
        <v>44400</v>
      </c>
      <c r="BR320" s="1">
        <v>32800</v>
      </c>
      <c r="BS320" s="1">
        <v>35800</v>
      </c>
      <c r="BT320" s="1">
        <v>38400</v>
      </c>
      <c r="BU320" s="1">
        <v>40000</v>
      </c>
      <c r="BV320" s="1">
        <v>41700</v>
      </c>
      <c r="BW320" s="1">
        <v>38300</v>
      </c>
      <c r="BX320" s="1">
        <v>39700</v>
      </c>
      <c r="BY320" s="1">
        <v>40200</v>
      </c>
      <c r="BZ320" s="1">
        <v>48900</v>
      </c>
      <c r="CA320" s="1">
        <v>45800</v>
      </c>
      <c r="CB320" s="1">
        <v>46900</v>
      </c>
      <c r="CC320" s="1">
        <v>46200</v>
      </c>
      <c r="CD320" s="1">
        <v>45000</v>
      </c>
      <c r="CE320" s="1">
        <v>44300</v>
      </c>
      <c r="CF320" s="1">
        <v>41500</v>
      </c>
      <c r="CG320" s="1">
        <v>47200</v>
      </c>
      <c r="CH320" s="1">
        <v>44000</v>
      </c>
      <c r="CI320" s="1">
        <v>45000</v>
      </c>
      <c r="CJ320" s="1">
        <v>46800</v>
      </c>
      <c r="CK320" s="1">
        <v>45900</v>
      </c>
      <c r="CL320" s="1">
        <v>49100</v>
      </c>
      <c r="CM320" s="1">
        <v>50100</v>
      </c>
      <c r="CN320" s="1">
        <v>48700</v>
      </c>
      <c r="CO320" s="1">
        <v>47900</v>
      </c>
      <c r="CP320" s="1">
        <v>42500</v>
      </c>
      <c r="CQ320" s="1">
        <v>37800</v>
      </c>
      <c r="CR320" s="1">
        <v>33300</v>
      </c>
      <c r="CS320" s="1">
        <v>42300</v>
      </c>
      <c r="CT320" s="1">
        <v>37800</v>
      </c>
      <c r="CU320" s="1">
        <v>43600</v>
      </c>
      <c r="CV320" s="1">
        <v>49000</v>
      </c>
      <c r="CW320" s="1">
        <v>41200</v>
      </c>
      <c r="CX320" s="1">
        <v>42000</v>
      </c>
      <c r="CY320" s="1">
        <v>42400</v>
      </c>
      <c r="CZ320" s="1">
        <v>44200</v>
      </c>
      <c r="DA320" s="1">
        <v>40500</v>
      </c>
      <c r="DB320" s="1">
        <v>43400</v>
      </c>
      <c r="DC320" s="1">
        <v>45700</v>
      </c>
      <c r="DD320" s="1">
        <v>43000</v>
      </c>
      <c r="DE320" s="1">
        <v>36900</v>
      </c>
      <c r="DF320" s="1">
        <v>31800</v>
      </c>
      <c r="DG320" s="1">
        <v>35300</v>
      </c>
      <c r="DH320" s="1">
        <v>34100</v>
      </c>
      <c r="DI320" s="1">
        <v>36800</v>
      </c>
      <c r="DJ320" s="1">
        <v>33200</v>
      </c>
      <c r="DK320" s="1">
        <v>39500</v>
      </c>
      <c r="DL320" s="1">
        <v>41700</v>
      </c>
      <c r="DM320" s="1">
        <v>38000</v>
      </c>
      <c r="DN320" s="1">
        <v>43000</v>
      </c>
      <c r="DO320" s="1">
        <v>47000</v>
      </c>
      <c r="DP320" s="1">
        <v>41400</v>
      </c>
      <c r="DQ320" s="1">
        <v>51800</v>
      </c>
      <c r="DR320" s="1">
        <v>55800</v>
      </c>
      <c r="DS320" s="1">
        <v>49600</v>
      </c>
      <c r="DT320" s="1">
        <v>47600</v>
      </c>
      <c r="DU320" s="1">
        <v>35300</v>
      </c>
      <c r="DV320" s="1">
        <v>30200</v>
      </c>
      <c r="DW320" s="1">
        <v>40500</v>
      </c>
      <c r="DX320" s="1">
        <v>40200</v>
      </c>
      <c r="DY320" s="1">
        <v>37400</v>
      </c>
      <c r="DZ320" s="1">
        <v>56000</v>
      </c>
      <c r="EA320" s="1">
        <v>53400</v>
      </c>
      <c r="EB320" s="1">
        <v>55600</v>
      </c>
      <c r="EC320" s="1">
        <v>51500</v>
      </c>
      <c r="ED320" s="1">
        <v>62700</v>
      </c>
      <c r="EE320" s="1">
        <v>64599.999999999993</v>
      </c>
      <c r="EF320" s="1">
        <v>54300</v>
      </c>
      <c r="EG320" s="1">
        <v>56900</v>
      </c>
      <c r="EH320" s="1">
        <v>33500</v>
      </c>
    </row>
    <row r="321" spans="2:138" x14ac:dyDescent="0.45">
      <c r="B321" t="s">
        <v>124</v>
      </c>
      <c r="C321" t="s">
        <v>41</v>
      </c>
      <c r="D321" t="s">
        <v>276</v>
      </c>
      <c r="E321" s="1">
        <v>3300</v>
      </c>
      <c r="F321" s="1">
        <v>1600</v>
      </c>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v>1600</v>
      </c>
      <c r="AP321" s="1">
        <v>3500</v>
      </c>
      <c r="AQ321" s="1">
        <v>2700</v>
      </c>
      <c r="AR321" s="1">
        <v>3100</v>
      </c>
      <c r="AS321" s="1">
        <v>3800</v>
      </c>
      <c r="AT321" s="1">
        <v>2600</v>
      </c>
      <c r="AU321" s="1">
        <v>1500</v>
      </c>
      <c r="AV321" s="1">
        <v>1900</v>
      </c>
      <c r="AW321" s="1">
        <v>3500</v>
      </c>
      <c r="AX321" s="1">
        <v>3800</v>
      </c>
      <c r="AY321" s="1">
        <v>1600</v>
      </c>
      <c r="AZ321" s="1">
        <v>1500</v>
      </c>
      <c r="BA321" s="1">
        <v>1900</v>
      </c>
      <c r="BB321" s="1">
        <v>2400</v>
      </c>
      <c r="BC321" s="1">
        <v>1800</v>
      </c>
      <c r="BD321" s="1"/>
      <c r="BE321" s="1">
        <v>1600</v>
      </c>
      <c r="BF321" s="1"/>
      <c r="BG321" s="1"/>
      <c r="BH321" s="1"/>
      <c r="BI321" s="1"/>
      <c r="BJ321" s="1"/>
      <c r="BK321" s="1"/>
      <c r="BL321" s="1"/>
      <c r="BM321" s="1"/>
      <c r="BN321" s="1"/>
      <c r="BO321" s="1"/>
      <c r="BP321" s="1"/>
      <c r="BQ321" s="1"/>
      <c r="BR321" s="1"/>
      <c r="BS321" s="1"/>
      <c r="BT321" s="1"/>
      <c r="BU321" s="1"/>
      <c r="BV321" s="1"/>
      <c r="BW321" s="1"/>
      <c r="BX321" s="1"/>
      <c r="BY321" s="1"/>
      <c r="BZ321" s="1"/>
      <c r="CA321" s="1"/>
      <c r="CB321" s="1">
        <v>1500</v>
      </c>
      <c r="CC321" s="1"/>
      <c r="CD321" s="1"/>
      <c r="CE321" s="1"/>
      <c r="CF321" s="1"/>
      <c r="CG321" s="1"/>
      <c r="CH321" s="1"/>
      <c r="CI321" s="1"/>
      <c r="CJ321" s="1"/>
      <c r="CK321" s="1">
        <v>2400</v>
      </c>
      <c r="CL321" s="1"/>
      <c r="CM321" s="1"/>
      <c r="CN321" s="1">
        <v>1600</v>
      </c>
      <c r="CO321" s="1">
        <v>2200</v>
      </c>
      <c r="CP321" s="1">
        <v>2400</v>
      </c>
      <c r="CQ321" s="1">
        <v>2400</v>
      </c>
      <c r="CR321" s="1">
        <v>2400</v>
      </c>
      <c r="CS321" s="1">
        <v>2300</v>
      </c>
      <c r="CT321" s="1"/>
      <c r="CU321" s="1">
        <v>1700</v>
      </c>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v>3600</v>
      </c>
      <c r="DZ321" s="1">
        <v>3600</v>
      </c>
      <c r="EA321" s="1">
        <v>2800</v>
      </c>
      <c r="EB321" s="1">
        <v>2000</v>
      </c>
      <c r="EC321" s="1">
        <v>2200</v>
      </c>
      <c r="ED321" s="1">
        <v>2000</v>
      </c>
      <c r="EE321" s="1"/>
      <c r="EF321" s="1"/>
      <c r="EG321" s="1"/>
      <c r="EH321"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E66C1-AAB1-4BB4-AA03-56F4BE91BDDB}">
  <dimension ref="A1:EE32"/>
  <sheetViews>
    <sheetView zoomScale="85" zoomScaleNormal="85" workbookViewId="0">
      <pane xSplit="2" ySplit="6" topLeftCell="C7" activePane="bottomRight" state="frozen"/>
      <selection pane="topRight" activeCell="C1" sqref="C1"/>
      <selection pane="bottomLeft" activeCell="A7" sqref="A7"/>
      <selection pane="bottomRight" activeCell="C32" sqref="C32"/>
    </sheetView>
  </sheetViews>
  <sheetFormatPr defaultRowHeight="14.25" x14ac:dyDescent="0.45"/>
  <cols>
    <col min="1" max="1" width="45.59765625" customWidth="1"/>
    <col min="2" max="2" width="67.33203125" bestFit="1" customWidth="1"/>
    <col min="3" max="3" width="35.6640625" bestFit="1" customWidth="1"/>
    <col min="4" max="14" width="10" bestFit="1" customWidth="1"/>
    <col min="15" max="137" width="10.73046875" bestFit="1" customWidth="1"/>
    <col min="138" max="147" width="9.73046875" bestFit="1" customWidth="1"/>
    <col min="148" max="148" width="11.59765625" bestFit="1" customWidth="1"/>
  </cols>
  <sheetData>
    <row r="1" spans="1:135" x14ac:dyDescent="0.45">
      <c r="B1" s="2" t="s">
        <v>1</v>
      </c>
      <c r="C1" t="s" vm="3">
        <v>194</v>
      </c>
    </row>
    <row r="2" spans="1:135" x14ac:dyDescent="0.45">
      <c r="B2" s="2" t="s">
        <v>0</v>
      </c>
      <c r="C2" t="s" vm="1">
        <v>10</v>
      </c>
    </row>
    <row r="3" spans="1:135" x14ac:dyDescent="0.45">
      <c r="B3" s="2" t="s">
        <v>17</v>
      </c>
      <c r="C3" t="s" vm="2">
        <v>9</v>
      </c>
    </row>
    <row r="5" spans="1:135" x14ac:dyDescent="0.45">
      <c r="B5" s="2" t="s">
        <v>11</v>
      </c>
      <c r="C5" s="2" t="s">
        <v>565</v>
      </c>
    </row>
    <row r="6" spans="1:135" x14ac:dyDescent="0.45">
      <c r="B6" s="2" t="s">
        <v>478</v>
      </c>
      <c r="C6" t="s">
        <v>566</v>
      </c>
      <c r="D6" t="s">
        <v>567</v>
      </c>
      <c r="E6" t="s">
        <v>568</v>
      </c>
      <c r="F6" t="s">
        <v>569</v>
      </c>
      <c r="G6" t="s">
        <v>570</v>
      </c>
      <c r="H6" t="s">
        <v>571</v>
      </c>
      <c r="I6" t="s">
        <v>572</v>
      </c>
      <c r="J6" t="s">
        <v>573</v>
      </c>
      <c r="K6" t="s">
        <v>574</v>
      </c>
      <c r="L6" t="s">
        <v>575</v>
      </c>
      <c r="M6" t="s">
        <v>576</v>
      </c>
      <c r="N6" t="s">
        <v>623</v>
      </c>
    </row>
    <row r="7" spans="1:135" x14ac:dyDescent="0.45">
      <c r="B7" t="s">
        <v>564</v>
      </c>
      <c r="C7" s="1">
        <v>599005600</v>
      </c>
      <c r="D7" s="1">
        <v>605544000</v>
      </c>
      <c r="E7" s="1">
        <v>611465100</v>
      </c>
      <c r="F7" s="1">
        <v>618058300</v>
      </c>
      <c r="G7" s="1">
        <v>620655100</v>
      </c>
      <c r="H7" s="1">
        <v>625405000</v>
      </c>
      <c r="I7" s="1">
        <v>630575100</v>
      </c>
      <c r="J7" s="1">
        <v>638527500</v>
      </c>
      <c r="K7" s="1">
        <v>645456900</v>
      </c>
      <c r="L7" s="1">
        <v>659135600</v>
      </c>
      <c r="M7" s="1">
        <v>650999600</v>
      </c>
      <c r="N7" s="1">
        <v>108480500</v>
      </c>
      <c r="EE7" s="5">
        <f>DS7/C7-1</f>
        <v>-1</v>
      </c>
    </row>
    <row r="8" spans="1:135" x14ac:dyDescent="0.45">
      <c r="A8" t="str">
        <f>B8</f>
        <v>110000 Agriculture, forestry, fishing and hunting</v>
      </c>
      <c r="B8" t="s">
        <v>403</v>
      </c>
      <c r="C8" s="1">
        <v>4852700</v>
      </c>
      <c r="D8" s="1">
        <v>4879100</v>
      </c>
      <c r="E8" s="1">
        <v>4842200</v>
      </c>
      <c r="F8" s="1">
        <v>4933700</v>
      </c>
      <c r="G8" s="1">
        <v>4796500</v>
      </c>
      <c r="H8" s="1">
        <v>4630100</v>
      </c>
      <c r="I8" s="1">
        <v>4611100</v>
      </c>
      <c r="J8" s="1">
        <v>4534500</v>
      </c>
      <c r="K8" s="1">
        <v>4524700</v>
      </c>
      <c r="L8" s="1">
        <v>4603200</v>
      </c>
      <c r="M8" s="1">
        <v>4507200</v>
      </c>
      <c r="N8" s="1">
        <v>665900</v>
      </c>
      <c r="EE8" s="5">
        <f t="shared" ref="EE8:EE31" si="0">DS8/C8-1</f>
        <v>-1</v>
      </c>
    </row>
    <row r="9" spans="1:135" x14ac:dyDescent="0.45">
      <c r="A9" t="str">
        <f t="shared" ref="A9:A31" si="1">B9</f>
        <v>210000 Mining, quarrying, and oil and gas extraction</v>
      </c>
      <c r="B9" t="s">
        <v>404</v>
      </c>
      <c r="C9" s="1">
        <v>3192500</v>
      </c>
      <c r="D9" s="1">
        <v>3419000</v>
      </c>
      <c r="E9" s="1">
        <v>3730100</v>
      </c>
      <c r="F9" s="1">
        <v>3794600</v>
      </c>
      <c r="G9" s="1">
        <v>3839200</v>
      </c>
      <c r="H9" s="1">
        <v>3802600</v>
      </c>
      <c r="I9" s="1">
        <v>3445100</v>
      </c>
      <c r="J9" s="1">
        <v>3290900</v>
      </c>
      <c r="K9" s="1">
        <v>3410200</v>
      </c>
      <c r="L9" s="1">
        <v>3362700</v>
      </c>
      <c r="M9" s="1">
        <v>3144600</v>
      </c>
      <c r="N9" s="1">
        <v>548100</v>
      </c>
      <c r="EE9" s="5">
        <f t="shared" si="0"/>
        <v>-1</v>
      </c>
    </row>
    <row r="10" spans="1:135" x14ac:dyDescent="0.45">
      <c r="A10" t="str">
        <f t="shared" si="1"/>
        <v>220000 Utilities</v>
      </c>
      <c r="B10" t="s">
        <v>405</v>
      </c>
      <c r="C10" s="1">
        <v>1742800</v>
      </c>
      <c r="D10" s="1">
        <v>1660300</v>
      </c>
      <c r="E10" s="1">
        <v>1612100</v>
      </c>
      <c r="F10" s="1">
        <v>1625900</v>
      </c>
      <c r="G10" s="1">
        <v>1664200</v>
      </c>
      <c r="H10" s="1">
        <v>1675600</v>
      </c>
      <c r="I10" s="1">
        <v>1659000</v>
      </c>
      <c r="J10" s="1">
        <v>1618400</v>
      </c>
      <c r="K10" s="1">
        <v>1770900</v>
      </c>
      <c r="L10" s="1">
        <v>1711800</v>
      </c>
      <c r="M10" s="1">
        <v>1689000</v>
      </c>
      <c r="N10" s="1">
        <v>285200</v>
      </c>
      <c r="EE10" s="5">
        <f t="shared" si="0"/>
        <v>-1</v>
      </c>
    </row>
    <row r="11" spans="1:135" x14ac:dyDescent="0.45">
      <c r="A11" t="str">
        <f t="shared" si="1"/>
        <v>230000 Construction</v>
      </c>
      <c r="B11" t="s">
        <v>406</v>
      </c>
      <c r="C11" s="1">
        <v>16416000</v>
      </c>
      <c r="D11" s="1">
        <v>16835900</v>
      </c>
      <c r="E11" s="1">
        <v>17069300</v>
      </c>
      <c r="F11" s="1">
        <v>17669400</v>
      </c>
      <c r="G11" s="1">
        <v>17745600</v>
      </c>
      <c r="H11" s="1">
        <v>17972600</v>
      </c>
      <c r="I11" s="1">
        <v>18121900</v>
      </c>
      <c r="J11" s="1">
        <v>18312100</v>
      </c>
      <c r="K11" s="1">
        <v>18534600</v>
      </c>
      <c r="L11" s="1">
        <v>18909400</v>
      </c>
      <c r="M11" s="1">
        <v>18259200</v>
      </c>
      <c r="N11" s="1">
        <v>2959000</v>
      </c>
      <c r="EE11" s="5">
        <f t="shared" si="0"/>
        <v>-1</v>
      </c>
    </row>
    <row r="12" spans="1:135" x14ac:dyDescent="0.45">
      <c r="A12" t="str">
        <f>B12&amp;" Manufacturing"</f>
        <v>310000 Manufacturing</v>
      </c>
      <c r="B12" t="s">
        <v>407</v>
      </c>
      <c r="C12" s="1">
        <v>26631300</v>
      </c>
      <c r="D12" s="1">
        <v>26518600</v>
      </c>
      <c r="E12" s="1">
        <v>26681700</v>
      </c>
      <c r="F12" s="1">
        <v>26175700</v>
      </c>
      <c r="G12" s="1">
        <v>25717300</v>
      </c>
      <c r="H12" s="1">
        <v>25862500</v>
      </c>
      <c r="I12" s="1">
        <v>25841600</v>
      </c>
      <c r="J12" s="1">
        <v>25718600</v>
      </c>
      <c r="K12" s="1">
        <v>26024400</v>
      </c>
      <c r="L12" s="1">
        <v>26287600</v>
      </c>
      <c r="M12" s="1">
        <v>25948000</v>
      </c>
      <c r="N12" s="1">
        <v>4409400</v>
      </c>
      <c r="EE12" s="5">
        <f t="shared" si="0"/>
        <v>-1</v>
      </c>
    </row>
    <row r="13" spans="1:135" x14ac:dyDescent="0.45">
      <c r="A13" t="str">
        <f t="shared" ref="A13:A14" si="2">B13&amp;" Manufacturing"</f>
        <v>320000 Manufacturing</v>
      </c>
      <c r="B13" t="s">
        <v>397</v>
      </c>
      <c r="C13" s="1">
        <v>7129200</v>
      </c>
      <c r="D13" s="1">
        <v>6899200</v>
      </c>
      <c r="E13" s="1">
        <v>6683200</v>
      </c>
      <c r="F13" s="1">
        <v>6643700</v>
      </c>
      <c r="G13" s="1">
        <v>6657200</v>
      </c>
      <c r="H13" s="1">
        <v>6601800</v>
      </c>
      <c r="I13" s="1">
        <v>6099700</v>
      </c>
      <c r="J13" s="1">
        <v>6312800</v>
      </c>
      <c r="K13" s="1">
        <v>6057700</v>
      </c>
      <c r="L13" s="1">
        <v>5878400</v>
      </c>
      <c r="M13" s="1">
        <v>6103300</v>
      </c>
      <c r="N13" s="1">
        <v>1064600</v>
      </c>
      <c r="EE13" s="5">
        <f t="shared" si="0"/>
        <v>-1</v>
      </c>
    </row>
    <row r="14" spans="1:135" x14ac:dyDescent="0.45">
      <c r="A14" t="str">
        <f t="shared" si="2"/>
        <v>330000 Manufacturing</v>
      </c>
      <c r="B14" t="s">
        <v>398</v>
      </c>
      <c r="C14" s="1">
        <v>10619700</v>
      </c>
      <c r="D14" s="1">
        <v>10526200</v>
      </c>
      <c r="E14" s="1">
        <v>10898000</v>
      </c>
      <c r="F14" s="1">
        <v>10599400</v>
      </c>
      <c r="G14" s="1">
        <v>10429700</v>
      </c>
      <c r="H14" s="1">
        <v>10380100</v>
      </c>
      <c r="I14" s="1">
        <v>10903100</v>
      </c>
      <c r="J14" s="1">
        <v>10977300</v>
      </c>
      <c r="K14" s="1">
        <v>11098200</v>
      </c>
      <c r="L14" s="1">
        <v>11114300</v>
      </c>
      <c r="M14" s="1">
        <v>11049400</v>
      </c>
      <c r="N14" s="1">
        <v>1843000</v>
      </c>
      <c r="EE14" s="5">
        <f t="shared" si="0"/>
        <v>-1</v>
      </c>
    </row>
    <row r="15" spans="1:135" x14ac:dyDescent="0.45">
      <c r="A15" t="str">
        <f t="shared" si="1"/>
        <v>410000 Wholesale trade</v>
      </c>
      <c r="B15" t="s">
        <v>408</v>
      </c>
      <c r="C15" s="1">
        <v>7743300</v>
      </c>
      <c r="D15" s="1">
        <v>7762200</v>
      </c>
      <c r="E15" s="1">
        <v>7529400</v>
      </c>
      <c r="F15" s="1">
        <v>7431400</v>
      </c>
      <c r="G15" s="1">
        <v>7560200</v>
      </c>
      <c r="H15" s="1">
        <v>8141500</v>
      </c>
      <c r="I15" s="1">
        <v>8342400</v>
      </c>
      <c r="J15" s="1">
        <v>8225200</v>
      </c>
      <c r="K15" s="1">
        <v>7962400</v>
      </c>
      <c r="L15" s="1">
        <v>7697400</v>
      </c>
      <c r="M15" s="1">
        <v>7800700</v>
      </c>
      <c r="N15" s="1">
        <v>1298600</v>
      </c>
      <c r="EE15" s="5">
        <f t="shared" si="0"/>
        <v>-1</v>
      </c>
    </row>
    <row r="16" spans="1:135" x14ac:dyDescent="0.45">
      <c r="A16" t="str">
        <f>B16&amp;" Retail Trade"</f>
        <v>440000 Retail Trade</v>
      </c>
      <c r="B16" t="s">
        <v>409</v>
      </c>
      <c r="C16" s="1">
        <v>45057600</v>
      </c>
      <c r="D16" s="1">
        <v>44515300</v>
      </c>
      <c r="E16" s="1">
        <v>44491500</v>
      </c>
      <c r="F16" s="1">
        <v>45371600</v>
      </c>
      <c r="G16" s="1">
        <v>45652700</v>
      </c>
      <c r="H16" s="1">
        <v>44905000</v>
      </c>
      <c r="I16" s="1">
        <v>44765400</v>
      </c>
      <c r="J16" s="1">
        <v>46277700</v>
      </c>
      <c r="K16" s="1">
        <v>46406100</v>
      </c>
      <c r="L16" s="1">
        <v>47579000</v>
      </c>
      <c r="M16" s="1">
        <v>46723900</v>
      </c>
      <c r="N16" s="1">
        <v>7668200</v>
      </c>
      <c r="EE16" s="5">
        <f t="shared" si="0"/>
        <v>-1</v>
      </c>
    </row>
    <row r="17" spans="1:135" x14ac:dyDescent="0.45">
      <c r="A17" t="str">
        <f>B17&amp;" Retail Trade"</f>
        <v>450000 Retail Trade</v>
      </c>
      <c r="B17" t="s">
        <v>410</v>
      </c>
      <c r="C17" s="1">
        <v>7226900</v>
      </c>
      <c r="D17" s="1">
        <v>7266500</v>
      </c>
      <c r="E17" s="1">
        <v>7011400</v>
      </c>
      <c r="F17" s="1">
        <v>7077100</v>
      </c>
      <c r="G17" s="1">
        <v>6945700</v>
      </c>
      <c r="H17" s="1">
        <v>6720700</v>
      </c>
      <c r="I17" s="1">
        <v>6884900</v>
      </c>
      <c r="J17" s="1">
        <v>6986400</v>
      </c>
      <c r="K17" s="1">
        <v>7099300</v>
      </c>
      <c r="L17" s="1">
        <v>7401900</v>
      </c>
      <c r="M17" s="1">
        <v>7392100</v>
      </c>
      <c r="N17" s="1">
        <v>1257500</v>
      </c>
      <c r="EE17" s="5">
        <f t="shared" si="0"/>
        <v>-1</v>
      </c>
    </row>
    <row r="18" spans="1:135" x14ac:dyDescent="0.45">
      <c r="A18" t="str">
        <f>B18 &amp; "Transportation and Warehousing"</f>
        <v>480000Transportation and Warehousing</v>
      </c>
      <c r="B18" t="s">
        <v>411</v>
      </c>
      <c r="C18" s="1">
        <v>18192600</v>
      </c>
      <c r="D18" s="1">
        <v>18904900</v>
      </c>
      <c r="E18" s="1">
        <v>18851100</v>
      </c>
      <c r="F18" s="1">
        <v>19693300</v>
      </c>
      <c r="G18" s="1">
        <v>19887500</v>
      </c>
      <c r="H18" s="1">
        <v>20442000</v>
      </c>
      <c r="I18" s="1">
        <v>20310700</v>
      </c>
      <c r="J18" s="1">
        <v>20775200</v>
      </c>
      <c r="K18" s="1">
        <v>21923500</v>
      </c>
      <c r="L18" s="1">
        <v>23025700</v>
      </c>
      <c r="M18" s="1">
        <v>21826400</v>
      </c>
      <c r="N18" s="1">
        <v>3659100</v>
      </c>
      <c r="EE18" s="5">
        <f t="shared" si="0"/>
        <v>-1</v>
      </c>
    </row>
    <row r="19" spans="1:135" x14ac:dyDescent="0.45">
      <c r="A19" t="str">
        <f>B19 &amp; "Transportation and Warehousing"</f>
        <v>490000Transportation and Warehousing</v>
      </c>
      <c r="B19" t="s">
        <v>412</v>
      </c>
      <c r="C19" s="1">
        <v>2216900</v>
      </c>
      <c r="D19" s="1">
        <v>2245200</v>
      </c>
      <c r="E19" s="1">
        <v>2419000</v>
      </c>
      <c r="F19" s="1">
        <v>2368700</v>
      </c>
      <c r="G19" s="1">
        <v>2369900</v>
      </c>
      <c r="H19" s="1">
        <v>2344200</v>
      </c>
      <c r="I19" s="1">
        <v>2264700</v>
      </c>
      <c r="J19" s="1">
        <v>2389200</v>
      </c>
      <c r="K19" s="1">
        <v>2624500</v>
      </c>
      <c r="L19" s="1">
        <v>2644700</v>
      </c>
      <c r="M19" s="1">
        <v>2803400</v>
      </c>
      <c r="N19" s="1">
        <v>488900</v>
      </c>
      <c r="EE19" s="5">
        <f t="shared" si="0"/>
        <v>-1</v>
      </c>
    </row>
    <row r="20" spans="1:135" x14ac:dyDescent="0.45">
      <c r="A20" t="str">
        <f t="shared" si="1"/>
        <v>510000 Information and cultural industries</v>
      </c>
      <c r="B20" t="s">
        <v>399</v>
      </c>
      <c r="C20" s="1">
        <v>3049200</v>
      </c>
      <c r="D20" s="1">
        <v>2878900</v>
      </c>
      <c r="E20" s="1">
        <v>2798100</v>
      </c>
      <c r="F20" s="1">
        <v>2814600</v>
      </c>
      <c r="G20" s="1">
        <v>2721300</v>
      </c>
      <c r="H20" s="1">
        <v>2756000</v>
      </c>
      <c r="I20" s="1">
        <v>2877000</v>
      </c>
      <c r="J20" s="1">
        <v>2958000</v>
      </c>
      <c r="K20" s="1">
        <v>2801300</v>
      </c>
      <c r="L20" s="1">
        <v>2700500</v>
      </c>
      <c r="M20" s="1">
        <v>2956000</v>
      </c>
      <c r="N20" s="1">
        <v>565200</v>
      </c>
      <c r="EE20" s="5">
        <f t="shared" si="0"/>
        <v>-1</v>
      </c>
    </row>
    <row r="21" spans="1:135" x14ac:dyDescent="0.45">
      <c r="A21" t="str">
        <f t="shared" si="1"/>
        <v>520000 Finance and insurance</v>
      </c>
      <c r="B21" t="s">
        <v>413</v>
      </c>
      <c r="C21" s="1">
        <v>9411900</v>
      </c>
      <c r="D21" s="1">
        <v>9133700</v>
      </c>
      <c r="E21" s="1">
        <v>9196000</v>
      </c>
      <c r="F21" s="1">
        <v>9328900</v>
      </c>
      <c r="G21" s="1">
        <v>9417800</v>
      </c>
      <c r="H21" s="1">
        <v>9540000</v>
      </c>
      <c r="I21" s="1">
        <v>9749400</v>
      </c>
      <c r="J21" s="1">
        <v>10110400</v>
      </c>
      <c r="K21" s="1">
        <v>10083200</v>
      </c>
      <c r="L21" s="1">
        <v>10264000</v>
      </c>
      <c r="M21" s="1">
        <v>11134000</v>
      </c>
      <c r="N21" s="1">
        <v>1934200</v>
      </c>
      <c r="EE21" s="5">
        <f t="shared" si="0"/>
        <v>-1</v>
      </c>
    </row>
    <row r="22" spans="1:135" x14ac:dyDescent="0.45">
      <c r="A22" t="str">
        <f t="shared" si="1"/>
        <v>530000 Real estate and rental and leasing</v>
      </c>
      <c r="B22" t="s">
        <v>414</v>
      </c>
      <c r="C22" s="1">
        <v>3859600</v>
      </c>
      <c r="D22" s="1">
        <v>4083400</v>
      </c>
      <c r="E22" s="1">
        <v>3767600</v>
      </c>
      <c r="F22" s="1">
        <v>3803800</v>
      </c>
      <c r="G22" s="1">
        <v>3708100</v>
      </c>
      <c r="H22" s="1">
        <v>3790200</v>
      </c>
      <c r="I22" s="1">
        <v>3895400</v>
      </c>
      <c r="J22" s="1">
        <v>4129400</v>
      </c>
      <c r="K22" s="1">
        <v>4194100</v>
      </c>
      <c r="L22" s="1">
        <v>4384300</v>
      </c>
      <c r="M22" s="1">
        <v>4162800</v>
      </c>
      <c r="N22" s="1">
        <v>688300</v>
      </c>
      <c r="EE22" s="5">
        <f t="shared" si="0"/>
        <v>-1</v>
      </c>
    </row>
    <row r="23" spans="1:135" x14ac:dyDescent="0.45">
      <c r="A23" t="str">
        <f t="shared" si="1"/>
        <v>540000 Professional, scientific and technical services</v>
      </c>
      <c r="B23" t="s">
        <v>396</v>
      </c>
      <c r="C23" s="1">
        <v>15161000</v>
      </c>
      <c r="D23" s="1">
        <v>15659900</v>
      </c>
      <c r="E23" s="1">
        <v>15794500</v>
      </c>
      <c r="F23" s="1">
        <v>16378600</v>
      </c>
      <c r="G23" s="1">
        <v>16595800</v>
      </c>
      <c r="H23" s="1">
        <v>16873000</v>
      </c>
      <c r="I23" s="1">
        <v>17044800</v>
      </c>
      <c r="J23" s="1">
        <v>17646600</v>
      </c>
      <c r="K23" s="1">
        <v>17866500</v>
      </c>
      <c r="L23" s="1">
        <v>18963000</v>
      </c>
      <c r="M23" s="1">
        <v>19308900</v>
      </c>
      <c r="N23" s="1">
        <v>3326400</v>
      </c>
      <c r="EE23" s="5">
        <f t="shared" si="0"/>
        <v>-1</v>
      </c>
    </row>
    <row r="24" spans="1:135" x14ac:dyDescent="0.45">
      <c r="A24" t="str">
        <f t="shared" si="1"/>
        <v>550000 Management of companies and enterprises</v>
      </c>
      <c r="B24" t="s">
        <v>415</v>
      </c>
      <c r="C24" s="1">
        <v>20400</v>
      </c>
      <c r="D24" s="1">
        <v>31400</v>
      </c>
      <c r="E24" s="1">
        <v>23500</v>
      </c>
      <c r="F24" s="1">
        <v>27500</v>
      </c>
      <c r="G24" s="1">
        <v>21000</v>
      </c>
      <c r="H24" s="1">
        <v>13600</v>
      </c>
      <c r="I24" s="1">
        <v>31800</v>
      </c>
      <c r="J24" s="1">
        <v>3700</v>
      </c>
      <c r="K24" s="1"/>
      <c r="L24" s="1"/>
      <c r="M24" s="1"/>
      <c r="N24" s="1"/>
      <c r="EE24" s="5">
        <f t="shared" si="0"/>
        <v>-1</v>
      </c>
    </row>
    <row r="25" spans="1:135" x14ac:dyDescent="0.45">
      <c r="A25" t="str">
        <f t="shared" si="1"/>
        <v>560000 Administrative and support, waste management and remediation services</v>
      </c>
      <c r="B25" t="s">
        <v>416</v>
      </c>
      <c r="C25" s="1">
        <v>9182500</v>
      </c>
      <c r="D25" s="1">
        <v>8951300</v>
      </c>
      <c r="E25" s="1">
        <v>9182900</v>
      </c>
      <c r="F25" s="1">
        <v>9578100</v>
      </c>
      <c r="G25" s="1">
        <v>9503400</v>
      </c>
      <c r="H25" s="1">
        <v>9775900</v>
      </c>
      <c r="I25" s="1">
        <v>9870200</v>
      </c>
      <c r="J25" s="1">
        <v>9632000</v>
      </c>
      <c r="K25" s="1">
        <v>9721100</v>
      </c>
      <c r="L25" s="1">
        <v>9819200</v>
      </c>
      <c r="M25" s="1">
        <v>9357400</v>
      </c>
      <c r="N25" s="1">
        <v>1479500</v>
      </c>
      <c r="EE25" s="5">
        <f t="shared" si="0"/>
        <v>-1</v>
      </c>
    </row>
    <row r="26" spans="1:135" x14ac:dyDescent="0.45">
      <c r="A26" t="str">
        <f t="shared" si="1"/>
        <v>610000 Educational services</v>
      </c>
      <c r="B26" t="s">
        <v>400</v>
      </c>
      <c r="C26" s="1">
        <v>14635700</v>
      </c>
      <c r="D26" s="1">
        <v>14605700</v>
      </c>
      <c r="E26" s="1">
        <v>15083200</v>
      </c>
      <c r="F26" s="1">
        <v>15214000</v>
      </c>
      <c r="G26" s="1">
        <v>15328900</v>
      </c>
      <c r="H26" s="1">
        <v>15787900</v>
      </c>
      <c r="I26" s="1">
        <v>15587400</v>
      </c>
      <c r="J26" s="1">
        <v>15763300</v>
      </c>
      <c r="K26" s="1">
        <v>16301400</v>
      </c>
      <c r="L26" s="1">
        <v>16932200</v>
      </c>
      <c r="M26" s="1">
        <v>17200900</v>
      </c>
      <c r="N26" s="1">
        <v>3061300</v>
      </c>
      <c r="EE26" s="5">
        <f t="shared" si="0"/>
        <v>-1</v>
      </c>
    </row>
    <row r="27" spans="1:135" x14ac:dyDescent="0.45">
      <c r="A27" t="str">
        <f t="shared" si="1"/>
        <v>620000 Health care and social assistance</v>
      </c>
      <c r="B27" t="s">
        <v>417</v>
      </c>
      <c r="C27" s="1">
        <v>24935100</v>
      </c>
      <c r="D27" s="1">
        <v>25454100</v>
      </c>
      <c r="E27" s="1">
        <v>26032700</v>
      </c>
      <c r="F27" s="1">
        <v>26564400</v>
      </c>
      <c r="G27" s="1">
        <v>27023300</v>
      </c>
      <c r="H27" s="1">
        <v>27741800</v>
      </c>
      <c r="I27" s="1">
        <v>28376800</v>
      </c>
      <c r="J27" s="1">
        <v>28872700</v>
      </c>
      <c r="K27" s="1">
        <v>29235600</v>
      </c>
      <c r="L27" s="1">
        <v>30410100</v>
      </c>
      <c r="M27" s="1">
        <v>30330900</v>
      </c>
      <c r="N27" s="1">
        <v>5096500</v>
      </c>
      <c r="EE27" s="5">
        <f t="shared" si="0"/>
        <v>-1</v>
      </c>
    </row>
    <row r="28" spans="1:135" x14ac:dyDescent="0.45">
      <c r="A28" t="str">
        <f t="shared" si="1"/>
        <v>710000 Arts, entertainment and recreation</v>
      </c>
      <c r="B28" t="s">
        <v>401</v>
      </c>
      <c r="C28" s="1">
        <v>4976300</v>
      </c>
      <c r="D28" s="1">
        <v>5096500</v>
      </c>
      <c r="E28" s="1">
        <v>4903300</v>
      </c>
      <c r="F28" s="1">
        <v>5040000</v>
      </c>
      <c r="G28" s="1">
        <v>5140500</v>
      </c>
      <c r="H28" s="1">
        <v>4999100</v>
      </c>
      <c r="I28" s="1">
        <v>5375800</v>
      </c>
      <c r="J28" s="1">
        <v>5611700</v>
      </c>
      <c r="K28" s="1">
        <v>5571500</v>
      </c>
      <c r="L28" s="1">
        <v>5717900</v>
      </c>
      <c r="M28" s="1">
        <v>4986800</v>
      </c>
      <c r="N28" s="1">
        <v>659700</v>
      </c>
      <c r="EE28" s="5">
        <f t="shared" si="0"/>
        <v>-1</v>
      </c>
    </row>
    <row r="29" spans="1:135" x14ac:dyDescent="0.45">
      <c r="A29" t="str">
        <f t="shared" si="1"/>
        <v>720000 Accommodation and food services</v>
      </c>
      <c r="B29" t="s">
        <v>418</v>
      </c>
      <c r="C29" s="1">
        <v>14065200</v>
      </c>
      <c r="D29" s="1">
        <v>14513400</v>
      </c>
      <c r="E29" s="1">
        <v>14879000</v>
      </c>
      <c r="F29" s="1">
        <v>14831900</v>
      </c>
      <c r="G29" s="1">
        <v>15265400</v>
      </c>
      <c r="H29" s="1">
        <v>15325900</v>
      </c>
      <c r="I29" s="1">
        <v>15164100</v>
      </c>
      <c r="J29" s="1">
        <v>15310300</v>
      </c>
      <c r="K29" s="1">
        <v>15634700</v>
      </c>
      <c r="L29" s="1">
        <v>15376500</v>
      </c>
      <c r="M29" s="1">
        <v>13761100</v>
      </c>
      <c r="N29" s="1">
        <v>2052900</v>
      </c>
      <c r="EE29" s="5">
        <f t="shared" si="0"/>
        <v>-1</v>
      </c>
    </row>
    <row r="30" spans="1:135" x14ac:dyDescent="0.45">
      <c r="A30" t="str">
        <f t="shared" si="1"/>
        <v>810000 Other services (except public administration)</v>
      </c>
      <c r="B30" t="s">
        <v>402</v>
      </c>
      <c r="C30" s="1">
        <v>9576500</v>
      </c>
      <c r="D30" s="1">
        <v>9584500</v>
      </c>
      <c r="E30" s="1">
        <v>9999800</v>
      </c>
      <c r="F30" s="1">
        <v>9886300</v>
      </c>
      <c r="G30" s="1">
        <v>9827300</v>
      </c>
      <c r="H30" s="1">
        <v>9454100</v>
      </c>
      <c r="I30" s="1">
        <v>9571000</v>
      </c>
      <c r="J30" s="1">
        <v>9576400</v>
      </c>
      <c r="K30" s="1">
        <v>9832900</v>
      </c>
      <c r="L30" s="1">
        <v>10035900</v>
      </c>
      <c r="M30" s="1">
        <v>9609600</v>
      </c>
      <c r="N30" s="1">
        <v>1599600</v>
      </c>
      <c r="EE30" s="5">
        <f t="shared" si="0"/>
        <v>-1</v>
      </c>
    </row>
    <row r="31" spans="1:135" x14ac:dyDescent="0.45">
      <c r="A31" t="str">
        <f t="shared" si="1"/>
        <v>910000 Public administration</v>
      </c>
      <c r="B31" t="s">
        <v>419</v>
      </c>
      <c r="C31" s="1">
        <v>11295700</v>
      </c>
      <c r="D31" s="1">
        <v>11394300</v>
      </c>
      <c r="E31" s="1">
        <v>11471700</v>
      </c>
      <c r="F31" s="1">
        <v>11336900</v>
      </c>
      <c r="G31" s="1">
        <v>11114700</v>
      </c>
      <c r="H31" s="1">
        <v>10987100</v>
      </c>
      <c r="I31" s="1">
        <v>11302600</v>
      </c>
      <c r="J31" s="1">
        <v>11669600</v>
      </c>
      <c r="K31" s="1">
        <v>11704600</v>
      </c>
      <c r="L31" s="1">
        <v>12261700</v>
      </c>
      <c r="M31" s="1">
        <v>12274700</v>
      </c>
      <c r="N31" s="1">
        <v>2067800</v>
      </c>
      <c r="EE31" s="5">
        <f t="shared" si="0"/>
        <v>-1</v>
      </c>
    </row>
    <row r="32" spans="1:135" x14ac:dyDescent="0.45">
      <c r="C32" s="4">
        <f>SUM(C8:C31)/12</f>
        <v>22599216.666666668</v>
      </c>
      <c r="D32" s="4">
        <f t="shared" ref="D32:M32" si="3">SUM(D8:D31)/12</f>
        <v>22734958.333333332</v>
      </c>
      <c r="E32" s="4">
        <f t="shared" si="3"/>
        <v>22912608.333333332</v>
      </c>
      <c r="F32" s="4">
        <f t="shared" si="3"/>
        <v>23182458.333333332</v>
      </c>
      <c r="G32" s="4">
        <f t="shared" si="3"/>
        <v>23244433.333333332</v>
      </c>
      <c r="H32" s="4">
        <f t="shared" si="3"/>
        <v>23376941.666666668</v>
      </c>
      <c r="I32" s="4">
        <f t="shared" si="3"/>
        <v>23507991.666666668</v>
      </c>
      <c r="J32" s="4">
        <f t="shared" si="3"/>
        <v>23891866.666666668</v>
      </c>
      <c r="K32" s="4">
        <f t="shared" si="3"/>
        <v>24198616.666666668</v>
      </c>
      <c r="L32" s="4">
        <f t="shared" si="3"/>
        <v>24756783.333333332</v>
      </c>
      <c r="M32" s="4">
        <f t="shared" si="3"/>
        <v>24360858.333333332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12DE5-111B-4F4E-8C49-AC0CEE43197A}">
  <dimension ref="F2:G27"/>
  <sheetViews>
    <sheetView workbookViewId="0">
      <selection activeCell="F24" sqref="F24"/>
    </sheetView>
  </sheetViews>
  <sheetFormatPr defaultRowHeight="14.25" x14ac:dyDescent="0.45"/>
  <cols>
    <col min="6" max="6" width="66.1328125" bestFit="1" customWidth="1"/>
  </cols>
  <sheetData>
    <row r="2" spans="6:7" x14ac:dyDescent="0.45">
      <c r="F2" t="s">
        <v>561</v>
      </c>
      <c r="G2" t="s">
        <v>577</v>
      </c>
    </row>
    <row r="3" spans="6:7" x14ac:dyDescent="0.45">
      <c r="F3" t="str">
        <f>'NAICS2 Industry'!A18</f>
        <v>480000Transportation and Warehousing</v>
      </c>
      <c r="G3" s="14">
        <f>'NAICS2 Industry'!L18/'NAICS2 Industry'!C18-1</f>
        <v>0.26566296186361482</v>
      </c>
    </row>
    <row r="4" spans="6:7" x14ac:dyDescent="0.45">
      <c r="F4" t="str">
        <f>'NAICS2 Industry'!A23</f>
        <v>540000 Professional, scientific and technical services</v>
      </c>
      <c r="G4" s="14">
        <f>'NAICS2 Industry'!L23/'NAICS2 Industry'!C23-1</f>
        <v>0.25077501484070974</v>
      </c>
    </row>
    <row r="5" spans="6:7" x14ac:dyDescent="0.45">
      <c r="F5" t="str">
        <f>'NAICS2 Industry'!A27</f>
        <v>620000 Health care and social assistance</v>
      </c>
      <c r="G5" s="14">
        <f>'NAICS2 Industry'!L27/'NAICS2 Industry'!C27-1</f>
        <v>0.21957000372968216</v>
      </c>
    </row>
    <row r="6" spans="6:7" x14ac:dyDescent="0.45">
      <c r="F6" t="str">
        <f>'NAICS2 Industry'!A19</f>
        <v>490000Transportation and Warehousing</v>
      </c>
      <c r="G6" s="14">
        <f>'NAICS2 Industry'!L19/'NAICS2 Industry'!C19-1</f>
        <v>0.19297216834318198</v>
      </c>
    </row>
    <row r="7" spans="6:7" x14ac:dyDescent="0.45">
      <c r="F7" t="str">
        <f>'NAICS2 Industry'!A11</f>
        <v>230000 Construction</v>
      </c>
      <c r="G7" s="14">
        <f>'NAICS2 Industry'!L11/'NAICS2 Industry'!C11-1</f>
        <v>0.15188840155945416</v>
      </c>
    </row>
    <row r="8" spans="6:7" x14ac:dyDescent="0.45">
      <c r="F8" t="str">
        <f>'NAICS2 Industry'!A26</f>
        <v>610000 Educational services</v>
      </c>
      <c r="G8" s="14">
        <f>'NAICS2 Industry'!L26/'NAICS2 Industry'!C26-1</f>
        <v>0.15691084129901545</v>
      </c>
    </row>
    <row r="9" spans="6:7" x14ac:dyDescent="0.45">
      <c r="F9" t="str">
        <f>'NAICS2 Industry'!A28</f>
        <v>710000 Arts, entertainment and recreation</v>
      </c>
      <c r="G9" s="14">
        <f>'NAICS2 Industry'!L28/'NAICS2 Industry'!C28-1</f>
        <v>0.14902638506520915</v>
      </c>
    </row>
    <row r="10" spans="6:7" x14ac:dyDescent="0.45">
      <c r="F10" t="str">
        <f>'NAICS2 Industry'!A22</f>
        <v>530000 Real estate and rental and leasing</v>
      </c>
      <c r="G10" s="14">
        <f>'NAICS2 Industry'!L22/'NAICS2 Industry'!C22-1</f>
        <v>0.13594673023111192</v>
      </c>
    </row>
    <row r="11" spans="6:7" x14ac:dyDescent="0.45">
      <c r="F11" t="str">
        <f>'NAICS2 Industry'!A25</f>
        <v>560000 Administrative and support, waste management and remediation services</v>
      </c>
      <c r="G11" s="14">
        <f>'NAICS2 Industry'!L25/'NAICS2 Industry'!C25-1</f>
        <v>6.9338415464198278E-2</v>
      </c>
    </row>
    <row r="12" spans="6:7" x14ac:dyDescent="0.45">
      <c r="F12" t="str">
        <f>'NAICS2 Industry'!A14</f>
        <v>330000 Manufacturing</v>
      </c>
      <c r="G12" s="14">
        <f>'NAICS2 Industry'!L14/'NAICS2 Industry'!C14-1</f>
        <v>4.6573820352740603E-2</v>
      </c>
    </row>
    <row r="13" spans="6:7" x14ac:dyDescent="0.45">
      <c r="F13" t="str">
        <f>'NAICS2 Industry'!A21</f>
        <v>520000 Finance and insurance</v>
      </c>
      <c r="G13" s="14">
        <f>'NAICS2 Industry'!L21/'NAICS2 Industry'!C21-1</f>
        <v>9.053432356909874E-2</v>
      </c>
    </row>
    <row r="14" spans="6:7" x14ac:dyDescent="0.45">
      <c r="F14" t="str">
        <f>'NAICS2 Industry'!A29</f>
        <v>720000 Accommodation and food services</v>
      </c>
      <c r="G14" s="14">
        <f>'NAICS2 Industry'!L29/'NAICS2 Industry'!C29-1</f>
        <v>9.3230099820834411E-2</v>
      </c>
    </row>
    <row r="15" spans="6:7" x14ac:dyDescent="0.45">
      <c r="F15" t="str">
        <f>'NAICS2 Industry'!A31</f>
        <v>910000 Public administration</v>
      </c>
      <c r="G15" s="14">
        <f>'NAICS2 Industry'!L31/'NAICS2 Industry'!C31-1</f>
        <v>8.551926839416768E-2</v>
      </c>
    </row>
    <row r="16" spans="6:7" x14ac:dyDescent="0.45">
      <c r="F16" t="str">
        <f>'NAICS2 Industry'!A16</f>
        <v>440000 Retail Trade</v>
      </c>
      <c r="G16" s="14">
        <f>'NAICS2 Industry'!L16/'NAICS2 Industry'!C16-1</f>
        <v>5.5959482972905761E-2</v>
      </c>
    </row>
    <row r="17" spans="6:7" x14ac:dyDescent="0.45">
      <c r="F17" t="str">
        <f>'NAICS2 Industry'!A9</f>
        <v>210000 Mining, quarrying, and oil and gas extraction</v>
      </c>
      <c r="G17" s="14">
        <f>'NAICS2 Industry'!L9/'NAICS2 Industry'!C9-1</f>
        <v>5.33124510571652E-2</v>
      </c>
    </row>
    <row r="18" spans="6:7" x14ac:dyDescent="0.45">
      <c r="F18" t="str">
        <f>'NAICS2 Industry'!A30</f>
        <v>810000 Other services (except public administration)</v>
      </c>
      <c r="G18" s="14">
        <f>'NAICS2 Industry'!L30/'NAICS2 Industry'!C30-1</f>
        <v>4.797159713882948E-2</v>
      </c>
    </row>
    <row r="19" spans="6:7" x14ac:dyDescent="0.45">
      <c r="F19" t="str">
        <f>'NAICS2 Industry'!A12</f>
        <v>310000 Manufacturing</v>
      </c>
      <c r="G19" s="14">
        <f>'NAICS2 Industry'!L12/'NAICS2 Industry'!C12-1</f>
        <v>-1.2905866405320099E-2</v>
      </c>
    </row>
    <row r="20" spans="6:7" x14ac:dyDescent="0.45">
      <c r="F20" t="str">
        <f>'NAICS2 Industry'!A17</f>
        <v>450000 Retail Trade</v>
      </c>
      <c r="G20" s="14">
        <f>'NAICS2 Industry'!L17/'NAICS2 Industry'!C17-1</f>
        <v>2.4215085306286133E-2</v>
      </c>
    </row>
    <row r="21" spans="6:7" x14ac:dyDescent="0.45">
      <c r="F21" t="str">
        <f>'NAICS2 Industry'!A15</f>
        <v>410000 Wholesale trade</v>
      </c>
      <c r="G21" s="14">
        <f>'NAICS2 Industry'!L15/'NAICS2 Industry'!C15-1</f>
        <v>-5.9277052419510756E-3</v>
      </c>
    </row>
    <row r="22" spans="6:7" x14ac:dyDescent="0.45">
      <c r="F22" t="str">
        <f>'NAICS2 Industry'!A10</f>
        <v>220000 Utilities</v>
      </c>
      <c r="G22" s="14">
        <f>'NAICS2 Industry'!L10/'NAICS2 Industry'!C10-1</f>
        <v>-1.7787468441588294E-2</v>
      </c>
    </row>
    <row r="23" spans="6:7" x14ac:dyDescent="0.45">
      <c r="F23" t="str">
        <f>'NAICS2 Industry'!A8</f>
        <v>110000 Agriculture, forestry, fishing and hunting</v>
      </c>
      <c r="G23" s="14">
        <f>'NAICS2 Industry'!L8/'NAICS2 Industry'!C8-1</f>
        <v>-5.1414676365734491E-2</v>
      </c>
    </row>
    <row r="24" spans="6:7" x14ac:dyDescent="0.45">
      <c r="F24" t="str">
        <f>'NAICS2 Industry'!A20</f>
        <v>510000 Information and cultural industries</v>
      </c>
      <c r="G24" s="14">
        <f>'NAICS2 Industry'!L20/'NAICS2 Industry'!C20-1</f>
        <v>-0.11435786435786433</v>
      </c>
    </row>
    <row r="25" spans="6:7" x14ac:dyDescent="0.45">
      <c r="F25" t="str">
        <f>'NAICS2 Industry'!A13</f>
        <v>320000 Manufacturing</v>
      </c>
      <c r="G25" s="14">
        <f>'NAICS2 Industry'!L13/'NAICS2 Industry'!C13-1</f>
        <v>-0.17544745553498287</v>
      </c>
    </row>
    <row r="26" spans="6:7" x14ac:dyDescent="0.45">
      <c r="G26" s="14"/>
    </row>
    <row r="27" spans="6:7" x14ac:dyDescent="0.45">
      <c r="F27" t="s">
        <v>485</v>
      </c>
      <c r="G27" s="14">
        <f>'NAICS2 Industry'!L32/'NAICS2 Industry'!C32-1</f>
        <v>9.5470860715673567E-2</v>
      </c>
    </row>
  </sheetData>
  <autoFilter ref="F2:G26" xr:uid="{EAA642AD-4829-4869-87E4-3BF1DCCCE569}">
    <sortState xmlns:xlrd2="http://schemas.microsoft.com/office/spreadsheetml/2017/richdata2" ref="F3:G26">
      <sortCondition descending="1" ref="G2:G26"/>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B6FC5-A6E8-430D-B921-10A411423855}">
  <dimension ref="A1:EG45"/>
  <sheetViews>
    <sheetView topLeftCell="DM1" workbookViewId="0">
      <selection activeCell="B28" sqref="B28"/>
    </sheetView>
  </sheetViews>
  <sheetFormatPr defaultRowHeight="14.25" x14ac:dyDescent="0.45"/>
  <cols>
    <col min="2" max="2" width="31.46484375" bestFit="1" customWidth="1"/>
    <col min="3" max="3" width="34.796875" bestFit="1" customWidth="1"/>
    <col min="4" max="136" width="10.33203125" bestFit="1" customWidth="1"/>
    <col min="137" max="146" width="18.59765625" bestFit="1" customWidth="1"/>
    <col min="147" max="147" width="10.19921875" bestFit="1" customWidth="1"/>
  </cols>
  <sheetData>
    <row r="1" spans="2:136" x14ac:dyDescent="0.45">
      <c r="B1" s="2" t="s">
        <v>1</v>
      </c>
      <c r="C1" t="s" vm="5">
        <v>624</v>
      </c>
    </row>
    <row r="2" spans="2:136" x14ac:dyDescent="0.45">
      <c r="B2" s="2" t="s">
        <v>0</v>
      </c>
      <c r="C2" t="s" vm="1">
        <v>10</v>
      </c>
    </row>
    <row r="3" spans="2:136" x14ac:dyDescent="0.45">
      <c r="B3" s="2" t="s">
        <v>481</v>
      </c>
      <c r="C3" t="s" vm="4">
        <v>9</v>
      </c>
    </row>
    <row r="5" spans="2:136" x14ac:dyDescent="0.45">
      <c r="B5" s="2" t="s">
        <v>11</v>
      </c>
      <c r="C5" s="2" t="s">
        <v>12</v>
      </c>
    </row>
    <row r="6" spans="2:136" x14ac:dyDescent="0.45">
      <c r="B6" s="2" t="s">
        <v>13</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c r="EE6" s="9">
        <v>44197</v>
      </c>
      <c r="EF6" s="9">
        <v>44228</v>
      </c>
    </row>
    <row r="7" spans="2:136" x14ac:dyDescent="0.45">
      <c r="B7" s="3" t="s">
        <v>3</v>
      </c>
      <c r="C7" s="1">
        <v>203500</v>
      </c>
      <c r="D7" s="1">
        <v>198400</v>
      </c>
      <c r="E7" s="1">
        <v>198100</v>
      </c>
      <c r="F7" s="1">
        <v>208600</v>
      </c>
      <c r="G7" s="1">
        <v>203400</v>
      </c>
      <c r="H7" s="1">
        <v>207600</v>
      </c>
      <c r="I7" s="1">
        <v>216200</v>
      </c>
      <c r="J7" s="1">
        <v>235400</v>
      </c>
      <c r="K7" s="1">
        <v>224300</v>
      </c>
      <c r="L7" s="1">
        <v>222000</v>
      </c>
      <c r="M7" s="1">
        <v>219000</v>
      </c>
      <c r="N7" s="1">
        <v>232800</v>
      </c>
      <c r="O7" s="1">
        <v>243700</v>
      </c>
      <c r="P7" s="1">
        <v>241000</v>
      </c>
      <c r="Q7" s="1">
        <v>232500</v>
      </c>
      <c r="R7" s="1">
        <v>229900</v>
      </c>
      <c r="S7" s="1">
        <v>213500</v>
      </c>
      <c r="T7" s="1">
        <v>215300</v>
      </c>
      <c r="U7" s="1">
        <v>207900</v>
      </c>
      <c r="V7" s="1">
        <v>229700</v>
      </c>
      <c r="W7" s="1">
        <v>227500</v>
      </c>
      <c r="X7" s="1">
        <v>222000</v>
      </c>
      <c r="Y7" s="1">
        <v>225700</v>
      </c>
      <c r="Z7" s="1">
        <v>220000</v>
      </c>
      <c r="AA7" s="1">
        <v>216900</v>
      </c>
      <c r="AB7" s="1">
        <v>223900</v>
      </c>
      <c r="AC7" s="1">
        <v>221900</v>
      </c>
      <c r="AD7" s="1">
        <v>227900</v>
      </c>
      <c r="AE7" s="1">
        <v>218100</v>
      </c>
      <c r="AF7" s="1">
        <v>214600</v>
      </c>
      <c r="AG7" s="1">
        <v>217000</v>
      </c>
      <c r="AH7" s="1">
        <v>214400</v>
      </c>
      <c r="AI7" s="1">
        <v>217500</v>
      </c>
      <c r="AJ7" s="1">
        <v>212000</v>
      </c>
      <c r="AK7" s="1">
        <v>208400</v>
      </c>
      <c r="AL7" s="1">
        <v>196600</v>
      </c>
      <c r="AM7" s="1">
        <v>191400</v>
      </c>
      <c r="AN7" s="1">
        <v>197900</v>
      </c>
      <c r="AO7" s="1">
        <v>202200</v>
      </c>
      <c r="AP7" s="1">
        <v>206900</v>
      </c>
      <c r="AQ7" s="1">
        <v>217000</v>
      </c>
      <c r="AR7" s="1">
        <v>206400</v>
      </c>
      <c r="AS7" s="1">
        <v>209100</v>
      </c>
      <c r="AT7" s="1">
        <v>217400</v>
      </c>
      <c r="AU7" s="1">
        <v>220300</v>
      </c>
      <c r="AV7" s="1">
        <v>217300</v>
      </c>
      <c r="AW7" s="1">
        <v>208400</v>
      </c>
      <c r="AX7" s="1">
        <v>222800</v>
      </c>
      <c r="AY7" s="1">
        <v>234700</v>
      </c>
      <c r="AZ7" s="1">
        <v>233500</v>
      </c>
      <c r="BA7" s="1">
        <v>236700</v>
      </c>
      <c r="BB7" s="1">
        <v>236900</v>
      </c>
      <c r="BC7" s="1">
        <v>232300</v>
      </c>
      <c r="BD7" s="1">
        <v>244800</v>
      </c>
      <c r="BE7" s="1">
        <v>232800</v>
      </c>
      <c r="BF7" s="1">
        <v>234900</v>
      </c>
      <c r="BG7" s="1">
        <v>229900</v>
      </c>
      <c r="BH7" s="1">
        <v>245500</v>
      </c>
      <c r="BI7" s="1">
        <v>239700</v>
      </c>
      <c r="BJ7" s="1">
        <v>222300</v>
      </c>
      <c r="BK7" s="1">
        <v>239300</v>
      </c>
      <c r="BL7" s="1">
        <v>238000</v>
      </c>
      <c r="BM7" s="1">
        <v>231100</v>
      </c>
      <c r="BN7" s="1">
        <v>213300</v>
      </c>
      <c r="BO7" s="1">
        <v>231400</v>
      </c>
      <c r="BP7" s="1">
        <v>219500</v>
      </c>
      <c r="BQ7" s="1">
        <v>247600</v>
      </c>
      <c r="BR7" s="1">
        <v>238100</v>
      </c>
      <c r="BS7" s="1">
        <v>222100</v>
      </c>
      <c r="BT7" s="1">
        <v>224000</v>
      </c>
      <c r="BU7" s="1">
        <v>222800</v>
      </c>
      <c r="BV7" s="1">
        <v>230900</v>
      </c>
      <c r="BW7" s="1">
        <v>218200</v>
      </c>
      <c r="BX7" s="1">
        <v>211800</v>
      </c>
      <c r="BY7" s="1">
        <v>222700</v>
      </c>
      <c r="BZ7" s="1">
        <v>224000</v>
      </c>
      <c r="CA7" s="1">
        <v>220900</v>
      </c>
      <c r="CB7" s="1">
        <v>227000</v>
      </c>
      <c r="CC7" s="1">
        <v>215400</v>
      </c>
      <c r="CD7" s="1">
        <v>209400</v>
      </c>
      <c r="CE7" s="1">
        <v>210000</v>
      </c>
      <c r="CF7" s="1">
        <v>226700</v>
      </c>
      <c r="CG7" s="1">
        <v>213900</v>
      </c>
      <c r="CH7" s="1">
        <v>230500</v>
      </c>
      <c r="CI7" s="1">
        <v>241700</v>
      </c>
      <c r="CJ7" s="1">
        <v>236400</v>
      </c>
      <c r="CK7" s="1">
        <v>233800</v>
      </c>
      <c r="CL7" s="1">
        <v>236200</v>
      </c>
      <c r="CM7" s="1">
        <v>244500</v>
      </c>
      <c r="CN7" s="1">
        <v>255900</v>
      </c>
      <c r="CO7" s="1">
        <v>253600</v>
      </c>
      <c r="CP7" s="1">
        <v>246600</v>
      </c>
      <c r="CQ7" s="1">
        <v>241800</v>
      </c>
      <c r="CR7" s="1">
        <v>261600</v>
      </c>
      <c r="CS7" s="1">
        <v>275000</v>
      </c>
      <c r="CT7" s="1">
        <v>276700</v>
      </c>
      <c r="CU7" s="1">
        <v>273700</v>
      </c>
      <c r="CV7" s="1">
        <v>260900</v>
      </c>
      <c r="CW7" s="1">
        <v>262300</v>
      </c>
      <c r="CX7" s="1">
        <v>275000</v>
      </c>
      <c r="CY7" s="1">
        <v>283400</v>
      </c>
      <c r="CZ7" s="1">
        <v>289400</v>
      </c>
      <c r="DA7" s="1">
        <v>275400</v>
      </c>
      <c r="DB7" s="1">
        <v>270900</v>
      </c>
      <c r="DC7" s="1">
        <v>256100</v>
      </c>
      <c r="DD7" s="1">
        <v>253000</v>
      </c>
      <c r="DE7" s="1">
        <v>236600</v>
      </c>
      <c r="DF7" s="1">
        <v>232700</v>
      </c>
      <c r="DG7" s="1">
        <v>264900</v>
      </c>
      <c r="DH7" s="1">
        <v>267700</v>
      </c>
      <c r="DI7" s="1">
        <v>258900</v>
      </c>
      <c r="DJ7" s="1">
        <v>264000</v>
      </c>
      <c r="DK7" s="1">
        <v>281000</v>
      </c>
      <c r="DL7" s="1">
        <v>280700</v>
      </c>
      <c r="DM7" s="1">
        <v>282900</v>
      </c>
      <c r="DN7" s="1">
        <v>266900</v>
      </c>
      <c r="DO7" s="1">
        <v>277400</v>
      </c>
      <c r="DP7" s="1">
        <v>273100</v>
      </c>
      <c r="DQ7" s="1">
        <v>271200</v>
      </c>
      <c r="DR7" s="1">
        <v>264400</v>
      </c>
      <c r="DS7" s="1">
        <v>258100</v>
      </c>
      <c r="DT7" s="1">
        <v>240800</v>
      </c>
      <c r="DU7" s="1">
        <v>238400</v>
      </c>
      <c r="DV7" s="1">
        <v>214800</v>
      </c>
      <c r="DW7" s="1">
        <v>230400</v>
      </c>
      <c r="DX7" s="1">
        <v>220000</v>
      </c>
      <c r="DY7" s="1">
        <v>231000</v>
      </c>
      <c r="DZ7" s="1">
        <v>231100</v>
      </c>
      <c r="EA7" s="1">
        <v>220900</v>
      </c>
      <c r="EB7" s="1">
        <v>249100</v>
      </c>
      <c r="EC7" s="1">
        <v>243900</v>
      </c>
      <c r="ED7" s="1">
        <v>227500</v>
      </c>
      <c r="EE7" s="1">
        <v>229400</v>
      </c>
      <c r="EF7" s="1">
        <v>248200</v>
      </c>
    </row>
    <row r="8" spans="2:136" x14ac:dyDescent="0.45">
      <c r="B8" s="3" t="s">
        <v>7</v>
      </c>
      <c r="C8" s="1">
        <v>245700</v>
      </c>
      <c r="D8" s="1">
        <v>249400</v>
      </c>
      <c r="E8" s="1">
        <v>255300</v>
      </c>
      <c r="F8" s="1">
        <v>248400</v>
      </c>
      <c r="G8" s="1">
        <v>259899.99999999997</v>
      </c>
      <c r="H8" s="1">
        <v>258300</v>
      </c>
      <c r="I8" s="1">
        <v>267800</v>
      </c>
      <c r="J8" s="1">
        <v>265400</v>
      </c>
      <c r="K8" s="1">
        <v>266800</v>
      </c>
      <c r="L8" s="1">
        <v>260200</v>
      </c>
      <c r="M8" s="1">
        <v>254100</v>
      </c>
      <c r="N8" s="1">
        <v>265400</v>
      </c>
      <c r="O8" s="1">
        <v>243400</v>
      </c>
      <c r="P8" s="1">
        <v>264000</v>
      </c>
      <c r="Q8" s="1">
        <v>266700</v>
      </c>
      <c r="R8" s="1">
        <v>270400</v>
      </c>
      <c r="S8" s="1">
        <v>280700</v>
      </c>
      <c r="T8" s="1">
        <v>279100</v>
      </c>
      <c r="U8" s="1">
        <v>279900</v>
      </c>
      <c r="V8" s="1">
        <v>292800</v>
      </c>
      <c r="W8" s="1">
        <v>271700</v>
      </c>
      <c r="X8" s="1">
        <v>278900</v>
      </c>
      <c r="Y8" s="1">
        <v>283100</v>
      </c>
      <c r="Z8" s="1">
        <v>276900</v>
      </c>
      <c r="AA8" s="1">
        <v>272500</v>
      </c>
      <c r="AB8" s="1">
        <v>257100.00000000003</v>
      </c>
      <c r="AC8" s="1">
        <v>266600</v>
      </c>
      <c r="AD8" s="1">
        <v>277600</v>
      </c>
      <c r="AE8" s="1">
        <v>283000</v>
      </c>
      <c r="AF8" s="1">
        <v>292400</v>
      </c>
      <c r="AG8" s="1">
        <v>286300</v>
      </c>
      <c r="AH8" s="1">
        <v>297100</v>
      </c>
      <c r="AI8" s="1">
        <v>298900</v>
      </c>
      <c r="AJ8" s="1">
        <v>297100</v>
      </c>
      <c r="AK8" s="1">
        <v>287000</v>
      </c>
      <c r="AL8" s="1">
        <v>285200</v>
      </c>
      <c r="AM8" s="1">
        <v>288100</v>
      </c>
      <c r="AN8" s="1">
        <v>284100</v>
      </c>
      <c r="AO8" s="1">
        <v>292200</v>
      </c>
      <c r="AP8" s="1">
        <v>283300</v>
      </c>
      <c r="AQ8" s="1">
        <v>288500</v>
      </c>
      <c r="AR8" s="1">
        <v>306500</v>
      </c>
      <c r="AS8" s="1">
        <v>306600</v>
      </c>
      <c r="AT8" s="1">
        <v>301000</v>
      </c>
      <c r="AU8" s="1">
        <v>300900</v>
      </c>
      <c r="AV8" s="1">
        <v>285500</v>
      </c>
      <c r="AW8" s="1">
        <v>283500</v>
      </c>
      <c r="AX8" s="1">
        <v>291500</v>
      </c>
      <c r="AY8" s="1">
        <v>293000</v>
      </c>
      <c r="AZ8" s="1">
        <v>287100</v>
      </c>
      <c r="BA8" s="1">
        <v>284500</v>
      </c>
      <c r="BB8" s="1">
        <v>270300</v>
      </c>
      <c r="BC8" s="1">
        <v>268200</v>
      </c>
      <c r="BD8" s="1">
        <v>284200</v>
      </c>
      <c r="BE8" s="1">
        <v>304000</v>
      </c>
      <c r="BF8" s="1">
        <v>301600</v>
      </c>
      <c r="BG8" s="1">
        <v>284600</v>
      </c>
      <c r="BH8" s="1">
        <v>270900</v>
      </c>
      <c r="BI8" s="1">
        <v>278200</v>
      </c>
      <c r="BJ8" s="1">
        <v>297900</v>
      </c>
      <c r="BK8" s="1">
        <v>286000</v>
      </c>
      <c r="BL8" s="1">
        <v>287100</v>
      </c>
      <c r="BM8" s="1">
        <v>297700</v>
      </c>
      <c r="BN8" s="1">
        <v>320800</v>
      </c>
      <c r="BO8" s="1">
        <v>305000</v>
      </c>
      <c r="BP8" s="1">
        <v>307400</v>
      </c>
      <c r="BQ8" s="1">
        <v>306900</v>
      </c>
      <c r="BR8" s="1">
        <v>304600</v>
      </c>
      <c r="BS8" s="1">
        <v>299400</v>
      </c>
      <c r="BT8" s="1">
        <v>294200</v>
      </c>
      <c r="BU8" s="1">
        <v>289300</v>
      </c>
      <c r="BV8" s="1">
        <v>290100</v>
      </c>
      <c r="BW8" s="1">
        <v>293600</v>
      </c>
      <c r="BX8" s="1">
        <v>276900</v>
      </c>
      <c r="BY8" s="1">
        <v>294600</v>
      </c>
      <c r="BZ8" s="1">
        <v>295100</v>
      </c>
      <c r="CA8" s="1">
        <v>288900</v>
      </c>
      <c r="CB8" s="1">
        <v>294100</v>
      </c>
      <c r="CC8" s="1">
        <v>299600</v>
      </c>
      <c r="CD8" s="1">
        <v>277200</v>
      </c>
      <c r="CE8" s="1">
        <v>268800</v>
      </c>
      <c r="CF8" s="1">
        <v>264900</v>
      </c>
      <c r="CG8" s="1">
        <v>260500</v>
      </c>
      <c r="CH8" s="1">
        <v>265300</v>
      </c>
      <c r="CI8" s="1">
        <v>246100</v>
      </c>
      <c r="CJ8" s="1">
        <v>258500</v>
      </c>
      <c r="CK8" s="1">
        <v>250100</v>
      </c>
      <c r="CL8" s="1">
        <v>243000</v>
      </c>
      <c r="CM8" s="1">
        <v>265400</v>
      </c>
      <c r="CN8" s="1">
        <v>267600</v>
      </c>
      <c r="CO8" s="1">
        <v>263600</v>
      </c>
      <c r="CP8" s="1">
        <v>275100</v>
      </c>
      <c r="CQ8" s="1">
        <v>263400</v>
      </c>
      <c r="CR8" s="1">
        <v>261399.99999999997</v>
      </c>
      <c r="CS8" s="1">
        <v>254000</v>
      </c>
      <c r="CT8" s="1">
        <v>253200</v>
      </c>
      <c r="CU8" s="1">
        <v>249000</v>
      </c>
      <c r="CV8" s="1">
        <v>261800</v>
      </c>
      <c r="CW8" s="1">
        <v>266300</v>
      </c>
      <c r="CX8" s="1">
        <v>261600.00000000003</v>
      </c>
      <c r="CY8" s="1">
        <v>265600</v>
      </c>
      <c r="CZ8" s="1">
        <v>286400</v>
      </c>
      <c r="DA8" s="1">
        <v>302100</v>
      </c>
      <c r="DB8" s="1">
        <v>288800</v>
      </c>
      <c r="DC8" s="1">
        <v>276500</v>
      </c>
      <c r="DD8" s="1">
        <v>290300</v>
      </c>
      <c r="DE8" s="1">
        <v>284000</v>
      </c>
      <c r="DF8" s="1">
        <v>304700</v>
      </c>
      <c r="DG8" s="1">
        <v>276700</v>
      </c>
      <c r="DH8" s="1">
        <v>296300</v>
      </c>
      <c r="DI8" s="1">
        <v>313600</v>
      </c>
      <c r="DJ8" s="1">
        <v>312400</v>
      </c>
      <c r="DK8" s="1">
        <v>323100</v>
      </c>
      <c r="DL8" s="1">
        <v>325200</v>
      </c>
      <c r="DM8" s="1">
        <v>309700</v>
      </c>
      <c r="DN8" s="1">
        <v>304200</v>
      </c>
      <c r="DO8" s="1">
        <v>287600</v>
      </c>
      <c r="DP8" s="1">
        <v>285000</v>
      </c>
      <c r="DQ8" s="1">
        <v>292300</v>
      </c>
      <c r="DR8" s="1">
        <v>292600</v>
      </c>
      <c r="DS8" s="1">
        <v>282200</v>
      </c>
      <c r="DT8" s="1">
        <v>295400</v>
      </c>
      <c r="DU8" s="1">
        <v>293800</v>
      </c>
      <c r="DV8" s="1">
        <v>277700</v>
      </c>
      <c r="DW8" s="1">
        <v>280300</v>
      </c>
      <c r="DX8" s="1">
        <v>273500</v>
      </c>
      <c r="DY8" s="1">
        <v>272200</v>
      </c>
      <c r="DZ8" s="1">
        <v>290400</v>
      </c>
      <c r="EA8" s="1">
        <v>287900</v>
      </c>
      <c r="EB8" s="1">
        <v>277000</v>
      </c>
      <c r="EC8" s="1">
        <v>280800</v>
      </c>
      <c r="ED8" s="1">
        <v>278200</v>
      </c>
      <c r="EE8" s="1">
        <v>284200</v>
      </c>
      <c r="EF8" s="1">
        <v>271300</v>
      </c>
    </row>
    <row r="9" spans="2:136" x14ac:dyDescent="0.45">
      <c r="B9" s="3" t="s">
        <v>8</v>
      </c>
      <c r="C9" s="1">
        <v>93800</v>
      </c>
      <c r="D9" s="1">
        <v>87900</v>
      </c>
      <c r="E9" s="1">
        <v>82300</v>
      </c>
      <c r="F9" s="1">
        <v>77200</v>
      </c>
      <c r="G9" s="1">
        <v>79800</v>
      </c>
      <c r="H9" s="1">
        <v>78600</v>
      </c>
      <c r="I9" s="1">
        <v>80100</v>
      </c>
      <c r="J9" s="1">
        <v>77400</v>
      </c>
      <c r="K9" s="1">
        <v>76200</v>
      </c>
      <c r="L9" s="1">
        <v>85600</v>
      </c>
      <c r="M9" s="1">
        <v>86700</v>
      </c>
      <c r="N9" s="1">
        <v>88400</v>
      </c>
      <c r="O9" s="1">
        <v>85200</v>
      </c>
      <c r="P9" s="1">
        <v>82300</v>
      </c>
      <c r="Q9" s="1">
        <v>87500</v>
      </c>
      <c r="R9" s="1">
        <v>88400</v>
      </c>
      <c r="S9" s="1">
        <v>92400</v>
      </c>
      <c r="T9" s="1">
        <v>90200</v>
      </c>
      <c r="U9" s="1">
        <v>89800</v>
      </c>
      <c r="V9" s="1">
        <v>95500</v>
      </c>
      <c r="W9" s="1">
        <v>88800</v>
      </c>
      <c r="X9" s="1">
        <v>86200</v>
      </c>
      <c r="Y9" s="1">
        <v>98600</v>
      </c>
      <c r="Z9" s="1">
        <v>86000</v>
      </c>
      <c r="AA9" s="1">
        <v>83800</v>
      </c>
      <c r="AB9" s="1">
        <v>87500</v>
      </c>
      <c r="AC9" s="1">
        <v>89200</v>
      </c>
      <c r="AD9" s="1">
        <v>91100</v>
      </c>
      <c r="AE9" s="1">
        <v>107300</v>
      </c>
      <c r="AF9" s="1">
        <v>106000</v>
      </c>
      <c r="AG9" s="1">
        <v>110900</v>
      </c>
      <c r="AH9" s="1">
        <v>109900</v>
      </c>
      <c r="AI9" s="1">
        <v>100500</v>
      </c>
      <c r="AJ9" s="1">
        <v>99900</v>
      </c>
      <c r="AK9" s="1">
        <v>99000</v>
      </c>
      <c r="AL9" s="1">
        <v>97800</v>
      </c>
      <c r="AM9" s="1">
        <v>95100</v>
      </c>
      <c r="AN9" s="1">
        <v>104300</v>
      </c>
      <c r="AO9" s="1">
        <v>92800</v>
      </c>
      <c r="AP9" s="1">
        <v>96200</v>
      </c>
      <c r="AQ9" s="1">
        <v>87300</v>
      </c>
      <c r="AR9" s="1">
        <v>87300</v>
      </c>
      <c r="AS9" s="1">
        <v>89600</v>
      </c>
      <c r="AT9" s="1">
        <v>91600</v>
      </c>
      <c r="AU9" s="1">
        <v>87900</v>
      </c>
      <c r="AV9" s="1">
        <v>100400</v>
      </c>
      <c r="AW9" s="1">
        <v>100200</v>
      </c>
      <c r="AX9" s="1">
        <v>91400</v>
      </c>
      <c r="AY9" s="1">
        <v>87000</v>
      </c>
      <c r="AZ9" s="1">
        <v>84600</v>
      </c>
      <c r="BA9" s="1">
        <v>91600</v>
      </c>
      <c r="BB9" s="1">
        <v>86700</v>
      </c>
      <c r="BC9" s="1">
        <v>98500</v>
      </c>
      <c r="BD9" s="1">
        <v>97300</v>
      </c>
      <c r="BE9" s="1">
        <v>101300</v>
      </c>
      <c r="BF9" s="1">
        <v>98600</v>
      </c>
      <c r="BG9" s="1">
        <v>101800</v>
      </c>
      <c r="BH9" s="1">
        <v>96300</v>
      </c>
      <c r="BI9" s="1">
        <v>107300</v>
      </c>
      <c r="BJ9" s="1">
        <v>95100</v>
      </c>
      <c r="BK9" s="1">
        <v>94600</v>
      </c>
      <c r="BL9" s="1">
        <v>90600</v>
      </c>
      <c r="BM9" s="1">
        <v>99500</v>
      </c>
      <c r="BN9" s="1">
        <v>88600</v>
      </c>
      <c r="BO9" s="1">
        <v>96200</v>
      </c>
      <c r="BP9" s="1">
        <v>108400</v>
      </c>
      <c r="BQ9" s="1">
        <v>109400</v>
      </c>
      <c r="BR9" s="1">
        <v>102900</v>
      </c>
      <c r="BS9" s="1">
        <v>105700</v>
      </c>
      <c r="BT9" s="1">
        <v>117100</v>
      </c>
      <c r="BU9" s="1">
        <v>102700</v>
      </c>
      <c r="BV9" s="1">
        <v>106500</v>
      </c>
      <c r="BW9" s="1">
        <v>108700</v>
      </c>
      <c r="BX9" s="1">
        <v>115500</v>
      </c>
      <c r="BY9" s="1">
        <v>99600</v>
      </c>
      <c r="BZ9" s="1">
        <v>111200</v>
      </c>
      <c r="CA9" s="1">
        <v>125300</v>
      </c>
      <c r="CB9" s="1">
        <v>121700</v>
      </c>
      <c r="CC9" s="1">
        <v>108400</v>
      </c>
      <c r="CD9" s="1">
        <v>121900</v>
      </c>
      <c r="CE9" s="1">
        <v>114800</v>
      </c>
      <c r="CF9" s="1">
        <v>117400</v>
      </c>
      <c r="CG9" s="1">
        <v>115500</v>
      </c>
      <c r="CH9" s="1">
        <v>116000</v>
      </c>
      <c r="CI9" s="1">
        <v>108200</v>
      </c>
      <c r="CJ9" s="1">
        <v>97800</v>
      </c>
      <c r="CK9" s="1">
        <v>92600</v>
      </c>
      <c r="CL9" s="1">
        <v>99400</v>
      </c>
      <c r="CM9" s="1">
        <v>107300</v>
      </c>
      <c r="CN9" s="1">
        <v>105000</v>
      </c>
      <c r="CO9" s="1">
        <v>121500</v>
      </c>
      <c r="CP9" s="1">
        <v>120200</v>
      </c>
      <c r="CQ9" s="1">
        <v>135500</v>
      </c>
      <c r="CR9" s="1">
        <v>132800</v>
      </c>
      <c r="CS9" s="1">
        <v>132000</v>
      </c>
      <c r="CT9" s="1">
        <v>137100</v>
      </c>
      <c r="CU9" s="1">
        <v>131100</v>
      </c>
      <c r="CV9" s="1">
        <v>130000</v>
      </c>
      <c r="CW9" s="1">
        <v>113700</v>
      </c>
      <c r="CX9" s="1">
        <v>111600</v>
      </c>
      <c r="CY9" s="1">
        <v>126100</v>
      </c>
      <c r="CZ9" s="1">
        <v>128100</v>
      </c>
      <c r="DA9" s="1">
        <v>115300</v>
      </c>
      <c r="DB9" s="1">
        <v>125800</v>
      </c>
      <c r="DC9" s="1">
        <v>126700</v>
      </c>
      <c r="DD9" s="1">
        <v>117800</v>
      </c>
      <c r="DE9" s="1">
        <v>124500</v>
      </c>
      <c r="DF9" s="1">
        <v>123900</v>
      </c>
      <c r="DG9" s="1">
        <v>121100</v>
      </c>
      <c r="DH9" s="1">
        <v>114900</v>
      </c>
      <c r="DI9" s="1">
        <v>120200</v>
      </c>
      <c r="DJ9" s="1">
        <v>132100</v>
      </c>
      <c r="DK9" s="1">
        <v>131800</v>
      </c>
      <c r="DL9" s="1">
        <v>118800</v>
      </c>
      <c r="DM9" s="1">
        <v>128700</v>
      </c>
      <c r="DN9" s="1">
        <v>126000</v>
      </c>
      <c r="DO9" s="1">
        <v>116500</v>
      </c>
      <c r="DP9" s="1">
        <v>112900</v>
      </c>
      <c r="DQ9" s="1">
        <v>96800</v>
      </c>
      <c r="DR9" s="1">
        <v>106500</v>
      </c>
      <c r="DS9" s="1">
        <v>112100</v>
      </c>
      <c r="DT9" s="1">
        <v>114300</v>
      </c>
      <c r="DU9" s="1">
        <v>113600</v>
      </c>
      <c r="DV9" s="1">
        <v>103400</v>
      </c>
      <c r="DW9" s="1">
        <v>113300</v>
      </c>
      <c r="DX9" s="1">
        <v>111400</v>
      </c>
      <c r="DY9" s="1">
        <v>135600</v>
      </c>
      <c r="DZ9" s="1">
        <v>133500</v>
      </c>
      <c r="EA9" s="1">
        <v>143500</v>
      </c>
      <c r="EB9" s="1">
        <v>122500</v>
      </c>
      <c r="EC9" s="1">
        <v>131100</v>
      </c>
      <c r="ED9" s="1">
        <v>119900</v>
      </c>
      <c r="EE9" s="1">
        <v>118400</v>
      </c>
      <c r="EF9" s="1">
        <v>106000</v>
      </c>
    </row>
    <row r="10" spans="2:136" x14ac:dyDescent="0.45">
      <c r="B10" s="3" t="s">
        <v>2</v>
      </c>
      <c r="C10" s="1">
        <v>57500</v>
      </c>
      <c r="D10" s="1">
        <v>57800</v>
      </c>
      <c r="E10" s="1">
        <v>50200</v>
      </c>
      <c r="F10" s="1">
        <v>49900</v>
      </c>
      <c r="G10" s="1">
        <v>50000</v>
      </c>
      <c r="H10" s="1">
        <v>51200</v>
      </c>
      <c r="I10" s="1">
        <v>60000</v>
      </c>
      <c r="J10" s="1">
        <v>62400</v>
      </c>
      <c r="K10" s="1">
        <v>62500</v>
      </c>
      <c r="L10" s="1">
        <v>58000</v>
      </c>
      <c r="M10" s="1">
        <v>56700</v>
      </c>
      <c r="N10" s="1">
        <v>63100</v>
      </c>
      <c r="O10" s="1">
        <v>53300</v>
      </c>
      <c r="P10" s="1">
        <v>47100</v>
      </c>
      <c r="Q10" s="1">
        <v>43700</v>
      </c>
      <c r="R10" s="1">
        <v>49400</v>
      </c>
      <c r="S10" s="1">
        <v>51200</v>
      </c>
      <c r="T10" s="1">
        <v>52300</v>
      </c>
      <c r="U10" s="1">
        <v>50400</v>
      </c>
      <c r="V10" s="1">
        <v>52200</v>
      </c>
      <c r="W10" s="1">
        <v>58800</v>
      </c>
      <c r="X10" s="1">
        <v>63600</v>
      </c>
      <c r="Y10" s="1">
        <v>65000</v>
      </c>
      <c r="Z10" s="1">
        <v>77500</v>
      </c>
      <c r="AA10" s="1">
        <v>70500</v>
      </c>
      <c r="AB10" s="1">
        <v>64000</v>
      </c>
      <c r="AC10" s="1">
        <v>60200</v>
      </c>
      <c r="AD10" s="1">
        <v>62000</v>
      </c>
      <c r="AE10" s="1">
        <v>54800</v>
      </c>
      <c r="AF10" s="1">
        <v>47900</v>
      </c>
      <c r="AG10" s="1">
        <v>42900</v>
      </c>
      <c r="AH10" s="1">
        <v>40300</v>
      </c>
      <c r="AI10" s="1">
        <v>39000</v>
      </c>
      <c r="AJ10" s="1">
        <v>41700</v>
      </c>
      <c r="AK10" s="1">
        <v>43500</v>
      </c>
      <c r="AL10" s="1">
        <v>49400</v>
      </c>
      <c r="AM10" s="1">
        <v>48800</v>
      </c>
      <c r="AN10" s="1">
        <v>57700</v>
      </c>
      <c r="AO10" s="1">
        <v>59000</v>
      </c>
      <c r="AP10" s="1">
        <v>60800</v>
      </c>
      <c r="AQ10" s="1">
        <v>61600</v>
      </c>
      <c r="AR10" s="1">
        <v>62700</v>
      </c>
      <c r="AS10" s="1">
        <v>64800</v>
      </c>
      <c r="AT10" s="1">
        <v>66700</v>
      </c>
      <c r="AU10" s="1">
        <v>65099.999999999993</v>
      </c>
      <c r="AV10" s="1">
        <v>67800</v>
      </c>
      <c r="AW10" s="1">
        <v>56500</v>
      </c>
      <c r="AX10" s="1">
        <v>51200</v>
      </c>
      <c r="AY10" s="1">
        <v>58700</v>
      </c>
      <c r="AZ10" s="1">
        <v>53200</v>
      </c>
      <c r="BA10" s="1">
        <v>66200</v>
      </c>
      <c r="BB10" s="1">
        <v>65300</v>
      </c>
      <c r="BC10" s="1">
        <v>69300</v>
      </c>
      <c r="BD10" s="1">
        <v>66500</v>
      </c>
      <c r="BE10" s="1">
        <v>58700</v>
      </c>
      <c r="BF10" s="1">
        <v>59400</v>
      </c>
      <c r="BG10" s="1">
        <v>62800</v>
      </c>
      <c r="BH10" s="1">
        <v>65400.000000000007</v>
      </c>
      <c r="BI10" s="1">
        <v>64599.999999999993</v>
      </c>
      <c r="BJ10" s="1">
        <v>62600</v>
      </c>
      <c r="BK10" s="1">
        <v>60100</v>
      </c>
      <c r="BL10" s="1">
        <v>58000</v>
      </c>
      <c r="BM10" s="1">
        <v>59000</v>
      </c>
      <c r="BN10" s="1">
        <v>54700</v>
      </c>
      <c r="BO10" s="1">
        <v>58300</v>
      </c>
      <c r="BP10" s="1">
        <v>54900</v>
      </c>
      <c r="BQ10" s="1">
        <v>50000</v>
      </c>
      <c r="BR10" s="1">
        <v>45300</v>
      </c>
      <c r="BS10" s="1">
        <v>51700</v>
      </c>
      <c r="BT10" s="1">
        <v>55700</v>
      </c>
      <c r="BU10" s="1">
        <v>53900</v>
      </c>
      <c r="BV10" s="1">
        <v>65200</v>
      </c>
      <c r="BW10" s="1">
        <v>64700</v>
      </c>
      <c r="BX10" s="1">
        <v>67500</v>
      </c>
      <c r="BY10" s="1">
        <v>67400</v>
      </c>
      <c r="BZ10" s="1">
        <v>73000</v>
      </c>
      <c r="CA10" s="1">
        <v>75300</v>
      </c>
      <c r="CB10" s="1">
        <v>68900</v>
      </c>
      <c r="CC10" s="1">
        <v>69000</v>
      </c>
      <c r="CD10" s="1">
        <v>80300</v>
      </c>
      <c r="CE10" s="1">
        <v>72300</v>
      </c>
      <c r="CF10" s="1">
        <v>70600</v>
      </c>
      <c r="CG10" s="1">
        <v>73000</v>
      </c>
      <c r="CH10" s="1">
        <v>69500</v>
      </c>
      <c r="CI10" s="1">
        <v>71900</v>
      </c>
      <c r="CJ10" s="1">
        <v>59000</v>
      </c>
      <c r="CK10" s="1">
        <v>72200</v>
      </c>
      <c r="CL10" s="1">
        <v>65300</v>
      </c>
      <c r="CM10" s="1">
        <v>55500</v>
      </c>
      <c r="CN10" s="1">
        <v>55500</v>
      </c>
      <c r="CO10" s="1">
        <v>62000</v>
      </c>
      <c r="CP10" s="1">
        <v>59500</v>
      </c>
      <c r="CQ10" s="1">
        <v>54900</v>
      </c>
      <c r="CR10" s="1">
        <v>47100</v>
      </c>
      <c r="CS10" s="1">
        <v>49800</v>
      </c>
      <c r="CT10" s="1">
        <v>55000</v>
      </c>
      <c r="CU10" s="1">
        <v>45000</v>
      </c>
      <c r="CV10" s="1">
        <v>54000</v>
      </c>
      <c r="CW10" s="1">
        <v>50100</v>
      </c>
      <c r="CX10" s="1">
        <v>57100</v>
      </c>
      <c r="CY10" s="1">
        <v>63900</v>
      </c>
      <c r="CZ10" s="1">
        <v>68200</v>
      </c>
      <c r="DA10" s="1">
        <v>72500</v>
      </c>
      <c r="DB10" s="1">
        <v>67300</v>
      </c>
      <c r="DC10" s="1">
        <v>70100</v>
      </c>
      <c r="DD10" s="1">
        <v>66500</v>
      </c>
      <c r="DE10" s="1">
        <v>71600</v>
      </c>
      <c r="DF10" s="1">
        <v>58900</v>
      </c>
      <c r="DG10" s="1">
        <v>67600</v>
      </c>
      <c r="DH10" s="1">
        <v>66900</v>
      </c>
      <c r="DI10" s="1">
        <v>62800</v>
      </c>
      <c r="DJ10" s="1">
        <v>55400</v>
      </c>
      <c r="DK10" s="1">
        <v>59100</v>
      </c>
      <c r="DL10" s="1">
        <v>57500</v>
      </c>
      <c r="DM10" s="1">
        <v>55800</v>
      </c>
      <c r="DN10" s="1">
        <v>58500</v>
      </c>
      <c r="DO10" s="1">
        <v>61800</v>
      </c>
      <c r="DP10" s="1">
        <v>66200</v>
      </c>
      <c r="DQ10" s="1">
        <v>68400</v>
      </c>
      <c r="DR10" s="1">
        <v>63900</v>
      </c>
      <c r="DS10" s="1">
        <v>59800</v>
      </c>
      <c r="DT10" s="1">
        <v>54300</v>
      </c>
      <c r="DU10" s="1">
        <v>57200</v>
      </c>
      <c r="DV10" s="1">
        <v>44700</v>
      </c>
      <c r="DW10" s="1">
        <v>57100</v>
      </c>
      <c r="DX10" s="1">
        <v>59500</v>
      </c>
      <c r="DY10" s="1">
        <v>58200</v>
      </c>
      <c r="DZ10" s="1">
        <v>53200</v>
      </c>
      <c r="EA10" s="1">
        <v>60400</v>
      </c>
      <c r="EB10" s="1">
        <v>77600</v>
      </c>
      <c r="EC10" s="1">
        <v>76200</v>
      </c>
      <c r="ED10" s="1">
        <v>77000</v>
      </c>
      <c r="EE10" s="1">
        <v>77300</v>
      </c>
      <c r="EF10" s="1">
        <v>66300</v>
      </c>
    </row>
    <row r="11" spans="2:136" x14ac:dyDescent="0.45">
      <c r="B11" s="3" t="s">
        <v>6</v>
      </c>
      <c r="C11" s="1">
        <v>93600</v>
      </c>
      <c r="D11" s="1">
        <v>91100</v>
      </c>
      <c r="E11" s="1">
        <v>100300</v>
      </c>
      <c r="F11" s="1">
        <v>99600</v>
      </c>
      <c r="G11" s="1">
        <v>102400</v>
      </c>
      <c r="H11" s="1">
        <v>105300</v>
      </c>
      <c r="I11" s="1">
        <v>103600</v>
      </c>
      <c r="J11" s="1">
        <v>104300</v>
      </c>
      <c r="K11" s="1">
        <v>109600</v>
      </c>
      <c r="L11" s="1">
        <v>111100</v>
      </c>
      <c r="M11" s="1">
        <v>100600</v>
      </c>
      <c r="N11" s="1">
        <v>101400</v>
      </c>
      <c r="O11" s="1">
        <v>92600</v>
      </c>
      <c r="P11" s="1">
        <v>90500</v>
      </c>
      <c r="Q11" s="1">
        <v>85000</v>
      </c>
      <c r="R11" s="1">
        <v>94500</v>
      </c>
      <c r="S11" s="1">
        <v>97400</v>
      </c>
      <c r="T11" s="1">
        <v>101600</v>
      </c>
      <c r="U11" s="1">
        <v>95800</v>
      </c>
      <c r="V11" s="1">
        <v>96800</v>
      </c>
      <c r="W11" s="1">
        <v>94500</v>
      </c>
      <c r="X11" s="1">
        <v>96000</v>
      </c>
      <c r="Y11" s="1">
        <v>105100</v>
      </c>
      <c r="Z11" s="1">
        <v>99500</v>
      </c>
      <c r="AA11" s="1">
        <v>93700</v>
      </c>
      <c r="AB11" s="1">
        <v>94100</v>
      </c>
      <c r="AC11" s="1">
        <v>99100</v>
      </c>
      <c r="AD11" s="1">
        <v>91600</v>
      </c>
      <c r="AE11" s="1">
        <v>101000</v>
      </c>
      <c r="AF11" s="1">
        <v>95500</v>
      </c>
      <c r="AG11" s="1">
        <v>92800</v>
      </c>
      <c r="AH11" s="1">
        <v>91900</v>
      </c>
      <c r="AI11" s="1">
        <v>98900</v>
      </c>
      <c r="AJ11" s="1">
        <v>93300</v>
      </c>
      <c r="AK11" s="1">
        <v>90400</v>
      </c>
      <c r="AL11" s="1">
        <v>91900</v>
      </c>
      <c r="AM11" s="1">
        <v>84000</v>
      </c>
      <c r="AN11" s="1">
        <v>92000</v>
      </c>
      <c r="AO11" s="1">
        <v>96800</v>
      </c>
      <c r="AP11" s="1">
        <v>100900</v>
      </c>
      <c r="AQ11" s="1">
        <v>94900</v>
      </c>
      <c r="AR11" s="1">
        <v>105300</v>
      </c>
      <c r="AS11" s="1">
        <v>107100</v>
      </c>
      <c r="AT11" s="1">
        <v>105500</v>
      </c>
      <c r="AU11" s="1">
        <v>103000</v>
      </c>
      <c r="AV11" s="1">
        <v>103900</v>
      </c>
      <c r="AW11" s="1">
        <v>109600</v>
      </c>
      <c r="AX11" s="1">
        <v>107100</v>
      </c>
      <c r="AY11" s="1">
        <v>97700</v>
      </c>
      <c r="AZ11" s="1">
        <v>89000</v>
      </c>
      <c r="BA11" s="1">
        <v>86800</v>
      </c>
      <c r="BB11" s="1">
        <v>96000</v>
      </c>
      <c r="BC11" s="1">
        <v>94700</v>
      </c>
      <c r="BD11" s="1">
        <v>97900</v>
      </c>
      <c r="BE11" s="1">
        <v>98300</v>
      </c>
      <c r="BF11" s="1">
        <v>105900</v>
      </c>
      <c r="BG11" s="1">
        <v>99600</v>
      </c>
      <c r="BH11" s="1">
        <v>102000</v>
      </c>
      <c r="BI11" s="1">
        <v>96300</v>
      </c>
      <c r="BJ11" s="1">
        <v>91500</v>
      </c>
      <c r="BK11" s="1">
        <v>94200</v>
      </c>
      <c r="BL11" s="1">
        <v>94600</v>
      </c>
      <c r="BM11" s="1">
        <v>103100</v>
      </c>
      <c r="BN11" s="1">
        <v>106900</v>
      </c>
      <c r="BO11" s="1">
        <v>96400</v>
      </c>
      <c r="BP11" s="1">
        <v>100000</v>
      </c>
      <c r="BQ11" s="1">
        <v>102800</v>
      </c>
      <c r="BR11" s="1">
        <v>107000</v>
      </c>
      <c r="BS11" s="1">
        <v>98800</v>
      </c>
      <c r="BT11" s="1">
        <v>105600</v>
      </c>
      <c r="BU11" s="1">
        <v>112900</v>
      </c>
      <c r="BV11" s="1">
        <v>115200</v>
      </c>
      <c r="BW11" s="1">
        <v>116000</v>
      </c>
      <c r="BX11" s="1">
        <v>112300</v>
      </c>
      <c r="BY11" s="1">
        <v>114700</v>
      </c>
      <c r="BZ11" s="1">
        <v>107800</v>
      </c>
      <c r="CA11" s="1">
        <v>106700</v>
      </c>
      <c r="CB11" s="1">
        <v>103400</v>
      </c>
      <c r="CC11" s="1">
        <v>106500</v>
      </c>
      <c r="CD11" s="1">
        <v>114800</v>
      </c>
      <c r="CE11" s="1">
        <v>112300</v>
      </c>
      <c r="CF11" s="1">
        <v>118200</v>
      </c>
      <c r="CG11" s="1">
        <v>131800</v>
      </c>
      <c r="CH11" s="1">
        <v>126200</v>
      </c>
      <c r="CI11" s="1">
        <v>133100</v>
      </c>
      <c r="CJ11" s="1">
        <v>131400</v>
      </c>
      <c r="CK11" s="1">
        <v>129400</v>
      </c>
      <c r="CL11" s="1">
        <v>126400</v>
      </c>
      <c r="CM11" s="1">
        <v>118800</v>
      </c>
      <c r="CN11" s="1">
        <v>119900</v>
      </c>
      <c r="CO11" s="1">
        <v>126400</v>
      </c>
      <c r="CP11" s="1">
        <v>119900</v>
      </c>
      <c r="CQ11" s="1">
        <v>115400</v>
      </c>
      <c r="CR11" s="1">
        <v>110000</v>
      </c>
      <c r="CS11" s="1">
        <v>102500</v>
      </c>
      <c r="CT11" s="1">
        <v>104300</v>
      </c>
      <c r="CU11" s="1">
        <v>114800</v>
      </c>
      <c r="CV11" s="1">
        <v>108700</v>
      </c>
      <c r="CW11" s="1">
        <v>101800</v>
      </c>
      <c r="CX11" s="1">
        <v>117200</v>
      </c>
      <c r="CY11" s="1">
        <v>118600</v>
      </c>
      <c r="CZ11" s="1">
        <v>112400</v>
      </c>
      <c r="DA11" s="1">
        <v>112900</v>
      </c>
      <c r="DB11" s="1">
        <v>110400</v>
      </c>
      <c r="DC11" s="1">
        <v>112900</v>
      </c>
      <c r="DD11" s="1">
        <v>97400</v>
      </c>
      <c r="DE11" s="1">
        <v>103200</v>
      </c>
      <c r="DF11" s="1">
        <v>90900</v>
      </c>
      <c r="DG11" s="1">
        <v>81200</v>
      </c>
      <c r="DH11" s="1">
        <v>89600</v>
      </c>
      <c r="DI11" s="1">
        <v>98800</v>
      </c>
      <c r="DJ11" s="1">
        <v>104000</v>
      </c>
      <c r="DK11" s="1">
        <v>103800</v>
      </c>
      <c r="DL11" s="1">
        <v>116600</v>
      </c>
      <c r="DM11" s="1">
        <v>112800</v>
      </c>
      <c r="DN11" s="1">
        <v>118100</v>
      </c>
      <c r="DO11" s="1">
        <v>117900</v>
      </c>
      <c r="DP11" s="1">
        <v>113200</v>
      </c>
      <c r="DQ11" s="1">
        <v>108100</v>
      </c>
      <c r="DR11" s="1">
        <v>108900</v>
      </c>
      <c r="DS11" s="1">
        <v>106900</v>
      </c>
      <c r="DT11" s="1">
        <v>106800</v>
      </c>
      <c r="DU11" s="1">
        <v>83300</v>
      </c>
      <c r="DV11" s="1">
        <v>88300</v>
      </c>
      <c r="DW11" s="1">
        <v>94500</v>
      </c>
      <c r="DX11" s="1">
        <v>96900</v>
      </c>
      <c r="DY11" s="1">
        <v>112000</v>
      </c>
      <c r="DZ11" s="1">
        <v>110500</v>
      </c>
      <c r="EA11" s="1">
        <v>120500</v>
      </c>
      <c r="EB11" s="1">
        <v>123100</v>
      </c>
      <c r="EC11" s="1">
        <v>126400</v>
      </c>
      <c r="ED11" s="1">
        <v>113000</v>
      </c>
      <c r="EE11" s="1">
        <v>114500</v>
      </c>
      <c r="EF11" s="1">
        <v>126900</v>
      </c>
    </row>
    <row r="12" spans="2:136" x14ac:dyDescent="0.45">
      <c r="B12" s="3" t="s">
        <v>5</v>
      </c>
      <c r="C12" s="1">
        <v>273300</v>
      </c>
      <c r="D12" s="1">
        <v>284300</v>
      </c>
      <c r="E12" s="1">
        <v>301800</v>
      </c>
      <c r="F12" s="1">
        <v>301300</v>
      </c>
      <c r="G12" s="1">
        <v>299400</v>
      </c>
      <c r="H12" s="1">
        <v>308700</v>
      </c>
      <c r="I12" s="1">
        <v>280900</v>
      </c>
      <c r="J12" s="1">
        <v>281500</v>
      </c>
      <c r="K12" s="1">
        <v>275300</v>
      </c>
      <c r="L12" s="1">
        <v>274800</v>
      </c>
      <c r="M12" s="1">
        <v>288200</v>
      </c>
      <c r="N12" s="1">
        <v>283400</v>
      </c>
      <c r="O12" s="1">
        <v>298400</v>
      </c>
      <c r="P12" s="1">
        <v>288400</v>
      </c>
      <c r="Q12" s="1">
        <v>283500</v>
      </c>
      <c r="R12" s="1">
        <v>291200</v>
      </c>
      <c r="S12" s="1">
        <v>284800</v>
      </c>
      <c r="T12" s="1">
        <v>286000</v>
      </c>
      <c r="U12" s="1">
        <v>289700</v>
      </c>
      <c r="V12" s="1">
        <v>285100</v>
      </c>
      <c r="W12" s="1">
        <v>292700</v>
      </c>
      <c r="X12" s="1">
        <v>282700</v>
      </c>
      <c r="Y12" s="1">
        <v>291000</v>
      </c>
      <c r="Z12" s="1">
        <v>302100</v>
      </c>
      <c r="AA12" s="1">
        <v>328700</v>
      </c>
      <c r="AB12" s="1">
        <v>332400</v>
      </c>
      <c r="AC12" s="1">
        <v>333500</v>
      </c>
      <c r="AD12" s="1">
        <v>314200</v>
      </c>
      <c r="AE12" s="1">
        <v>312500</v>
      </c>
      <c r="AF12" s="1">
        <v>317900</v>
      </c>
      <c r="AG12" s="1">
        <v>312800</v>
      </c>
      <c r="AH12" s="1">
        <v>316500</v>
      </c>
      <c r="AI12" s="1">
        <v>317200</v>
      </c>
      <c r="AJ12" s="1">
        <v>313400</v>
      </c>
      <c r="AK12" s="1">
        <v>323900</v>
      </c>
      <c r="AL12" s="1">
        <v>321900</v>
      </c>
      <c r="AM12" s="1">
        <v>331100</v>
      </c>
      <c r="AN12" s="1">
        <v>338700</v>
      </c>
      <c r="AO12" s="1">
        <v>323800</v>
      </c>
      <c r="AP12" s="1">
        <v>336600</v>
      </c>
      <c r="AQ12" s="1">
        <v>320700</v>
      </c>
      <c r="AR12" s="1">
        <v>328000</v>
      </c>
      <c r="AS12" s="1">
        <v>325400</v>
      </c>
      <c r="AT12" s="1">
        <v>328100</v>
      </c>
      <c r="AU12" s="1">
        <v>324400</v>
      </c>
      <c r="AV12" s="1">
        <v>331300</v>
      </c>
      <c r="AW12" s="1">
        <v>343400</v>
      </c>
      <c r="AX12" s="1">
        <v>333500</v>
      </c>
      <c r="AY12" s="1">
        <v>323500</v>
      </c>
      <c r="AZ12" s="1">
        <v>317400</v>
      </c>
      <c r="BA12" s="1">
        <v>326400</v>
      </c>
      <c r="BB12" s="1">
        <v>335300</v>
      </c>
      <c r="BC12" s="1">
        <v>346000</v>
      </c>
      <c r="BD12" s="1">
        <v>335600</v>
      </c>
      <c r="BE12" s="1">
        <v>351200</v>
      </c>
      <c r="BF12" s="1">
        <v>378500</v>
      </c>
      <c r="BG12" s="1">
        <v>362200</v>
      </c>
      <c r="BH12" s="1">
        <v>362200</v>
      </c>
      <c r="BI12" s="1">
        <v>345600</v>
      </c>
      <c r="BJ12" s="1">
        <v>353500</v>
      </c>
      <c r="BK12" s="1">
        <v>331400</v>
      </c>
      <c r="BL12" s="1">
        <v>343000</v>
      </c>
      <c r="BM12" s="1">
        <v>335000</v>
      </c>
      <c r="BN12" s="1">
        <v>350100</v>
      </c>
      <c r="BO12" s="1">
        <v>338800</v>
      </c>
      <c r="BP12" s="1">
        <v>366300</v>
      </c>
      <c r="BQ12" s="1">
        <v>379000</v>
      </c>
      <c r="BR12" s="1">
        <v>364900</v>
      </c>
      <c r="BS12" s="1">
        <v>370300</v>
      </c>
      <c r="BT12" s="1">
        <v>356500</v>
      </c>
      <c r="BU12" s="1">
        <v>377100</v>
      </c>
      <c r="BV12" s="1">
        <v>351500</v>
      </c>
      <c r="BW12" s="1">
        <v>366200</v>
      </c>
      <c r="BX12" s="1">
        <v>361100</v>
      </c>
      <c r="BY12" s="1">
        <v>353400</v>
      </c>
      <c r="BZ12" s="1">
        <v>349700</v>
      </c>
      <c r="CA12" s="1">
        <v>356300</v>
      </c>
      <c r="CB12" s="1">
        <v>377700</v>
      </c>
      <c r="CC12" s="1">
        <v>368900</v>
      </c>
      <c r="CD12" s="1">
        <v>363000</v>
      </c>
      <c r="CE12" s="1">
        <v>362500</v>
      </c>
      <c r="CF12" s="1">
        <v>365900</v>
      </c>
      <c r="CG12" s="1">
        <v>374200</v>
      </c>
      <c r="CH12" s="1">
        <v>380600</v>
      </c>
      <c r="CI12" s="1">
        <v>383300</v>
      </c>
      <c r="CJ12" s="1">
        <v>400100</v>
      </c>
      <c r="CK12" s="1">
        <v>398700</v>
      </c>
      <c r="CL12" s="1">
        <v>401300</v>
      </c>
      <c r="CM12" s="1">
        <v>408400</v>
      </c>
      <c r="CN12" s="1">
        <v>440000</v>
      </c>
      <c r="CO12" s="1">
        <v>428900</v>
      </c>
      <c r="CP12" s="1">
        <v>434500</v>
      </c>
      <c r="CQ12" s="1">
        <v>430100</v>
      </c>
      <c r="CR12" s="1">
        <v>424600</v>
      </c>
      <c r="CS12" s="1">
        <v>423400</v>
      </c>
      <c r="CT12" s="1">
        <v>414700</v>
      </c>
      <c r="CU12" s="1">
        <v>408100</v>
      </c>
      <c r="CV12" s="1">
        <v>412500</v>
      </c>
      <c r="CW12" s="1">
        <v>418000</v>
      </c>
      <c r="CX12" s="1">
        <v>435100</v>
      </c>
      <c r="CY12" s="1">
        <v>445300</v>
      </c>
      <c r="CZ12" s="1">
        <v>454900</v>
      </c>
      <c r="DA12" s="1">
        <v>454600</v>
      </c>
      <c r="DB12" s="1">
        <v>445800</v>
      </c>
      <c r="DC12" s="1">
        <v>445300</v>
      </c>
      <c r="DD12" s="1">
        <v>438700</v>
      </c>
      <c r="DE12" s="1">
        <v>454200</v>
      </c>
      <c r="DF12" s="1">
        <v>442600</v>
      </c>
      <c r="DG12" s="1">
        <v>446200</v>
      </c>
      <c r="DH12" s="1">
        <v>445600</v>
      </c>
      <c r="DI12" s="1">
        <v>446800</v>
      </c>
      <c r="DJ12" s="1">
        <v>455600</v>
      </c>
      <c r="DK12" s="1">
        <v>455700</v>
      </c>
      <c r="DL12" s="1">
        <v>465800</v>
      </c>
      <c r="DM12" s="1">
        <v>474200</v>
      </c>
      <c r="DN12" s="1">
        <v>488000</v>
      </c>
      <c r="DO12" s="1">
        <v>459700</v>
      </c>
      <c r="DP12" s="1">
        <v>473300</v>
      </c>
      <c r="DQ12" s="1">
        <v>462700</v>
      </c>
      <c r="DR12" s="1">
        <v>469700</v>
      </c>
      <c r="DS12" s="1">
        <v>485900</v>
      </c>
      <c r="DT12" s="1">
        <v>478700</v>
      </c>
      <c r="DU12" s="1">
        <v>489800</v>
      </c>
      <c r="DV12" s="1">
        <v>484200</v>
      </c>
      <c r="DW12" s="1">
        <v>485900</v>
      </c>
      <c r="DX12" s="1">
        <v>509700</v>
      </c>
      <c r="DY12" s="1">
        <v>526200</v>
      </c>
      <c r="DZ12" s="1">
        <v>531400</v>
      </c>
      <c r="EA12" s="1">
        <v>522200</v>
      </c>
      <c r="EB12" s="1">
        <v>541600</v>
      </c>
      <c r="EC12" s="1">
        <v>540200</v>
      </c>
      <c r="ED12" s="1">
        <v>548100</v>
      </c>
      <c r="EE12" s="1">
        <v>571700</v>
      </c>
      <c r="EF12" s="1">
        <v>551400</v>
      </c>
    </row>
    <row r="13" spans="2:136" x14ac:dyDescent="0.45">
      <c r="B13" s="3" t="s">
        <v>482</v>
      </c>
      <c r="C13" s="1">
        <v>143300</v>
      </c>
      <c r="D13" s="1">
        <v>146400</v>
      </c>
      <c r="E13" s="1">
        <v>161200</v>
      </c>
      <c r="F13" s="1">
        <v>152300</v>
      </c>
      <c r="G13" s="1">
        <v>151700</v>
      </c>
      <c r="H13" s="1">
        <v>142400</v>
      </c>
      <c r="I13" s="1">
        <v>151000</v>
      </c>
      <c r="J13" s="1">
        <v>134300</v>
      </c>
      <c r="K13" s="1">
        <v>146300</v>
      </c>
      <c r="L13" s="1">
        <v>137500</v>
      </c>
      <c r="M13" s="1">
        <v>141300</v>
      </c>
      <c r="N13" s="1">
        <v>140100</v>
      </c>
      <c r="O13" s="1">
        <v>138700</v>
      </c>
      <c r="P13" s="1">
        <v>133400</v>
      </c>
      <c r="Q13" s="1">
        <v>137800</v>
      </c>
      <c r="R13" s="1">
        <v>159900</v>
      </c>
      <c r="S13" s="1">
        <v>149100</v>
      </c>
      <c r="T13" s="1">
        <v>144400</v>
      </c>
      <c r="U13" s="1">
        <v>147900</v>
      </c>
      <c r="V13" s="1">
        <v>139800</v>
      </c>
      <c r="W13" s="1">
        <v>135900</v>
      </c>
      <c r="X13" s="1">
        <v>140400</v>
      </c>
      <c r="Y13" s="1">
        <v>155300</v>
      </c>
      <c r="Z13" s="1">
        <v>157700</v>
      </c>
      <c r="AA13" s="1">
        <v>156700</v>
      </c>
      <c r="AB13" s="1">
        <v>148800</v>
      </c>
      <c r="AC13" s="1">
        <v>159000</v>
      </c>
      <c r="AD13" s="1">
        <v>146500</v>
      </c>
      <c r="AE13" s="1">
        <v>138200</v>
      </c>
      <c r="AF13" s="1">
        <v>137500</v>
      </c>
      <c r="AG13" s="1">
        <v>150500</v>
      </c>
      <c r="AH13" s="1">
        <v>152000</v>
      </c>
      <c r="AI13" s="1">
        <v>140300</v>
      </c>
      <c r="AJ13" s="1">
        <v>139700</v>
      </c>
      <c r="AK13" s="1">
        <v>145600</v>
      </c>
      <c r="AL13" s="1">
        <v>147500</v>
      </c>
      <c r="AM13" s="1">
        <v>152700</v>
      </c>
      <c r="AN13" s="1">
        <v>147900</v>
      </c>
      <c r="AO13" s="1">
        <v>151700</v>
      </c>
      <c r="AP13" s="1">
        <v>164300</v>
      </c>
      <c r="AQ13" s="1">
        <v>166400</v>
      </c>
      <c r="AR13" s="1">
        <v>165800</v>
      </c>
      <c r="AS13" s="1">
        <v>146100</v>
      </c>
      <c r="AT13" s="1">
        <v>152300</v>
      </c>
      <c r="AU13" s="1">
        <v>160000</v>
      </c>
      <c r="AV13" s="1">
        <v>146600</v>
      </c>
      <c r="AW13" s="1">
        <v>166400</v>
      </c>
      <c r="AX13" s="1">
        <v>164100</v>
      </c>
      <c r="AY13" s="1">
        <v>154800</v>
      </c>
      <c r="AZ13" s="1">
        <v>161000</v>
      </c>
      <c r="BA13" s="1">
        <v>165900</v>
      </c>
      <c r="BB13" s="1">
        <v>163800</v>
      </c>
      <c r="BC13" s="1">
        <v>169800</v>
      </c>
      <c r="BD13" s="1">
        <v>161900</v>
      </c>
      <c r="BE13" s="1">
        <v>164400</v>
      </c>
      <c r="BF13" s="1">
        <v>153700</v>
      </c>
      <c r="BG13" s="1">
        <v>161400</v>
      </c>
      <c r="BH13" s="1">
        <v>166800</v>
      </c>
      <c r="BI13" s="1">
        <v>162300</v>
      </c>
      <c r="BJ13" s="1">
        <v>156300</v>
      </c>
      <c r="BK13" s="1">
        <v>169800</v>
      </c>
      <c r="BL13" s="1">
        <v>175800</v>
      </c>
      <c r="BM13" s="1">
        <v>179900</v>
      </c>
      <c r="BN13" s="1">
        <v>181400</v>
      </c>
      <c r="BO13" s="1">
        <v>176100</v>
      </c>
      <c r="BP13" s="1">
        <v>153900</v>
      </c>
      <c r="BQ13" s="1">
        <v>155900</v>
      </c>
      <c r="BR13" s="1">
        <v>151300</v>
      </c>
      <c r="BS13" s="1">
        <v>149500</v>
      </c>
      <c r="BT13" s="1">
        <v>156700</v>
      </c>
      <c r="BU13" s="1">
        <v>151100</v>
      </c>
      <c r="BV13" s="1">
        <v>155400</v>
      </c>
      <c r="BW13" s="1">
        <v>152600</v>
      </c>
      <c r="BX13" s="1">
        <v>143500</v>
      </c>
      <c r="BY13" s="1">
        <v>146700</v>
      </c>
      <c r="BZ13" s="1">
        <v>149400</v>
      </c>
      <c r="CA13" s="1">
        <v>147200</v>
      </c>
      <c r="CB13" s="1">
        <v>143900</v>
      </c>
      <c r="CC13" s="1">
        <v>169200</v>
      </c>
      <c r="CD13" s="1">
        <v>168100</v>
      </c>
      <c r="CE13" s="1">
        <v>172500</v>
      </c>
      <c r="CF13" s="1">
        <v>172300</v>
      </c>
      <c r="CG13" s="1">
        <v>180900</v>
      </c>
      <c r="CH13" s="1">
        <v>192500</v>
      </c>
      <c r="CI13" s="1">
        <v>176200</v>
      </c>
      <c r="CJ13" s="1">
        <v>172400</v>
      </c>
      <c r="CK13" s="1">
        <v>166800</v>
      </c>
      <c r="CL13" s="1">
        <v>182700</v>
      </c>
      <c r="CM13" s="1">
        <v>169400</v>
      </c>
      <c r="CN13" s="1">
        <v>158200</v>
      </c>
      <c r="CO13" s="1">
        <v>179600</v>
      </c>
      <c r="CP13" s="1">
        <v>164100</v>
      </c>
      <c r="CQ13" s="1">
        <v>180300</v>
      </c>
      <c r="CR13" s="1">
        <v>189300</v>
      </c>
      <c r="CS13" s="1">
        <v>189300</v>
      </c>
      <c r="CT13" s="1">
        <v>191400</v>
      </c>
      <c r="CU13" s="1">
        <v>180700</v>
      </c>
      <c r="CV13" s="1">
        <v>181800</v>
      </c>
      <c r="CW13" s="1">
        <v>187600</v>
      </c>
      <c r="CX13" s="1">
        <v>191900</v>
      </c>
      <c r="CY13" s="1">
        <v>189900</v>
      </c>
      <c r="CZ13" s="1">
        <v>175300</v>
      </c>
      <c r="DA13" s="1">
        <v>176300</v>
      </c>
      <c r="DB13" s="1">
        <v>176700</v>
      </c>
      <c r="DC13" s="1">
        <v>191100</v>
      </c>
      <c r="DD13" s="1">
        <v>198300</v>
      </c>
      <c r="DE13" s="1">
        <v>199700</v>
      </c>
      <c r="DF13" s="1">
        <v>200400</v>
      </c>
      <c r="DG13" s="1">
        <v>203200</v>
      </c>
      <c r="DH13" s="1">
        <v>196700</v>
      </c>
      <c r="DI13" s="1">
        <v>199700</v>
      </c>
      <c r="DJ13" s="1">
        <v>187700</v>
      </c>
      <c r="DK13" s="1">
        <v>198700</v>
      </c>
      <c r="DL13" s="1">
        <v>196600</v>
      </c>
      <c r="DM13" s="1">
        <v>185600</v>
      </c>
      <c r="DN13" s="1">
        <v>190600</v>
      </c>
      <c r="DO13" s="1">
        <v>177600</v>
      </c>
      <c r="DP13" s="1">
        <v>199700</v>
      </c>
      <c r="DQ13" s="1">
        <v>194800</v>
      </c>
      <c r="DR13" s="1">
        <v>192500</v>
      </c>
      <c r="DS13" s="1">
        <v>185900</v>
      </c>
      <c r="DT13" s="1">
        <v>197000</v>
      </c>
      <c r="DU13" s="1">
        <v>154200</v>
      </c>
      <c r="DV13" s="1">
        <v>143700</v>
      </c>
      <c r="DW13" s="1">
        <v>148700</v>
      </c>
      <c r="DX13" s="1">
        <v>142300</v>
      </c>
      <c r="DY13" s="1">
        <v>141600</v>
      </c>
      <c r="DZ13" s="1">
        <v>160200</v>
      </c>
      <c r="EA13" s="1">
        <v>170500</v>
      </c>
      <c r="EB13" s="1">
        <v>175300</v>
      </c>
      <c r="EC13" s="1">
        <v>167400</v>
      </c>
      <c r="ED13" s="1">
        <v>185100</v>
      </c>
      <c r="EE13" s="1">
        <v>175500</v>
      </c>
      <c r="EF13" s="1">
        <v>155100</v>
      </c>
    </row>
    <row r="14" spans="2:136" x14ac:dyDescent="0.45">
      <c r="B14" s="3" t="s">
        <v>41</v>
      </c>
      <c r="C14" s="1">
        <v>19422500</v>
      </c>
      <c r="D14" s="1">
        <v>19473300</v>
      </c>
      <c r="E14" s="1">
        <v>19388000</v>
      </c>
      <c r="F14" s="1">
        <v>19660100</v>
      </c>
      <c r="G14" s="1">
        <v>20078900</v>
      </c>
      <c r="H14" s="1">
        <v>20435800</v>
      </c>
      <c r="I14" s="1">
        <v>20306100</v>
      </c>
      <c r="J14" s="1">
        <v>20317100</v>
      </c>
      <c r="K14" s="1">
        <v>20019200</v>
      </c>
      <c r="L14" s="1">
        <v>20035800</v>
      </c>
      <c r="M14" s="1">
        <v>20026300</v>
      </c>
      <c r="N14" s="1">
        <v>20037200</v>
      </c>
      <c r="O14" s="1">
        <v>19753100</v>
      </c>
      <c r="P14" s="1">
        <v>19791400</v>
      </c>
      <c r="Q14" s="1">
        <v>19761600</v>
      </c>
      <c r="R14" s="1">
        <v>19915100</v>
      </c>
      <c r="S14" s="1">
        <v>20351600</v>
      </c>
      <c r="T14" s="1">
        <v>20590800</v>
      </c>
      <c r="U14" s="1">
        <v>20538400</v>
      </c>
      <c r="V14" s="1">
        <v>20517400</v>
      </c>
      <c r="W14" s="1">
        <v>20314500</v>
      </c>
      <c r="X14" s="1">
        <v>20295500</v>
      </c>
      <c r="Y14" s="1">
        <v>20203100</v>
      </c>
      <c r="Z14" s="1">
        <v>20155400</v>
      </c>
      <c r="AA14" s="1">
        <v>19795200</v>
      </c>
      <c r="AB14" s="1">
        <v>19827000</v>
      </c>
      <c r="AC14" s="1">
        <v>19892500</v>
      </c>
      <c r="AD14" s="1">
        <v>20188700</v>
      </c>
      <c r="AE14" s="1">
        <v>20532100</v>
      </c>
      <c r="AF14" s="1">
        <v>20762900</v>
      </c>
      <c r="AG14" s="1">
        <v>20662900</v>
      </c>
      <c r="AH14" s="1">
        <v>20726800</v>
      </c>
      <c r="AI14" s="1">
        <v>20527800</v>
      </c>
      <c r="AJ14" s="1">
        <v>20518100</v>
      </c>
      <c r="AK14" s="1">
        <v>20500700</v>
      </c>
      <c r="AL14" s="1">
        <v>20499500</v>
      </c>
      <c r="AM14" s="1">
        <v>20199100</v>
      </c>
      <c r="AN14" s="1">
        <v>20238200</v>
      </c>
      <c r="AO14" s="1">
        <v>20159700</v>
      </c>
      <c r="AP14" s="1">
        <v>20348100</v>
      </c>
      <c r="AQ14" s="1">
        <v>20817500</v>
      </c>
      <c r="AR14" s="1">
        <v>21006000</v>
      </c>
      <c r="AS14" s="1">
        <v>20914400</v>
      </c>
      <c r="AT14" s="1">
        <v>20914200</v>
      </c>
      <c r="AU14" s="1">
        <v>20760400</v>
      </c>
      <c r="AV14" s="1">
        <v>20703900</v>
      </c>
      <c r="AW14" s="1">
        <v>20686000</v>
      </c>
      <c r="AX14" s="1">
        <v>20597500</v>
      </c>
      <c r="AY14" s="1">
        <v>20271800</v>
      </c>
      <c r="AZ14" s="1">
        <v>20336700</v>
      </c>
      <c r="BA14" s="1">
        <v>20337500</v>
      </c>
      <c r="BB14" s="1">
        <v>20448800</v>
      </c>
      <c r="BC14" s="1">
        <v>20802800</v>
      </c>
      <c r="BD14" s="1">
        <v>21037600</v>
      </c>
      <c r="BE14" s="1">
        <v>20982500</v>
      </c>
      <c r="BF14" s="1">
        <v>20890100</v>
      </c>
      <c r="BG14" s="1">
        <v>20754500</v>
      </c>
      <c r="BH14" s="1">
        <v>20795200</v>
      </c>
      <c r="BI14" s="1">
        <v>20705600</v>
      </c>
      <c r="BJ14" s="1">
        <v>20622200</v>
      </c>
      <c r="BK14" s="1">
        <v>20296400</v>
      </c>
      <c r="BL14" s="1">
        <v>20321600</v>
      </c>
      <c r="BM14" s="1">
        <v>20303100</v>
      </c>
      <c r="BN14" s="1">
        <v>20449700</v>
      </c>
      <c r="BO14" s="1">
        <v>20921200</v>
      </c>
      <c r="BP14" s="1">
        <v>21189600</v>
      </c>
      <c r="BQ14" s="1">
        <v>21081500</v>
      </c>
      <c r="BR14" s="1">
        <v>21135600</v>
      </c>
      <c r="BS14" s="1">
        <v>20894900</v>
      </c>
      <c r="BT14" s="1">
        <v>20922300</v>
      </c>
      <c r="BU14" s="1">
        <v>20840100</v>
      </c>
      <c r="BV14" s="1">
        <v>20746600</v>
      </c>
      <c r="BW14" s="1">
        <v>20386100</v>
      </c>
      <c r="BX14" s="1">
        <v>20436200</v>
      </c>
      <c r="BY14" s="1">
        <v>20465000</v>
      </c>
      <c r="BZ14" s="1">
        <v>20575900</v>
      </c>
      <c r="CA14" s="1">
        <v>21018900</v>
      </c>
      <c r="CB14" s="1">
        <v>21187900</v>
      </c>
      <c r="CC14" s="1">
        <v>21073700</v>
      </c>
      <c r="CD14" s="1">
        <v>21094000</v>
      </c>
      <c r="CE14" s="1">
        <v>20982700</v>
      </c>
      <c r="CF14" s="1">
        <v>21056200</v>
      </c>
      <c r="CG14" s="1">
        <v>20958800</v>
      </c>
      <c r="CH14" s="1">
        <v>20899700</v>
      </c>
      <c r="CI14" s="1">
        <v>20677200</v>
      </c>
      <c r="CJ14" s="1">
        <v>20730100</v>
      </c>
      <c r="CK14" s="1">
        <v>20798100</v>
      </c>
      <c r="CL14" s="1">
        <v>20909900</v>
      </c>
      <c r="CM14" s="1">
        <v>21538400</v>
      </c>
      <c r="CN14" s="1">
        <v>21700600</v>
      </c>
      <c r="CO14" s="1">
        <v>21666600</v>
      </c>
      <c r="CP14" s="1">
        <v>21684900</v>
      </c>
      <c r="CQ14" s="1">
        <v>21455500</v>
      </c>
      <c r="CR14" s="1">
        <v>21492700</v>
      </c>
      <c r="CS14" s="1">
        <v>21538100</v>
      </c>
      <c r="CT14" s="1">
        <v>21551900</v>
      </c>
      <c r="CU14" s="1">
        <v>21126400</v>
      </c>
      <c r="CV14" s="1">
        <v>21163600</v>
      </c>
      <c r="CW14" s="1">
        <v>21221400</v>
      </c>
      <c r="CX14" s="1">
        <v>21283200</v>
      </c>
      <c r="CY14" s="1">
        <v>21712300</v>
      </c>
      <c r="CZ14" s="1">
        <v>21921600</v>
      </c>
      <c r="DA14" s="1">
        <v>21873200</v>
      </c>
      <c r="DB14" s="1">
        <v>21821200</v>
      </c>
      <c r="DC14" s="1">
        <v>21680000</v>
      </c>
      <c r="DD14" s="1">
        <v>21744500</v>
      </c>
      <c r="DE14" s="1">
        <v>21817900</v>
      </c>
      <c r="DF14" s="1">
        <v>21773400</v>
      </c>
      <c r="DG14" s="1">
        <v>21501800</v>
      </c>
      <c r="DH14" s="1">
        <v>21585200</v>
      </c>
      <c r="DI14" s="1">
        <v>21605200</v>
      </c>
      <c r="DJ14" s="1">
        <v>21865500</v>
      </c>
      <c r="DK14" s="1">
        <v>22314100</v>
      </c>
      <c r="DL14" s="1">
        <v>22455800</v>
      </c>
      <c r="DM14" s="1">
        <v>22277300</v>
      </c>
      <c r="DN14" s="1">
        <v>22334900</v>
      </c>
      <c r="DO14" s="1">
        <v>22289000</v>
      </c>
      <c r="DP14" s="1">
        <v>22255300</v>
      </c>
      <c r="DQ14" s="1">
        <v>22122100</v>
      </c>
      <c r="DR14" s="1">
        <v>22125700</v>
      </c>
      <c r="DS14" s="1">
        <v>21843100</v>
      </c>
      <c r="DT14" s="1">
        <v>21944400</v>
      </c>
      <c r="DU14" s="1">
        <v>20629100</v>
      </c>
      <c r="DV14" s="1">
        <v>18273100</v>
      </c>
      <c r="DW14" s="1">
        <v>19093100</v>
      </c>
      <c r="DX14" s="1">
        <v>20532700</v>
      </c>
      <c r="DY14" s="1">
        <v>20860900</v>
      </c>
      <c r="DZ14" s="1">
        <v>21062600</v>
      </c>
      <c r="EA14" s="1">
        <v>21350100</v>
      </c>
      <c r="EB14" s="1">
        <v>21412000</v>
      </c>
      <c r="EC14" s="1">
        <v>21461900</v>
      </c>
      <c r="ED14" s="1">
        <v>21422800</v>
      </c>
      <c r="EE14" s="1">
        <v>20658700</v>
      </c>
      <c r="EF14" s="1">
        <v>21172500</v>
      </c>
    </row>
    <row r="15" spans="2:136" x14ac:dyDescent="0.45">
      <c r="B15" s="3" t="s">
        <v>4</v>
      </c>
      <c r="C15" s="1">
        <v>252200</v>
      </c>
      <c r="D15" s="1">
        <v>255000</v>
      </c>
      <c r="E15" s="1">
        <v>260800</v>
      </c>
      <c r="F15" s="1">
        <v>261600</v>
      </c>
      <c r="G15" s="1">
        <v>266400</v>
      </c>
      <c r="H15" s="1">
        <v>279600</v>
      </c>
      <c r="I15" s="1">
        <v>293100</v>
      </c>
      <c r="J15" s="1">
        <v>290600</v>
      </c>
      <c r="K15" s="1">
        <v>272300</v>
      </c>
      <c r="L15" s="1">
        <v>277600</v>
      </c>
      <c r="M15" s="1">
        <v>285900</v>
      </c>
      <c r="N15" s="1">
        <v>256700</v>
      </c>
      <c r="O15" s="1">
        <v>265700</v>
      </c>
      <c r="P15" s="1">
        <v>272400</v>
      </c>
      <c r="Q15" s="1">
        <v>277600</v>
      </c>
      <c r="R15" s="1">
        <v>263100</v>
      </c>
      <c r="S15" s="1">
        <v>283400</v>
      </c>
      <c r="T15" s="1">
        <v>288600</v>
      </c>
      <c r="U15" s="1">
        <v>307200</v>
      </c>
      <c r="V15" s="1">
        <v>292900</v>
      </c>
      <c r="W15" s="1">
        <v>282800</v>
      </c>
      <c r="X15" s="1">
        <v>272000</v>
      </c>
      <c r="Y15" s="1">
        <v>251200</v>
      </c>
      <c r="Z15" s="1">
        <v>255000</v>
      </c>
      <c r="AA15" s="1">
        <v>242000</v>
      </c>
      <c r="AB15" s="1">
        <v>236200</v>
      </c>
      <c r="AC15" s="1">
        <v>246300</v>
      </c>
      <c r="AD15" s="1">
        <v>263100</v>
      </c>
      <c r="AE15" s="1">
        <v>268900</v>
      </c>
      <c r="AF15" s="1">
        <v>271800</v>
      </c>
      <c r="AG15" s="1">
        <v>279800</v>
      </c>
      <c r="AH15" s="1">
        <v>280100</v>
      </c>
      <c r="AI15" s="1">
        <v>263900</v>
      </c>
      <c r="AJ15" s="1">
        <v>259000</v>
      </c>
      <c r="AK15" s="1">
        <v>263800</v>
      </c>
      <c r="AL15" s="1">
        <v>251600</v>
      </c>
      <c r="AM15" s="1">
        <v>259200</v>
      </c>
      <c r="AN15" s="1">
        <v>262200</v>
      </c>
      <c r="AO15" s="1">
        <v>275400</v>
      </c>
      <c r="AP15" s="1">
        <v>262700</v>
      </c>
      <c r="AQ15" s="1">
        <v>275100</v>
      </c>
      <c r="AR15" s="1">
        <v>267500</v>
      </c>
      <c r="AS15" s="1">
        <v>288400</v>
      </c>
      <c r="AT15" s="1">
        <v>282800</v>
      </c>
      <c r="AU15" s="1">
        <v>245900</v>
      </c>
      <c r="AV15" s="1">
        <v>248700</v>
      </c>
      <c r="AW15" s="1">
        <v>253000</v>
      </c>
      <c r="AX15" s="1">
        <v>254900</v>
      </c>
      <c r="AY15" s="1">
        <v>247700</v>
      </c>
      <c r="AZ15" s="1">
        <v>256200</v>
      </c>
      <c r="BA15" s="1">
        <v>254900</v>
      </c>
      <c r="BB15" s="1">
        <v>268400</v>
      </c>
      <c r="BC15" s="1">
        <v>281800</v>
      </c>
      <c r="BD15" s="1">
        <v>274200</v>
      </c>
      <c r="BE15" s="1">
        <v>267000</v>
      </c>
      <c r="BF15" s="1">
        <v>279900</v>
      </c>
      <c r="BG15" s="1">
        <v>249300</v>
      </c>
      <c r="BH15" s="1">
        <v>258000</v>
      </c>
      <c r="BI15" s="1">
        <v>262500</v>
      </c>
      <c r="BJ15" s="1">
        <v>255000</v>
      </c>
      <c r="BK15" s="1">
        <v>259400</v>
      </c>
      <c r="BL15" s="1">
        <v>262700</v>
      </c>
      <c r="BM15" s="1">
        <v>268400</v>
      </c>
      <c r="BN15" s="1">
        <v>243800</v>
      </c>
      <c r="BO15" s="1">
        <v>264100</v>
      </c>
      <c r="BP15" s="1">
        <v>258600</v>
      </c>
      <c r="BQ15" s="1">
        <v>264400</v>
      </c>
      <c r="BR15" s="1">
        <v>263900</v>
      </c>
      <c r="BS15" s="1">
        <v>237700</v>
      </c>
      <c r="BT15" s="1">
        <v>224900</v>
      </c>
      <c r="BU15" s="1">
        <v>224000</v>
      </c>
      <c r="BV15" s="1">
        <v>239500</v>
      </c>
      <c r="BW15" s="1">
        <v>230100</v>
      </c>
      <c r="BX15" s="1">
        <v>257700</v>
      </c>
      <c r="BY15" s="1">
        <v>266400</v>
      </c>
      <c r="BZ15" s="1">
        <v>256700</v>
      </c>
      <c r="CA15" s="1">
        <v>287600</v>
      </c>
      <c r="CB15" s="1">
        <v>281600</v>
      </c>
      <c r="CC15" s="1">
        <v>302700</v>
      </c>
      <c r="CD15" s="1">
        <v>302100</v>
      </c>
      <c r="CE15" s="1">
        <v>278400</v>
      </c>
      <c r="CF15" s="1">
        <v>254400</v>
      </c>
      <c r="CG15" s="1">
        <v>253600</v>
      </c>
      <c r="CH15" s="1">
        <v>246700</v>
      </c>
      <c r="CI15" s="1">
        <v>221000</v>
      </c>
      <c r="CJ15" s="1">
        <v>229700</v>
      </c>
      <c r="CK15" s="1">
        <v>242700</v>
      </c>
      <c r="CL15" s="1">
        <v>242600</v>
      </c>
      <c r="CM15" s="1">
        <v>245200</v>
      </c>
      <c r="CN15" s="1">
        <v>262400</v>
      </c>
      <c r="CO15" s="1">
        <v>274000</v>
      </c>
      <c r="CP15" s="1">
        <v>261200</v>
      </c>
      <c r="CQ15" s="1">
        <v>265800</v>
      </c>
      <c r="CR15" s="1">
        <v>262000</v>
      </c>
      <c r="CS15" s="1">
        <v>273700</v>
      </c>
      <c r="CT15" s="1">
        <v>262900</v>
      </c>
      <c r="CU15" s="1">
        <v>265200</v>
      </c>
      <c r="CV15" s="1">
        <v>245400</v>
      </c>
      <c r="CW15" s="1">
        <v>252700</v>
      </c>
      <c r="CX15" s="1">
        <v>237200</v>
      </c>
      <c r="CY15" s="1">
        <v>235200</v>
      </c>
      <c r="CZ15" s="1">
        <v>247300</v>
      </c>
      <c r="DA15" s="1">
        <v>273000</v>
      </c>
      <c r="DB15" s="1">
        <v>269100</v>
      </c>
      <c r="DC15" s="1">
        <v>252200</v>
      </c>
      <c r="DD15" s="1">
        <v>248800</v>
      </c>
      <c r="DE15" s="1">
        <v>247200</v>
      </c>
      <c r="DF15" s="1">
        <v>263600</v>
      </c>
      <c r="DG15" s="1">
        <v>268600</v>
      </c>
      <c r="DH15" s="1">
        <v>264500</v>
      </c>
      <c r="DI15" s="1">
        <v>258700</v>
      </c>
      <c r="DJ15" s="1">
        <v>255300</v>
      </c>
      <c r="DK15" s="1">
        <v>266200</v>
      </c>
      <c r="DL15" s="1">
        <v>267600</v>
      </c>
      <c r="DM15" s="1">
        <v>278200</v>
      </c>
      <c r="DN15" s="1">
        <v>268700</v>
      </c>
      <c r="DO15" s="1">
        <v>244900</v>
      </c>
      <c r="DP15" s="1">
        <v>258600</v>
      </c>
      <c r="DQ15" s="1">
        <v>247600</v>
      </c>
      <c r="DR15" s="1">
        <v>271400</v>
      </c>
      <c r="DS15" s="1">
        <v>258600</v>
      </c>
      <c r="DT15" s="1">
        <v>273900</v>
      </c>
      <c r="DU15" s="1">
        <v>268300</v>
      </c>
      <c r="DV15" s="1">
        <v>236500</v>
      </c>
      <c r="DW15" s="1">
        <v>234800</v>
      </c>
      <c r="DX15" s="1">
        <v>252500</v>
      </c>
      <c r="DY15" s="1">
        <v>269600</v>
      </c>
      <c r="DZ15" s="1">
        <v>267800</v>
      </c>
      <c r="EA15" s="1">
        <v>265900</v>
      </c>
      <c r="EB15" s="1">
        <v>250000</v>
      </c>
      <c r="EC15" s="1">
        <v>227100</v>
      </c>
      <c r="ED15" s="1">
        <v>234600</v>
      </c>
      <c r="EE15" s="1">
        <v>237500</v>
      </c>
      <c r="EF15" s="1">
        <v>211400</v>
      </c>
    </row>
    <row r="16" spans="2:136" x14ac:dyDescent="0.45">
      <c r="B16" s="3" t="s">
        <v>490</v>
      </c>
      <c r="C16" s="8">
        <f>SUM(C7:C15)</f>
        <v>20785400</v>
      </c>
      <c r="D16" s="8">
        <f t="shared" ref="D16:BO16" si="0">SUM(D7:D15)</f>
        <v>20843600</v>
      </c>
      <c r="E16" s="8">
        <f t="shared" si="0"/>
        <v>20798000</v>
      </c>
      <c r="F16" s="8">
        <f t="shared" si="0"/>
        <v>21059000</v>
      </c>
      <c r="G16" s="8">
        <f t="shared" si="0"/>
        <v>21491900</v>
      </c>
      <c r="H16" s="8">
        <f t="shared" si="0"/>
        <v>21867500</v>
      </c>
      <c r="I16" s="8">
        <f t="shared" si="0"/>
        <v>21758800</v>
      </c>
      <c r="J16" s="8">
        <f t="shared" si="0"/>
        <v>21768400</v>
      </c>
      <c r="K16" s="8">
        <f t="shared" si="0"/>
        <v>21452500</v>
      </c>
      <c r="L16" s="8">
        <f t="shared" si="0"/>
        <v>21462600</v>
      </c>
      <c r="M16" s="8">
        <f t="shared" si="0"/>
        <v>21458800</v>
      </c>
      <c r="N16" s="8">
        <f t="shared" si="0"/>
        <v>21468500</v>
      </c>
      <c r="O16" s="8">
        <f t="shared" si="0"/>
        <v>21174100</v>
      </c>
      <c r="P16" s="8">
        <f t="shared" si="0"/>
        <v>21210500</v>
      </c>
      <c r="Q16" s="8">
        <f t="shared" si="0"/>
        <v>21175900</v>
      </c>
      <c r="R16" s="8">
        <f t="shared" si="0"/>
        <v>21361900</v>
      </c>
      <c r="S16" s="8">
        <f t="shared" si="0"/>
        <v>21804100</v>
      </c>
      <c r="T16" s="8">
        <f t="shared" si="0"/>
        <v>22048300</v>
      </c>
      <c r="U16" s="8">
        <f t="shared" si="0"/>
        <v>22007000</v>
      </c>
      <c r="V16" s="8">
        <f t="shared" si="0"/>
        <v>22002200</v>
      </c>
      <c r="W16" s="8">
        <f t="shared" si="0"/>
        <v>21767200</v>
      </c>
      <c r="X16" s="8">
        <f t="shared" si="0"/>
        <v>21737300</v>
      </c>
      <c r="Y16" s="8">
        <f t="shared" si="0"/>
        <v>21678100</v>
      </c>
      <c r="Z16" s="8">
        <f t="shared" si="0"/>
        <v>21630100</v>
      </c>
      <c r="AA16" s="8">
        <f t="shared" si="0"/>
        <v>21260000</v>
      </c>
      <c r="AB16" s="8">
        <f t="shared" si="0"/>
        <v>21271000</v>
      </c>
      <c r="AC16" s="8">
        <f t="shared" si="0"/>
        <v>21368300</v>
      </c>
      <c r="AD16" s="8">
        <f t="shared" si="0"/>
        <v>21662700</v>
      </c>
      <c r="AE16" s="8">
        <f t="shared" si="0"/>
        <v>22015900</v>
      </c>
      <c r="AF16" s="8">
        <f t="shared" si="0"/>
        <v>22246500</v>
      </c>
      <c r="AG16" s="8">
        <f t="shared" si="0"/>
        <v>22155900</v>
      </c>
      <c r="AH16" s="8">
        <f t="shared" si="0"/>
        <v>22229000</v>
      </c>
      <c r="AI16" s="8">
        <f t="shared" si="0"/>
        <v>22004000</v>
      </c>
      <c r="AJ16" s="8">
        <f t="shared" si="0"/>
        <v>21974200</v>
      </c>
      <c r="AK16" s="8">
        <f t="shared" si="0"/>
        <v>21962300</v>
      </c>
      <c r="AL16" s="8">
        <f t="shared" si="0"/>
        <v>21941400</v>
      </c>
      <c r="AM16" s="8">
        <f t="shared" si="0"/>
        <v>21649500</v>
      </c>
      <c r="AN16" s="8">
        <f t="shared" si="0"/>
        <v>21723000</v>
      </c>
      <c r="AO16" s="8">
        <f t="shared" si="0"/>
        <v>21653600</v>
      </c>
      <c r="AP16" s="8">
        <f t="shared" si="0"/>
        <v>21859800</v>
      </c>
      <c r="AQ16" s="8">
        <f t="shared" si="0"/>
        <v>22329000</v>
      </c>
      <c r="AR16" s="8">
        <f t="shared" si="0"/>
        <v>22535500</v>
      </c>
      <c r="AS16" s="8">
        <f t="shared" si="0"/>
        <v>22451500</v>
      </c>
      <c r="AT16" s="8">
        <f t="shared" si="0"/>
        <v>22459600</v>
      </c>
      <c r="AU16" s="8">
        <f t="shared" si="0"/>
        <v>22267900</v>
      </c>
      <c r="AV16" s="8">
        <f t="shared" si="0"/>
        <v>22205400</v>
      </c>
      <c r="AW16" s="8">
        <f t="shared" si="0"/>
        <v>22207000</v>
      </c>
      <c r="AX16" s="8">
        <f t="shared" si="0"/>
        <v>22114000</v>
      </c>
      <c r="AY16" s="8">
        <f t="shared" si="0"/>
        <v>21768900</v>
      </c>
      <c r="AZ16" s="8">
        <f t="shared" si="0"/>
        <v>21818700</v>
      </c>
      <c r="BA16" s="8">
        <f t="shared" si="0"/>
        <v>21850500</v>
      </c>
      <c r="BB16" s="8">
        <f t="shared" si="0"/>
        <v>21971500</v>
      </c>
      <c r="BC16" s="8">
        <f t="shared" si="0"/>
        <v>22363400</v>
      </c>
      <c r="BD16" s="8">
        <f t="shared" si="0"/>
        <v>22600000</v>
      </c>
      <c r="BE16" s="8">
        <f t="shared" si="0"/>
        <v>22560200</v>
      </c>
      <c r="BF16" s="8">
        <f t="shared" si="0"/>
        <v>22502600</v>
      </c>
      <c r="BG16" s="8">
        <f t="shared" si="0"/>
        <v>22306100</v>
      </c>
      <c r="BH16" s="8">
        <f t="shared" si="0"/>
        <v>22362300</v>
      </c>
      <c r="BI16" s="8">
        <f t="shared" si="0"/>
        <v>22262100</v>
      </c>
      <c r="BJ16" s="8">
        <f t="shared" si="0"/>
        <v>22156400</v>
      </c>
      <c r="BK16" s="8">
        <f t="shared" si="0"/>
        <v>21831200</v>
      </c>
      <c r="BL16" s="8">
        <f t="shared" si="0"/>
        <v>21871400</v>
      </c>
      <c r="BM16" s="8">
        <f t="shared" si="0"/>
        <v>21876800</v>
      </c>
      <c r="BN16" s="8">
        <f t="shared" si="0"/>
        <v>22009300</v>
      </c>
      <c r="BO16" s="8">
        <f t="shared" si="0"/>
        <v>22487500</v>
      </c>
      <c r="BP16" s="8">
        <f t="shared" ref="BP16:EA16" si="1">SUM(BP7:BP15)</f>
        <v>22758600</v>
      </c>
      <c r="BQ16" s="8">
        <f t="shared" si="1"/>
        <v>22697500</v>
      </c>
      <c r="BR16" s="8">
        <f t="shared" si="1"/>
        <v>22713600</v>
      </c>
      <c r="BS16" s="8">
        <f t="shared" si="1"/>
        <v>22430100</v>
      </c>
      <c r="BT16" s="8">
        <f t="shared" si="1"/>
        <v>22457000</v>
      </c>
      <c r="BU16" s="8">
        <f t="shared" si="1"/>
        <v>22373900</v>
      </c>
      <c r="BV16" s="8">
        <f t="shared" si="1"/>
        <v>22300900</v>
      </c>
      <c r="BW16" s="8">
        <f t="shared" si="1"/>
        <v>21936200</v>
      </c>
      <c r="BX16" s="8">
        <f t="shared" si="1"/>
        <v>21982500</v>
      </c>
      <c r="BY16" s="8">
        <f t="shared" si="1"/>
        <v>22030500</v>
      </c>
      <c r="BZ16" s="8">
        <f t="shared" si="1"/>
        <v>22142800</v>
      </c>
      <c r="CA16" s="8">
        <f t="shared" si="1"/>
        <v>22627100</v>
      </c>
      <c r="CB16" s="8">
        <f t="shared" si="1"/>
        <v>22806200</v>
      </c>
      <c r="CC16" s="8">
        <f t="shared" si="1"/>
        <v>22713400</v>
      </c>
      <c r="CD16" s="8">
        <f t="shared" si="1"/>
        <v>22730800</v>
      </c>
      <c r="CE16" s="8">
        <f t="shared" si="1"/>
        <v>22574300</v>
      </c>
      <c r="CF16" s="8">
        <f t="shared" si="1"/>
        <v>22646600</v>
      </c>
      <c r="CG16" s="8">
        <f t="shared" si="1"/>
        <v>22562200</v>
      </c>
      <c r="CH16" s="8">
        <f t="shared" si="1"/>
        <v>22527000</v>
      </c>
      <c r="CI16" s="8">
        <f t="shared" si="1"/>
        <v>22258700</v>
      </c>
      <c r="CJ16" s="8">
        <f t="shared" si="1"/>
        <v>22315400</v>
      </c>
      <c r="CK16" s="8">
        <f t="shared" si="1"/>
        <v>22384400</v>
      </c>
      <c r="CL16" s="8">
        <f t="shared" si="1"/>
        <v>22506800</v>
      </c>
      <c r="CM16" s="8">
        <f t="shared" si="1"/>
        <v>23152900</v>
      </c>
      <c r="CN16" s="8">
        <f t="shared" si="1"/>
        <v>23365100</v>
      </c>
      <c r="CO16" s="8">
        <f t="shared" si="1"/>
        <v>23376200</v>
      </c>
      <c r="CP16" s="8">
        <f t="shared" si="1"/>
        <v>23366000</v>
      </c>
      <c r="CQ16" s="8">
        <f t="shared" si="1"/>
        <v>23142700</v>
      </c>
      <c r="CR16" s="8">
        <f t="shared" si="1"/>
        <v>23181500</v>
      </c>
      <c r="CS16" s="8">
        <f t="shared" si="1"/>
        <v>23237800</v>
      </c>
      <c r="CT16" s="8">
        <f t="shared" si="1"/>
        <v>23247200</v>
      </c>
      <c r="CU16" s="8">
        <f t="shared" si="1"/>
        <v>22794000</v>
      </c>
      <c r="CV16" s="8">
        <f t="shared" si="1"/>
        <v>22818700</v>
      </c>
      <c r="CW16" s="8">
        <f t="shared" si="1"/>
        <v>22873900</v>
      </c>
      <c r="CX16" s="8">
        <f t="shared" si="1"/>
        <v>22969900</v>
      </c>
      <c r="CY16" s="8">
        <f t="shared" si="1"/>
        <v>23440300</v>
      </c>
      <c r="CZ16" s="8">
        <f t="shared" si="1"/>
        <v>23683600</v>
      </c>
      <c r="DA16" s="8">
        <f t="shared" si="1"/>
        <v>23655300</v>
      </c>
      <c r="DB16" s="8">
        <f t="shared" si="1"/>
        <v>23576000</v>
      </c>
      <c r="DC16" s="8">
        <f t="shared" si="1"/>
        <v>23410900</v>
      </c>
      <c r="DD16" s="8">
        <f t="shared" si="1"/>
        <v>23455300</v>
      </c>
      <c r="DE16" s="8">
        <f t="shared" si="1"/>
        <v>23538900</v>
      </c>
      <c r="DF16" s="8">
        <f t="shared" si="1"/>
        <v>23491100</v>
      </c>
      <c r="DG16" s="8">
        <f t="shared" si="1"/>
        <v>23231300</v>
      </c>
      <c r="DH16" s="8">
        <f t="shared" si="1"/>
        <v>23327400</v>
      </c>
      <c r="DI16" s="8">
        <f t="shared" si="1"/>
        <v>23364700</v>
      </c>
      <c r="DJ16" s="8">
        <f t="shared" si="1"/>
        <v>23632000</v>
      </c>
      <c r="DK16" s="8">
        <f t="shared" si="1"/>
        <v>24133500</v>
      </c>
      <c r="DL16" s="8">
        <f t="shared" si="1"/>
        <v>24284600</v>
      </c>
      <c r="DM16" s="8">
        <f t="shared" si="1"/>
        <v>24105200</v>
      </c>
      <c r="DN16" s="8">
        <f t="shared" si="1"/>
        <v>24155900</v>
      </c>
      <c r="DO16" s="8">
        <f t="shared" si="1"/>
        <v>24032400</v>
      </c>
      <c r="DP16" s="8">
        <f t="shared" si="1"/>
        <v>24037300</v>
      </c>
      <c r="DQ16" s="8">
        <f t="shared" si="1"/>
        <v>23864000</v>
      </c>
      <c r="DR16" s="8">
        <f t="shared" si="1"/>
        <v>23895600</v>
      </c>
      <c r="DS16" s="8">
        <f t="shared" si="1"/>
        <v>23592600</v>
      </c>
      <c r="DT16" s="8">
        <f t="shared" si="1"/>
        <v>23705600</v>
      </c>
      <c r="DU16" s="8">
        <f t="shared" si="1"/>
        <v>22327700</v>
      </c>
      <c r="DV16" s="8">
        <f t="shared" si="1"/>
        <v>19866400</v>
      </c>
      <c r="DW16" s="8">
        <f t="shared" si="1"/>
        <v>20738100</v>
      </c>
      <c r="DX16" s="8">
        <f t="shared" si="1"/>
        <v>22198500</v>
      </c>
      <c r="DY16" s="8">
        <f t="shared" si="1"/>
        <v>22607300</v>
      </c>
      <c r="DZ16" s="8">
        <f t="shared" si="1"/>
        <v>22840700</v>
      </c>
      <c r="EA16" s="8">
        <f t="shared" si="1"/>
        <v>23141900</v>
      </c>
      <c r="EB16" s="8">
        <f t="shared" ref="EB16:EF16" si="2">SUM(EB7:EB15)</f>
        <v>23228200</v>
      </c>
      <c r="EC16" s="8">
        <f t="shared" si="2"/>
        <v>23255000</v>
      </c>
      <c r="ED16" s="8">
        <f t="shared" si="2"/>
        <v>23206200</v>
      </c>
      <c r="EE16" s="8">
        <f t="shared" si="2"/>
        <v>22467200</v>
      </c>
      <c r="EF16" s="8">
        <f t="shared" si="2"/>
        <v>22909100</v>
      </c>
    </row>
    <row r="17" spans="1:137" x14ac:dyDescent="0.45">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row>
    <row r="18" spans="1:137" x14ac:dyDescent="0.45">
      <c r="B18" s="3" t="s">
        <v>489</v>
      </c>
      <c r="C18" s="4">
        <f>C16-C14-C13</f>
        <v>1219600</v>
      </c>
      <c r="D18" s="4">
        <f t="shared" ref="D18:BO18" si="3">D16-D14-D13</f>
        <v>1223900</v>
      </c>
      <c r="E18" s="4">
        <f t="shared" si="3"/>
        <v>1248800</v>
      </c>
      <c r="F18" s="4">
        <f t="shared" si="3"/>
        <v>1246600</v>
      </c>
      <c r="G18" s="4">
        <f t="shared" si="3"/>
        <v>1261300</v>
      </c>
      <c r="H18" s="4">
        <f t="shared" si="3"/>
        <v>1289300</v>
      </c>
      <c r="I18" s="4">
        <f t="shared" si="3"/>
        <v>1301700</v>
      </c>
      <c r="J18" s="4">
        <f t="shared" si="3"/>
        <v>1317000</v>
      </c>
      <c r="K18" s="4">
        <f t="shared" si="3"/>
        <v>1287000</v>
      </c>
      <c r="L18" s="4">
        <f t="shared" si="3"/>
        <v>1289300</v>
      </c>
      <c r="M18" s="4">
        <f t="shared" si="3"/>
        <v>1291200</v>
      </c>
      <c r="N18" s="4">
        <f t="shared" si="3"/>
        <v>1291200</v>
      </c>
      <c r="O18" s="4">
        <f t="shared" si="3"/>
        <v>1282300</v>
      </c>
      <c r="P18" s="4">
        <f t="shared" si="3"/>
        <v>1285700</v>
      </c>
      <c r="Q18" s="4">
        <f t="shared" si="3"/>
        <v>1276500</v>
      </c>
      <c r="R18" s="4">
        <f t="shared" si="3"/>
        <v>1286900</v>
      </c>
      <c r="S18" s="4">
        <f t="shared" si="3"/>
        <v>1303400</v>
      </c>
      <c r="T18" s="4">
        <f t="shared" si="3"/>
        <v>1313100</v>
      </c>
      <c r="U18" s="4">
        <f t="shared" si="3"/>
        <v>1320700</v>
      </c>
      <c r="V18" s="4">
        <f t="shared" si="3"/>
        <v>1345000</v>
      </c>
      <c r="W18" s="4">
        <f t="shared" si="3"/>
        <v>1316800</v>
      </c>
      <c r="X18" s="4">
        <f t="shared" si="3"/>
        <v>1301400</v>
      </c>
      <c r="Y18" s="4">
        <f t="shared" si="3"/>
        <v>1319700</v>
      </c>
      <c r="Z18" s="4">
        <f t="shared" si="3"/>
        <v>1317000</v>
      </c>
      <c r="AA18" s="4">
        <f t="shared" si="3"/>
        <v>1308100</v>
      </c>
      <c r="AB18" s="4">
        <f t="shared" si="3"/>
        <v>1295200</v>
      </c>
      <c r="AC18" s="4">
        <f t="shared" si="3"/>
        <v>1316800</v>
      </c>
      <c r="AD18" s="4">
        <f t="shared" si="3"/>
        <v>1327500</v>
      </c>
      <c r="AE18" s="4">
        <f t="shared" si="3"/>
        <v>1345600</v>
      </c>
      <c r="AF18" s="4">
        <f t="shared" si="3"/>
        <v>1346100</v>
      </c>
      <c r="AG18" s="4">
        <f t="shared" si="3"/>
        <v>1342500</v>
      </c>
      <c r="AH18" s="4">
        <f t="shared" si="3"/>
        <v>1350200</v>
      </c>
      <c r="AI18" s="4">
        <f t="shared" si="3"/>
        <v>1335900</v>
      </c>
      <c r="AJ18" s="4">
        <f t="shared" si="3"/>
        <v>1316400</v>
      </c>
      <c r="AK18" s="4">
        <f t="shared" si="3"/>
        <v>1316000</v>
      </c>
      <c r="AL18" s="4">
        <f t="shared" si="3"/>
        <v>1294400</v>
      </c>
      <c r="AM18" s="4">
        <f t="shared" si="3"/>
        <v>1297700</v>
      </c>
      <c r="AN18" s="4">
        <f t="shared" si="3"/>
        <v>1336900</v>
      </c>
      <c r="AO18" s="4">
        <f t="shared" si="3"/>
        <v>1342200</v>
      </c>
      <c r="AP18" s="4">
        <f t="shared" si="3"/>
        <v>1347400</v>
      </c>
      <c r="AQ18" s="4">
        <f t="shared" si="3"/>
        <v>1345100</v>
      </c>
      <c r="AR18" s="4">
        <f t="shared" si="3"/>
        <v>1363700</v>
      </c>
      <c r="AS18" s="4">
        <f t="shared" si="3"/>
        <v>1391000</v>
      </c>
      <c r="AT18" s="4">
        <f t="shared" si="3"/>
        <v>1393100</v>
      </c>
      <c r="AU18" s="4">
        <f t="shared" si="3"/>
        <v>1347500</v>
      </c>
      <c r="AV18" s="4">
        <f t="shared" si="3"/>
        <v>1354900</v>
      </c>
      <c r="AW18" s="4">
        <f t="shared" si="3"/>
        <v>1354600</v>
      </c>
      <c r="AX18" s="4">
        <f t="shared" si="3"/>
        <v>1352400</v>
      </c>
      <c r="AY18" s="4">
        <f t="shared" si="3"/>
        <v>1342300</v>
      </c>
      <c r="AZ18" s="4">
        <f t="shared" si="3"/>
        <v>1321000</v>
      </c>
      <c r="BA18" s="4">
        <f t="shared" si="3"/>
        <v>1347100</v>
      </c>
      <c r="BB18" s="4">
        <f t="shared" si="3"/>
        <v>1358900</v>
      </c>
      <c r="BC18" s="4">
        <f t="shared" si="3"/>
        <v>1390800</v>
      </c>
      <c r="BD18" s="4">
        <f t="shared" si="3"/>
        <v>1400500</v>
      </c>
      <c r="BE18" s="4">
        <f t="shared" si="3"/>
        <v>1413300</v>
      </c>
      <c r="BF18" s="4">
        <f t="shared" si="3"/>
        <v>1458800</v>
      </c>
      <c r="BG18" s="4">
        <f t="shared" si="3"/>
        <v>1390200</v>
      </c>
      <c r="BH18" s="4">
        <f t="shared" si="3"/>
        <v>1400300</v>
      </c>
      <c r="BI18" s="4">
        <f t="shared" si="3"/>
        <v>1394200</v>
      </c>
      <c r="BJ18" s="4">
        <f t="shared" si="3"/>
        <v>1377900</v>
      </c>
      <c r="BK18" s="4">
        <f t="shared" si="3"/>
        <v>1365000</v>
      </c>
      <c r="BL18" s="4">
        <f t="shared" si="3"/>
        <v>1374000</v>
      </c>
      <c r="BM18" s="4">
        <f t="shared" si="3"/>
        <v>1393800</v>
      </c>
      <c r="BN18" s="4">
        <f t="shared" si="3"/>
        <v>1378200</v>
      </c>
      <c r="BO18" s="4">
        <f t="shared" si="3"/>
        <v>1390200</v>
      </c>
      <c r="BP18" s="4">
        <f t="shared" ref="BP18:EA18" si="4">BP16-BP14-BP13</f>
        <v>1415100</v>
      </c>
      <c r="BQ18" s="4">
        <f t="shared" si="4"/>
        <v>1460100</v>
      </c>
      <c r="BR18" s="4">
        <f t="shared" si="4"/>
        <v>1426700</v>
      </c>
      <c r="BS18" s="4">
        <f t="shared" si="4"/>
        <v>1385700</v>
      </c>
      <c r="BT18" s="4">
        <f t="shared" si="4"/>
        <v>1378000</v>
      </c>
      <c r="BU18" s="4">
        <f t="shared" si="4"/>
        <v>1382700</v>
      </c>
      <c r="BV18" s="4">
        <f t="shared" si="4"/>
        <v>1398900</v>
      </c>
      <c r="BW18" s="4">
        <f t="shared" si="4"/>
        <v>1397500</v>
      </c>
      <c r="BX18" s="4">
        <f t="shared" si="4"/>
        <v>1402800</v>
      </c>
      <c r="BY18" s="4">
        <f t="shared" si="4"/>
        <v>1418800</v>
      </c>
      <c r="BZ18" s="4">
        <f t="shared" si="4"/>
        <v>1417500</v>
      </c>
      <c r="CA18" s="4">
        <f t="shared" si="4"/>
        <v>1461000</v>
      </c>
      <c r="CB18" s="4">
        <f t="shared" si="4"/>
        <v>1474400</v>
      </c>
      <c r="CC18" s="4">
        <f t="shared" si="4"/>
        <v>1470500</v>
      </c>
      <c r="CD18" s="4">
        <f t="shared" si="4"/>
        <v>1468700</v>
      </c>
      <c r="CE18" s="4">
        <f t="shared" si="4"/>
        <v>1419100</v>
      </c>
      <c r="CF18" s="4">
        <f t="shared" si="4"/>
        <v>1418100</v>
      </c>
      <c r="CG18" s="4">
        <f t="shared" si="4"/>
        <v>1422500</v>
      </c>
      <c r="CH18" s="4">
        <f t="shared" si="4"/>
        <v>1434800</v>
      </c>
      <c r="CI18" s="4">
        <f t="shared" si="4"/>
        <v>1405300</v>
      </c>
      <c r="CJ18" s="4">
        <f t="shared" si="4"/>
        <v>1412900</v>
      </c>
      <c r="CK18" s="4">
        <f t="shared" si="4"/>
        <v>1419500</v>
      </c>
      <c r="CL18" s="4">
        <f t="shared" si="4"/>
        <v>1414200</v>
      </c>
      <c r="CM18" s="4">
        <f t="shared" si="4"/>
        <v>1445100</v>
      </c>
      <c r="CN18" s="4">
        <f t="shared" si="4"/>
        <v>1506300</v>
      </c>
      <c r="CO18" s="4">
        <f t="shared" si="4"/>
        <v>1530000</v>
      </c>
      <c r="CP18" s="4">
        <f t="shared" si="4"/>
        <v>1517000</v>
      </c>
      <c r="CQ18" s="4">
        <f t="shared" si="4"/>
        <v>1506900</v>
      </c>
      <c r="CR18" s="4">
        <f t="shared" si="4"/>
        <v>1499500</v>
      </c>
      <c r="CS18" s="4">
        <f t="shared" si="4"/>
        <v>1510400</v>
      </c>
      <c r="CT18" s="4">
        <f t="shared" si="4"/>
        <v>1503900</v>
      </c>
      <c r="CU18" s="4">
        <f t="shared" si="4"/>
        <v>1486900</v>
      </c>
      <c r="CV18" s="4">
        <f t="shared" si="4"/>
        <v>1473300</v>
      </c>
      <c r="CW18" s="4">
        <f t="shared" si="4"/>
        <v>1464900</v>
      </c>
      <c r="CX18" s="4">
        <f t="shared" si="4"/>
        <v>1494800</v>
      </c>
      <c r="CY18" s="4">
        <f t="shared" si="4"/>
        <v>1538100</v>
      </c>
      <c r="CZ18" s="4">
        <f t="shared" si="4"/>
        <v>1586700</v>
      </c>
      <c r="DA18" s="4">
        <f t="shared" si="4"/>
        <v>1605800</v>
      </c>
      <c r="DB18" s="4">
        <f t="shared" si="4"/>
        <v>1578100</v>
      </c>
      <c r="DC18" s="4">
        <f t="shared" si="4"/>
        <v>1539800</v>
      </c>
      <c r="DD18" s="4">
        <f t="shared" si="4"/>
        <v>1512500</v>
      </c>
      <c r="DE18" s="4">
        <f t="shared" si="4"/>
        <v>1521300</v>
      </c>
      <c r="DF18" s="4">
        <f t="shared" si="4"/>
        <v>1517300</v>
      </c>
      <c r="DG18" s="4">
        <f t="shared" si="4"/>
        <v>1526300</v>
      </c>
      <c r="DH18" s="4">
        <f t="shared" si="4"/>
        <v>1545500</v>
      </c>
      <c r="DI18" s="4">
        <f t="shared" si="4"/>
        <v>1559800</v>
      </c>
      <c r="DJ18" s="4">
        <f t="shared" si="4"/>
        <v>1578800</v>
      </c>
      <c r="DK18" s="4">
        <f t="shared" si="4"/>
        <v>1620700</v>
      </c>
      <c r="DL18" s="4">
        <f t="shared" si="4"/>
        <v>1632200</v>
      </c>
      <c r="DM18" s="4">
        <f t="shared" si="4"/>
        <v>1642300</v>
      </c>
      <c r="DN18" s="4">
        <f t="shared" si="4"/>
        <v>1630400</v>
      </c>
      <c r="DO18" s="4">
        <f t="shared" si="4"/>
        <v>1565800</v>
      </c>
      <c r="DP18" s="4">
        <f t="shared" si="4"/>
        <v>1582300</v>
      </c>
      <c r="DQ18" s="4">
        <f t="shared" si="4"/>
        <v>1547100</v>
      </c>
      <c r="DR18" s="4">
        <f t="shared" si="4"/>
        <v>1577400</v>
      </c>
      <c r="DS18" s="4">
        <f t="shared" si="4"/>
        <v>1563600</v>
      </c>
      <c r="DT18" s="4">
        <f t="shared" si="4"/>
        <v>1564200</v>
      </c>
      <c r="DU18" s="4">
        <f t="shared" si="4"/>
        <v>1544400</v>
      </c>
      <c r="DV18" s="4">
        <f t="shared" si="4"/>
        <v>1449600</v>
      </c>
      <c r="DW18" s="4">
        <f t="shared" si="4"/>
        <v>1496300</v>
      </c>
      <c r="DX18" s="4">
        <f t="shared" si="4"/>
        <v>1523500</v>
      </c>
      <c r="DY18" s="4">
        <f t="shared" si="4"/>
        <v>1604800</v>
      </c>
      <c r="DZ18" s="4">
        <f t="shared" si="4"/>
        <v>1617900</v>
      </c>
      <c r="EA18" s="4">
        <f t="shared" si="4"/>
        <v>1621300</v>
      </c>
      <c r="EB18" s="4">
        <f t="shared" ref="EB18:ED18" si="5">EB16-EB14-EB13</f>
        <v>1640900</v>
      </c>
      <c r="EC18" s="4">
        <f t="shared" si="5"/>
        <v>1625700</v>
      </c>
      <c r="ED18" s="4">
        <f t="shared" si="5"/>
        <v>1598300</v>
      </c>
      <c r="EE18" s="4">
        <f t="shared" ref="EE18:EF18" si="6">EE16-EE14-EE13</f>
        <v>1633000</v>
      </c>
      <c r="EF18" s="4">
        <f t="shared" si="6"/>
        <v>1581500</v>
      </c>
    </row>
    <row r="19" spans="1:137" x14ac:dyDescent="0.45">
      <c r="B19" s="3" t="s">
        <v>18</v>
      </c>
      <c r="C19" s="4">
        <f>C13</f>
        <v>143300</v>
      </c>
      <c r="D19" s="4">
        <f t="shared" ref="D19:BO19" si="7">D13</f>
        <v>146400</v>
      </c>
      <c r="E19" s="4">
        <f t="shared" si="7"/>
        <v>161200</v>
      </c>
      <c r="F19" s="4">
        <f t="shared" si="7"/>
        <v>152300</v>
      </c>
      <c r="G19" s="4">
        <f t="shared" si="7"/>
        <v>151700</v>
      </c>
      <c r="H19" s="4">
        <f t="shared" si="7"/>
        <v>142400</v>
      </c>
      <c r="I19" s="4">
        <f t="shared" si="7"/>
        <v>151000</v>
      </c>
      <c r="J19" s="4">
        <f t="shared" si="7"/>
        <v>134300</v>
      </c>
      <c r="K19" s="4">
        <f t="shared" si="7"/>
        <v>146300</v>
      </c>
      <c r="L19" s="4">
        <f t="shared" si="7"/>
        <v>137500</v>
      </c>
      <c r="M19" s="4">
        <f t="shared" si="7"/>
        <v>141300</v>
      </c>
      <c r="N19" s="4">
        <f t="shared" si="7"/>
        <v>140100</v>
      </c>
      <c r="O19" s="4">
        <f t="shared" si="7"/>
        <v>138700</v>
      </c>
      <c r="P19" s="4">
        <f t="shared" si="7"/>
        <v>133400</v>
      </c>
      <c r="Q19" s="4">
        <f t="shared" si="7"/>
        <v>137800</v>
      </c>
      <c r="R19" s="4">
        <f t="shared" si="7"/>
        <v>159900</v>
      </c>
      <c r="S19" s="4">
        <f t="shared" si="7"/>
        <v>149100</v>
      </c>
      <c r="T19" s="4">
        <f t="shared" si="7"/>
        <v>144400</v>
      </c>
      <c r="U19" s="4">
        <f t="shared" si="7"/>
        <v>147900</v>
      </c>
      <c r="V19" s="4">
        <f t="shared" si="7"/>
        <v>139800</v>
      </c>
      <c r="W19" s="4">
        <f t="shared" si="7"/>
        <v>135900</v>
      </c>
      <c r="X19" s="4">
        <f t="shared" si="7"/>
        <v>140400</v>
      </c>
      <c r="Y19" s="4">
        <f t="shared" si="7"/>
        <v>155300</v>
      </c>
      <c r="Z19" s="4">
        <f t="shared" si="7"/>
        <v>157700</v>
      </c>
      <c r="AA19" s="4">
        <f t="shared" si="7"/>
        <v>156700</v>
      </c>
      <c r="AB19" s="4">
        <f t="shared" si="7"/>
        <v>148800</v>
      </c>
      <c r="AC19" s="4">
        <f t="shared" si="7"/>
        <v>159000</v>
      </c>
      <c r="AD19" s="4">
        <f t="shared" si="7"/>
        <v>146500</v>
      </c>
      <c r="AE19" s="4">
        <f t="shared" si="7"/>
        <v>138200</v>
      </c>
      <c r="AF19" s="4">
        <f t="shared" si="7"/>
        <v>137500</v>
      </c>
      <c r="AG19" s="4">
        <f t="shared" si="7"/>
        <v>150500</v>
      </c>
      <c r="AH19" s="4">
        <f t="shared" si="7"/>
        <v>152000</v>
      </c>
      <c r="AI19" s="4">
        <f t="shared" si="7"/>
        <v>140300</v>
      </c>
      <c r="AJ19" s="4">
        <f t="shared" si="7"/>
        <v>139700</v>
      </c>
      <c r="AK19" s="4">
        <f t="shared" si="7"/>
        <v>145600</v>
      </c>
      <c r="AL19" s="4">
        <f t="shared" si="7"/>
        <v>147500</v>
      </c>
      <c r="AM19" s="4">
        <f t="shared" si="7"/>
        <v>152700</v>
      </c>
      <c r="AN19" s="4">
        <f t="shared" si="7"/>
        <v>147900</v>
      </c>
      <c r="AO19" s="4">
        <f t="shared" si="7"/>
        <v>151700</v>
      </c>
      <c r="AP19" s="4">
        <f t="shared" si="7"/>
        <v>164300</v>
      </c>
      <c r="AQ19" s="4">
        <f t="shared" si="7"/>
        <v>166400</v>
      </c>
      <c r="AR19" s="4">
        <f t="shared" si="7"/>
        <v>165800</v>
      </c>
      <c r="AS19" s="4">
        <f t="shared" si="7"/>
        <v>146100</v>
      </c>
      <c r="AT19" s="4">
        <f t="shared" si="7"/>
        <v>152300</v>
      </c>
      <c r="AU19" s="4">
        <f t="shared" si="7"/>
        <v>160000</v>
      </c>
      <c r="AV19" s="4">
        <f t="shared" si="7"/>
        <v>146600</v>
      </c>
      <c r="AW19" s="4">
        <f t="shared" si="7"/>
        <v>166400</v>
      </c>
      <c r="AX19" s="4">
        <f t="shared" si="7"/>
        <v>164100</v>
      </c>
      <c r="AY19" s="4">
        <f t="shared" si="7"/>
        <v>154800</v>
      </c>
      <c r="AZ19" s="4">
        <f t="shared" si="7"/>
        <v>161000</v>
      </c>
      <c r="BA19" s="4">
        <f t="shared" si="7"/>
        <v>165900</v>
      </c>
      <c r="BB19" s="4">
        <f t="shared" si="7"/>
        <v>163800</v>
      </c>
      <c r="BC19" s="4">
        <f t="shared" si="7"/>
        <v>169800</v>
      </c>
      <c r="BD19" s="4">
        <f t="shared" si="7"/>
        <v>161900</v>
      </c>
      <c r="BE19" s="4">
        <f t="shared" si="7"/>
        <v>164400</v>
      </c>
      <c r="BF19" s="4">
        <f t="shared" si="7"/>
        <v>153700</v>
      </c>
      <c r="BG19" s="4">
        <f t="shared" si="7"/>
        <v>161400</v>
      </c>
      <c r="BH19" s="4">
        <f t="shared" si="7"/>
        <v>166800</v>
      </c>
      <c r="BI19" s="4">
        <f t="shared" si="7"/>
        <v>162300</v>
      </c>
      <c r="BJ19" s="4">
        <f t="shared" si="7"/>
        <v>156300</v>
      </c>
      <c r="BK19" s="4">
        <f t="shared" si="7"/>
        <v>169800</v>
      </c>
      <c r="BL19" s="4">
        <f t="shared" si="7"/>
        <v>175800</v>
      </c>
      <c r="BM19" s="4">
        <f t="shared" si="7"/>
        <v>179900</v>
      </c>
      <c r="BN19" s="4">
        <f t="shared" si="7"/>
        <v>181400</v>
      </c>
      <c r="BO19" s="4">
        <f t="shared" si="7"/>
        <v>176100</v>
      </c>
      <c r="BP19" s="4">
        <f t="shared" ref="BP19:EA19" si="8">BP13</f>
        <v>153900</v>
      </c>
      <c r="BQ19" s="4">
        <f t="shared" si="8"/>
        <v>155900</v>
      </c>
      <c r="BR19" s="4">
        <f t="shared" si="8"/>
        <v>151300</v>
      </c>
      <c r="BS19" s="4">
        <f t="shared" si="8"/>
        <v>149500</v>
      </c>
      <c r="BT19" s="4">
        <f t="shared" si="8"/>
        <v>156700</v>
      </c>
      <c r="BU19" s="4">
        <f t="shared" si="8"/>
        <v>151100</v>
      </c>
      <c r="BV19" s="4">
        <f t="shared" si="8"/>
        <v>155400</v>
      </c>
      <c r="BW19" s="4">
        <f t="shared" si="8"/>
        <v>152600</v>
      </c>
      <c r="BX19" s="4">
        <f t="shared" si="8"/>
        <v>143500</v>
      </c>
      <c r="BY19" s="4">
        <f t="shared" si="8"/>
        <v>146700</v>
      </c>
      <c r="BZ19" s="4">
        <f t="shared" si="8"/>
        <v>149400</v>
      </c>
      <c r="CA19" s="4">
        <f t="shared" si="8"/>
        <v>147200</v>
      </c>
      <c r="CB19" s="4">
        <f t="shared" si="8"/>
        <v>143900</v>
      </c>
      <c r="CC19" s="4">
        <f t="shared" si="8"/>
        <v>169200</v>
      </c>
      <c r="CD19" s="4">
        <f t="shared" si="8"/>
        <v>168100</v>
      </c>
      <c r="CE19" s="4">
        <f t="shared" si="8"/>
        <v>172500</v>
      </c>
      <c r="CF19" s="4">
        <f t="shared" si="8"/>
        <v>172300</v>
      </c>
      <c r="CG19" s="4">
        <f t="shared" si="8"/>
        <v>180900</v>
      </c>
      <c r="CH19" s="4">
        <f t="shared" si="8"/>
        <v>192500</v>
      </c>
      <c r="CI19" s="4">
        <f t="shared" si="8"/>
        <v>176200</v>
      </c>
      <c r="CJ19" s="4">
        <f t="shared" si="8"/>
        <v>172400</v>
      </c>
      <c r="CK19" s="4">
        <f t="shared" si="8"/>
        <v>166800</v>
      </c>
      <c r="CL19" s="4">
        <f t="shared" si="8"/>
        <v>182700</v>
      </c>
      <c r="CM19" s="4">
        <f t="shared" si="8"/>
        <v>169400</v>
      </c>
      <c r="CN19" s="4">
        <f t="shared" si="8"/>
        <v>158200</v>
      </c>
      <c r="CO19" s="4">
        <f t="shared" si="8"/>
        <v>179600</v>
      </c>
      <c r="CP19" s="4">
        <f t="shared" si="8"/>
        <v>164100</v>
      </c>
      <c r="CQ19" s="4">
        <f t="shared" si="8"/>
        <v>180300</v>
      </c>
      <c r="CR19" s="4">
        <f t="shared" si="8"/>
        <v>189300</v>
      </c>
      <c r="CS19" s="4">
        <f t="shared" si="8"/>
        <v>189300</v>
      </c>
      <c r="CT19" s="4">
        <f t="shared" si="8"/>
        <v>191400</v>
      </c>
      <c r="CU19" s="4">
        <f t="shared" si="8"/>
        <v>180700</v>
      </c>
      <c r="CV19" s="4">
        <f t="shared" si="8"/>
        <v>181800</v>
      </c>
      <c r="CW19" s="4">
        <f t="shared" si="8"/>
        <v>187600</v>
      </c>
      <c r="CX19" s="4">
        <f t="shared" si="8"/>
        <v>191900</v>
      </c>
      <c r="CY19" s="4">
        <f t="shared" si="8"/>
        <v>189900</v>
      </c>
      <c r="CZ19" s="4">
        <f t="shared" si="8"/>
        <v>175300</v>
      </c>
      <c r="DA19" s="4">
        <f t="shared" si="8"/>
        <v>176300</v>
      </c>
      <c r="DB19" s="4">
        <f t="shared" si="8"/>
        <v>176700</v>
      </c>
      <c r="DC19" s="4">
        <f t="shared" si="8"/>
        <v>191100</v>
      </c>
      <c r="DD19" s="4">
        <f t="shared" si="8"/>
        <v>198300</v>
      </c>
      <c r="DE19" s="4">
        <f t="shared" si="8"/>
        <v>199700</v>
      </c>
      <c r="DF19" s="4">
        <f t="shared" si="8"/>
        <v>200400</v>
      </c>
      <c r="DG19" s="4">
        <f t="shared" si="8"/>
        <v>203200</v>
      </c>
      <c r="DH19" s="4">
        <f t="shared" si="8"/>
        <v>196700</v>
      </c>
      <c r="DI19" s="4">
        <f t="shared" si="8"/>
        <v>199700</v>
      </c>
      <c r="DJ19" s="4">
        <f t="shared" si="8"/>
        <v>187700</v>
      </c>
      <c r="DK19" s="4">
        <f t="shared" si="8"/>
        <v>198700</v>
      </c>
      <c r="DL19" s="4">
        <f t="shared" si="8"/>
        <v>196600</v>
      </c>
      <c r="DM19" s="4">
        <f t="shared" si="8"/>
        <v>185600</v>
      </c>
      <c r="DN19" s="4">
        <f t="shared" si="8"/>
        <v>190600</v>
      </c>
      <c r="DO19" s="4">
        <f t="shared" si="8"/>
        <v>177600</v>
      </c>
      <c r="DP19" s="4">
        <f t="shared" si="8"/>
        <v>199700</v>
      </c>
      <c r="DQ19" s="4">
        <f t="shared" si="8"/>
        <v>194800</v>
      </c>
      <c r="DR19" s="4">
        <f t="shared" si="8"/>
        <v>192500</v>
      </c>
      <c r="DS19" s="4">
        <f t="shared" si="8"/>
        <v>185900</v>
      </c>
      <c r="DT19" s="4">
        <f t="shared" si="8"/>
        <v>197000</v>
      </c>
      <c r="DU19" s="4">
        <f t="shared" si="8"/>
        <v>154200</v>
      </c>
      <c r="DV19" s="4">
        <f t="shared" si="8"/>
        <v>143700</v>
      </c>
      <c r="DW19" s="4">
        <f t="shared" si="8"/>
        <v>148700</v>
      </c>
      <c r="DX19" s="4">
        <f t="shared" si="8"/>
        <v>142300</v>
      </c>
      <c r="DY19" s="4">
        <f t="shared" si="8"/>
        <v>141600</v>
      </c>
      <c r="DZ19" s="4">
        <f t="shared" si="8"/>
        <v>160200</v>
      </c>
      <c r="EA19" s="4">
        <f t="shared" si="8"/>
        <v>170500</v>
      </c>
      <c r="EB19" s="4">
        <f t="shared" ref="EB19:ED19" si="9">EB13</f>
        <v>175300</v>
      </c>
      <c r="EC19" s="4">
        <f t="shared" si="9"/>
        <v>167400</v>
      </c>
      <c r="ED19" s="4">
        <f t="shared" si="9"/>
        <v>185100</v>
      </c>
      <c r="EE19" s="4">
        <f t="shared" ref="EE19:EF19" si="10">EE13</f>
        <v>175500</v>
      </c>
      <c r="EF19" s="4">
        <f t="shared" si="10"/>
        <v>155100</v>
      </c>
    </row>
    <row r="20" spans="1:137" x14ac:dyDescent="0.45">
      <c r="B20" s="3" t="s">
        <v>41</v>
      </c>
      <c r="C20" s="4">
        <f>C14</f>
        <v>19422500</v>
      </c>
      <c r="D20" s="4">
        <f t="shared" ref="D20:BO20" si="11">D14</f>
        <v>19473300</v>
      </c>
      <c r="E20" s="4">
        <f t="shared" si="11"/>
        <v>19388000</v>
      </c>
      <c r="F20" s="4">
        <f t="shared" si="11"/>
        <v>19660100</v>
      </c>
      <c r="G20" s="4">
        <f t="shared" si="11"/>
        <v>20078900</v>
      </c>
      <c r="H20" s="4">
        <f t="shared" si="11"/>
        <v>20435800</v>
      </c>
      <c r="I20" s="4">
        <f t="shared" si="11"/>
        <v>20306100</v>
      </c>
      <c r="J20" s="4">
        <f t="shared" si="11"/>
        <v>20317100</v>
      </c>
      <c r="K20" s="4">
        <f t="shared" si="11"/>
        <v>20019200</v>
      </c>
      <c r="L20" s="4">
        <f t="shared" si="11"/>
        <v>20035800</v>
      </c>
      <c r="M20" s="4">
        <f t="shared" si="11"/>
        <v>20026300</v>
      </c>
      <c r="N20" s="4">
        <f t="shared" si="11"/>
        <v>20037200</v>
      </c>
      <c r="O20" s="4">
        <f t="shared" si="11"/>
        <v>19753100</v>
      </c>
      <c r="P20" s="4">
        <f t="shared" si="11"/>
        <v>19791400</v>
      </c>
      <c r="Q20" s="4">
        <f t="shared" si="11"/>
        <v>19761600</v>
      </c>
      <c r="R20" s="4">
        <f t="shared" si="11"/>
        <v>19915100</v>
      </c>
      <c r="S20" s="4">
        <f t="shared" si="11"/>
        <v>20351600</v>
      </c>
      <c r="T20" s="4">
        <f t="shared" si="11"/>
        <v>20590800</v>
      </c>
      <c r="U20" s="4">
        <f t="shared" si="11"/>
        <v>20538400</v>
      </c>
      <c r="V20" s="4">
        <f t="shared" si="11"/>
        <v>20517400</v>
      </c>
      <c r="W20" s="4">
        <f t="shared" si="11"/>
        <v>20314500</v>
      </c>
      <c r="X20" s="4">
        <f t="shared" si="11"/>
        <v>20295500</v>
      </c>
      <c r="Y20" s="4">
        <f t="shared" si="11"/>
        <v>20203100</v>
      </c>
      <c r="Z20" s="4">
        <f t="shared" si="11"/>
        <v>20155400</v>
      </c>
      <c r="AA20" s="4">
        <f t="shared" si="11"/>
        <v>19795200</v>
      </c>
      <c r="AB20" s="4">
        <f t="shared" si="11"/>
        <v>19827000</v>
      </c>
      <c r="AC20" s="4">
        <f t="shared" si="11"/>
        <v>19892500</v>
      </c>
      <c r="AD20" s="4">
        <f t="shared" si="11"/>
        <v>20188700</v>
      </c>
      <c r="AE20" s="4">
        <f t="shared" si="11"/>
        <v>20532100</v>
      </c>
      <c r="AF20" s="4">
        <f t="shared" si="11"/>
        <v>20762900</v>
      </c>
      <c r="AG20" s="4">
        <f t="shared" si="11"/>
        <v>20662900</v>
      </c>
      <c r="AH20" s="4">
        <f t="shared" si="11"/>
        <v>20726800</v>
      </c>
      <c r="AI20" s="4">
        <f t="shared" si="11"/>
        <v>20527800</v>
      </c>
      <c r="AJ20" s="4">
        <f t="shared" si="11"/>
        <v>20518100</v>
      </c>
      <c r="AK20" s="4">
        <f t="shared" si="11"/>
        <v>20500700</v>
      </c>
      <c r="AL20" s="4">
        <f t="shared" si="11"/>
        <v>20499500</v>
      </c>
      <c r="AM20" s="4">
        <f t="shared" si="11"/>
        <v>20199100</v>
      </c>
      <c r="AN20" s="4">
        <f t="shared" si="11"/>
        <v>20238200</v>
      </c>
      <c r="AO20" s="4">
        <f t="shared" si="11"/>
        <v>20159700</v>
      </c>
      <c r="AP20" s="4">
        <f t="shared" si="11"/>
        <v>20348100</v>
      </c>
      <c r="AQ20" s="4">
        <f t="shared" si="11"/>
        <v>20817500</v>
      </c>
      <c r="AR20" s="4">
        <f t="shared" si="11"/>
        <v>21006000</v>
      </c>
      <c r="AS20" s="4">
        <f t="shared" si="11"/>
        <v>20914400</v>
      </c>
      <c r="AT20" s="4">
        <f t="shared" si="11"/>
        <v>20914200</v>
      </c>
      <c r="AU20" s="4">
        <f t="shared" si="11"/>
        <v>20760400</v>
      </c>
      <c r="AV20" s="4">
        <f t="shared" si="11"/>
        <v>20703900</v>
      </c>
      <c r="AW20" s="4">
        <f t="shared" si="11"/>
        <v>20686000</v>
      </c>
      <c r="AX20" s="4">
        <f t="shared" si="11"/>
        <v>20597500</v>
      </c>
      <c r="AY20" s="4">
        <f t="shared" si="11"/>
        <v>20271800</v>
      </c>
      <c r="AZ20" s="4">
        <f t="shared" si="11"/>
        <v>20336700</v>
      </c>
      <c r="BA20" s="4">
        <f t="shared" si="11"/>
        <v>20337500</v>
      </c>
      <c r="BB20" s="4">
        <f t="shared" si="11"/>
        <v>20448800</v>
      </c>
      <c r="BC20" s="4">
        <f t="shared" si="11"/>
        <v>20802800</v>
      </c>
      <c r="BD20" s="4">
        <f t="shared" si="11"/>
        <v>21037600</v>
      </c>
      <c r="BE20" s="4">
        <f t="shared" si="11"/>
        <v>20982500</v>
      </c>
      <c r="BF20" s="4">
        <f t="shared" si="11"/>
        <v>20890100</v>
      </c>
      <c r="BG20" s="4">
        <f t="shared" si="11"/>
        <v>20754500</v>
      </c>
      <c r="BH20" s="4">
        <f t="shared" si="11"/>
        <v>20795200</v>
      </c>
      <c r="BI20" s="4">
        <f t="shared" si="11"/>
        <v>20705600</v>
      </c>
      <c r="BJ20" s="4">
        <f t="shared" si="11"/>
        <v>20622200</v>
      </c>
      <c r="BK20" s="4">
        <f t="shared" si="11"/>
        <v>20296400</v>
      </c>
      <c r="BL20" s="4">
        <f t="shared" si="11"/>
        <v>20321600</v>
      </c>
      <c r="BM20" s="4">
        <f t="shared" si="11"/>
        <v>20303100</v>
      </c>
      <c r="BN20" s="4">
        <f t="shared" si="11"/>
        <v>20449700</v>
      </c>
      <c r="BO20" s="4">
        <f t="shared" si="11"/>
        <v>20921200</v>
      </c>
      <c r="BP20" s="4">
        <f t="shared" ref="BP20:EA20" si="12">BP14</f>
        <v>21189600</v>
      </c>
      <c r="BQ20" s="4">
        <f t="shared" si="12"/>
        <v>21081500</v>
      </c>
      <c r="BR20" s="4">
        <f t="shared" si="12"/>
        <v>21135600</v>
      </c>
      <c r="BS20" s="4">
        <f t="shared" si="12"/>
        <v>20894900</v>
      </c>
      <c r="BT20" s="4">
        <f t="shared" si="12"/>
        <v>20922300</v>
      </c>
      <c r="BU20" s="4">
        <f t="shared" si="12"/>
        <v>20840100</v>
      </c>
      <c r="BV20" s="4">
        <f t="shared" si="12"/>
        <v>20746600</v>
      </c>
      <c r="BW20" s="4">
        <f t="shared" si="12"/>
        <v>20386100</v>
      </c>
      <c r="BX20" s="4">
        <f t="shared" si="12"/>
        <v>20436200</v>
      </c>
      <c r="BY20" s="4">
        <f t="shared" si="12"/>
        <v>20465000</v>
      </c>
      <c r="BZ20" s="4">
        <f t="shared" si="12"/>
        <v>20575900</v>
      </c>
      <c r="CA20" s="4">
        <f t="shared" si="12"/>
        <v>21018900</v>
      </c>
      <c r="CB20" s="4">
        <f t="shared" si="12"/>
        <v>21187900</v>
      </c>
      <c r="CC20" s="4">
        <f t="shared" si="12"/>
        <v>21073700</v>
      </c>
      <c r="CD20" s="4">
        <f t="shared" si="12"/>
        <v>21094000</v>
      </c>
      <c r="CE20" s="4">
        <f t="shared" si="12"/>
        <v>20982700</v>
      </c>
      <c r="CF20" s="4">
        <f t="shared" si="12"/>
        <v>21056200</v>
      </c>
      <c r="CG20" s="4">
        <f t="shared" si="12"/>
        <v>20958800</v>
      </c>
      <c r="CH20" s="4">
        <f t="shared" si="12"/>
        <v>20899700</v>
      </c>
      <c r="CI20" s="4">
        <f t="shared" si="12"/>
        <v>20677200</v>
      </c>
      <c r="CJ20" s="4">
        <f t="shared" si="12"/>
        <v>20730100</v>
      </c>
      <c r="CK20" s="4">
        <f t="shared" si="12"/>
        <v>20798100</v>
      </c>
      <c r="CL20" s="4">
        <f t="shared" si="12"/>
        <v>20909900</v>
      </c>
      <c r="CM20" s="4">
        <f t="shared" si="12"/>
        <v>21538400</v>
      </c>
      <c r="CN20" s="4">
        <f t="shared" si="12"/>
        <v>21700600</v>
      </c>
      <c r="CO20" s="4">
        <f t="shared" si="12"/>
        <v>21666600</v>
      </c>
      <c r="CP20" s="4">
        <f t="shared" si="12"/>
        <v>21684900</v>
      </c>
      <c r="CQ20" s="4">
        <f t="shared" si="12"/>
        <v>21455500</v>
      </c>
      <c r="CR20" s="4">
        <f t="shared" si="12"/>
        <v>21492700</v>
      </c>
      <c r="CS20" s="4">
        <f t="shared" si="12"/>
        <v>21538100</v>
      </c>
      <c r="CT20" s="4">
        <f t="shared" si="12"/>
        <v>21551900</v>
      </c>
      <c r="CU20" s="4">
        <f t="shared" si="12"/>
        <v>21126400</v>
      </c>
      <c r="CV20" s="4">
        <f t="shared" si="12"/>
        <v>21163600</v>
      </c>
      <c r="CW20" s="4">
        <f t="shared" si="12"/>
        <v>21221400</v>
      </c>
      <c r="CX20" s="4">
        <f t="shared" si="12"/>
        <v>21283200</v>
      </c>
      <c r="CY20" s="4">
        <f t="shared" si="12"/>
        <v>21712300</v>
      </c>
      <c r="CZ20" s="4">
        <f t="shared" si="12"/>
        <v>21921600</v>
      </c>
      <c r="DA20" s="4">
        <f t="shared" si="12"/>
        <v>21873200</v>
      </c>
      <c r="DB20" s="4">
        <f t="shared" si="12"/>
        <v>21821200</v>
      </c>
      <c r="DC20" s="4">
        <f t="shared" si="12"/>
        <v>21680000</v>
      </c>
      <c r="DD20" s="4">
        <f t="shared" si="12"/>
        <v>21744500</v>
      </c>
      <c r="DE20" s="4">
        <f t="shared" si="12"/>
        <v>21817900</v>
      </c>
      <c r="DF20" s="4">
        <f t="shared" si="12"/>
        <v>21773400</v>
      </c>
      <c r="DG20" s="4">
        <f t="shared" si="12"/>
        <v>21501800</v>
      </c>
      <c r="DH20" s="4">
        <f t="shared" si="12"/>
        <v>21585200</v>
      </c>
      <c r="DI20" s="4">
        <f t="shared" si="12"/>
        <v>21605200</v>
      </c>
      <c r="DJ20" s="4">
        <f t="shared" si="12"/>
        <v>21865500</v>
      </c>
      <c r="DK20" s="4">
        <f t="shared" si="12"/>
        <v>22314100</v>
      </c>
      <c r="DL20" s="4">
        <f t="shared" si="12"/>
        <v>22455800</v>
      </c>
      <c r="DM20" s="4">
        <f t="shared" si="12"/>
        <v>22277300</v>
      </c>
      <c r="DN20" s="4">
        <f t="shared" si="12"/>
        <v>22334900</v>
      </c>
      <c r="DO20" s="4">
        <f t="shared" si="12"/>
        <v>22289000</v>
      </c>
      <c r="DP20" s="4">
        <f t="shared" si="12"/>
        <v>22255300</v>
      </c>
      <c r="DQ20" s="4">
        <f t="shared" si="12"/>
        <v>22122100</v>
      </c>
      <c r="DR20" s="4">
        <f t="shared" si="12"/>
        <v>22125700</v>
      </c>
      <c r="DS20" s="4">
        <f t="shared" si="12"/>
        <v>21843100</v>
      </c>
      <c r="DT20" s="4">
        <f t="shared" si="12"/>
        <v>21944400</v>
      </c>
      <c r="DU20" s="4">
        <f t="shared" si="12"/>
        <v>20629100</v>
      </c>
      <c r="DV20" s="4">
        <f t="shared" si="12"/>
        <v>18273100</v>
      </c>
      <c r="DW20" s="4">
        <f t="shared" si="12"/>
        <v>19093100</v>
      </c>
      <c r="DX20" s="4">
        <f t="shared" si="12"/>
        <v>20532700</v>
      </c>
      <c r="DY20" s="4">
        <f t="shared" si="12"/>
        <v>20860900</v>
      </c>
      <c r="DZ20" s="4">
        <f t="shared" si="12"/>
        <v>21062600</v>
      </c>
      <c r="EA20" s="4">
        <f t="shared" si="12"/>
        <v>21350100</v>
      </c>
      <c r="EB20" s="4">
        <f t="shared" ref="EB20:ED20" si="13">EB14</f>
        <v>21412000</v>
      </c>
      <c r="EC20" s="4">
        <f t="shared" si="13"/>
        <v>21461900</v>
      </c>
      <c r="ED20" s="4">
        <f t="shared" si="13"/>
        <v>21422800</v>
      </c>
      <c r="EE20" s="4">
        <f t="shared" ref="EE20:EF20" si="14">EE14</f>
        <v>20658700</v>
      </c>
      <c r="EF20" s="4">
        <f t="shared" si="14"/>
        <v>21172500</v>
      </c>
    </row>
    <row r="21" spans="1:137" x14ac:dyDescent="0.45">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row>
    <row r="22" spans="1:137" x14ac:dyDescent="0.45">
      <c r="A22" t="s">
        <v>491</v>
      </c>
      <c r="C22" s="13">
        <f>C6</f>
        <v>40179</v>
      </c>
      <c r="D22" s="13">
        <f t="shared" ref="D22:BO22" si="15">D6</f>
        <v>40210</v>
      </c>
      <c r="E22" s="13">
        <f t="shared" si="15"/>
        <v>40238</v>
      </c>
      <c r="F22" s="13">
        <f t="shared" si="15"/>
        <v>40269</v>
      </c>
      <c r="G22" s="13">
        <f t="shared" si="15"/>
        <v>40299</v>
      </c>
      <c r="H22" s="13">
        <f t="shared" si="15"/>
        <v>40330</v>
      </c>
      <c r="I22" s="13">
        <f t="shared" si="15"/>
        <v>40360</v>
      </c>
      <c r="J22" s="13">
        <f t="shared" si="15"/>
        <v>40391</v>
      </c>
      <c r="K22" s="13">
        <f t="shared" si="15"/>
        <v>40422</v>
      </c>
      <c r="L22" s="13">
        <f t="shared" si="15"/>
        <v>40452</v>
      </c>
      <c r="M22" s="13">
        <f t="shared" si="15"/>
        <v>40483</v>
      </c>
      <c r="N22" s="13">
        <f t="shared" si="15"/>
        <v>40513</v>
      </c>
      <c r="O22" s="13">
        <f t="shared" si="15"/>
        <v>40544</v>
      </c>
      <c r="P22" s="13">
        <f t="shared" si="15"/>
        <v>40575</v>
      </c>
      <c r="Q22" s="13">
        <f t="shared" si="15"/>
        <v>40603</v>
      </c>
      <c r="R22" s="13">
        <f t="shared" si="15"/>
        <v>40634</v>
      </c>
      <c r="S22" s="13">
        <f t="shared" si="15"/>
        <v>40664</v>
      </c>
      <c r="T22" s="13">
        <f t="shared" si="15"/>
        <v>40695</v>
      </c>
      <c r="U22" s="13">
        <f t="shared" si="15"/>
        <v>40725</v>
      </c>
      <c r="V22" s="13">
        <f t="shared" si="15"/>
        <v>40756</v>
      </c>
      <c r="W22" s="13">
        <f t="shared" si="15"/>
        <v>40787</v>
      </c>
      <c r="X22" s="13">
        <f t="shared" si="15"/>
        <v>40817</v>
      </c>
      <c r="Y22" s="13">
        <f t="shared" si="15"/>
        <v>40848</v>
      </c>
      <c r="Z22" s="13">
        <f t="shared" si="15"/>
        <v>40878</v>
      </c>
      <c r="AA22" s="13">
        <f t="shared" si="15"/>
        <v>40909</v>
      </c>
      <c r="AB22" s="13">
        <f t="shared" si="15"/>
        <v>40940</v>
      </c>
      <c r="AC22" s="13">
        <f t="shared" si="15"/>
        <v>40969</v>
      </c>
      <c r="AD22" s="13">
        <f t="shared" si="15"/>
        <v>41000</v>
      </c>
      <c r="AE22" s="13">
        <f t="shared" si="15"/>
        <v>41030</v>
      </c>
      <c r="AF22" s="13">
        <f t="shared" si="15"/>
        <v>41061</v>
      </c>
      <c r="AG22" s="13">
        <f t="shared" si="15"/>
        <v>41091</v>
      </c>
      <c r="AH22" s="13">
        <f t="shared" si="15"/>
        <v>41122</v>
      </c>
      <c r="AI22" s="13">
        <f t="shared" si="15"/>
        <v>41153</v>
      </c>
      <c r="AJ22" s="13">
        <f t="shared" si="15"/>
        <v>41183</v>
      </c>
      <c r="AK22" s="13">
        <f t="shared" si="15"/>
        <v>41214</v>
      </c>
      <c r="AL22" s="13">
        <f t="shared" si="15"/>
        <v>41244</v>
      </c>
      <c r="AM22" s="13">
        <f t="shared" si="15"/>
        <v>41275</v>
      </c>
      <c r="AN22" s="13">
        <f t="shared" si="15"/>
        <v>41306</v>
      </c>
      <c r="AO22" s="13">
        <f t="shared" si="15"/>
        <v>41334</v>
      </c>
      <c r="AP22" s="13">
        <f t="shared" si="15"/>
        <v>41365</v>
      </c>
      <c r="AQ22" s="13">
        <f t="shared" si="15"/>
        <v>41395</v>
      </c>
      <c r="AR22" s="13">
        <f t="shared" si="15"/>
        <v>41426</v>
      </c>
      <c r="AS22" s="13">
        <f t="shared" si="15"/>
        <v>41456</v>
      </c>
      <c r="AT22" s="13">
        <f t="shared" si="15"/>
        <v>41487</v>
      </c>
      <c r="AU22" s="13">
        <f t="shared" si="15"/>
        <v>41518</v>
      </c>
      <c r="AV22" s="13">
        <f t="shared" si="15"/>
        <v>41548</v>
      </c>
      <c r="AW22" s="13">
        <f t="shared" si="15"/>
        <v>41579</v>
      </c>
      <c r="AX22" s="13">
        <f t="shared" si="15"/>
        <v>41609</v>
      </c>
      <c r="AY22" s="13">
        <f t="shared" si="15"/>
        <v>41640</v>
      </c>
      <c r="AZ22" s="13">
        <f t="shared" si="15"/>
        <v>41671</v>
      </c>
      <c r="BA22" s="13">
        <f t="shared" si="15"/>
        <v>41699</v>
      </c>
      <c r="BB22" s="13">
        <f t="shared" si="15"/>
        <v>41730</v>
      </c>
      <c r="BC22" s="13">
        <f t="shared" si="15"/>
        <v>41760</v>
      </c>
      <c r="BD22" s="13">
        <f t="shared" si="15"/>
        <v>41791</v>
      </c>
      <c r="BE22" s="13">
        <f t="shared" si="15"/>
        <v>41821</v>
      </c>
      <c r="BF22" s="13">
        <f t="shared" si="15"/>
        <v>41852</v>
      </c>
      <c r="BG22" s="13">
        <f t="shared" si="15"/>
        <v>41883</v>
      </c>
      <c r="BH22" s="13">
        <f t="shared" si="15"/>
        <v>41913</v>
      </c>
      <c r="BI22" s="13">
        <f t="shared" si="15"/>
        <v>41944</v>
      </c>
      <c r="BJ22" s="13">
        <f t="shared" si="15"/>
        <v>41974</v>
      </c>
      <c r="BK22" s="13">
        <f t="shared" si="15"/>
        <v>42005</v>
      </c>
      <c r="BL22" s="13">
        <f t="shared" si="15"/>
        <v>42036</v>
      </c>
      <c r="BM22" s="13">
        <f t="shared" si="15"/>
        <v>42064</v>
      </c>
      <c r="BN22" s="13">
        <f t="shared" si="15"/>
        <v>42095</v>
      </c>
      <c r="BO22" s="13">
        <f t="shared" si="15"/>
        <v>42125</v>
      </c>
      <c r="BP22" s="13">
        <f t="shared" ref="BP22:EA22" si="16">BP6</f>
        <v>42156</v>
      </c>
      <c r="BQ22" s="13">
        <f t="shared" si="16"/>
        <v>42186</v>
      </c>
      <c r="BR22" s="13">
        <f t="shared" si="16"/>
        <v>42217</v>
      </c>
      <c r="BS22" s="13">
        <f t="shared" si="16"/>
        <v>42248</v>
      </c>
      <c r="BT22" s="13">
        <f t="shared" si="16"/>
        <v>42278</v>
      </c>
      <c r="BU22" s="13">
        <f t="shared" si="16"/>
        <v>42309</v>
      </c>
      <c r="BV22" s="13">
        <f t="shared" si="16"/>
        <v>42339</v>
      </c>
      <c r="BW22" s="13">
        <f t="shared" si="16"/>
        <v>42370</v>
      </c>
      <c r="BX22" s="13">
        <f t="shared" si="16"/>
        <v>42401</v>
      </c>
      <c r="BY22" s="13">
        <f t="shared" si="16"/>
        <v>42430</v>
      </c>
      <c r="BZ22" s="13">
        <f t="shared" si="16"/>
        <v>42461</v>
      </c>
      <c r="CA22" s="13">
        <f t="shared" si="16"/>
        <v>42491</v>
      </c>
      <c r="CB22" s="13">
        <f t="shared" si="16"/>
        <v>42522</v>
      </c>
      <c r="CC22" s="13">
        <f t="shared" si="16"/>
        <v>42552</v>
      </c>
      <c r="CD22" s="13">
        <f t="shared" si="16"/>
        <v>42583</v>
      </c>
      <c r="CE22" s="13">
        <f t="shared" si="16"/>
        <v>42614</v>
      </c>
      <c r="CF22" s="13">
        <f t="shared" si="16"/>
        <v>42644</v>
      </c>
      <c r="CG22" s="13">
        <f t="shared" si="16"/>
        <v>42675</v>
      </c>
      <c r="CH22" s="13">
        <f t="shared" si="16"/>
        <v>42705</v>
      </c>
      <c r="CI22" s="13">
        <f t="shared" si="16"/>
        <v>42736</v>
      </c>
      <c r="CJ22" s="13">
        <f t="shared" si="16"/>
        <v>42767</v>
      </c>
      <c r="CK22" s="13">
        <f t="shared" si="16"/>
        <v>42795</v>
      </c>
      <c r="CL22" s="13">
        <f t="shared" si="16"/>
        <v>42826</v>
      </c>
      <c r="CM22" s="13">
        <f t="shared" si="16"/>
        <v>42856</v>
      </c>
      <c r="CN22" s="13">
        <f t="shared" si="16"/>
        <v>42887</v>
      </c>
      <c r="CO22" s="13">
        <f t="shared" si="16"/>
        <v>42917</v>
      </c>
      <c r="CP22" s="13">
        <f t="shared" si="16"/>
        <v>42948</v>
      </c>
      <c r="CQ22" s="13">
        <f t="shared" si="16"/>
        <v>42979</v>
      </c>
      <c r="CR22" s="13">
        <f t="shared" si="16"/>
        <v>43009</v>
      </c>
      <c r="CS22" s="13">
        <f t="shared" si="16"/>
        <v>43040</v>
      </c>
      <c r="CT22" s="13">
        <f t="shared" si="16"/>
        <v>43070</v>
      </c>
      <c r="CU22" s="13">
        <f t="shared" si="16"/>
        <v>43101</v>
      </c>
      <c r="CV22" s="13">
        <f t="shared" si="16"/>
        <v>43132</v>
      </c>
      <c r="CW22" s="13">
        <f t="shared" si="16"/>
        <v>43160</v>
      </c>
      <c r="CX22" s="13">
        <f t="shared" si="16"/>
        <v>43191</v>
      </c>
      <c r="CY22" s="13">
        <f t="shared" si="16"/>
        <v>43221</v>
      </c>
      <c r="CZ22" s="13">
        <f t="shared" si="16"/>
        <v>43252</v>
      </c>
      <c r="DA22" s="13">
        <f t="shared" si="16"/>
        <v>43282</v>
      </c>
      <c r="DB22" s="13">
        <f t="shared" si="16"/>
        <v>43313</v>
      </c>
      <c r="DC22" s="13">
        <f t="shared" si="16"/>
        <v>43344</v>
      </c>
      <c r="DD22" s="13">
        <f t="shared" si="16"/>
        <v>43374</v>
      </c>
      <c r="DE22" s="13">
        <f t="shared" si="16"/>
        <v>43405</v>
      </c>
      <c r="DF22" s="13">
        <f t="shared" si="16"/>
        <v>43435</v>
      </c>
      <c r="DG22" s="13">
        <f t="shared" si="16"/>
        <v>43466</v>
      </c>
      <c r="DH22" s="13">
        <f t="shared" si="16"/>
        <v>43497</v>
      </c>
      <c r="DI22" s="13">
        <f t="shared" si="16"/>
        <v>43525</v>
      </c>
      <c r="DJ22" s="13">
        <f t="shared" si="16"/>
        <v>43556</v>
      </c>
      <c r="DK22" s="13">
        <f t="shared" si="16"/>
        <v>43586</v>
      </c>
      <c r="DL22" s="13">
        <f t="shared" si="16"/>
        <v>43617</v>
      </c>
      <c r="DM22" s="13">
        <f t="shared" si="16"/>
        <v>43647</v>
      </c>
      <c r="DN22" s="13">
        <f t="shared" si="16"/>
        <v>43678</v>
      </c>
      <c r="DO22" s="13">
        <f t="shared" si="16"/>
        <v>43709</v>
      </c>
      <c r="DP22" s="13">
        <f t="shared" si="16"/>
        <v>43739</v>
      </c>
      <c r="DQ22" s="13">
        <f t="shared" si="16"/>
        <v>43770</v>
      </c>
      <c r="DR22" s="13">
        <f t="shared" si="16"/>
        <v>43800</v>
      </c>
      <c r="DS22" s="13">
        <f t="shared" si="16"/>
        <v>43831</v>
      </c>
      <c r="DT22" s="13">
        <f t="shared" si="16"/>
        <v>43862</v>
      </c>
      <c r="DU22" s="13">
        <f t="shared" si="16"/>
        <v>43891</v>
      </c>
      <c r="DV22" s="13">
        <f t="shared" si="16"/>
        <v>43922</v>
      </c>
      <c r="DW22" s="13">
        <f t="shared" si="16"/>
        <v>43952</v>
      </c>
      <c r="DX22" s="13">
        <f t="shared" si="16"/>
        <v>43983</v>
      </c>
      <c r="DY22" s="13">
        <f t="shared" si="16"/>
        <v>44013</v>
      </c>
      <c r="DZ22" s="13">
        <f t="shared" si="16"/>
        <v>44044</v>
      </c>
      <c r="EA22" s="13">
        <f t="shared" si="16"/>
        <v>44075</v>
      </c>
      <c r="EB22" s="13">
        <f t="shared" ref="EB22:ED22" si="17">EB6</f>
        <v>44105</v>
      </c>
      <c r="EC22" s="13">
        <f t="shared" si="17"/>
        <v>44136</v>
      </c>
      <c r="ED22" s="13">
        <f t="shared" si="17"/>
        <v>44166</v>
      </c>
      <c r="EE22" s="13">
        <f t="shared" ref="EE22:EF22" si="18">EE6</f>
        <v>44197</v>
      </c>
      <c r="EF22" s="13">
        <f t="shared" si="18"/>
        <v>44228</v>
      </c>
    </row>
    <row r="23" spans="1:137" x14ac:dyDescent="0.45">
      <c r="B23" t="str">
        <f>B18</f>
        <v>Creative non-performing</v>
      </c>
      <c r="C23" s="12">
        <f>C18/$C18</f>
        <v>1</v>
      </c>
      <c r="D23" s="12">
        <f t="shared" ref="D23:BO24" si="19">D18/$C18</f>
        <v>1.0035257461462774</v>
      </c>
      <c r="E23" s="12">
        <f t="shared" si="19"/>
        <v>1.0239422761561168</v>
      </c>
      <c r="F23" s="12">
        <f t="shared" si="19"/>
        <v>1.0221384060347656</v>
      </c>
      <c r="G23" s="12">
        <f t="shared" si="19"/>
        <v>1.034191538209249</v>
      </c>
      <c r="H23" s="12">
        <f t="shared" si="19"/>
        <v>1.057149885208265</v>
      </c>
      <c r="I23" s="12">
        <f t="shared" si="19"/>
        <v>1.0673171531649721</v>
      </c>
      <c r="J23" s="12">
        <f t="shared" si="19"/>
        <v>1.0798622499180059</v>
      </c>
      <c r="K23" s="12">
        <f t="shared" si="19"/>
        <v>1.0552640209904887</v>
      </c>
      <c r="L23" s="12">
        <f t="shared" si="19"/>
        <v>1.057149885208265</v>
      </c>
      <c r="M23" s="12">
        <f t="shared" si="19"/>
        <v>1.0587077730403411</v>
      </c>
      <c r="N23" s="12">
        <f t="shared" si="19"/>
        <v>1.0587077730403411</v>
      </c>
      <c r="O23" s="12">
        <f t="shared" si="19"/>
        <v>1.051410298458511</v>
      </c>
      <c r="P23" s="12">
        <f t="shared" si="19"/>
        <v>1.0541980977369629</v>
      </c>
      <c r="Q23" s="12">
        <f t="shared" si="19"/>
        <v>1.0466546408658577</v>
      </c>
      <c r="R23" s="12">
        <f t="shared" si="19"/>
        <v>1.0551820268940637</v>
      </c>
      <c r="S23" s="12">
        <f t="shared" si="19"/>
        <v>1.0687110528041981</v>
      </c>
      <c r="T23" s="12">
        <f t="shared" si="19"/>
        <v>1.0766644801574288</v>
      </c>
      <c r="U23" s="12">
        <f t="shared" si="19"/>
        <v>1.082896031485733</v>
      </c>
      <c r="V23" s="12">
        <f t="shared" si="19"/>
        <v>1.1028205969170219</v>
      </c>
      <c r="W23" s="12">
        <f t="shared" si="19"/>
        <v>1.0796982617251558</v>
      </c>
      <c r="X23" s="12">
        <f t="shared" si="19"/>
        <v>1.067071170875697</v>
      </c>
      <c r="Y23" s="12">
        <f t="shared" si="19"/>
        <v>1.0820760905214823</v>
      </c>
      <c r="Z23" s="12">
        <f t="shared" si="19"/>
        <v>1.0798622499180059</v>
      </c>
      <c r="AA23" s="12">
        <f t="shared" si="19"/>
        <v>1.0725647753361758</v>
      </c>
      <c r="AB23" s="12">
        <f t="shared" si="19"/>
        <v>1.0619875368973435</v>
      </c>
      <c r="AC23" s="12">
        <f t="shared" si="19"/>
        <v>1.0796982617251558</v>
      </c>
      <c r="AD23" s="12">
        <f t="shared" si="19"/>
        <v>1.0884716300426369</v>
      </c>
      <c r="AE23" s="12">
        <f t="shared" si="19"/>
        <v>1.1033125614955723</v>
      </c>
      <c r="AF23" s="12">
        <f t="shared" si="19"/>
        <v>1.1037225319776975</v>
      </c>
      <c r="AG23" s="12">
        <f t="shared" si="19"/>
        <v>1.1007707445063954</v>
      </c>
      <c r="AH23" s="12">
        <f t="shared" si="19"/>
        <v>1.1070842899311251</v>
      </c>
      <c r="AI23" s="12">
        <f t="shared" si="19"/>
        <v>1.0953591341423417</v>
      </c>
      <c r="AJ23" s="12">
        <f t="shared" si="19"/>
        <v>1.0793702853394556</v>
      </c>
      <c r="AK23" s="12">
        <f t="shared" si="19"/>
        <v>1.0790423089537553</v>
      </c>
      <c r="AL23" s="12">
        <f t="shared" si="19"/>
        <v>1.061331584125943</v>
      </c>
      <c r="AM23" s="12">
        <f t="shared" si="19"/>
        <v>1.0640373893079698</v>
      </c>
      <c r="AN23" s="12">
        <f t="shared" si="19"/>
        <v>1.0961790751065923</v>
      </c>
      <c r="AO23" s="12">
        <f t="shared" si="19"/>
        <v>1.1005247622171204</v>
      </c>
      <c r="AP23" s="12">
        <f t="shared" si="19"/>
        <v>1.1047884552312233</v>
      </c>
      <c r="AQ23" s="12">
        <f t="shared" si="19"/>
        <v>1.1029025910134471</v>
      </c>
      <c r="AR23" s="12">
        <f t="shared" si="19"/>
        <v>1.1181534929485077</v>
      </c>
      <c r="AS23" s="12">
        <f t="shared" si="19"/>
        <v>1.1405378812725484</v>
      </c>
      <c r="AT23" s="12">
        <f t="shared" si="19"/>
        <v>1.1422597572974746</v>
      </c>
      <c r="AU23" s="12">
        <f t="shared" si="19"/>
        <v>1.1048704493276484</v>
      </c>
      <c r="AV23" s="12">
        <f t="shared" si="19"/>
        <v>1.1109380124631028</v>
      </c>
      <c r="AW23" s="12">
        <f t="shared" si="19"/>
        <v>1.1106920301738274</v>
      </c>
      <c r="AX23" s="12">
        <f t="shared" si="19"/>
        <v>1.1088881600524763</v>
      </c>
      <c r="AY23" s="12">
        <f t="shared" si="19"/>
        <v>1.1006067563135453</v>
      </c>
      <c r="AZ23" s="12">
        <f t="shared" si="19"/>
        <v>1.0831420137750083</v>
      </c>
      <c r="BA23" s="12">
        <f t="shared" si="19"/>
        <v>1.1045424729419482</v>
      </c>
      <c r="BB23" s="12">
        <f t="shared" si="19"/>
        <v>1.1142177763201049</v>
      </c>
      <c r="BC23" s="12">
        <f t="shared" si="19"/>
        <v>1.1403738930796983</v>
      </c>
      <c r="BD23" s="12">
        <f t="shared" si="19"/>
        <v>1.1483273204329287</v>
      </c>
      <c r="BE23" s="12">
        <f t="shared" si="19"/>
        <v>1.1588225647753361</v>
      </c>
      <c r="BF23" s="12">
        <f t="shared" si="19"/>
        <v>1.1961298786487373</v>
      </c>
      <c r="BG23" s="12">
        <f t="shared" si="19"/>
        <v>1.1398819285011479</v>
      </c>
      <c r="BH23" s="12">
        <f t="shared" si="19"/>
        <v>1.1481633322400786</v>
      </c>
      <c r="BI23" s="12">
        <f t="shared" si="19"/>
        <v>1.1431616923581502</v>
      </c>
      <c r="BJ23" s="12">
        <f t="shared" si="19"/>
        <v>1.1297966546408658</v>
      </c>
      <c r="BK23" s="12">
        <f t="shared" si="19"/>
        <v>1.1192194162020335</v>
      </c>
      <c r="BL23" s="12">
        <f t="shared" si="19"/>
        <v>1.1265988848802886</v>
      </c>
      <c r="BM23" s="12">
        <f t="shared" si="19"/>
        <v>1.14283371597245</v>
      </c>
      <c r="BN23" s="12">
        <f t="shared" si="19"/>
        <v>1.1300426369301411</v>
      </c>
      <c r="BO23" s="12">
        <f t="shared" si="19"/>
        <v>1.1398819285011479</v>
      </c>
      <c r="BP23" s="12">
        <f t="shared" ref="BP23:EA25" si="20">BP18/$C18</f>
        <v>1.1602984585109872</v>
      </c>
      <c r="BQ23" s="12">
        <f t="shared" si="20"/>
        <v>1.197195801902263</v>
      </c>
      <c r="BR23" s="12">
        <f t="shared" si="20"/>
        <v>1.1698097736962938</v>
      </c>
      <c r="BS23" s="12">
        <f t="shared" si="20"/>
        <v>1.1361921941620203</v>
      </c>
      <c r="BT23" s="12">
        <f t="shared" si="20"/>
        <v>1.1298786487372909</v>
      </c>
      <c r="BU23" s="12">
        <f t="shared" si="20"/>
        <v>1.1337323712692686</v>
      </c>
      <c r="BV23" s="12">
        <f t="shared" si="20"/>
        <v>1.1470154148901279</v>
      </c>
      <c r="BW23" s="12">
        <f t="shared" si="20"/>
        <v>1.145867497540177</v>
      </c>
      <c r="BX23" s="12">
        <f t="shared" si="20"/>
        <v>1.1502131846507051</v>
      </c>
      <c r="BY23" s="12">
        <f t="shared" si="20"/>
        <v>1.1633322400787143</v>
      </c>
      <c r="BZ23" s="12">
        <f t="shared" si="20"/>
        <v>1.1622663168251886</v>
      </c>
      <c r="CA23" s="12">
        <f t="shared" si="20"/>
        <v>1.1979337487700885</v>
      </c>
      <c r="CB23" s="12">
        <f t="shared" si="20"/>
        <v>1.2089209576910462</v>
      </c>
      <c r="CC23" s="12">
        <f t="shared" si="20"/>
        <v>1.2057231879304691</v>
      </c>
      <c r="CD23" s="12">
        <f t="shared" si="20"/>
        <v>1.2042472941948179</v>
      </c>
      <c r="CE23" s="12">
        <f t="shared" si="20"/>
        <v>1.1635782223679896</v>
      </c>
      <c r="CF23" s="12">
        <f t="shared" si="20"/>
        <v>1.1627582814037389</v>
      </c>
      <c r="CG23" s="12">
        <f t="shared" si="20"/>
        <v>1.1663660216464415</v>
      </c>
      <c r="CH23" s="12">
        <f t="shared" si="20"/>
        <v>1.1764512955067234</v>
      </c>
      <c r="CI23" s="12">
        <f t="shared" si="20"/>
        <v>1.1522630370613316</v>
      </c>
      <c r="CJ23" s="12">
        <f t="shared" si="20"/>
        <v>1.158494588389636</v>
      </c>
      <c r="CK23" s="12">
        <f t="shared" si="20"/>
        <v>1.1639061987536898</v>
      </c>
      <c r="CL23" s="12">
        <f t="shared" si="20"/>
        <v>1.1595605116431618</v>
      </c>
      <c r="CM23" s="12">
        <f t="shared" si="20"/>
        <v>1.1848966874385045</v>
      </c>
      <c r="CN23" s="12">
        <f t="shared" si="20"/>
        <v>1.2350770744506396</v>
      </c>
      <c r="CO23" s="12">
        <f t="shared" si="20"/>
        <v>1.2545096753033782</v>
      </c>
      <c r="CP23" s="12">
        <f t="shared" si="20"/>
        <v>1.2438504427681207</v>
      </c>
      <c r="CQ23" s="12">
        <f t="shared" si="20"/>
        <v>1.2355690390291898</v>
      </c>
      <c r="CR23" s="12">
        <f t="shared" si="20"/>
        <v>1.2295014758937357</v>
      </c>
      <c r="CS23" s="12">
        <f t="shared" si="20"/>
        <v>1.2384388324040669</v>
      </c>
      <c r="CT23" s="12">
        <f t="shared" si="20"/>
        <v>1.2331092161364381</v>
      </c>
      <c r="CU23" s="12">
        <f t="shared" si="20"/>
        <v>1.2191702197441785</v>
      </c>
      <c r="CV23" s="12">
        <f t="shared" si="20"/>
        <v>1.2080190226303706</v>
      </c>
      <c r="CW23" s="12">
        <f t="shared" si="20"/>
        <v>1.2011315185306657</v>
      </c>
      <c r="CX23" s="12">
        <f t="shared" si="20"/>
        <v>1.225647753361758</v>
      </c>
      <c r="CY23" s="12">
        <f t="shared" si="20"/>
        <v>1.2611511971138079</v>
      </c>
      <c r="CZ23" s="12">
        <f t="shared" si="20"/>
        <v>1.3010003279763858</v>
      </c>
      <c r="DA23" s="12">
        <f t="shared" si="20"/>
        <v>1.3166612003935716</v>
      </c>
      <c r="DB23" s="12">
        <f t="shared" si="20"/>
        <v>1.2939488356838307</v>
      </c>
      <c r="DC23" s="12">
        <f t="shared" si="20"/>
        <v>1.2625450967530338</v>
      </c>
      <c r="DD23" s="12">
        <f t="shared" si="20"/>
        <v>1.2401607084289932</v>
      </c>
      <c r="DE23" s="12">
        <f t="shared" si="20"/>
        <v>1.2473761889143982</v>
      </c>
      <c r="DF23" s="12">
        <f t="shared" si="20"/>
        <v>1.2440964250573958</v>
      </c>
      <c r="DG23" s="12">
        <f t="shared" si="20"/>
        <v>1.2514758937356509</v>
      </c>
      <c r="DH23" s="12">
        <f t="shared" si="20"/>
        <v>1.2672187602492619</v>
      </c>
      <c r="DI23" s="12">
        <f t="shared" si="20"/>
        <v>1.2789439160380454</v>
      </c>
      <c r="DJ23" s="12">
        <f t="shared" si="20"/>
        <v>1.2945227943588062</v>
      </c>
      <c r="DK23" s="12">
        <f t="shared" si="20"/>
        <v>1.3288783207609052</v>
      </c>
      <c r="DL23" s="12">
        <f t="shared" si="20"/>
        <v>1.3383076418497868</v>
      </c>
      <c r="DM23" s="12">
        <f t="shared" si="20"/>
        <v>1.3465890455887175</v>
      </c>
      <c r="DN23" s="12">
        <f t="shared" si="20"/>
        <v>1.3368317481141359</v>
      </c>
      <c r="DO23" s="12">
        <f t="shared" si="20"/>
        <v>1.2838635618235488</v>
      </c>
      <c r="DP23" s="12">
        <f t="shared" si="20"/>
        <v>1.2973925877336832</v>
      </c>
      <c r="DQ23" s="12">
        <f t="shared" si="20"/>
        <v>1.268530665792063</v>
      </c>
      <c r="DR23" s="12">
        <f t="shared" si="20"/>
        <v>1.2933748770088553</v>
      </c>
      <c r="DS23" s="12">
        <f t="shared" si="20"/>
        <v>1.2820596917021974</v>
      </c>
      <c r="DT23" s="12">
        <f t="shared" si="20"/>
        <v>1.2825516562807477</v>
      </c>
      <c r="DU23" s="12">
        <f t="shared" si="20"/>
        <v>1.2663168251885863</v>
      </c>
      <c r="DV23" s="12">
        <f t="shared" si="20"/>
        <v>1.1885864217776321</v>
      </c>
      <c r="DW23" s="12">
        <f t="shared" si="20"/>
        <v>1.2268776648081339</v>
      </c>
      <c r="DX23" s="12">
        <f t="shared" si="20"/>
        <v>1.2491800590357494</v>
      </c>
      <c r="DY23" s="12">
        <f t="shared" si="20"/>
        <v>1.3158412594293212</v>
      </c>
      <c r="DZ23" s="12">
        <f t="shared" si="20"/>
        <v>1.3265824860610036</v>
      </c>
      <c r="EA23" s="12">
        <f t="shared" si="20"/>
        <v>1.3293702853394556</v>
      </c>
      <c r="EB23" s="12">
        <f t="shared" ref="EB23:ED25" si="21">EB18/$C18</f>
        <v>1.3454411282387668</v>
      </c>
      <c r="EC23" s="12">
        <f t="shared" si="21"/>
        <v>1.3329780255821582</v>
      </c>
      <c r="ED23" s="12">
        <f t="shared" si="21"/>
        <v>1.3105116431616923</v>
      </c>
      <c r="EE23" s="12">
        <f t="shared" ref="EE23:EF23" si="22">EE18/$C18</f>
        <v>1.3389635946211873</v>
      </c>
      <c r="EF23" s="12">
        <f t="shared" si="22"/>
        <v>1.2967366349622826</v>
      </c>
      <c r="EG23" s="5">
        <f>ED23-1</f>
        <v>0.31051164316169233</v>
      </c>
    </row>
    <row r="24" spans="1:137" x14ac:dyDescent="0.45">
      <c r="B24" t="str">
        <f t="shared" ref="B24:B25" si="23">B19</f>
        <v>Performing</v>
      </c>
      <c r="C24" s="12">
        <f t="shared" ref="C24:R25" si="24">C19/$C19</f>
        <v>1</v>
      </c>
      <c r="D24" s="12">
        <f t="shared" si="24"/>
        <v>1.0216329378925331</v>
      </c>
      <c r="E24" s="12">
        <f t="shared" si="24"/>
        <v>1.1249127704117237</v>
      </c>
      <c r="F24" s="12">
        <f t="shared" si="24"/>
        <v>1.0628053035589673</v>
      </c>
      <c r="G24" s="12">
        <f t="shared" si="24"/>
        <v>1.0586182833217028</v>
      </c>
      <c r="H24" s="12">
        <f t="shared" si="24"/>
        <v>0.99371946964410329</v>
      </c>
      <c r="I24" s="12">
        <f t="shared" si="24"/>
        <v>1.0537334263782274</v>
      </c>
      <c r="J24" s="12">
        <f t="shared" si="24"/>
        <v>0.93719469644103282</v>
      </c>
      <c r="K24" s="12">
        <f t="shared" si="24"/>
        <v>1.0209351011863224</v>
      </c>
      <c r="L24" s="12">
        <f t="shared" si="24"/>
        <v>0.9595254710397767</v>
      </c>
      <c r="M24" s="12">
        <f t="shared" si="24"/>
        <v>0.98604326587578506</v>
      </c>
      <c r="N24" s="12">
        <f t="shared" si="24"/>
        <v>0.97766922540125611</v>
      </c>
      <c r="O24" s="12">
        <f t="shared" si="24"/>
        <v>0.96789951151430564</v>
      </c>
      <c r="P24" s="12">
        <f t="shared" si="24"/>
        <v>0.93091416608513611</v>
      </c>
      <c r="Q24" s="12">
        <f t="shared" si="24"/>
        <v>0.96161898115840894</v>
      </c>
      <c r="R24" s="12">
        <f t="shared" si="24"/>
        <v>1.115840893230984</v>
      </c>
      <c r="S24" s="12">
        <f t="shared" si="19"/>
        <v>1.0404745289602233</v>
      </c>
      <c r="T24" s="12">
        <f t="shared" si="19"/>
        <v>1.0076762037683182</v>
      </c>
      <c r="U24" s="12">
        <f t="shared" si="19"/>
        <v>1.0321004884856944</v>
      </c>
      <c r="V24" s="12">
        <f t="shared" si="19"/>
        <v>0.97557571528262388</v>
      </c>
      <c r="W24" s="12">
        <f t="shared" si="19"/>
        <v>0.9483600837404047</v>
      </c>
      <c r="X24" s="12">
        <f t="shared" si="19"/>
        <v>0.97976273551988835</v>
      </c>
      <c r="Y24" s="12">
        <f t="shared" si="19"/>
        <v>1.0837404047452897</v>
      </c>
      <c r="Z24" s="12">
        <f t="shared" si="19"/>
        <v>1.1004884856943475</v>
      </c>
      <c r="AA24" s="12">
        <f t="shared" si="19"/>
        <v>1.09351011863224</v>
      </c>
      <c r="AB24" s="12">
        <f t="shared" si="19"/>
        <v>1.0383810188415912</v>
      </c>
      <c r="AC24" s="12">
        <f t="shared" si="19"/>
        <v>1.1095603628750872</v>
      </c>
      <c r="AD24" s="12">
        <f t="shared" si="19"/>
        <v>1.022330774598744</v>
      </c>
      <c r="AE24" s="12">
        <f t="shared" si="19"/>
        <v>0.96441032798325188</v>
      </c>
      <c r="AF24" s="12">
        <f t="shared" si="19"/>
        <v>0.9595254710397767</v>
      </c>
      <c r="AG24" s="12">
        <f t="shared" si="19"/>
        <v>1.0502442428471737</v>
      </c>
      <c r="AH24" s="12">
        <f t="shared" si="19"/>
        <v>1.0607117934403349</v>
      </c>
      <c r="AI24" s="12">
        <f t="shared" si="19"/>
        <v>0.97906489881367764</v>
      </c>
      <c r="AJ24" s="12">
        <f t="shared" si="19"/>
        <v>0.97487787857641317</v>
      </c>
      <c r="AK24" s="12">
        <f t="shared" si="19"/>
        <v>1.0160502442428472</v>
      </c>
      <c r="AL24" s="12">
        <f t="shared" si="19"/>
        <v>1.0293091416608513</v>
      </c>
      <c r="AM24" s="12">
        <f t="shared" si="19"/>
        <v>1.0655966503838101</v>
      </c>
      <c r="AN24" s="12">
        <f t="shared" si="19"/>
        <v>1.0321004884856944</v>
      </c>
      <c r="AO24" s="12">
        <f t="shared" si="19"/>
        <v>1.0586182833217028</v>
      </c>
      <c r="AP24" s="12">
        <f t="shared" si="19"/>
        <v>1.1465457083042567</v>
      </c>
      <c r="AQ24" s="12">
        <f t="shared" si="19"/>
        <v>1.1612002791346825</v>
      </c>
      <c r="AR24" s="12">
        <f t="shared" si="19"/>
        <v>1.157013258897418</v>
      </c>
      <c r="AS24" s="12">
        <f t="shared" si="19"/>
        <v>1.0195394277739009</v>
      </c>
      <c r="AT24" s="12">
        <f t="shared" si="19"/>
        <v>1.0628053035589673</v>
      </c>
      <c r="AU24" s="12">
        <f t="shared" si="19"/>
        <v>1.1165387299371947</v>
      </c>
      <c r="AV24" s="12">
        <f t="shared" si="19"/>
        <v>1.0230286113049547</v>
      </c>
      <c r="AW24" s="12">
        <f t="shared" si="19"/>
        <v>1.1612002791346825</v>
      </c>
      <c r="AX24" s="12">
        <f t="shared" si="19"/>
        <v>1.1451500348918353</v>
      </c>
      <c r="AY24" s="12">
        <f t="shared" si="19"/>
        <v>1.0802512212142359</v>
      </c>
      <c r="AZ24" s="12">
        <f t="shared" si="19"/>
        <v>1.1235170969993022</v>
      </c>
      <c r="BA24" s="12">
        <f t="shared" si="19"/>
        <v>1.1577110956036287</v>
      </c>
      <c r="BB24" s="12">
        <f t="shared" si="19"/>
        <v>1.143056524773203</v>
      </c>
      <c r="BC24" s="12">
        <f t="shared" si="19"/>
        <v>1.1849267271458479</v>
      </c>
      <c r="BD24" s="12">
        <f t="shared" si="19"/>
        <v>1.1297976273551988</v>
      </c>
      <c r="BE24" s="12">
        <f t="shared" si="19"/>
        <v>1.1472435450104677</v>
      </c>
      <c r="BF24" s="12">
        <f t="shared" si="19"/>
        <v>1.0725750174459177</v>
      </c>
      <c r="BG24" s="12">
        <f t="shared" si="19"/>
        <v>1.1263084438241451</v>
      </c>
      <c r="BH24" s="12">
        <f t="shared" si="19"/>
        <v>1.1639916259595255</v>
      </c>
      <c r="BI24" s="12">
        <f t="shared" si="19"/>
        <v>1.1325889741800419</v>
      </c>
      <c r="BJ24" s="12">
        <f t="shared" si="19"/>
        <v>1.090718771807397</v>
      </c>
      <c r="BK24" s="12">
        <f t="shared" si="19"/>
        <v>1.1849267271458479</v>
      </c>
      <c r="BL24" s="12">
        <f t="shared" si="19"/>
        <v>1.2267969295184926</v>
      </c>
      <c r="BM24" s="12">
        <f t="shared" si="19"/>
        <v>1.2554082344731332</v>
      </c>
      <c r="BN24" s="12">
        <f t="shared" si="19"/>
        <v>1.2658757850662945</v>
      </c>
      <c r="BO24" s="12">
        <f t="shared" si="19"/>
        <v>1.228890439637125</v>
      </c>
      <c r="BP24" s="12">
        <f t="shared" si="20"/>
        <v>1.0739706908583391</v>
      </c>
      <c r="BQ24" s="12">
        <f t="shared" si="20"/>
        <v>1.0879274249825541</v>
      </c>
      <c r="BR24" s="12">
        <f t="shared" si="20"/>
        <v>1.0558269364968598</v>
      </c>
      <c r="BS24" s="12">
        <f t="shared" si="20"/>
        <v>1.0432658757850664</v>
      </c>
      <c r="BT24" s="12">
        <f t="shared" si="20"/>
        <v>1.09351011863224</v>
      </c>
      <c r="BU24" s="12">
        <f t="shared" si="20"/>
        <v>1.0544312630844381</v>
      </c>
      <c r="BV24" s="12">
        <f t="shared" si="20"/>
        <v>1.0844382414515004</v>
      </c>
      <c r="BW24" s="12">
        <f t="shared" si="20"/>
        <v>1.0648988136775994</v>
      </c>
      <c r="BX24" s="12">
        <f t="shared" si="20"/>
        <v>1.0013956734124214</v>
      </c>
      <c r="BY24" s="12">
        <f t="shared" si="20"/>
        <v>1.0237264480111654</v>
      </c>
      <c r="BZ24" s="12">
        <f t="shared" si="20"/>
        <v>1.0425680390788556</v>
      </c>
      <c r="CA24" s="12">
        <f t="shared" si="20"/>
        <v>1.0272156315422192</v>
      </c>
      <c r="CB24" s="12">
        <f t="shared" si="20"/>
        <v>1.0041870202372645</v>
      </c>
      <c r="CC24" s="12">
        <f t="shared" si="20"/>
        <v>1.1807397069085834</v>
      </c>
      <c r="CD24" s="12">
        <f t="shared" si="20"/>
        <v>1.1730635031402652</v>
      </c>
      <c r="CE24" s="12">
        <f t="shared" si="20"/>
        <v>1.2037683182135381</v>
      </c>
      <c r="CF24" s="12">
        <f t="shared" si="20"/>
        <v>1.2023726448011165</v>
      </c>
      <c r="CG24" s="12">
        <f t="shared" si="20"/>
        <v>1.2623866015352407</v>
      </c>
      <c r="CH24" s="12">
        <f t="shared" si="20"/>
        <v>1.3433356594556873</v>
      </c>
      <c r="CI24" s="12">
        <f t="shared" si="20"/>
        <v>1.2295882763433357</v>
      </c>
      <c r="CJ24" s="12">
        <f t="shared" si="20"/>
        <v>1.2030704815073272</v>
      </c>
      <c r="CK24" s="12">
        <f t="shared" si="20"/>
        <v>1.1639916259595255</v>
      </c>
      <c r="CL24" s="12">
        <f t="shared" si="20"/>
        <v>1.2749476622470342</v>
      </c>
      <c r="CM24" s="12">
        <f t="shared" si="20"/>
        <v>1.1821353803210048</v>
      </c>
      <c r="CN24" s="12">
        <f t="shared" si="20"/>
        <v>1.1039776692254013</v>
      </c>
      <c r="CO24" s="12">
        <f t="shared" si="20"/>
        <v>1.2533147243545011</v>
      </c>
      <c r="CP24" s="12">
        <f t="shared" si="20"/>
        <v>1.1451500348918353</v>
      </c>
      <c r="CQ24" s="12">
        <f t="shared" si="20"/>
        <v>1.2581995812979763</v>
      </c>
      <c r="CR24" s="12">
        <f t="shared" si="20"/>
        <v>1.3210048848569436</v>
      </c>
      <c r="CS24" s="12">
        <f t="shared" si="20"/>
        <v>1.3210048848569436</v>
      </c>
      <c r="CT24" s="12">
        <f t="shared" si="20"/>
        <v>1.3356594556873691</v>
      </c>
      <c r="CU24" s="12">
        <f t="shared" si="20"/>
        <v>1.2609909281228193</v>
      </c>
      <c r="CV24" s="12">
        <f t="shared" si="20"/>
        <v>1.2686671318911376</v>
      </c>
      <c r="CW24" s="12">
        <f t="shared" si="20"/>
        <v>1.3091416608513609</v>
      </c>
      <c r="CX24" s="12">
        <f t="shared" si="20"/>
        <v>1.3391486392184229</v>
      </c>
      <c r="CY24" s="12">
        <f t="shared" si="20"/>
        <v>1.325191905094208</v>
      </c>
      <c r="CZ24" s="12">
        <f t="shared" si="20"/>
        <v>1.2233077459874389</v>
      </c>
      <c r="DA24" s="12">
        <f t="shared" si="20"/>
        <v>1.2302861130495464</v>
      </c>
      <c r="DB24" s="12">
        <f t="shared" si="20"/>
        <v>1.2330774598743894</v>
      </c>
      <c r="DC24" s="12">
        <f t="shared" si="20"/>
        <v>1.333565945568737</v>
      </c>
      <c r="DD24" s="12">
        <f t="shared" si="20"/>
        <v>1.3838101884159106</v>
      </c>
      <c r="DE24" s="12">
        <f t="shared" si="20"/>
        <v>1.3935799023028612</v>
      </c>
      <c r="DF24" s="12">
        <f t="shared" si="20"/>
        <v>1.3984647592463364</v>
      </c>
      <c r="DG24" s="12">
        <f t="shared" si="20"/>
        <v>1.4180041870202373</v>
      </c>
      <c r="DH24" s="12">
        <f t="shared" si="20"/>
        <v>1.3726448011165386</v>
      </c>
      <c r="DI24" s="12">
        <f t="shared" si="20"/>
        <v>1.3935799023028612</v>
      </c>
      <c r="DJ24" s="12">
        <f t="shared" si="20"/>
        <v>1.3098394975575716</v>
      </c>
      <c r="DK24" s="12">
        <f t="shared" si="20"/>
        <v>1.3866015352407537</v>
      </c>
      <c r="DL24" s="12">
        <f t="shared" si="20"/>
        <v>1.3719469644103279</v>
      </c>
      <c r="DM24" s="12">
        <f t="shared" si="20"/>
        <v>1.2951849267271458</v>
      </c>
      <c r="DN24" s="12">
        <f t="shared" si="20"/>
        <v>1.3300767620376832</v>
      </c>
      <c r="DO24" s="12">
        <f t="shared" si="20"/>
        <v>1.239357990230286</v>
      </c>
      <c r="DP24" s="12">
        <f t="shared" si="20"/>
        <v>1.3935799023028612</v>
      </c>
      <c r="DQ24" s="12">
        <f t="shared" si="20"/>
        <v>1.3593859036985345</v>
      </c>
      <c r="DR24" s="12">
        <f t="shared" si="20"/>
        <v>1.3433356594556873</v>
      </c>
      <c r="DS24" s="12">
        <f t="shared" si="20"/>
        <v>1.2972784368457781</v>
      </c>
      <c r="DT24" s="12">
        <f t="shared" si="20"/>
        <v>1.374738311235171</v>
      </c>
      <c r="DU24" s="12">
        <f t="shared" si="20"/>
        <v>1.0760642009769714</v>
      </c>
      <c r="DV24" s="12">
        <f t="shared" si="20"/>
        <v>1.0027913468248431</v>
      </c>
      <c r="DW24" s="12">
        <f t="shared" si="20"/>
        <v>1.0376831821353802</v>
      </c>
      <c r="DX24" s="12">
        <f t="shared" si="20"/>
        <v>0.99302163293789258</v>
      </c>
      <c r="DY24" s="12">
        <f t="shared" si="20"/>
        <v>0.98813677599441729</v>
      </c>
      <c r="DZ24" s="12">
        <f t="shared" si="20"/>
        <v>1.1179344033496161</v>
      </c>
      <c r="EA24" s="12">
        <f t="shared" si="20"/>
        <v>1.1898115840893231</v>
      </c>
      <c r="EB24" s="12">
        <f t="shared" si="21"/>
        <v>1.2233077459874389</v>
      </c>
      <c r="EC24" s="12">
        <f t="shared" si="21"/>
        <v>1.16817864619679</v>
      </c>
      <c r="ED24" s="12">
        <f t="shared" si="21"/>
        <v>1.291695743196092</v>
      </c>
      <c r="EE24" s="12">
        <f t="shared" ref="EE24:EF24" si="25">EE19/$C19</f>
        <v>1.2247034193998605</v>
      </c>
      <c r="EF24" s="12">
        <f t="shared" si="25"/>
        <v>1.082344731332868</v>
      </c>
      <c r="EG24" s="5">
        <f>ED24-1</f>
        <v>0.29169574319609204</v>
      </c>
    </row>
    <row r="25" spans="1:137" x14ac:dyDescent="0.45">
      <c r="B25" t="str">
        <f t="shared" si="23"/>
        <v>Not Creative</v>
      </c>
      <c r="C25" s="12">
        <f t="shared" si="24"/>
        <v>1</v>
      </c>
      <c r="D25" s="12">
        <f t="shared" ref="D25:BO25" si="26">D20/$C20</f>
        <v>1.0026155232333633</v>
      </c>
      <c r="E25" s="12">
        <f t="shared" si="26"/>
        <v>0.99822370961513707</v>
      </c>
      <c r="F25" s="12">
        <f t="shared" si="26"/>
        <v>1.0122332346505343</v>
      </c>
      <c r="G25" s="12">
        <f t="shared" si="26"/>
        <v>1.0337958553224353</v>
      </c>
      <c r="H25" s="12">
        <f t="shared" si="26"/>
        <v>1.0521714506371476</v>
      </c>
      <c r="I25" s="12">
        <f t="shared" si="26"/>
        <v>1.0454936285236196</v>
      </c>
      <c r="J25" s="12">
        <f t="shared" si="26"/>
        <v>1.0460599819796628</v>
      </c>
      <c r="K25" s="12">
        <f t="shared" si="26"/>
        <v>1.0307221006564551</v>
      </c>
      <c r="L25" s="12">
        <f t="shared" si="26"/>
        <v>1.0315767795083022</v>
      </c>
      <c r="M25" s="12">
        <f t="shared" si="26"/>
        <v>1.0310876560689921</v>
      </c>
      <c r="N25" s="12">
        <f t="shared" si="26"/>
        <v>1.0316488608572532</v>
      </c>
      <c r="O25" s="12">
        <f t="shared" si="26"/>
        <v>1.0170214956879908</v>
      </c>
      <c r="P25" s="12">
        <f t="shared" si="26"/>
        <v>1.0189934354485777</v>
      </c>
      <c r="Q25" s="12">
        <f t="shared" si="26"/>
        <v>1.0174591324494786</v>
      </c>
      <c r="R25" s="12">
        <f t="shared" si="26"/>
        <v>1.025362337495173</v>
      </c>
      <c r="S25" s="12">
        <f t="shared" si="26"/>
        <v>1.0478362723645256</v>
      </c>
      <c r="T25" s="12">
        <f t="shared" si="26"/>
        <v>1.0601518856995753</v>
      </c>
      <c r="U25" s="12">
        <f t="shared" si="26"/>
        <v>1.0574539837816965</v>
      </c>
      <c r="V25" s="12">
        <f t="shared" si="26"/>
        <v>1.056372763547432</v>
      </c>
      <c r="W25" s="12">
        <f t="shared" si="26"/>
        <v>1.0459261166173253</v>
      </c>
      <c r="X25" s="12">
        <f t="shared" si="26"/>
        <v>1.0449478697387051</v>
      </c>
      <c r="Y25" s="12">
        <f t="shared" si="26"/>
        <v>1.0401905007079417</v>
      </c>
      <c r="Z25" s="12">
        <f t="shared" si="26"/>
        <v>1.0377345861758269</v>
      </c>
      <c r="AA25" s="12">
        <f t="shared" si="26"/>
        <v>1.0191890848243017</v>
      </c>
      <c r="AB25" s="12">
        <f t="shared" si="26"/>
        <v>1.0208263611790449</v>
      </c>
      <c r="AC25" s="12">
        <f t="shared" si="26"/>
        <v>1.0241987385763933</v>
      </c>
      <c r="AD25" s="12">
        <f t="shared" si="26"/>
        <v>1.0394490925473034</v>
      </c>
      <c r="AE25" s="12">
        <f t="shared" si="26"/>
        <v>1.0571296177114171</v>
      </c>
      <c r="AF25" s="12">
        <f t="shared" si="26"/>
        <v>1.0690127429527609</v>
      </c>
      <c r="AG25" s="12">
        <f t="shared" si="26"/>
        <v>1.0638640751705497</v>
      </c>
      <c r="AH25" s="12">
        <f t="shared" si="26"/>
        <v>1.0671540738833827</v>
      </c>
      <c r="AI25" s="12">
        <f t="shared" si="26"/>
        <v>1.0569082249967821</v>
      </c>
      <c r="AJ25" s="12">
        <f t="shared" si="26"/>
        <v>1.0564088042219075</v>
      </c>
      <c r="AK25" s="12">
        <f t="shared" si="26"/>
        <v>1.0555129360278028</v>
      </c>
      <c r="AL25" s="12">
        <f t="shared" si="26"/>
        <v>1.0554511520144163</v>
      </c>
      <c r="AM25" s="12">
        <f t="shared" si="26"/>
        <v>1.0399845539966535</v>
      </c>
      <c r="AN25" s="12">
        <f t="shared" si="26"/>
        <v>1.0419976830994979</v>
      </c>
      <c r="AO25" s="12">
        <f t="shared" si="26"/>
        <v>1.037955978890462</v>
      </c>
      <c r="AP25" s="12">
        <f t="shared" si="26"/>
        <v>1.0476560689921484</v>
      </c>
      <c r="AQ25" s="12">
        <f t="shared" si="26"/>
        <v>1.0718239155618483</v>
      </c>
      <c r="AR25" s="12">
        <f t="shared" si="26"/>
        <v>1.0815291543313168</v>
      </c>
      <c r="AS25" s="12">
        <f t="shared" si="26"/>
        <v>1.0768129746428112</v>
      </c>
      <c r="AT25" s="12">
        <f t="shared" si="26"/>
        <v>1.0768026773072468</v>
      </c>
      <c r="AU25" s="12">
        <f t="shared" si="26"/>
        <v>1.0688840262582058</v>
      </c>
      <c r="AV25" s="12">
        <f t="shared" si="26"/>
        <v>1.0659750289612562</v>
      </c>
      <c r="AW25" s="12">
        <f t="shared" si="26"/>
        <v>1.0650534174282404</v>
      </c>
      <c r="AX25" s="12">
        <f t="shared" si="26"/>
        <v>1.0604968464409834</v>
      </c>
      <c r="AY25" s="12">
        <f t="shared" si="26"/>
        <v>1.043727635474321</v>
      </c>
      <c r="AZ25" s="12">
        <f t="shared" si="26"/>
        <v>1.0470691208649763</v>
      </c>
      <c r="BA25" s="12">
        <f t="shared" si="26"/>
        <v>1.0471103102072339</v>
      </c>
      <c r="BB25" s="12">
        <f t="shared" si="26"/>
        <v>1.0528407774488351</v>
      </c>
      <c r="BC25" s="12">
        <f t="shared" si="26"/>
        <v>1.0710670613978632</v>
      </c>
      <c r="BD25" s="12">
        <f t="shared" si="26"/>
        <v>1.0831561333504955</v>
      </c>
      <c r="BE25" s="12">
        <f t="shared" si="26"/>
        <v>1.0803192174024971</v>
      </c>
      <c r="BF25" s="12">
        <f t="shared" si="26"/>
        <v>1.0755618483717337</v>
      </c>
      <c r="BG25" s="12">
        <f t="shared" si="26"/>
        <v>1.0685802548590553</v>
      </c>
      <c r="BH25" s="12">
        <f t="shared" si="26"/>
        <v>1.0706757626464152</v>
      </c>
      <c r="BI25" s="12">
        <f t="shared" si="26"/>
        <v>1.066062556313554</v>
      </c>
      <c r="BJ25" s="12">
        <f t="shared" si="26"/>
        <v>1.0617685673831896</v>
      </c>
      <c r="BK25" s="12">
        <f t="shared" si="26"/>
        <v>1.0449942077487451</v>
      </c>
      <c r="BL25" s="12">
        <f t="shared" si="26"/>
        <v>1.0462916720298623</v>
      </c>
      <c r="BM25" s="12">
        <f t="shared" si="26"/>
        <v>1.0453391684901532</v>
      </c>
      <c r="BN25" s="12">
        <f t="shared" si="26"/>
        <v>1.052887115458875</v>
      </c>
      <c r="BO25" s="12">
        <f t="shared" si="26"/>
        <v>1.0771630840520015</v>
      </c>
      <c r="BP25" s="12">
        <f t="shared" si="20"/>
        <v>1.0909821083794569</v>
      </c>
      <c r="BQ25" s="12">
        <f t="shared" si="20"/>
        <v>1.0854163985068863</v>
      </c>
      <c r="BR25" s="12">
        <f t="shared" si="20"/>
        <v>1.0882018277770626</v>
      </c>
      <c r="BS25" s="12">
        <f t="shared" si="20"/>
        <v>1.0758089844252801</v>
      </c>
      <c r="BT25" s="12">
        <f t="shared" si="20"/>
        <v>1.0772197193976059</v>
      </c>
      <c r="BU25" s="12">
        <f t="shared" si="20"/>
        <v>1.0729875144806282</v>
      </c>
      <c r="BV25" s="12">
        <f t="shared" si="20"/>
        <v>1.0681735101042604</v>
      </c>
      <c r="BW25" s="12">
        <f t="shared" si="20"/>
        <v>1.0496125627493886</v>
      </c>
      <c r="BX25" s="12">
        <f t="shared" si="20"/>
        <v>1.0521920453082765</v>
      </c>
      <c r="BY25" s="12">
        <f t="shared" si="20"/>
        <v>1.0536748616295533</v>
      </c>
      <c r="BZ25" s="12">
        <f t="shared" si="20"/>
        <v>1.0593847342000258</v>
      </c>
      <c r="CA25" s="12">
        <f t="shared" si="20"/>
        <v>1.082193332475222</v>
      </c>
      <c r="CB25" s="12">
        <f t="shared" si="20"/>
        <v>1.0908945810271593</v>
      </c>
      <c r="CC25" s="12">
        <f t="shared" si="20"/>
        <v>1.0850148024198738</v>
      </c>
      <c r="CD25" s="12">
        <f t="shared" si="20"/>
        <v>1.0860599819796628</v>
      </c>
      <c r="CE25" s="12">
        <f t="shared" si="20"/>
        <v>1.0803295147380616</v>
      </c>
      <c r="CF25" s="12">
        <f t="shared" si="20"/>
        <v>1.0841137855579868</v>
      </c>
      <c r="CG25" s="12">
        <f t="shared" si="20"/>
        <v>1.079098983138113</v>
      </c>
      <c r="CH25" s="12">
        <f t="shared" si="20"/>
        <v>1.0760561204788262</v>
      </c>
      <c r="CI25" s="12">
        <f t="shared" si="20"/>
        <v>1.0646003346634059</v>
      </c>
      <c r="CJ25" s="12">
        <f t="shared" si="20"/>
        <v>1.0673239799201957</v>
      </c>
      <c r="CK25" s="12">
        <f t="shared" si="20"/>
        <v>1.0708250740120995</v>
      </c>
      <c r="CL25" s="12">
        <f t="shared" si="20"/>
        <v>1.0765812845926117</v>
      </c>
      <c r="CM25" s="12">
        <f t="shared" si="20"/>
        <v>1.10894066160381</v>
      </c>
      <c r="CN25" s="12">
        <f t="shared" si="20"/>
        <v>1.1172918007465569</v>
      </c>
      <c r="CO25" s="12">
        <f t="shared" si="20"/>
        <v>1.1155412537006049</v>
      </c>
      <c r="CP25" s="12">
        <f t="shared" si="20"/>
        <v>1.1164834599047497</v>
      </c>
      <c r="CQ25" s="12">
        <f t="shared" si="20"/>
        <v>1.1046724160123569</v>
      </c>
      <c r="CR25" s="12">
        <f t="shared" si="20"/>
        <v>1.1065877204273393</v>
      </c>
      <c r="CS25" s="12">
        <f t="shared" si="20"/>
        <v>1.1089252156004634</v>
      </c>
      <c r="CT25" s="12">
        <f t="shared" si="20"/>
        <v>1.1096357317544085</v>
      </c>
      <c r="CU25" s="12">
        <f t="shared" si="20"/>
        <v>1.0877281503410992</v>
      </c>
      <c r="CV25" s="12">
        <f t="shared" si="20"/>
        <v>1.0896434547560818</v>
      </c>
      <c r="CW25" s="12">
        <f t="shared" si="20"/>
        <v>1.0926193847342001</v>
      </c>
      <c r="CX25" s="12">
        <f t="shared" si="20"/>
        <v>1.0958012614236066</v>
      </c>
      <c r="CY25" s="12">
        <f t="shared" si="20"/>
        <v>1.1178941948770755</v>
      </c>
      <c r="CZ25" s="12">
        <f t="shared" si="20"/>
        <v>1.1286703565452438</v>
      </c>
      <c r="DA25" s="12">
        <f t="shared" si="20"/>
        <v>1.1261784013386535</v>
      </c>
      <c r="DB25" s="12">
        <f t="shared" si="20"/>
        <v>1.1235010940919037</v>
      </c>
      <c r="DC25" s="12">
        <f t="shared" si="20"/>
        <v>1.1162311751834213</v>
      </c>
      <c r="DD25" s="12">
        <f t="shared" si="20"/>
        <v>1.1195520659029476</v>
      </c>
      <c r="DE25" s="12">
        <f t="shared" si="20"/>
        <v>1.1233311880550907</v>
      </c>
      <c r="DF25" s="12">
        <f t="shared" si="20"/>
        <v>1.1210400308920068</v>
      </c>
      <c r="DG25" s="12">
        <f t="shared" si="20"/>
        <v>1.1070562491955207</v>
      </c>
      <c r="DH25" s="12">
        <f t="shared" si="20"/>
        <v>1.1113502381258848</v>
      </c>
      <c r="DI25" s="12">
        <f t="shared" si="20"/>
        <v>1.1123799716823273</v>
      </c>
      <c r="DJ25" s="12">
        <f t="shared" si="20"/>
        <v>1.1257819539194234</v>
      </c>
      <c r="DK25" s="12">
        <f t="shared" si="20"/>
        <v>1.1488788775904235</v>
      </c>
      <c r="DL25" s="12">
        <f t="shared" si="20"/>
        <v>1.1561745398378169</v>
      </c>
      <c r="DM25" s="12">
        <f t="shared" si="20"/>
        <v>1.1469841678465698</v>
      </c>
      <c r="DN25" s="12">
        <f t="shared" si="20"/>
        <v>1.1499498004891235</v>
      </c>
      <c r="DO25" s="12">
        <f t="shared" si="20"/>
        <v>1.1475865619770884</v>
      </c>
      <c r="DP25" s="12">
        <f t="shared" si="20"/>
        <v>1.1458514609344832</v>
      </c>
      <c r="DQ25" s="12">
        <f t="shared" si="20"/>
        <v>1.1389934354485778</v>
      </c>
      <c r="DR25" s="12">
        <f t="shared" si="20"/>
        <v>1.1391787874887374</v>
      </c>
      <c r="DS25" s="12">
        <f t="shared" si="20"/>
        <v>1.1246286523362079</v>
      </c>
      <c r="DT25" s="12">
        <f t="shared" si="20"/>
        <v>1.129844252799588</v>
      </c>
      <c r="DU25" s="12">
        <f t="shared" si="20"/>
        <v>1.0621238254601622</v>
      </c>
      <c r="DV25" s="12">
        <f t="shared" si="20"/>
        <v>0.94082121251126272</v>
      </c>
      <c r="DW25" s="12">
        <f t="shared" si="20"/>
        <v>0.98304028832539581</v>
      </c>
      <c r="DX25" s="12">
        <f t="shared" si="20"/>
        <v>1.0571605097181105</v>
      </c>
      <c r="DY25" s="12">
        <f t="shared" si="20"/>
        <v>1.074058437379328</v>
      </c>
      <c r="DZ25" s="12">
        <f t="shared" si="20"/>
        <v>1.0844433002960483</v>
      </c>
      <c r="EA25" s="12">
        <f t="shared" si="20"/>
        <v>1.099245720169906</v>
      </c>
      <c r="EB25" s="12">
        <f t="shared" si="21"/>
        <v>1.1024327455270948</v>
      </c>
      <c r="EC25" s="12">
        <f t="shared" si="21"/>
        <v>1.1050019307504184</v>
      </c>
      <c r="ED25" s="12">
        <f t="shared" si="21"/>
        <v>1.1029888016475737</v>
      </c>
      <c r="EE25" s="12">
        <f t="shared" ref="EE25:EF25" si="27">EE20/$C20</f>
        <v>1.0636478311236968</v>
      </c>
      <c r="EF25" s="12">
        <f t="shared" si="27"/>
        <v>1.0901016861886987</v>
      </c>
      <c r="EG25" s="5">
        <f>ED25-1</f>
        <v>0.10298880164757374</v>
      </c>
    </row>
    <row r="27" spans="1:137" x14ac:dyDescent="0.45">
      <c r="A27" t="s">
        <v>492</v>
      </c>
      <c r="C27" s="13">
        <f>C22</f>
        <v>40179</v>
      </c>
      <c r="D27" s="13">
        <f t="shared" ref="D27:BO27" si="28">D22</f>
        <v>40210</v>
      </c>
      <c r="E27" s="13">
        <f t="shared" si="28"/>
        <v>40238</v>
      </c>
      <c r="F27" s="13">
        <f t="shared" si="28"/>
        <v>40269</v>
      </c>
      <c r="G27" s="13">
        <f t="shared" si="28"/>
        <v>40299</v>
      </c>
      <c r="H27" s="13">
        <f t="shared" si="28"/>
        <v>40330</v>
      </c>
      <c r="I27" s="13">
        <f t="shared" si="28"/>
        <v>40360</v>
      </c>
      <c r="J27" s="13">
        <f t="shared" si="28"/>
        <v>40391</v>
      </c>
      <c r="K27" s="13">
        <f t="shared" si="28"/>
        <v>40422</v>
      </c>
      <c r="L27" s="13">
        <f t="shared" si="28"/>
        <v>40452</v>
      </c>
      <c r="M27" s="13">
        <f t="shared" si="28"/>
        <v>40483</v>
      </c>
      <c r="N27" s="13">
        <f t="shared" si="28"/>
        <v>40513</v>
      </c>
      <c r="O27" s="13">
        <f t="shared" si="28"/>
        <v>40544</v>
      </c>
      <c r="P27" s="13">
        <f t="shared" si="28"/>
        <v>40575</v>
      </c>
      <c r="Q27" s="13">
        <f t="shared" si="28"/>
        <v>40603</v>
      </c>
      <c r="R27" s="13">
        <f t="shared" si="28"/>
        <v>40634</v>
      </c>
      <c r="S27" s="13">
        <f t="shared" si="28"/>
        <v>40664</v>
      </c>
      <c r="T27" s="13">
        <f t="shared" si="28"/>
        <v>40695</v>
      </c>
      <c r="U27" s="13">
        <f t="shared" si="28"/>
        <v>40725</v>
      </c>
      <c r="V27" s="13">
        <f t="shared" si="28"/>
        <v>40756</v>
      </c>
      <c r="W27" s="13">
        <f t="shared" si="28"/>
        <v>40787</v>
      </c>
      <c r="X27" s="13">
        <f t="shared" si="28"/>
        <v>40817</v>
      </c>
      <c r="Y27" s="13">
        <f t="shared" si="28"/>
        <v>40848</v>
      </c>
      <c r="Z27" s="13">
        <f t="shared" si="28"/>
        <v>40878</v>
      </c>
      <c r="AA27" s="13">
        <f t="shared" si="28"/>
        <v>40909</v>
      </c>
      <c r="AB27" s="13">
        <f t="shared" si="28"/>
        <v>40940</v>
      </c>
      <c r="AC27" s="13">
        <f t="shared" si="28"/>
        <v>40969</v>
      </c>
      <c r="AD27" s="13">
        <f t="shared" si="28"/>
        <v>41000</v>
      </c>
      <c r="AE27" s="13">
        <f t="shared" si="28"/>
        <v>41030</v>
      </c>
      <c r="AF27" s="13">
        <f t="shared" si="28"/>
        <v>41061</v>
      </c>
      <c r="AG27" s="13">
        <f t="shared" si="28"/>
        <v>41091</v>
      </c>
      <c r="AH27" s="13">
        <f t="shared" si="28"/>
        <v>41122</v>
      </c>
      <c r="AI27" s="13">
        <f t="shared" si="28"/>
        <v>41153</v>
      </c>
      <c r="AJ27" s="13">
        <f t="shared" si="28"/>
        <v>41183</v>
      </c>
      <c r="AK27" s="13">
        <f t="shared" si="28"/>
        <v>41214</v>
      </c>
      <c r="AL27" s="13">
        <f t="shared" si="28"/>
        <v>41244</v>
      </c>
      <c r="AM27" s="13">
        <f t="shared" si="28"/>
        <v>41275</v>
      </c>
      <c r="AN27" s="13">
        <f t="shared" si="28"/>
        <v>41306</v>
      </c>
      <c r="AO27" s="13">
        <f t="shared" si="28"/>
        <v>41334</v>
      </c>
      <c r="AP27" s="13">
        <f t="shared" si="28"/>
        <v>41365</v>
      </c>
      <c r="AQ27" s="13">
        <f t="shared" si="28"/>
        <v>41395</v>
      </c>
      <c r="AR27" s="13">
        <f t="shared" si="28"/>
        <v>41426</v>
      </c>
      <c r="AS27" s="13">
        <f t="shared" si="28"/>
        <v>41456</v>
      </c>
      <c r="AT27" s="13">
        <f t="shared" si="28"/>
        <v>41487</v>
      </c>
      <c r="AU27" s="13">
        <f t="shared" si="28"/>
        <v>41518</v>
      </c>
      <c r="AV27" s="13">
        <f t="shared" si="28"/>
        <v>41548</v>
      </c>
      <c r="AW27" s="13">
        <f t="shared" si="28"/>
        <v>41579</v>
      </c>
      <c r="AX27" s="13">
        <f t="shared" si="28"/>
        <v>41609</v>
      </c>
      <c r="AY27" s="13">
        <f t="shared" si="28"/>
        <v>41640</v>
      </c>
      <c r="AZ27" s="13">
        <f t="shared" si="28"/>
        <v>41671</v>
      </c>
      <c r="BA27" s="13">
        <f t="shared" si="28"/>
        <v>41699</v>
      </c>
      <c r="BB27" s="13">
        <f t="shared" si="28"/>
        <v>41730</v>
      </c>
      <c r="BC27" s="13">
        <f t="shared" si="28"/>
        <v>41760</v>
      </c>
      <c r="BD27" s="13">
        <f t="shared" si="28"/>
        <v>41791</v>
      </c>
      <c r="BE27" s="13">
        <f t="shared" si="28"/>
        <v>41821</v>
      </c>
      <c r="BF27" s="13">
        <f t="shared" si="28"/>
        <v>41852</v>
      </c>
      <c r="BG27" s="13">
        <f t="shared" si="28"/>
        <v>41883</v>
      </c>
      <c r="BH27" s="13">
        <f t="shared" si="28"/>
        <v>41913</v>
      </c>
      <c r="BI27" s="13">
        <f t="shared" si="28"/>
        <v>41944</v>
      </c>
      <c r="BJ27" s="13">
        <f t="shared" si="28"/>
        <v>41974</v>
      </c>
      <c r="BK27" s="13">
        <f t="shared" si="28"/>
        <v>42005</v>
      </c>
      <c r="BL27" s="13">
        <f t="shared" si="28"/>
        <v>42036</v>
      </c>
      <c r="BM27" s="13">
        <f t="shared" si="28"/>
        <v>42064</v>
      </c>
      <c r="BN27" s="13">
        <f t="shared" si="28"/>
        <v>42095</v>
      </c>
      <c r="BO27" s="13">
        <f t="shared" si="28"/>
        <v>42125</v>
      </c>
      <c r="BP27" s="13">
        <f t="shared" ref="BP27:EA27" si="29">BP22</f>
        <v>42156</v>
      </c>
      <c r="BQ27" s="13">
        <f t="shared" si="29"/>
        <v>42186</v>
      </c>
      <c r="BR27" s="13">
        <f t="shared" si="29"/>
        <v>42217</v>
      </c>
      <c r="BS27" s="13">
        <f t="shared" si="29"/>
        <v>42248</v>
      </c>
      <c r="BT27" s="13">
        <f t="shared" si="29"/>
        <v>42278</v>
      </c>
      <c r="BU27" s="13">
        <f t="shared" si="29"/>
        <v>42309</v>
      </c>
      <c r="BV27" s="13">
        <f t="shared" si="29"/>
        <v>42339</v>
      </c>
      <c r="BW27" s="13">
        <f t="shared" si="29"/>
        <v>42370</v>
      </c>
      <c r="BX27" s="13">
        <f t="shared" si="29"/>
        <v>42401</v>
      </c>
      <c r="BY27" s="13">
        <f t="shared" si="29"/>
        <v>42430</v>
      </c>
      <c r="BZ27" s="13">
        <f t="shared" si="29"/>
        <v>42461</v>
      </c>
      <c r="CA27" s="13">
        <f t="shared" si="29"/>
        <v>42491</v>
      </c>
      <c r="CB27" s="13">
        <f t="shared" si="29"/>
        <v>42522</v>
      </c>
      <c r="CC27" s="13">
        <f t="shared" si="29"/>
        <v>42552</v>
      </c>
      <c r="CD27" s="13">
        <f t="shared" si="29"/>
        <v>42583</v>
      </c>
      <c r="CE27" s="13">
        <f t="shared" si="29"/>
        <v>42614</v>
      </c>
      <c r="CF27" s="13">
        <f t="shared" si="29"/>
        <v>42644</v>
      </c>
      <c r="CG27" s="13">
        <f t="shared" si="29"/>
        <v>42675</v>
      </c>
      <c r="CH27" s="13">
        <f t="shared" si="29"/>
        <v>42705</v>
      </c>
      <c r="CI27" s="13">
        <f t="shared" si="29"/>
        <v>42736</v>
      </c>
      <c r="CJ27" s="13">
        <f t="shared" si="29"/>
        <v>42767</v>
      </c>
      <c r="CK27" s="13">
        <f t="shared" si="29"/>
        <v>42795</v>
      </c>
      <c r="CL27" s="13">
        <f t="shared" si="29"/>
        <v>42826</v>
      </c>
      <c r="CM27" s="13">
        <f t="shared" si="29"/>
        <v>42856</v>
      </c>
      <c r="CN27" s="13">
        <f t="shared" si="29"/>
        <v>42887</v>
      </c>
      <c r="CO27" s="13">
        <f t="shared" si="29"/>
        <v>42917</v>
      </c>
      <c r="CP27" s="13">
        <f t="shared" si="29"/>
        <v>42948</v>
      </c>
      <c r="CQ27" s="13">
        <f t="shared" si="29"/>
        <v>42979</v>
      </c>
      <c r="CR27" s="13">
        <f t="shared" si="29"/>
        <v>43009</v>
      </c>
      <c r="CS27" s="13">
        <f t="shared" si="29"/>
        <v>43040</v>
      </c>
      <c r="CT27" s="13">
        <f t="shared" si="29"/>
        <v>43070</v>
      </c>
      <c r="CU27" s="13">
        <f t="shared" si="29"/>
        <v>43101</v>
      </c>
      <c r="CV27" s="13">
        <f t="shared" si="29"/>
        <v>43132</v>
      </c>
      <c r="CW27" s="13">
        <f t="shared" si="29"/>
        <v>43160</v>
      </c>
      <c r="CX27" s="13">
        <f t="shared" si="29"/>
        <v>43191</v>
      </c>
      <c r="CY27" s="13">
        <f t="shared" si="29"/>
        <v>43221</v>
      </c>
      <c r="CZ27" s="13">
        <f t="shared" si="29"/>
        <v>43252</v>
      </c>
      <c r="DA27" s="13">
        <f t="shared" si="29"/>
        <v>43282</v>
      </c>
      <c r="DB27" s="13">
        <f t="shared" si="29"/>
        <v>43313</v>
      </c>
      <c r="DC27" s="13">
        <f t="shared" si="29"/>
        <v>43344</v>
      </c>
      <c r="DD27" s="13">
        <f t="shared" si="29"/>
        <v>43374</v>
      </c>
      <c r="DE27" s="13">
        <f t="shared" si="29"/>
        <v>43405</v>
      </c>
      <c r="DF27" s="13">
        <f t="shared" si="29"/>
        <v>43435</v>
      </c>
      <c r="DG27" s="13">
        <f t="shared" si="29"/>
        <v>43466</v>
      </c>
      <c r="DH27" s="13">
        <f t="shared" si="29"/>
        <v>43497</v>
      </c>
      <c r="DI27" s="13">
        <f t="shared" si="29"/>
        <v>43525</v>
      </c>
      <c r="DJ27" s="13">
        <f t="shared" si="29"/>
        <v>43556</v>
      </c>
      <c r="DK27" s="13">
        <f t="shared" si="29"/>
        <v>43586</v>
      </c>
      <c r="DL27" s="13">
        <f t="shared" si="29"/>
        <v>43617</v>
      </c>
      <c r="DM27" s="13">
        <f t="shared" si="29"/>
        <v>43647</v>
      </c>
      <c r="DN27" s="13">
        <f t="shared" si="29"/>
        <v>43678</v>
      </c>
      <c r="DO27" s="13">
        <f t="shared" si="29"/>
        <v>43709</v>
      </c>
      <c r="DP27" s="13">
        <f t="shared" si="29"/>
        <v>43739</v>
      </c>
      <c r="DQ27" s="13">
        <f t="shared" si="29"/>
        <v>43770</v>
      </c>
      <c r="DR27" s="13">
        <f t="shared" si="29"/>
        <v>43800</v>
      </c>
      <c r="DS27" s="13">
        <f t="shared" si="29"/>
        <v>43831</v>
      </c>
      <c r="DT27" s="13">
        <f t="shared" si="29"/>
        <v>43862</v>
      </c>
      <c r="DU27" s="13">
        <f t="shared" si="29"/>
        <v>43891</v>
      </c>
      <c r="DV27" s="13">
        <f t="shared" si="29"/>
        <v>43922</v>
      </c>
      <c r="DW27" s="13">
        <f t="shared" si="29"/>
        <v>43952</v>
      </c>
      <c r="DX27" s="13">
        <f t="shared" si="29"/>
        <v>43983</v>
      </c>
      <c r="DY27" s="13">
        <f t="shared" si="29"/>
        <v>44013</v>
      </c>
      <c r="DZ27" s="13">
        <f t="shared" si="29"/>
        <v>44044</v>
      </c>
      <c r="EA27" s="13">
        <f t="shared" si="29"/>
        <v>44075</v>
      </c>
      <c r="EB27" s="13">
        <f t="shared" ref="EB27:EF27" si="30">EB22</f>
        <v>44105</v>
      </c>
      <c r="EC27" s="13">
        <f t="shared" si="30"/>
        <v>44136</v>
      </c>
      <c r="ED27" s="13">
        <f t="shared" si="30"/>
        <v>44166</v>
      </c>
      <c r="EE27" s="13">
        <f t="shared" si="30"/>
        <v>44197</v>
      </c>
      <c r="EF27" s="13">
        <f t="shared" si="30"/>
        <v>44228</v>
      </c>
    </row>
    <row r="28" spans="1:137" x14ac:dyDescent="0.45">
      <c r="B28" t="str">
        <f>B23</f>
        <v>Creative non-performing</v>
      </c>
      <c r="C28" s="12" cm="1">
        <f t="array" ref="C28:EF28">TRANSPOSE(_xll.hp_filter(TRANSPOSE(C23:EF23),6.25))</f>
        <v>0.99771645121166086</v>
      </c>
      <c r="D28" s="12">
        <v>1.0083213825874555</v>
      </c>
      <c r="E28" s="12">
        <v>1.0192916817693845</v>
      </c>
      <c r="F28" s="12">
        <v>1.030225414732993</v>
      </c>
      <c r="G28" s="12">
        <v>1.0414647425557044</v>
      </c>
      <c r="H28" s="12">
        <v>1.0520579049232244</v>
      </c>
      <c r="I28" s="12">
        <v>1.0598894288258256</v>
      </c>
      <c r="J28" s="12">
        <v>1.0636585580993883</v>
      </c>
      <c r="K28" s="12">
        <v>1.0632529724740563</v>
      </c>
      <c r="L28" s="12">
        <v>1.0611529423709523</v>
      </c>
      <c r="M28" s="12">
        <v>1.058560505973829</v>
      </c>
      <c r="N28" s="12">
        <v>1.0560372123204098</v>
      </c>
      <c r="O28" s="12">
        <v>1.0541681731790604</v>
      </c>
      <c r="P28" s="12">
        <v>1.0539657900333361</v>
      </c>
      <c r="Q28" s="12">
        <v>1.0560012044115039</v>
      </c>
      <c r="R28" s="12">
        <v>1.0608827270744117</v>
      </c>
      <c r="S28" s="12">
        <v>1.0677232186156043</v>
      </c>
      <c r="T28" s="12">
        <v>1.0747234275997712</v>
      </c>
      <c r="U28" s="12">
        <v>1.0802421560617765</v>
      </c>
      <c r="V28" s="12">
        <v>1.0829487744457091</v>
      </c>
      <c r="W28" s="12">
        <v>1.0819372732634913</v>
      </c>
      <c r="X28" s="12">
        <v>1.0794811346224549</v>
      </c>
      <c r="Y28" s="12">
        <v>1.077495598783798</v>
      </c>
      <c r="Z28" s="12">
        <v>1.0759103118092381</v>
      </c>
      <c r="AA28" s="12">
        <v>1.0753877984385214</v>
      </c>
      <c r="AB28" s="12">
        <v>1.0772228935087971</v>
      </c>
      <c r="AC28" s="12">
        <v>1.0822587481608386</v>
      </c>
      <c r="AD28" s="12">
        <v>1.0889008564775873</v>
      </c>
      <c r="AE28" s="12">
        <v>1.095145034712276</v>
      </c>
      <c r="AF28" s="12">
        <v>1.0989184228885449</v>
      </c>
      <c r="AG28" s="12">
        <v>1.0994549653153622</v>
      </c>
      <c r="AH28" s="12">
        <v>1.0967572637559608</v>
      </c>
      <c r="AI28" s="12">
        <v>1.0910384446441388</v>
      </c>
      <c r="AJ28" s="12">
        <v>1.0841639586017207</v>
      </c>
      <c r="AK28" s="12">
        <v>1.0786905665702435</v>
      </c>
      <c r="AL28" s="12">
        <v>1.0764080417692823</v>
      </c>
      <c r="AM28" s="12">
        <v>1.0791624361997734</v>
      </c>
      <c r="AN28" s="12">
        <v>1.0863875686397197</v>
      </c>
      <c r="AO28" s="12">
        <v>1.0950972503644352</v>
      </c>
      <c r="AP28" s="12">
        <v>1.1038719336839349</v>
      </c>
      <c r="AQ28" s="12">
        <v>1.1121604728046632</v>
      </c>
      <c r="AR28" s="12">
        <v>1.1195583653806302</v>
      </c>
      <c r="AS28" s="12">
        <v>1.1241798479792515</v>
      </c>
      <c r="AT28" s="12">
        <v>1.123914377578803</v>
      </c>
      <c r="AU28" s="12">
        <v>1.119268696484488</v>
      </c>
      <c r="AV28" s="12">
        <v>1.1136848077564974</v>
      </c>
      <c r="AW28" s="12">
        <v>1.1083009949099285</v>
      </c>
      <c r="AX28" s="12">
        <v>1.1038160542129347</v>
      </c>
      <c r="AY28" s="12">
        <v>1.1013113475758938</v>
      </c>
      <c r="AZ28" s="12">
        <v>1.1026797738435092</v>
      </c>
      <c r="BA28" s="12">
        <v>1.1097014972585093</v>
      </c>
      <c r="BB28" s="12">
        <v>1.1210306404526629</v>
      </c>
      <c r="BC28" s="12">
        <v>1.1344958821670883</v>
      </c>
      <c r="BD28" s="12">
        <v>1.1468358428816949</v>
      </c>
      <c r="BE28" s="12">
        <v>1.1557296248224094</v>
      </c>
      <c r="BF28" s="12">
        <v>1.1590949666233559</v>
      </c>
      <c r="BG28" s="12">
        <v>1.1553444773111279</v>
      </c>
      <c r="BH28" s="12">
        <v>1.1488163518363796</v>
      </c>
      <c r="BI28" s="12">
        <v>1.1413747773401681</v>
      </c>
      <c r="BJ28" s="12">
        <v>1.1347794578281416</v>
      </c>
      <c r="BK28" s="12">
        <v>1.1310760037088265</v>
      </c>
      <c r="BL28" s="12">
        <v>1.1315127768807851</v>
      </c>
      <c r="BM28" s="12">
        <v>1.1354410852414927</v>
      </c>
      <c r="BN28" s="12">
        <v>1.141426013968345</v>
      </c>
      <c r="BO28" s="12">
        <v>1.14921546915569</v>
      </c>
      <c r="BP28" s="12">
        <v>1.1567360165717642</v>
      </c>
      <c r="BQ28" s="12">
        <v>1.1604208554800777</v>
      </c>
      <c r="BR28" s="12">
        <v>1.1572731758544157</v>
      </c>
      <c r="BS28" s="12">
        <v>1.1501801590961127</v>
      </c>
      <c r="BT28" s="12">
        <v>1.1440348422612037</v>
      </c>
      <c r="BU28" s="12">
        <v>1.1414921880162689</v>
      </c>
      <c r="BV28" s="12">
        <v>1.1429421680640637</v>
      </c>
      <c r="BW28" s="12">
        <v>1.1475331834278224</v>
      </c>
      <c r="BX28" s="12">
        <v>1.1550653546229501</v>
      </c>
      <c r="BY28" s="12">
        <v>1.1650722924228276</v>
      </c>
      <c r="BZ28" s="12">
        <v>1.1763112604052772</v>
      </c>
      <c r="CA28" s="12">
        <v>1.1872611137730638</v>
      </c>
      <c r="CB28" s="12">
        <v>1.194153516756137</v>
      </c>
      <c r="CC28" s="12">
        <v>1.194927755183971</v>
      </c>
      <c r="CD28" s="12">
        <v>1.189885905435625</v>
      </c>
      <c r="CE28" s="12">
        <v>1.1810573131295985</v>
      </c>
      <c r="CF28" s="12">
        <v>1.172769146085862</v>
      </c>
      <c r="CG28" s="12">
        <v>1.1665519176025283</v>
      </c>
      <c r="CH28" s="12">
        <v>1.16233440262857</v>
      </c>
      <c r="CI28" s="12">
        <v>1.1600156327599864</v>
      </c>
      <c r="CJ28" s="12">
        <v>1.1617533424532809</v>
      </c>
      <c r="CK28" s="12">
        <v>1.1684648508531728</v>
      </c>
      <c r="CL28" s="12">
        <v>1.1805460764541977</v>
      </c>
      <c r="CM28" s="12">
        <v>1.1976635534149742</v>
      </c>
      <c r="CN28" s="12">
        <v>1.2161261255243545</v>
      </c>
      <c r="CO28" s="12">
        <v>1.2301999380149573</v>
      </c>
      <c r="CP28" s="12">
        <v>1.2371832879476063</v>
      </c>
      <c r="CQ28" s="12">
        <v>1.2382640303492727</v>
      </c>
      <c r="CR28" s="12">
        <v>1.23569676501821</v>
      </c>
      <c r="CS28" s="12">
        <v>1.2313048931414581</v>
      </c>
      <c r="CT28" s="12">
        <v>1.225920569646141</v>
      </c>
      <c r="CU28" s="12">
        <v>1.2215173797414018</v>
      </c>
      <c r="CV28" s="12">
        <v>1.22121909207483</v>
      </c>
      <c r="CW28" s="12">
        <v>1.2277739296944592</v>
      </c>
      <c r="CX28" s="12">
        <v>1.2418181045372099</v>
      </c>
      <c r="CY28" s="12">
        <v>1.2597250427537952</v>
      </c>
      <c r="CZ28" s="12">
        <v>1.2752809143068564</v>
      </c>
      <c r="DA28" s="12">
        <v>1.282500073856637</v>
      </c>
      <c r="DB28" s="12">
        <v>1.279511982250505</v>
      </c>
      <c r="DC28" s="12">
        <v>1.2699118805817382</v>
      </c>
      <c r="DD28" s="12">
        <v>1.2596049064929467</v>
      </c>
      <c r="DE28" s="12">
        <v>1.2533175122141484</v>
      </c>
      <c r="DF28" s="12">
        <v>1.2526650782851285</v>
      </c>
      <c r="DG28" s="12">
        <v>1.2583123735177113</v>
      </c>
      <c r="DH28" s="12">
        <v>1.2695531822072845</v>
      </c>
      <c r="DI28" s="12">
        <v>1.2845874518841061</v>
      </c>
      <c r="DJ28" s="12">
        <v>1.3012416225651502</v>
      </c>
      <c r="DK28" s="12">
        <v>1.316439168532022</v>
      </c>
      <c r="DL28" s="12">
        <v>1.3260285515533115</v>
      </c>
      <c r="DM28" s="12">
        <v>1.3278484977542298</v>
      </c>
      <c r="DN28" s="12">
        <v>1.3217023877074239</v>
      </c>
      <c r="DO28" s="12">
        <v>1.3103920896390604</v>
      </c>
      <c r="DP28" s="12">
        <v>1.2991401694403786</v>
      </c>
      <c r="DQ28" s="12">
        <v>1.2889246285521359</v>
      </c>
      <c r="DR28" s="12">
        <v>1.2804438553420185</v>
      </c>
      <c r="DS28" s="12">
        <v>1.2711332041361021</v>
      </c>
      <c r="DT28" s="12">
        <v>1.2604969927271559</v>
      </c>
      <c r="DU28" s="12">
        <v>1.2497877769185242</v>
      </c>
      <c r="DV28" s="12">
        <v>1.2437868586821259</v>
      </c>
      <c r="DW28" s="12">
        <v>1.2499201877130899</v>
      </c>
      <c r="DX28" s="12">
        <v>1.266781643801826</v>
      </c>
      <c r="DY28" s="12">
        <v>1.2892783030739525</v>
      </c>
      <c r="DZ28" s="12">
        <v>1.3095009880925135</v>
      </c>
      <c r="EA28" s="12">
        <v>1.3237905944374124</v>
      </c>
      <c r="EB28" s="12">
        <v>1.3312210573635117</v>
      </c>
      <c r="EC28" s="12">
        <v>1.3317590626700007</v>
      </c>
      <c r="ED28" s="12">
        <v>1.3276465074961097</v>
      </c>
      <c r="EE28">
        <v>1.3213203230470143</v>
      </c>
      <c r="EF28">
        <v>1.3124758622343831</v>
      </c>
    </row>
    <row r="29" spans="1:137" x14ac:dyDescent="0.45">
      <c r="B29" t="str">
        <f t="shared" ref="B29:B30" si="31">B24</f>
        <v>Performing</v>
      </c>
      <c r="C29" s="12" cm="1">
        <f t="array" ref="C29:EF29">TRANSPOSE(_xll.hp_filter(TRANSPOSE(C24:EF24),6.25))</f>
        <v>1.0277743871392988</v>
      </c>
      <c r="D29" s="12">
        <v>1.0445207337197335</v>
      </c>
      <c r="E29" s="12">
        <v>1.0568231783578805</v>
      </c>
      <c r="F29" s="12">
        <v>1.0565757717790993</v>
      </c>
      <c r="G29" s="12">
        <v>1.0465668994373651</v>
      </c>
      <c r="H29" s="12">
        <v>1.0305816718714316</v>
      </c>
      <c r="I29" s="12">
        <v>1.0143334210415453</v>
      </c>
      <c r="J29" s="12">
        <v>0.99763752655158133</v>
      </c>
      <c r="K29" s="12">
        <v>0.98661336885928363</v>
      </c>
      <c r="L29" s="12">
        <v>0.97770947560470844</v>
      </c>
      <c r="M29" s="12">
        <v>0.97286585160023931</v>
      </c>
      <c r="N29" s="12">
        <v>0.97111306092787109</v>
      </c>
      <c r="O29" s="12">
        <v>0.97359005395368592</v>
      </c>
      <c r="P29" s="12">
        <v>0.98248476735950807</v>
      </c>
      <c r="Q29" s="12">
        <v>0.99907465103686111</v>
      </c>
      <c r="R29" s="12">
        <v>1.0163858586733687</v>
      </c>
      <c r="S29" s="12">
        <v>1.0214516367761035</v>
      </c>
      <c r="T29" s="12">
        <v>1.0172180373813555</v>
      </c>
      <c r="U29" s="12">
        <v>1.0096747752748736</v>
      </c>
      <c r="V29" s="12">
        <v>1.0032848718643204</v>
      </c>
      <c r="W29" s="12">
        <v>1.0060994626710902</v>
      </c>
      <c r="X29" s="12">
        <v>1.0217362181635057</v>
      </c>
      <c r="Y29" s="12">
        <v>1.0445745081809801</v>
      </c>
      <c r="Z29" s="12">
        <v>1.0622779453399473</v>
      </c>
      <c r="AA29" s="12">
        <v>1.0687766857071304</v>
      </c>
      <c r="AB29" s="12">
        <v>1.0641145718059557</v>
      </c>
      <c r="AC29" s="12">
        <v>1.0522927954278671</v>
      </c>
      <c r="AD29" s="12">
        <v>1.0331951798900112</v>
      </c>
      <c r="AE29" s="12">
        <v>1.0158683593010895</v>
      </c>
      <c r="AF29" s="12">
        <v>1.0076206629232014</v>
      </c>
      <c r="AG29" s="12">
        <v>1.0075271350075923</v>
      </c>
      <c r="AH29" s="12">
        <v>1.0069675891041592</v>
      </c>
      <c r="AI29" s="12">
        <v>1.0041565760171327</v>
      </c>
      <c r="AJ29" s="12">
        <v>1.0059077192445318</v>
      </c>
      <c r="AK29" s="12">
        <v>1.0150199739318229</v>
      </c>
      <c r="AL29" s="12">
        <v>1.0293275207175732</v>
      </c>
      <c r="AM29" s="12">
        <v>1.0468293834901143</v>
      </c>
      <c r="AN29" s="12">
        <v>1.0655216454887024</v>
      </c>
      <c r="AO29" s="12">
        <v>1.0864031526555855</v>
      </c>
      <c r="AP29" s="12">
        <v>1.1051253658125306</v>
      </c>
      <c r="AQ29" s="12">
        <v>1.112894166687884</v>
      </c>
      <c r="AR29" s="12">
        <v>1.1075426918086679</v>
      </c>
      <c r="AS29" s="12">
        <v>1.0946330556933921</v>
      </c>
      <c r="AT29" s="12">
        <v>1.0876426635947665</v>
      </c>
      <c r="AU29" s="12">
        <v>1.0880339402983821</v>
      </c>
      <c r="AV29" s="12">
        <v>1.0932953329841029</v>
      </c>
      <c r="AW29" s="12">
        <v>1.1054760551740033</v>
      </c>
      <c r="AX29" s="12">
        <v>1.1153826449214934</v>
      </c>
      <c r="AY29" s="12">
        <v>1.1227375161136921</v>
      </c>
      <c r="AZ29" s="12">
        <v>1.1320258650329724</v>
      </c>
      <c r="BA29" s="12">
        <v>1.1409350807777956</v>
      </c>
      <c r="BB29" s="12">
        <v>1.1457911495612354</v>
      </c>
      <c r="BC29" s="12">
        <v>1.145604219968499</v>
      </c>
      <c r="BD29" s="12">
        <v>1.1389469006187078</v>
      </c>
      <c r="BE29" s="12">
        <v>1.1306834012793594</v>
      </c>
      <c r="BF29" s="12">
        <v>1.1242140479957903</v>
      </c>
      <c r="BG29" s="12">
        <v>1.1255887898103147</v>
      </c>
      <c r="BH29" s="12">
        <v>1.1325953308772667</v>
      </c>
      <c r="BI29" s="12">
        <v>1.1431365199931927</v>
      </c>
      <c r="BJ29" s="12">
        <v>1.1601386131678009</v>
      </c>
      <c r="BK29" s="12">
        <v>1.1848402590806961</v>
      </c>
      <c r="BL29" s="12">
        <v>1.2073729317938191</v>
      </c>
      <c r="BM29" s="12">
        <v>1.2178819402595344</v>
      </c>
      <c r="BN29" s="12">
        <v>1.2096204330661533</v>
      </c>
      <c r="BO29" s="12">
        <v>1.1818457658761634</v>
      </c>
      <c r="BP29" s="12">
        <v>1.1428161506720751</v>
      </c>
      <c r="BQ29" s="12">
        <v>1.1083169472381527</v>
      </c>
      <c r="BR29" s="12">
        <v>1.0831182417884631</v>
      </c>
      <c r="BS29" s="12">
        <v>1.0687277969761773</v>
      </c>
      <c r="BT29" s="12">
        <v>1.0622867666078089</v>
      </c>
      <c r="BU29" s="12">
        <v>1.056862397099295</v>
      </c>
      <c r="BV29" s="12">
        <v>1.0505176711904818</v>
      </c>
      <c r="BW29" s="12">
        <v>1.0409265901788385</v>
      </c>
      <c r="BX29" s="12">
        <v>1.0311904466035968</v>
      </c>
      <c r="BY29" s="12">
        <v>1.0282460887637901</v>
      </c>
      <c r="BZ29" s="12">
        <v>1.0342632012478643</v>
      </c>
      <c r="CA29" s="12">
        <v>1.0506883261238462</v>
      </c>
      <c r="CB29" s="12">
        <v>1.0802967795127201</v>
      </c>
      <c r="CC29" s="12">
        <v>1.1221082464024099</v>
      </c>
      <c r="CD29" s="12">
        <v>1.1629648502967667</v>
      </c>
      <c r="CE29" s="12">
        <v>1.1990897483806302</v>
      </c>
      <c r="CF29" s="12">
        <v>1.2283218822938</v>
      </c>
      <c r="CG29" s="12">
        <v>1.2492487648493404</v>
      </c>
      <c r="CH29" s="12">
        <v>1.2563060308614862</v>
      </c>
      <c r="CI29" s="12">
        <v>1.2460313690142157</v>
      </c>
      <c r="CJ29" s="12">
        <v>1.228887208566581</v>
      </c>
      <c r="CK29" s="12">
        <v>1.2127050839502931</v>
      </c>
      <c r="CL29" s="12">
        <v>1.2011858532675819</v>
      </c>
      <c r="CM29" s="12">
        <v>1.1902362213421549</v>
      </c>
      <c r="CN29" s="12">
        <v>1.1875647824344315</v>
      </c>
      <c r="CO29" s="12">
        <v>1.1995839962414478</v>
      </c>
      <c r="CP29" s="12">
        <v>1.2193323843467962</v>
      </c>
      <c r="CQ29" s="12">
        <v>1.2484453848321562</v>
      </c>
      <c r="CR29" s="12">
        <v>1.2766892598664139</v>
      </c>
      <c r="CS29" s="12">
        <v>1.2953909430529857</v>
      </c>
      <c r="CT29" s="12">
        <v>1.302967867993774</v>
      </c>
      <c r="CU29" s="12">
        <v>1.3019356989793143</v>
      </c>
      <c r="CV29" s="12">
        <v>1.300040754331117</v>
      </c>
      <c r="CW29" s="12">
        <v>1.2984781890336528</v>
      </c>
      <c r="CX29" s="12">
        <v>1.2934233784809961</v>
      </c>
      <c r="CY29" s="12">
        <v>1.2827578535580551</v>
      </c>
      <c r="CZ29" s="12">
        <v>1.2716791868677262</v>
      </c>
      <c r="DA29" s="12">
        <v>1.2721743992586902</v>
      </c>
      <c r="DB29" s="12">
        <v>1.288491081038782</v>
      </c>
      <c r="DC29" s="12">
        <v>1.3181746967223726</v>
      </c>
      <c r="DD29" s="12">
        <v>1.3499045314375313</v>
      </c>
      <c r="DE29" s="12">
        <v>1.3748224701277458</v>
      </c>
      <c r="DF29" s="12">
        <v>1.3894953028530443</v>
      </c>
      <c r="DG29" s="12">
        <v>1.3934910088214734</v>
      </c>
      <c r="DH29" s="12">
        <v>1.3878126802640058</v>
      </c>
      <c r="DI29" s="12">
        <v>1.3773855179234173</v>
      </c>
      <c r="DJ29" s="12">
        <v>1.3647078618788897</v>
      </c>
      <c r="DK29" s="12">
        <v>1.354869153710315</v>
      </c>
      <c r="DL29" s="12">
        <v>1.3441798967061742</v>
      </c>
      <c r="DM29" s="12">
        <v>1.334027775199818</v>
      </c>
      <c r="DN29" s="12">
        <v>1.3302432043572625</v>
      </c>
      <c r="DO29" s="12">
        <v>1.3324417435888978</v>
      </c>
      <c r="DP29" s="12">
        <v>1.3402123215339798</v>
      </c>
      <c r="DQ29" s="12">
        <v>1.338250466294387</v>
      </c>
      <c r="DR29" s="12">
        <v>1.3197905188950185</v>
      </c>
      <c r="DS29" s="12">
        <v>1.281448490345438</v>
      </c>
      <c r="DT29" s="12">
        <v>1.2236076141449161</v>
      </c>
      <c r="DU29" s="12">
        <v>1.1491839152327779</v>
      </c>
      <c r="DV29" s="12">
        <v>1.0852743300827892</v>
      </c>
      <c r="DW29" s="12">
        <v>1.0472766408877869</v>
      </c>
      <c r="DX29" s="12">
        <v>1.0373913525193368</v>
      </c>
      <c r="DY29" s="12">
        <v>1.0562840164486202</v>
      </c>
      <c r="DZ29" s="12">
        <v>1.0975210290137869</v>
      </c>
      <c r="EA29" s="12">
        <v>1.1437652280803137</v>
      </c>
      <c r="EB29" s="12">
        <v>1.1809455914074101</v>
      </c>
      <c r="EC29" s="12">
        <v>1.2023585137157278</v>
      </c>
      <c r="ED29" s="12">
        <v>1.2080783344587238</v>
      </c>
      <c r="EE29">
        <v>1.1927106142868245</v>
      </c>
      <c r="EF29">
        <v>1.1642396992484347</v>
      </c>
    </row>
    <row r="30" spans="1:137" x14ac:dyDescent="0.45">
      <c r="B30" t="str">
        <f t="shared" si="31"/>
        <v>Not Creative</v>
      </c>
      <c r="C30" s="12" cm="1">
        <f t="array" ref="C30:EF30">TRANSPOSE(_xll.hp_filter(TRANSPOSE(C25:EF25),6.25))</f>
        <v>0.99528176548901648</v>
      </c>
      <c r="D30" s="12">
        <v>1.0026048944060042</v>
      </c>
      <c r="E30" s="12">
        <v>1.0106829408447493</v>
      </c>
      <c r="F30" s="12">
        <v>1.0202725229393863</v>
      </c>
      <c r="G30" s="12">
        <v>1.0301367818273124</v>
      </c>
      <c r="H30" s="12">
        <v>1.0377525725197079</v>
      </c>
      <c r="I30" s="12">
        <v>1.0411822017869721</v>
      </c>
      <c r="J30" s="12">
        <v>1.040794996898295</v>
      </c>
      <c r="K30" s="12">
        <v>1.0376501134007312</v>
      </c>
      <c r="L30" s="12">
        <v>1.033649104454353</v>
      </c>
      <c r="M30" s="12">
        <v>1.0295850411801493</v>
      </c>
      <c r="N30" s="12">
        <v>1.0259194227077417</v>
      </c>
      <c r="O30" s="12">
        <v>1.0233541665489674</v>
      </c>
      <c r="P30" s="12">
        <v>1.0235079003195853</v>
      </c>
      <c r="Q30" s="12">
        <v>1.0269860242975981</v>
      </c>
      <c r="R30" s="12">
        <v>1.0336716243816479</v>
      </c>
      <c r="S30" s="12">
        <v>1.0419234837746778</v>
      </c>
      <c r="T30" s="12">
        <v>1.0487708997777945</v>
      </c>
      <c r="U30" s="12">
        <v>1.0521892158664805</v>
      </c>
      <c r="V30" s="12">
        <v>1.0519747332637026</v>
      </c>
      <c r="W30" s="12">
        <v>1.0487661160588622</v>
      </c>
      <c r="X30" s="12">
        <v>1.0439057131867577</v>
      </c>
      <c r="Y30" s="12">
        <v>1.0382814736715413</v>
      </c>
      <c r="Z30" s="12">
        <v>1.0329480915856766</v>
      </c>
      <c r="AA30" s="12">
        <v>1.0292657053274508</v>
      </c>
      <c r="AB30" s="12">
        <v>1.0293602924295755</v>
      </c>
      <c r="AC30" s="12">
        <v>1.0337455711442585</v>
      </c>
      <c r="AD30" s="12">
        <v>1.0415698307236225</v>
      </c>
      <c r="AE30" s="12">
        <v>1.0504538672089332</v>
      </c>
      <c r="AF30" s="12">
        <v>1.0576791585332446</v>
      </c>
      <c r="AG30" s="12">
        <v>1.0615953027100082</v>
      </c>
      <c r="AH30" s="12">
        <v>1.0623652712597982</v>
      </c>
      <c r="AI30" s="12">
        <v>1.0605150392968756</v>
      </c>
      <c r="AJ30" s="12">
        <v>1.0573367903552753</v>
      </c>
      <c r="AK30" s="12">
        <v>1.053545617681017</v>
      </c>
      <c r="AL30" s="12">
        <v>1.0497081367387824</v>
      </c>
      <c r="AM30" s="12">
        <v>1.0467057339287384</v>
      </c>
      <c r="AN30" s="12">
        <v>1.046338678095154</v>
      </c>
      <c r="AO30" s="12">
        <v>1.0493318492931643</v>
      </c>
      <c r="AP30" s="12">
        <v>1.0557155683786006</v>
      </c>
      <c r="AQ30" s="12">
        <v>1.0637000169428616</v>
      </c>
      <c r="AR30" s="12">
        <v>1.0702058566755137</v>
      </c>
      <c r="AS30" s="12">
        <v>1.0734535730451615</v>
      </c>
      <c r="AT30" s="12">
        <v>1.0734753791453377</v>
      </c>
      <c r="AU30" s="12">
        <v>1.0708409923251989</v>
      </c>
      <c r="AV30" s="12">
        <v>1.0666524976398071</v>
      </c>
      <c r="AW30" s="12">
        <v>1.0616988655735062</v>
      </c>
      <c r="AX30" s="12">
        <v>1.0566606716220717</v>
      </c>
      <c r="AY30" s="12">
        <v>1.0527552195780363</v>
      </c>
      <c r="AZ30" s="12">
        <v>1.051813601204959</v>
      </c>
      <c r="BA30" s="12">
        <v>1.0542224948098042</v>
      </c>
      <c r="BB30" s="12">
        <v>1.0596094618451397</v>
      </c>
      <c r="BC30" s="12">
        <v>1.0664641142271218</v>
      </c>
      <c r="BD30" s="12">
        <v>1.0721930743684975</v>
      </c>
      <c r="BE30" s="12">
        <v>1.074939436229333</v>
      </c>
      <c r="BF30" s="12">
        <v>1.0746003832068136</v>
      </c>
      <c r="BG30" s="12">
        <v>1.0719338636858318</v>
      </c>
      <c r="BH30" s="12">
        <v>1.0678516604776669</v>
      </c>
      <c r="BI30" s="12">
        <v>1.0627289789813137</v>
      </c>
      <c r="BJ30" s="12">
        <v>1.0573928809427664</v>
      </c>
      <c r="BK30" s="12">
        <v>1.0532038004811781</v>
      </c>
      <c r="BL30" s="12">
        <v>1.0522222815461699</v>
      </c>
      <c r="BM30" s="12">
        <v>1.0551953332501736</v>
      </c>
      <c r="BN30" s="12">
        <v>1.061921067183011</v>
      </c>
      <c r="BO30" s="12">
        <v>1.0706206085729015</v>
      </c>
      <c r="BP30" s="12">
        <v>1.0780696503722029</v>
      </c>
      <c r="BQ30" s="12">
        <v>1.0820906816099289</v>
      </c>
      <c r="BR30" s="12">
        <v>1.0825721845962533</v>
      </c>
      <c r="BS30" s="12">
        <v>1.0799347563448634</v>
      </c>
      <c r="BT30" s="12">
        <v>1.0754997367783756</v>
      </c>
      <c r="BU30" s="12">
        <v>1.0699283423122734</v>
      </c>
      <c r="BV30" s="12">
        <v>1.0641569865811178</v>
      </c>
      <c r="BW30" s="12">
        <v>1.0596115507664061</v>
      </c>
      <c r="BX30" s="12">
        <v>1.0583605598133379</v>
      </c>
      <c r="BY30" s="12">
        <v>1.0608727005843908</v>
      </c>
      <c r="BZ30" s="12">
        <v>1.0666296976212328</v>
      </c>
      <c r="CA30" s="12">
        <v>1.0739616212327583</v>
      </c>
      <c r="CB30" s="12">
        <v>1.0800393475804677</v>
      </c>
      <c r="CC30" s="12">
        <v>1.0833508266246559</v>
      </c>
      <c r="CD30" s="12">
        <v>1.0841208456770879</v>
      </c>
      <c r="CE30" s="12">
        <v>1.0828404281767645</v>
      </c>
      <c r="CF30" s="12">
        <v>1.0803108593710984</v>
      </c>
      <c r="CG30" s="12">
        <v>1.0769316783573091</v>
      </c>
      <c r="CH30" s="12">
        <v>1.0737108924225185</v>
      </c>
      <c r="CI30" s="12">
        <v>1.0720032776187773</v>
      </c>
      <c r="CJ30" s="12">
        <v>1.0735388464871456</v>
      </c>
      <c r="CK30" s="12">
        <v>1.0788631406958249</v>
      </c>
      <c r="CL30" s="12">
        <v>1.0875273232623039</v>
      </c>
      <c r="CM30" s="12">
        <v>1.0977964665346751</v>
      </c>
      <c r="CN30" s="12">
        <v>1.1061842766738796</v>
      </c>
      <c r="CO30" s="12">
        <v>1.1109875310519211</v>
      </c>
      <c r="CP30" s="12">
        <v>1.1122802108924317</v>
      </c>
      <c r="CQ30" s="12">
        <v>1.1108648930428331</v>
      </c>
      <c r="CR30" s="12">
        <v>1.108216674192517</v>
      </c>
      <c r="CS30" s="12">
        <v>1.1048198547059995</v>
      </c>
      <c r="CT30" s="12">
        <v>1.1008981023453688</v>
      </c>
      <c r="CU30" s="12">
        <v>1.0973319426158272</v>
      </c>
      <c r="CV30" s="12">
        <v>1.0963999217280231</v>
      </c>
      <c r="CW30" s="12">
        <v>1.0988439791286486</v>
      </c>
      <c r="CX30" s="12">
        <v>1.1043250195488845</v>
      </c>
      <c r="CY30" s="12">
        <v>1.1115080126168007</v>
      </c>
      <c r="CZ30" s="12">
        <v>1.1176941266604228</v>
      </c>
      <c r="DA30" s="12">
        <v>1.1212063191694208</v>
      </c>
      <c r="DB30" s="12">
        <v>1.1221237444150352</v>
      </c>
      <c r="DC30" s="12">
        <v>1.1213210898155832</v>
      </c>
      <c r="DD30" s="12">
        <v>1.1198934187376826</v>
      </c>
      <c r="DE30" s="12">
        <v>1.1181214082068052</v>
      </c>
      <c r="DF30" s="12">
        <v>1.1162311187948646</v>
      </c>
      <c r="DG30" s="12">
        <v>1.1152821758495</v>
      </c>
      <c r="DH30" s="12">
        <v>1.1171036306538931</v>
      </c>
      <c r="DI30" s="12">
        <v>1.1222083862265895</v>
      </c>
      <c r="DJ30" s="12">
        <v>1.130188802781654</v>
      </c>
      <c r="DK30" s="12">
        <v>1.1390646942060689</v>
      </c>
      <c r="DL30" s="12">
        <v>1.1461507785688594</v>
      </c>
      <c r="DM30" s="12">
        <v>1.1503320432805473</v>
      </c>
      <c r="DN30" s="12">
        <v>1.1520972775546885</v>
      </c>
      <c r="DO30" s="12">
        <v>1.1513996105354021</v>
      </c>
      <c r="DP30" s="12">
        <v>1.147848575036317</v>
      </c>
      <c r="DQ30" s="12">
        <v>1.1404436161017313</v>
      </c>
      <c r="DR30" s="12">
        <v>1.12786464051965</v>
      </c>
      <c r="DS30" s="12">
        <v>1.1085595261735735</v>
      </c>
      <c r="DT30" s="12">
        <v>1.0827864144620569</v>
      </c>
      <c r="DU30" s="12">
        <v>1.0533745069696767</v>
      </c>
      <c r="DV30" s="12">
        <v>1.0306822594150136</v>
      </c>
      <c r="DW30" s="12">
        <v>1.026468018475126</v>
      </c>
      <c r="DX30" s="12">
        <v>1.0381123633224725</v>
      </c>
      <c r="DY30" s="12">
        <v>1.056047436305555</v>
      </c>
      <c r="DZ30" s="12">
        <v>1.0737530831961772</v>
      </c>
      <c r="EA30" s="12">
        <v>1.0875909099379468</v>
      </c>
      <c r="EB30" s="12">
        <v>1.0956329572104506</v>
      </c>
      <c r="EC30" s="12">
        <v>1.0978160353303894</v>
      </c>
      <c r="ED30" s="12">
        <v>1.0951649207451268</v>
      </c>
      <c r="EE30">
        <v>1.0898541331692311</v>
      </c>
      <c r="EF30">
        <v>1.0853100132616611</v>
      </c>
    </row>
    <row r="31" spans="1:137" x14ac:dyDescent="0.45">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row>
    <row r="32" spans="1:137" x14ac:dyDescent="0.45">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row>
    <row r="33" spans="3:134" x14ac:dyDescent="0.45">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row>
    <row r="34" spans="3:134" x14ac:dyDescent="0.45">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row>
    <row r="35" spans="3:134" x14ac:dyDescent="0.45">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row>
    <row r="38" spans="3:134" x14ac:dyDescent="0.45">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row>
    <row r="39" spans="3:134" x14ac:dyDescent="0.45">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row>
    <row r="41" spans="3:134" x14ac:dyDescent="0.45">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row>
    <row r="42" spans="3:134" x14ac:dyDescent="0.45">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row>
    <row r="43" spans="3:134" x14ac:dyDescent="0.45">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row>
    <row r="44" spans="3:134" x14ac:dyDescent="0.4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row>
    <row r="45" spans="3:134" x14ac:dyDescent="0.4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7B766-47F0-4A24-AF10-B6ED5F3A232E}">
  <dimension ref="A1:EF57"/>
  <sheetViews>
    <sheetView topLeftCell="B20" workbookViewId="0">
      <selection activeCell="C57" sqref="C57"/>
    </sheetView>
  </sheetViews>
  <sheetFormatPr defaultRowHeight="14.25" x14ac:dyDescent="0.45"/>
  <cols>
    <col min="2" max="2" width="31.46484375" bestFit="1" customWidth="1"/>
    <col min="3" max="3" width="34.796875" bestFit="1" customWidth="1"/>
    <col min="4" max="4" width="14.6640625" bestFit="1" customWidth="1"/>
    <col min="5" max="5" width="12.796875" bestFit="1" customWidth="1"/>
    <col min="6" max="9" width="11.73046875" bestFit="1" customWidth="1"/>
    <col min="10" max="10" width="13.19921875" bestFit="1" customWidth="1"/>
    <col min="11" max="11" width="16.265625" bestFit="1" customWidth="1"/>
    <col min="12" max="12" width="14.06640625" bestFit="1" customWidth="1"/>
    <col min="13" max="13" width="15.9296875" bestFit="1" customWidth="1"/>
    <col min="14" max="14" width="15.73046875" bestFit="1" customWidth="1"/>
    <col min="15" max="15" width="13.73046875" bestFit="1" customWidth="1"/>
    <col min="16" max="16" width="14.6640625" bestFit="1" customWidth="1"/>
    <col min="17" max="17" width="12.796875" bestFit="1" customWidth="1"/>
    <col min="18" max="21" width="11.73046875" bestFit="1" customWidth="1"/>
    <col min="22" max="22" width="13.19921875" bestFit="1" customWidth="1"/>
    <col min="23" max="23" width="16.265625" bestFit="1" customWidth="1"/>
    <col min="24" max="24" width="14.06640625" bestFit="1" customWidth="1"/>
    <col min="25" max="25" width="15.9296875" bestFit="1" customWidth="1"/>
    <col min="26" max="26" width="15.73046875" bestFit="1" customWidth="1"/>
    <col min="27" max="27" width="13.73046875" bestFit="1" customWidth="1"/>
    <col min="28" max="28" width="14.6640625" bestFit="1" customWidth="1"/>
    <col min="29" max="29" width="12.796875" bestFit="1" customWidth="1"/>
    <col min="30" max="33" width="11.73046875" bestFit="1" customWidth="1"/>
    <col min="34" max="34" width="13.19921875" bestFit="1" customWidth="1"/>
    <col min="35" max="35" width="16.265625" bestFit="1" customWidth="1"/>
    <col min="36" max="36" width="14.06640625" bestFit="1" customWidth="1"/>
    <col min="37" max="37" width="15.9296875" bestFit="1" customWidth="1"/>
    <col min="38" max="38" width="15.73046875" bestFit="1" customWidth="1"/>
    <col min="39" max="39" width="13.73046875" bestFit="1" customWidth="1"/>
    <col min="40" max="40" width="14.6640625" bestFit="1" customWidth="1"/>
    <col min="41" max="41" width="12.796875" bestFit="1" customWidth="1"/>
    <col min="42" max="42" width="11.73046875" bestFit="1" customWidth="1"/>
    <col min="43" max="43" width="11.1328125" bestFit="1" customWidth="1"/>
    <col min="44" max="45" width="11.73046875" bestFit="1" customWidth="1"/>
    <col min="46" max="46" width="13.19921875" bestFit="1" customWidth="1"/>
    <col min="47" max="47" width="16.265625" bestFit="1" customWidth="1"/>
    <col min="48" max="48" width="14.06640625" bestFit="1" customWidth="1"/>
    <col min="49" max="49" width="15.9296875" bestFit="1" customWidth="1"/>
    <col min="50" max="50" width="15.73046875" bestFit="1" customWidth="1"/>
    <col min="51" max="51" width="13.73046875" bestFit="1" customWidth="1"/>
    <col min="52" max="52" width="14.6640625" bestFit="1" customWidth="1"/>
    <col min="53" max="53" width="12.796875" bestFit="1" customWidth="1"/>
    <col min="54" max="57" width="11.73046875" bestFit="1" customWidth="1"/>
    <col min="58" max="58" width="13.19921875" bestFit="1" customWidth="1"/>
    <col min="59" max="59" width="16.265625" bestFit="1" customWidth="1"/>
    <col min="60" max="60" width="14.06640625" bestFit="1" customWidth="1"/>
    <col min="61" max="61" width="15.9296875" bestFit="1" customWidth="1"/>
    <col min="62" max="62" width="15.73046875" bestFit="1" customWidth="1"/>
    <col min="63" max="63" width="13.73046875" bestFit="1" customWidth="1"/>
    <col min="64" max="64" width="14.6640625" bestFit="1" customWidth="1"/>
    <col min="65" max="65" width="12.796875" bestFit="1" customWidth="1"/>
    <col min="66" max="69" width="11.73046875" bestFit="1" customWidth="1"/>
    <col min="70" max="70" width="13.19921875" bestFit="1" customWidth="1"/>
    <col min="71" max="71" width="16.265625" bestFit="1" customWidth="1"/>
    <col min="72" max="72" width="14.06640625" bestFit="1" customWidth="1"/>
    <col min="73" max="73" width="15.9296875" bestFit="1" customWidth="1"/>
    <col min="74" max="74" width="15.73046875" bestFit="1" customWidth="1"/>
    <col min="75" max="75" width="13.73046875" bestFit="1" customWidth="1"/>
    <col min="76" max="76" width="14.6640625" bestFit="1" customWidth="1"/>
    <col min="77" max="77" width="12.796875" bestFit="1" customWidth="1"/>
    <col min="78" max="81" width="11.73046875" bestFit="1" customWidth="1"/>
    <col min="82" max="82" width="13.19921875" bestFit="1" customWidth="1"/>
    <col min="83" max="83" width="16.265625" bestFit="1" customWidth="1"/>
    <col min="84" max="84" width="14.06640625" bestFit="1" customWidth="1"/>
    <col min="85" max="85" width="15.9296875" bestFit="1" customWidth="1"/>
    <col min="86" max="86" width="15.73046875" bestFit="1" customWidth="1"/>
    <col min="87" max="87" width="13.73046875" bestFit="1" customWidth="1"/>
    <col min="88" max="88" width="14.6640625" bestFit="1" customWidth="1"/>
    <col min="89" max="89" width="12.796875" bestFit="1" customWidth="1"/>
    <col min="90" max="93" width="11.73046875" bestFit="1" customWidth="1"/>
    <col min="94" max="94" width="13.19921875" bestFit="1" customWidth="1"/>
    <col min="95" max="95" width="16.265625" bestFit="1" customWidth="1"/>
    <col min="96" max="96" width="14.06640625" bestFit="1" customWidth="1"/>
    <col min="97" max="97" width="15.9296875" bestFit="1" customWidth="1"/>
    <col min="98" max="98" width="15.73046875" bestFit="1" customWidth="1"/>
    <col min="99" max="99" width="13.73046875" bestFit="1" customWidth="1"/>
    <col min="100" max="100" width="14.6640625" bestFit="1" customWidth="1"/>
    <col min="101" max="101" width="12.796875" bestFit="1" customWidth="1"/>
    <col min="102" max="105" width="11.73046875" bestFit="1" customWidth="1"/>
    <col min="106" max="106" width="13.19921875" bestFit="1" customWidth="1"/>
    <col min="107" max="107" width="16.265625" bestFit="1" customWidth="1"/>
    <col min="108" max="108" width="14.06640625" bestFit="1" customWidth="1"/>
    <col min="109" max="109" width="15.9296875" bestFit="1" customWidth="1"/>
    <col min="110" max="110" width="15.73046875" bestFit="1" customWidth="1"/>
    <col min="111" max="111" width="13.73046875" bestFit="1" customWidth="1"/>
    <col min="112" max="112" width="14.6640625" bestFit="1" customWidth="1"/>
    <col min="113" max="113" width="12.796875" bestFit="1" customWidth="1"/>
    <col min="114" max="117" width="11.73046875" bestFit="1" customWidth="1"/>
    <col min="118" max="118" width="13.19921875" bestFit="1" customWidth="1"/>
    <col min="119" max="119" width="16.265625" bestFit="1" customWidth="1"/>
    <col min="120" max="120" width="14.06640625" bestFit="1" customWidth="1"/>
    <col min="121" max="121" width="15.9296875" bestFit="1" customWidth="1"/>
    <col min="122" max="122" width="15.73046875" bestFit="1" customWidth="1"/>
    <col min="123" max="123" width="13.73046875" bestFit="1" customWidth="1"/>
    <col min="124" max="124" width="14.6640625" bestFit="1" customWidth="1"/>
    <col min="125" max="125" width="12.796875" bestFit="1" customWidth="1"/>
    <col min="126" max="129" width="11.73046875" bestFit="1" customWidth="1"/>
    <col min="130" max="130" width="13.19921875" bestFit="1" customWidth="1"/>
    <col min="131" max="131" width="16.265625" bestFit="1" customWidth="1"/>
    <col min="132" max="132" width="14.06640625" bestFit="1" customWidth="1"/>
    <col min="133" max="133" width="15.9296875" bestFit="1" customWidth="1"/>
    <col min="134" max="134" width="15.73046875" bestFit="1" customWidth="1"/>
    <col min="135" max="135" width="13.73046875" bestFit="1" customWidth="1"/>
    <col min="136" max="136" width="10.33203125" bestFit="1" customWidth="1"/>
    <col min="137" max="146" width="18.59765625" bestFit="1" customWidth="1"/>
    <col min="147" max="147" width="10.19921875" bestFit="1" customWidth="1"/>
  </cols>
  <sheetData>
    <row r="1" spans="2:136" x14ac:dyDescent="0.45">
      <c r="B1" s="2" t="s">
        <v>1</v>
      </c>
      <c r="C1" t="s" vm="5">
        <v>624</v>
      </c>
    </row>
    <row r="2" spans="2:136" x14ac:dyDescent="0.45">
      <c r="B2" s="2" t="s">
        <v>0</v>
      </c>
      <c r="C2" t="s" vm="1">
        <v>10</v>
      </c>
    </row>
    <row r="3" spans="2:136" x14ac:dyDescent="0.45">
      <c r="B3" s="2" t="s">
        <v>481</v>
      </c>
      <c r="C3" t="s" vm="4">
        <v>9</v>
      </c>
    </row>
    <row r="5" spans="2:136" x14ac:dyDescent="0.45">
      <c r="B5" s="2" t="s">
        <v>493</v>
      </c>
      <c r="C5" s="2" t="s">
        <v>12</v>
      </c>
    </row>
    <row r="6" spans="2:136" x14ac:dyDescent="0.45">
      <c r="B6" s="2" t="s">
        <v>13</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c r="EE6" s="9">
        <v>44197</v>
      </c>
      <c r="EF6" s="9">
        <v>44228</v>
      </c>
    </row>
    <row r="7" spans="2:136" x14ac:dyDescent="0.45">
      <c r="B7" s="3" t="s">
        <v>3</v>
      </c>
      <c r="C7" s="8">
        <v>26387.649362323784</v>
      </c>
      <c r="D7" s="8">
        <v>26483.507736490006</v>
      </c>
      <c r="E7" s="8">
        <v>25987.172866401488</v>
      </c>
      <c r="F7" s="8">
        <v>28600.384540223145</v>
      </c>
      <c r="G7" s="8">
        <v>29513.324380149686</v>
      </c>
      <c r="H7" s="8">
        <v>30237.054947783501</v>
      </c>
      <c r="I7" s="8">
        <v>32111.597394446202</v>
      </c>
      <c r="J7" s="8">
        <v>35163.896776295544</v>
      </c>
      <c r="K7" s="8">
        <v>33701.709374929182</v>
      </c>
      <c r="L7" s="8">
        <v>33654.810707166849</v>
      </c>
      <c r="M7" s="8">
        <v>32092.515007092588</v>
      </c>
      <c r="N7" s="8">
        <v>33177.792268403704</v>
      </c>
      <c r="O7" s="8">
        <v>34480.860109954032</v>
      </c>
      <c r="P7" s="8">
        <v>34424.908958996981</v>
      </c>
      <c r="Q7" s="8">
        <v>33526.567537910625</v>
      </c>
      <c r="R7" s="8">
        <v>33807.831697226058</v>
      </c>
      <c r="S7" s="8">
        <v>32735.856843651338</v>
      </c>
      <c r="T7" s="8">
        <v>32807.511681671298</v>
      </c>
      <c r="U7" s="8">
        <v>31702.174612042396</v>
      </c>
      <c r="V7" s="8">
        <v>31814.204761215049</v>
      </c>
      <c r="W7" s="8">
        <v>33032.081313037263</v>
      </c>
      <c r="X7" s="8">
        <v>30975.193191376435</v>
      </c>
      <c r="Y7" s="8">
        <v>31352.655965543054</v>
      </c>
      <c r="Z7" s="8">
        <v>30579.519254107185</v>
      </c>
      <c r="AA7" s="8">
        <v>31813.099492992311</v>
      </c>
      <c r="AB7" s="8">
        <v>30497.728315215129</v>
      </c>
      <c r="AC7" s="8">
        <v>30452.465899241543</v>
      </c>
      <c r="AD7" s="8">
        <v>32567.047620361365</v>
      </c>
      <c r="AE7" s="8">
        <v>30211.873990673055</v>
      </c>
      <c r="AF7" s="8">
        <v>31085.990225067799</v>
      </c>
      <c r="AG7" s="8">
        <v>29573.759499620166</v>
      </c>
      <c r="AH7" s="8">
        <v>28453.377573752921</v>
      </c>
      <c r="AI7" s="8">
        <v>28353.481668471424</v>
      </c>
      <c r="AJ7" s="8">
        <v>26935.579262114472</v>
      </c>
      <c r="AK7" s="8">
        <v>26833.494470932863</v>
      </c>
      <c r="AL7" s="8">
        <v>25587.355201303762</v>
      </c>
      <c r="AM7" s="8">
        <v>25881.921768355587</v>
      </c>
      <c r="AN7" s="8">
        <v>25992.952846018707</v>
      </c>
      <c r="AO7" s="8">
        <v>28166.970615099483</v>
      </c>
      <c r="AP7" s="8">
        <v>28886.557454904825</v>
      </c>
      <c r="AQ7" s="8">
        <v>31923.577936544069</v>
      </c>
      <c r="AR7" s="8">
        <v>29076.213164595712</v>
      </c>
      <c r="AS7" s="8">
        <v>30018.49934000651</v>
      </c>
      <c r="AT7" s="8">
        <v>31850.180650022154</v>
      </c>
      <c r="AU7" s="8">
        <v>31879.739378932827</v>
      </c>
      <c r="AV7" s="8">
        <v>31863.376861045344</v>
      </c>
      <c r="AW7" s="8">
        <v>29142.088022998454</v>
      </c>
      <c r="AX7" s="8">
        <v>32168.207376227823</v>
      </c>
      <c r="AY7" s="8">
        <v>33772.174398558564</v>
      </c>
      <c r="AZ7" s="8">
        <v>32735.007269945716</v>
      </c>
      <c r="BA7" s="8">
        <v>33425.800408378156</v>
      </c>
      <c r="BB7" s="8">
        <v>33976.556374348176</v>
      </c>
      <c r="BC7" s="8">
        <v>32316.213414207581</v>
      </c>
      <c r="BD7" s="8">
        <v>34335.701788698956</v>
      </c>
      <c r="BE7" s="8">
        <v>32621.256322816465</v>
      </c>
      <c r="BF7" s="8">
        <v>33003.734049062528</v>
      </c>
      <c r="BG7" s="8">
        <v>34714.779164108964</v>
      </c>
      <c r="BH7" s="8">
        <v>39025.414955101071</v>
      </c>
      <c r="BI7" s="8">
        <v>38574.661091125745</v>
      </c>
      <c r="BJ7" s="8">
        <v>34810.743734988391</v>
      </c>
      <c r="BK7" s="8">
        <v>37267.024734894134</v>
      </c>
      <c r="BL7" s="8">
        <v>37871.436769207881</v>
      </c>
      <c r="BM7" s="8">
        <v>36370.319565596525</v>
      </c>
      <c r="BN7" s="8">
        <v>32782.861708126875</v>
      </c>
      <c r="BO7" s="8">
        <v>35217.659041352483</v>
      </c>
      <c r="BP7" s="8">
        <v>34623.701698050434</v>
      </c>
      <c r="BQ7" s="8">
        <v>39655.241990497016</v>
      </c>
      <c r="BR7" s="8">
        <v>37610.891249034808</v>
      </c>
      <c r="BS7" s="8">
        <v>36280.007127075762</v>
      </c>
      <c r="BT7" s="8">
        <v>35575.805384193722</v>
      </c>
      <c r="BU7" s="8">
        <v>36228.85853477176</v>
      </c>
      <c r="BV7" s="8">
        <v>36767.735951367729</v>
      </c>
      <c r="BW7" s="8">
        <v>32940.132622727753</v>
      </c>
      <c r="BX7" s="8">
        <v>33186.92929776627</v>
      </c>
      <c r="BY7" s="8">
        <v>35994.705436645061</v>
      </c>
      <c r="BZ7" s="8">
        <v>35761.317366056137</v>
      </c>
      <c r="CA7" s="8">
        <v>34789.366265021468</v>
      </c>
      <c r="CB7" s="8">
        <v>34891.344859489865</v>
      </c>
      <c r="CC7" s="8">
        <v>32382.066622064973</v>
      </c>
      <c r="CD7" s="8">
        <v>31009.532828394797</v>
      </c>
      <c r="CE7" s="8">
        <v>31260.154641122179</v>
      </c>
      <c r="CF7" s="8">
        <v>33343.775425514345</v>
      </c>
      <c r="CG7" s="8">
        <v>33775.531448303904</v>
      </c>
      <c r="CH7" s="8">
        <v>36078.472868010824</v>
      </c>
      <c r="CI7" s="8">
        <v>39258.909222403192</v>
      </c>
      <c r="CJ7" s="8">
        <v>36783.992272542004</v>
      </c>
      <c r="CK7" s="8">
        <v>37539.342607728053</v>
      </c>
      <c r="CL7" s="8">
        <v>38603.667185925049</v>
      </c>
      <c r="CM7" s="8">
        <v>38497.778907599932</v>
      </c>
      <c r="CN7" s="8">
        <v>40744.875373063005</v>
      </c>
      <c r="CO7" s="8">
        <v>39399.39283226378</v>
      </c>
      <c r="CP7" s="8">
        <v>42301.922077086056</v>
      </c>
      <c r="CQ7" s="8">
        <v>38730.401950651081</v>
      </c>
      <c r="CR7" s="8">
        <v>43352.519460693846</v>
      </c>
      <c r="CS7" s="8">
        <v>45315.079263264</v>
      </c>
      <c r="CT7" s="8">
        <v>44389.920633278452</v>
      </c>
      <c r="CU7" s="8">
        <v>43693.347515228787</v>
      </c>
      <c r="CV7" s="8">
        <v>41919.572198098555</v>
      </c>
      <c r="CW7" s="8">
        <v>41198.901740615824</v>
      </c>
      <c r="CX7" s="8">
        <v>43150.772808202513</v>
      </c>
      <c r="CY7" s="8">
        <v>44886.808137478336</v>
      </c>
      <c r="CZ7" s="8">
        <v>45125.657597544872</v>
      </c>
      <c r="DA7" s="8">
        <v>43056.763079251446</v>
      </c>
      <c r="DB7" s="8">
        <v>45114.075987765078</v>
      </c>
      <c r="DC7" s="8">
        <v>41914.004611907738</v>
      </c>
      <c r="DD7" s="8">
        <v>39045.70880739062</v>
      </c>
      <c r="DE7" s="8">
        <v>38839.456535840487</v>
      </c>
      <c r="DF7" s="8">
        <v>35231.620279913441</v>
      </c>
      <c r="DG7" s="8">
        <v>39041.905320247104</v>
      </c>
      <c r="DH7" s="8">
        <v>40857.330309088473</v>
      </c>
      <c r="DI7" s="8">
        <v>39854.290424067578</v>
      </c>
      <c r="DJ7" s="8">
        <v>41057.015922938255</v>
      </c>
      <c r="DK7" s="8">
        <v>44358.407062439423</v>
      </c>
      <c r="DL7" s="8">
        <v>45634.742241258413</v>
      </c>
      <c r="DM7" s="8">
        <v>46478.109932351901</v>
      </c>
      <c r="DN7" s="8">
        <v>43333.330876627035</v>
      </c>
      <c r="DO7" s="8">
        <v>43926.523192391309</v>
      </c>
      <c r="DP7" s="8">
        <v>42288.428926468616</v>
      </c>
      <c r="DQ7" s="8">
        <v>42353.644954046787</v>
      </c>
      <c r="DR7" s="8">
        <v>41251.580387995375</v>
      </c>
      <c r="DS7" s="8">
        <v>40557.620942698639</v>
      </c>
      <c r="DT7" s="8">
        <v>37976.029036429216</v>
      </c>
      <c r="DU7" s="8">
        <v>38148.451003981638</v>
      </c>
      <c r="DV7" s="8">
        <v>32502.468773062414</v>
      </c>
      <c r="DW7" s="8">
        <v>32463.879211502383</v>
      </c>
      <c r="DX7" s="8">
        <v>30868.093448115382</v>
      </c>
      <c r="DY7" s="8">
        <v>33456.548951679411</v>
      </c>
      <c r="DZ7" s="8">
        <v>34102.950898389252</v>
      </c>
      <c r="EA7" s="8">
        <v>32831.184234251545</v>
      </c>
      <c r="EB7" s="8">
        <v>38076.265182395662</v>
      </c>
      <c r="EC7" s="8">
        <v>37402.04695527711</v>
      </c>
      <c r="ED7" s="8">
        <v>34949.038458948868</v>
      </c>
      <c r="EE7" s="8">
        <v>33564.626115904648</v>
      </c>
      <c r="EF7" s="8">
        <v>38792.791912049914</v>
      </c>
    </row>
    <row r="8" spans="2:136" x14ac:dyDescent="0.45">
      <c r="B8" s="3" t="s">
        <v>7</v>
      </c>
      <c r="C8" s="8">
        <v>22753.074123313647</v>
      </c>
      <c r="D8" s="8">
        <v>23095.713009175513</v>
      </c>
      <c r="E8" s="8">
        <v>23642.083124468758</v>
      </c>
      <c r="F8" s="8">
        <v>23003.107904888522</v>
      </c>
      <c r="G8" s="8">
        <v>24068.066604188913</v>
      </c>
      <c r="H8" s="8">
        <v>23919.898437329732</v>
      </c>
      <c r="I8" s="8">
        <v>24799.646928056143</v>
      </c>
      <c r="J8" s="8">
        <v>24577.394677767366</v>
      </c>
      <c r="K8" s="8">
        <v>24707.041823769152</v>
      </c>
      <c r="L8" s="8">
        <v>24095.848135475015</v>
      </c>
      <c r="M8" s="8">
        <v>23530.956999324368</v>
      </c>
      <c r="N8" s="8">
        <v>24577.394677767366</v>
      </c>
      <c r="O8" s="8">
        <v>22540.082383453566</v>
      </c>
      <c r="P8" s="8">
        <v>24447.747531765577</v>
      </c>
      <c r="Q8" s="8">
        <v>24697.781313340452</v>
      </c>
      <c r="R8" s="8">
        <v>25040.420199202319</v>
      </c>
      <c r="S8" s="8">
        <v>25994.252773358327</v>
      </c>
      <c r="T8" s="8">
        <v>25846.084606499138</v>
      </c>
      <c r="U8" s="8">
        <v>25920.168689928734</v>
      </c>
      <c r="V8" s="8">
        <v>27114.774535230914</v>
      </c>
      <c r="W8" s="8">
        <v>25160.806834775409</v>
      </c>
      <c r="X8" s="8">
        <v>25827.563585641743</v>
      </c>
      <c r="Y8" s="8">
        <v>26216.505023647103</v>
      </c>
      <c r="Z8" s="8">
        <v>25642.35337706776</v>
      </c>
      <c r="AA8" s="8">
        <v>25234.890918205001</v>
      </c>
      <c r="AB8" s="8">
        <v>23808.772312185345</v>
      </c>
      <c r="AC8" s="8">
        <v>24688.520802911753</v>
      </c>
      <c r="AD8" s="8">
        <v>25707.176950068653</v>
      </c>
      <c r="AE8" s="8">
        <v>26207.244513218404</v>
      </c>
      <c r="AF8" s="8">
        <v>27077.73249351612</v>
      </c>
      <c r="AG8" s="8">
        <v>26512.841357365473</v>
      </c>
      <c r="AH8" s="8">
        <v>27512.976483664974</v>
      </c>
      <c r="AI8" s="8">
        <v>27679.665671381557</v>
      </c>
      <c r="AJ8" s="8">
        <v>27512.976483664974</v>
      </c>
      <c r="AK8" s="8">
        <v>26577.664930366369</v>
      </c>
      <c r="AL8" s="8">
        <v>26410.975742649785</v>
      </c>
      <c r="AM8" s="8">
        <v>26679.530545082056</v>
      </c>
      <c r="AN8" s="8">
        <v>26309.110127934095</v>
      </c>
      <c r="AO8" s="8">
        <v>27059.211472658721</v>
      </c>
      <c r="AP8" s="8">
        <v>26235.026044504502</v>
      </c>
      <c r="AQ8" s="8">
        <v>26716.572586796854</v>
      </c>
      <c r="AR8" s="8">
        <v>28383.464463962689</v>
      </c>
      <c r="AS8" s="8">
        <v>28392.724974391389</v>
      </c>
      <c r="AT8" s="8">
        <v>27874.136390384239</v>
      </c>
      <c r="AU8" s="8">
        <v>27864.87587995554</v>
      </c>
      <c r="AV8" s="8">
        <v>26438.75727393588</v>
      </c>
      <c r="AW8" s="8">
        <v>26253.547065361901</v>
      </c>
      <c r="AX8" s="8">
        <v>26994.387899657828</v>
      </c>
      <c r="AY8" s="8">
        <v>27133.295556088313</v>
      </c>
      <c r="AZ8" s="8">
        <v>26586.925440795065</v>
      </c>
      <c r="BA8" s="8">
        <v>26346.152169648889</v>
      </c>
      <c r="BB8" s="8">
        <v>25031.15968877362</v>
      </c>
      <c r="BC8" s="8">
        <v>24836.688969770941</v>
      </c>
      <c r="BD8" s="8">
        <v>26318.370638362794</v>
      </c>
      <c r="BE8" s="8">
        <v>28151.951703245213</v>
      </c>
      <c r="BF8" s="8">
        <v>27929.699452956433</v>
      </c>
      <c r="BG8" s="8">
        <v>26355.412680077588</v>
      </c>
      <c r="BH8" s="8">
        <v>25086.722751345817</v>
      </c>
      <c r="BI8" s="8">
        <v>25762.740012640847</v>
      </c>
      <c r="BJ8" s="8">
        <v>27587.060567094566</v>
      </c>
      <c r="BK8" s="8">
        <v>26485.059826079378</v>
      </c>
      <c r="BL8" s="8">
        <v>26586.925440795065</v>
      </c>
      <c r="BM8" s="8">
        <v>27568.539546237171</v>
      </c>
      <c r="BN8" s="8">
        <v>29707.717455266658</v>
      </c>
      <c r="BO8" s="8">
        <v>28244.556807532201</v>
      </c>
      <c r="BP8" s="8">
        <v>28466.809057820981</v>
      </c>
      <c r="BQ8" s="8">
        <v>28420.506505677484</v>
      </c>
      <c r="BR8" s="8">
        <v>28207.514765817406</v>
      </c>
      <c r="BS8" s="8">
        <v>27725.968223525055</v>
      </c>
      <c r="BT8" s="8">
        <v>27244.421681232703</v>
      </c>
      <c r="BU8" s="8">
        <v>26790.656670226446</v>
      </c>
      <c r="BV8" s="8">
        <v>26864.740753656039</v>
      </c>
      <c r="BW8" s="8">
        <v>27188.858618660506</v>
      </c>
      <c r="BX8" s="8">
        <v>25642.35337706776</v>
      </c>
      <c r="BY8" s="8">
        <v>27281.463722947497</v>
      </c>
      <c r="BZ8" s="8">
        <v>27327.766275090995</v>
      </c>
      <c r="CA8" s="8">
        <v>26753.614628511648</v>
      </c>
      <c r="CB8" s="8">
        <v>27235.161170804004</v>
      </c>
      <c r="CC8" s="8">
        <v>27744.48924438245</v>
      </c>
      <c r="CD8" s="8">
        <v>25670.134908353859</v>
      </c>
      <c r="CE8" s="8">
        <v>24892.252032343134</v>
      </c>
      <c r="CF8" s="8">
        <v>24531.092125623869</v>
      </c>
      <c r="CG8" s="8">
        <v>24123.62966676111</v>
      </c>
      <c r="CH8" s="8">
        <v>24568.134167338667</v>
      </c>
      <c r="CI8" s="8">
        <v>22790.116165028441</v>
      </c>
      <c r="CJ8" s="8">
        <v>23938.419458187131</v>
      </c>
      <c r="CK8" s="8">
        <v>23160.536582176406</v>
      </c>
      <c r="CL8" s="8">
        <v>22503.040341738772</v>
      </c>
      <c r="CM8" s="8">
        <v>24577.394677767366</v>
      </c>
      <c r="CN8" s="8">
        <v>24781.125907198744</v>
      </c>
      <c r="CO8" s="8">
        <v>24410.705490050783</v>
      </c>
      <c r="CP8" s="8">
        <v>25475.664189351177</v>
      </c>
      <c r="CQ8" s="8">
        <v>24392.184469193384</v>
      </c>
      <c r="CR8" s="8">
        <v>24206.974260619401</v>
      </c>
      <c r="CS8" s="8">
        <v>23521.696488895672</v>
      </c>
      <c r="CT8" s="8">
        <v>23447.612405466076</v>
      </c>
      <c r="CU8" s="8">
        <v>23058.670967460715</v>
      </c>
      <c r="CV8" s="8">
        <v>24244.016302334199</v>
      </c>
      <c r="CW8" s="8">
        <v>24660.739271625658</v>
      </c>
      <c r="CX8" s="8">
        <v>24225.495281476804</v>
      </c>
      <c r="CY8" s="8">
        <v>24595.915698624765</v>
      </c>
      <c r="CZ8" s="8">
        <v>26522.101867794172</v>
      </c>
      <c r="DA8" s="8">
        <v>27976.00200509993</v>
      </c>
      <c r="DB8" s="8">
        <v>26744.354118082952</v>
      </c>
      <c r="DC8" s="8">
        <v>25605.311335352962</v>
      </c>
      <c r="DD8" s="8">
        <v>26883.261774513438</v>
      </c>
      <c r="DE8" s="8">
        <v>26299.849617505395</v>
      </c>
      <c r="DF8" s="8">
        <v>28216.775276246106</v>
      </c>
      <c r="DG8" s="8">
        <v>25623.832356210361</v>
      </c>
      <c r="DH8" s="8">
        <v>27438.892400235382</v>
      </c>
      <c r="DI8" s="8">
        <v>29040.960704400324</v>
      </c>
      <c r="DJ8" s="8">
        <v>28929.834579255934</v>
      </c>
      <c r="DK8" s="8">
        <v>29920.709195126736</v>
      </c>
      <c r="DL8" s="8">
        <v>30115.179914129418</v>
      </c>
      <c r="DM8" s="8">
        <v>28679.800797681059</v>
      </c>
      <c r="DN8" s="8">
        <v>28170.472724102608</v>
      </c>
      <c r="DO8" s="8">
        <v>26633.227992938562</v>
      </c>
      <c r="DP8" s="8">
        <v>26392.454721792386</v>
      </c>
      <c r="DQ8" s="8">
        <v>27068.47198308742</v>
      </c>
      <c r="DR8" s="8">
        <v>27096.253514373515</v>
      </c>
      <c r="DS8" s="8">
        <v>26133.160429788812</v>
      </c>
      <c r="DT8" s="8">
        <v>27355.54780637709</v>
      </c>
      <c r="DU8" s="8">
        <v>27207.379639517905</v>
      </c>
      <c r="DV8" s="8">
        <v>25716.437460497353</v>
      </c>
      <c r="DW8" s="8">
        <v>25957.210731643529</v>
      </c>
      <c r="DX8" s="8">
        <v>25327.496022491992</v>
      </c>
      <c r="DY8" s="8">
        <v>25207.109386918903</v>
      </c>
      <c r="DZ8" s="8">
        <v>26892.522284942137</v>
      </c>
      <c r="EA8" s="8">
        <v>26661.009524224661</v>
      </c>
      <c r="EB8" s="8">
        <v>25651.61388749646</v>
      </c>
      <c r="EC8" s="8">
        <v>26003.513283787026</v>
      </c>
      <c r="ED8" s="8">
        <v>25762.740012640847</v>
      </c>
      <c r="EE8" s="8">
        <v>26318.370638362794</v>
      </c>
      <c r="EF8" s="8">
        <v>25123.764793060611</v>
      </c>
    </row>
    <row r="9" spans="2:136" x14ac:dyDescent="0.45">
      <c r="B9" s="3" t="s">
        <v>8</v>
      </c>
      <c r="C9" s="8">
        <v>8050.4568384464637</v>
      </c>
      <c r="D9" s="8">
        <v>7167.8534322822761</v>
      </c>
      <c r="E9" s="8">
        <v>6859.2943910789545</v>
      </c>
      <c r="F9" s="8">
        <v>6423.5977483291472</v>
      </c>
      <c r="G9" s="8">
        <v>6512.9407129993906</v>
      </c>
      <c r="H9" s="8">
        <v>6425.6909398019689</v>
      </c>
      <c r="I9" s="8">
        <v>6693.0250514903619</v>
      </c>
      <c r="J9" s="8">
        <v>6442.7705733907151</v>
      </c>
      <c r="K9" s="8">
        <v>6195.0604308269449</v>
      </c>
      <c r="L9" s="8">
        <v>6957.9982331744477</v>
      </c>
      <c r="M9" s="8">
        <v>6909.8311965680423</v>
      </c>
      <c r="N9" s="8">
        <v>7273.0552085764684</v>
      </c>
      <c r="O9" s="8">
        <v>6707.8786840200846</v>
      </c>
      <c r="P9" s="8">
        <v>6813.7948407504737</v>
      </c>
      <c r="Q9" s="8">
        <v>7075.856308257331</v>
      </c>
      <c r="R9" s="8">
        <v>7140.8252247445835</v>
      </c>
      <c r="S9" s="8">
        <v>7709.3951191028009</v>
      </c>
      <c r="T9" s="8">
        <v>7544.8056304587235</v>
      </c>
      <c r="U9" s="8">
        <v>7787.8871999853918</v>
      </c>
      <c r="V9" s="8">
        <v>8426.4295695703659</v>
      </c>
      <c r="W9" s="8">
        <v>6720.8970495402409</v>
      </c>
      <c r="X9" s="8">
        <v>6594.8570842733416</v>
      </c>
      <c r="Y9" s="8">
        <v>8101.202985404193</v>
      </c>
      <c r="Z9" s="8">
        <v>6777.5824657645035</v>
      </c>
      <c r="AA9" s="8">
        <v>6466.1815175318507</v>
      </c>
      <c r="AB9" s="8">
        <v>7181.672781189015</v>
      </c>
      <c r="AC9" s="8">
        <v>7188.5537907252665</v>
      </c>
      <c r="AD9" s="8">
        <v>7569.8385704991997</v>
      </c>
      <c r="AE9" s="8">
        <v>8912.2167335730719</v>
      </c>
      <c r="AF9" s="8">
        <v>8753.5828467916053</v>
      </c>
      <c r="AG9" s="8">
        <v>9287.4809340994943</v>
      </c>
      <c r="AH9" s="8">
        <v>9500.7337766635683</v>
      </c>
      <c r="AI9" s="8">
        <v>9029.1301189863771</v>
      </c>
      <c r="AJ9" s="8">
        <v>8745.5808765603324</v>
      </c>
      <c r="AK9" s="8">
        <v>8725.3813595736265</v>
      </c>
      <c r="AL9" s="8">
        <v>8756.0575880965098</v>
      </c>
      <c r="AM9" s="8">
        <v>8827.9435727894852</v>
      </c>
      <c r="AN9" s="8">
        <v>9092.5520578193355</v>
      </c>
      <c r="AO9" s="8">
        <v>8092.1361362098251</v>
      </c>
      <c r="AP9" s="8">
        <v>8180.6112906431017</v>
      </c>
      <c r="AQ9" s="8">
        <v>7729.0703305702827</v>
      </c>
      <c r="AR9" s="8">
        <v>7079.1616711907382</v>
      </c>
      <c r="AS9" s="8">
        <v>7176.0054621748468</v>
      </c>
      <c r="AT9" s="8">
        <v>7280.6501192083842</v>
      </c>
      <c r="AU9" s="8">
        <v>7035.1380389033338</v>
      </c>
      <c r="AV9" s="8">
        <v>7874.9694637137845</v>
      </c>
      <c r="AW9" s="8">
        <v>7844.2845641095673</v>
      </c>
      <c r="AX9" s="8">
        <v>7443.8023717186252</v>
      </c>
      <c r="AY9" s="8">
        <v>7082.4794303740982</v>
      </c>
      <c r="AZ9" s="8">
        <v>6709.2958371074528</v>
      </c>
      <c r="BA9" s="8">
        <v>7833.9311025382658</v>
      </c>
      <c r="BB9" s="8">
        <v>7206.1992137800944</v>
      </c>
      <c r="BC9" s="8">
        <v>8416.9396944780037</v>
      </c>
      <c r="BD9" s="8">
        <v>8486.5710034408385</v>
      </c>
      <c r="BE9" s="8">
        <v>8470.4133880961217</v>
      </c>
      <c r="BF9" s="8">
        <v>8124.9789408784218</v>
      </c>
      <c r="BG9" s="8">
        <v>8196.5451211037616</v>
      </c>
      <c r="BH9" s="8">
        <v>7907.8891958152717</v>
      </c>
      <c r="BI9" s="8">
        <v>9260.5519262238195</v>
      </c>
      <c r="BJ9" s="8">
        <v>8033.0299645421928</v>
      </c>
      <c r="BK9" s="8">
        <v>7984.976388929008</v>
      </c>
      <c r="BL9" s="8">
        <v>7497.5814120229097</v>
      </c>
      <c r="BM9" s="8">
        <v>8381.09974943204</v>
      </c>
      <c r="BN9" s="8">
        <v>7324.2225936250952</v>
      </c>
      <c r="BO9" s="8">
        <v>8274.7501345927067</v>
      </c>
      <c r="BP9" s="8">
        <v>9294.9580405752731</v>
      </c>
      <c r="BQ9" s="8">
        <v>8859.379626271184</v>
      </c>
      <c r="BR9" s="8">
        <v>7990.424468301152</v>
      </c>
      <c r="BS9" s="8">
        <v>8475.6553632420073</v>
      </c>
      <c r="BT9" s="8">
        <v>9744.716140348346</v>
      </c>
      <c r="BU9" s="8">
        <v>8419.5083378120071</v>
      </c>
      <c r="BV9" s="8">
        <v>8872.9172617575459</v>
      </c>
      <c r="BW9" s="8">
        <v>9098.1287341658553</v>
      </c>
      <c r="BX9" s="8">
        <v>9695.8626631214102</v>
      </c>
      <c r="BY9" s="8">
        <v>8041.1968168896619</v>
      </c>
      <c r="BZ9" s="8">
        <v>9113.1873848418309</v>
      </c>
      <c r="CA9" s="8">
        <v>10111.964983473616</v>
      </c>
      <c r="CB9" s="8">
        <v>10028.593697658052</v>
      </c>
      <c r="CC9" s="8">
        <v>9274.4064799818207</v>
      </c>
      <c r="CD9" s="8">
        <v>9505.4161510735976</v>
      </c>
      <c r="CE9" s="8">
        <v>9229.3662287812804</v>
      </c>
      <c r="CF9" s="8">
        <v>9020.0629786474674</v>
      </c>
      <c r="CG9" s="8">
        <v>8658.4509001119859</v>
      </c>
      <c r="CH9" s="8">
        <v>8664.5274676776899</v>
      </c>
      <c r="CI9" s="8">
        <v>8467.1074548822708</v>
      </c>
      <c r="CJ9" s="8">
        <v>7837.7705927447814</v>
      </c>
      <c r="CK9" s="8">
        <v>7620.7358812773773</v>
      </c>
      <c r="CL9" s="8">
        <v>7918.139401258577</v>
      </c>
      <c r="CM9" s="8">
        <v>8530.762220206354</v>
      </c>
      <c r="CN9" s="8">
        <v>8439.8326068936003</v>
      </c>
      <c r="CO9" s="8">
        <v>9932.6625966160409</v>
      </c>
      <c r="CP9" s="8">
        <v>9867.004807607449</v>
      </c>
      <c r="CQ9" s="8">
        <v>10879.799839880576</v>
      </c>
      <c r="CR9" s="8">
        <v>10119.788021620185</v>
      </c>
      <c r="CS9" s="8">
        <v>10290.716172100136</v>
      </c>
      <c r="CT9" s="8">
        <v>10939.976287323603</v>
      </c>
      <c r="CU9" s="8">
        <v>10541.60778650821</v>
      </c>
      <c r="CV9" s="8">
        <v>9912.161120892586</v>
      </c>
      <c r="CW9" s="8">
        <v>8748.7269428165546</v>
      </c>
      <c r="CX9" s="8">
        <v>8459.3935499498293</v>
      </c>
      <c r="CY9" s="8">
        <v>9580.1431168297077</v>
      </c>
      <c r="CZ9" s="8">
        <v>9892.298920911182</v>
      </c>
      <c r="DA9" s="8">
        <v>9104.7199977284654</v>
      </c>
      <c r="DB9" s="8">
        <v>10463.524838598478</v>
      </c>
      <c r="DC9" s="8">
        <v>10421.7956180572</v>
      </c>
      <c r="DD9" s="8">
        <v>9365.5830467898559</v>
      </c>
      <c r="DE9" s="8">
        <v>10703.565799971861</v>
      </c>
      <c r="DF9" s="8">
        <v>10338.746622720058</v>
      </c>
      <c r="DG9" s="8">
        <v>10090.582236323366</v>
      </c>
      <c r="DH9" s="8">
        <v>9438.611939314007</v>
      </c>
      <c r="DI9" s="8">
        <v>10156.988353905177</v>
      </c>
      <c r="DJ9" s="8">
        <v>11173.360768485185</v>
      </c>
      <c r="DK9" s="8">
        <v>11113.230385378482</v>
      </c>
      <c r="DL9" s="8">
        <v>9744.2616907187185</v>
      </c>
      <c r="DM9" s="8">
        <v>11025.379243901236</v>
      </c>
      <c r="DN9" s="8">
        <v>10742.684961723005</v>
      </c>
      <c r="DO9" s="8">
        <v>9535.3007317702904</v>
      </c>
      <c r="DP9" s="8">
        <v>9483.0067351361613</v>
      </c>
      <c r="DQ9" s="8">
        <v>7829.0368893335453</v>
      </c>
      <c r="DR9" s="8">
        <v>8935.6649306068339</v>
      </c>
      <c r="DS9" s="8">
        <v>9481.7591508255355</v>
      </c>
      <c r="DT9" s="8">
        <v>9950.1677683145808</v>
      </c>
      <c r="DU9" s="8">
        <v>8905.5956044342274</v>
      </c>
      <c r="DV9" s="8">
        <v>8475.4688710046012</v>
      </c>
      <c r="DW9" s="8">
        <v>9602.802775955106</v>
      </c>
      <c r="DX9" s="8">
        <v>8945.1651007631408</v>
      </c>
      <c r="DY9" s="8">
        <v>11044.093890186392</v>
      </c>
      <c r="DZ9" s="8">
        <v>11396.702456905383</v>
      </c>
      <c r="EA9" s="8">
        <v>11696.249356415348</v>
      </c>
      <c r="EB9" s="8">
        <v>9341.3318457204787</v>
      </c>
      <c r="EC9" s="8">
        <v>10659.561088077056</v>
      </c>
      <c r="ED9" s="8">
        <v>9466.1878086881843</v>
      </c>
      <c r="EE9" s="8">
        <v>9204.0525371231615</v>
      </c>
      <c r="EF9" s="8">
        <v>8707.7662467689879</v>
      </c>
    </row>
    <row r="10" spans="2:136" x14ac:dyDescent="0.45">
      <c r="B10" s="3" t="s">
        <v>2</v>
      </c>
      <c r="C10" s="8">
        <v>39088.91375451885</v>
      </c>
      <c r="D10" s="8">
        <v>39292.855913238083</v>
      </c>
      <c r="E10" s="8">
        <v>34126.321225684282</v>
      </c>
      <c r="F10" s="8">
        <v>33922.379066965055</v>
      </c>
      <c r="G10" s="8">
        <v>33990.359786538131</v>
      </c>
      <c r="H10" s="8">
        <v>34806.128421415051</v>
      </c>
      <c r="I10" s="8">
        <v>40788.431743845758</v>
      </c>
      <c r="J10" s="8">
        <v>42419.969013599592</v>
      </c>
      <c r="K10" s="8">
        <v>42487.949733172667</v>
      </c>
      <c r="L10" s="8">
        <v>39428.817352384234</v>
      </c>
      <c r="M10" s="8">
        <v>38545.067997934239</v>
      </c>
      <c r="N10" s="8">
        <v>42895.83405061112</v>
      </c>
      <c r="O10" s="8">
        <v>36233.723532449651</v>
      </c>
      <c r="P10" s="8">
        <v>32018.91891891892</v>
      </c>
      <c r="Q10" s="8">
        <v>29707.574453434328</v>
      </c>
      <c r="R10" s="8">
        <v>33582.475469099678</v>
      </c>
      <c r="S10" s="8">
        <v>34806.128421415051</v>
      </c>
      <c r="T10" s="8">
        <v>35553.916336718888</v>
      </c>
      <c r="U10" s="8">
        <v>34262.28266483044</v>
      </c>
      <c r="V10" s="8">
        <v>35485.935617145813</v>
      </c>
      <c r="W10" s="8">
        <v>39972.663108968845</v>
      </c>
      <c r="X10" s="8">
        <v>43235.737648476505</v>
      </c>
      <c r="Y10" s="8">
        <v>44187.467722499568</v>
      </c>
      <c r="Z10" s="8">
        <v>52685.057669134105</v>
      </c>
      <c r="AA10" s="8">
        <v>47926.407299018763</v>
      </c>
      <c r="AB10" s="8">
        <v>43507.660526768806</v>
      </c>
      <c r="AC10" s="8">
        <v>40924.393182991909</v>
      </c>
      <c r="AD10" s="8">
        <v>42148.046135307282</v>
      </c>
      <c r="AE10" s="8">
        <v>37253.43432604579</v>
      </c>
      <c r="AF10" s="8">
        <v>32562.764675503531</v>
      </c>
      <c r="AG10" s="8">
        <v>29163.728696849717</v>
      </c>
      <c r="AH10" s="8">
        <v>27396.229987949733</v>
      </c>
      <c r="AI10" s="8">
        <v>26512.480633499745</v>
      </c>
      <c r="AJ10" s="8">
        <v>28347.960061972801</v>
      </c>
      <c r="AK10" s="8">
        <v>29571.613014288174</v>
      </c>
      <c r="AL10" s="8">
        <v>33582.475469099678</v>
      </c>
      <c r="AM10" s="8">
        <v>33174.591151661218</v>
      </c>
      <c r="AN10" s="8">
        <v>39224.875193665008</v>
      </c>
      <c r="AO10" s="8">
        <v>40108.624548114996</v>
      </c>
      <c r="AP10" s="8">
        <v>41332.277500430369</v>
      </c>
      <c r="AQ10" s="8">
        <v>41876.12325701498</v>
      </c>
      <c r="AR10" s="8">
        <v>42623.911172318818</v>
      </c>
      <c r="AS10" s="8">
        <v>44051.506283353418</v>
      </c>
      <c r="AT10" s="8">
        <v>45343.139955241866</v>
      </c>
      <c r="AU10" s="8">
        <v>44255.448442072644</v>
      </c>
      <c r="AV10" s="8">
        <v>46090.927870545711</v>
      </c>
      <c r="AW10" s="8">
        <v>38409.106558788088</v>
      </c>
      <c r="AX10" s="8">
        <v>34806.128421415051</v>
      </c>
      <c r="AY10" s="8">
        <v>39904.68238939577</v>
      </c>
      <c r="AZ10" s="8">
        <v>36165.742812876575</v>
      </c>
      <c r="BA10" s="8">
        <v>45003.236357376489</v>
      </c>
      <c r="BB10" s="8">
        <v>44391.409881218802</v>
      </c>
      <c r="BC10" s="8">
        <v>47110.63866414185</v>
      </c>
      <c r="BD10" s="8">
        <v>45207.178516095715</v>
      </c>
      <c r="BE10" s="8">
        <v>39904.68238939577</v>
      </c>
      <c r="BF10" s="8">
        <v>40380.547426407298</v>
      </c>
      <c r="BG10" s="8">
        <v>42691.891891891893</v>
      </c>
      <c r="BH10" s="8">
        <v>44459.390600791885</v>
      </c>
      <c r="BI10" s="8">
        <v>43915.544844207259</v>
      </c>
      <c r="BJ10" s="8">
        <v>42555.930452745743</v>
      </c>
      <c r="BK10" s="8">
        <v>40856.412463418834</v>
      </c>
      <c r="BL10" s="8">
        <v>39428.817352384234</v>
      </c>
      <c r="BM10" s="8">
        <v>40108.624548114996</v>
      </c>
      <c r="BN10" s="8">
        <v>37185.453606472714</v>
      </c>
      <c r="BO10" s="8">
        <v>39632.759511103461</v>
      </c>
      <c r="BP10" s="8">
        <v>37321.415045618873</v>
      </c>
      <c r="BQ10" s="8">
        <v>33990.359786538131</v>
      </c>
      <c r="BR10" s="8">
        <v>30795.265966603547</v>
      </c>
      <c r="BS10" s="8">
        <v>35146.032019280428</v>
      </c>
      <c r="BT10" s="8">
        <v>37865.260802203476</v>
      </c>
      <c r="BU10" s="8">
        <v>36641.607849888103</v>
      </c>
      <c r="BV10" s="8">
        <v>44323.429161645727</v>
      </c>
      <c r="BW10" s="8">
        <v>43983.525563780342</v>
      </c>
      <c r="BX10" s="8">
        <v>45886.985711826477</v>
      </c>
      <c r="BY10" s="8">
        <v>45819.004992253402</v>
      </c>
      <c r="BZ10" s="8">
        <v>49625.925288345672</v>
      </c>
      <c r="CA10" s="8">
        <v>51189.48183852643</v>
      </c>
      <c r="CB10" s="8">
        <v>46838.715785849548</v>
      </c>
      <c r="CC10" s="8">
        <v>46906.696505422624</v>
      </c>
      <c r="CD10" s="8">
        <v>54588.51781718024</v>
      </c>
      <c r="CE10" s="8">
        <v>49150.060251334136</v>
      </c>
      <c r="CF10" s="8">
        <v>47994.388018591846</v>
      </c>
      <c r="CG10" s="8">
        <v>49625.925288345672</v>
      </c>
      <c r="CH10" s="8">
        <v>47246.600103288001</v>
      </c>
      <c r="CI10" s="8">
        <v>48878.137373041835</v>
      </c>
      <c r="CJ10" s="8">
        <v>40108.624548114996</v>
      </c>
      <c r="CK10" s="8">
        <v>49082.079531761061</v>
      </c>
      <c r="CL10" s="8">
        <v>44391.409881218802</v>
      </c>
      <c r="CM10" s="8">
        <v>37729.299363057326</v>
      </c>
      <c r="CN10" s="8">
        <v>37729.299363057326</v>
      </c>
      <c r="CO10" s="8">
        <v>42148.046135307282</v>
      </c>
      <c r="CP10" s="8">
        <v>40448.528145980381</v>
      </c>
      <c r="CQ10" s="8">
        <v>37321.415045618873</v>
      </c>
      <c r="CR10" s="8">
        <v>32018.91891891892</v>
      </c>
      <c r="CS10" s="8">
        <v>33854.39834739198</v>
      </c>
      <c r="CT10" s="8">
        <v>37389.395765191948</v>
      </c>
      <c r="CU10" s="8">
        <v>30591.323807884321</v>
      </c>
      <c r="CV10" s="8">
        <v>36709.588569461186</v>
      </c>
      <c r="CW10" s="8">
        <v>34058.340506111206</v>
      </c>
      <c r="CX10" s="8">
        <v>38816.990876226548</v>
      </c>
      <c r="CY10" s="8">
        <v>43439.679807195731</v>
      </c>
      <c r="CZ10" s="8">
        <v>46362.850748838013</v>
      </c>
      <c r="DA10" s="8">
        <v>49286.021690480295</v>
      </c>
      <c r="DB10" s="8">
        <v>45751.024272680326</v>
      </c>
      <c r="DC10" s="8">
        <v>47654.484420726461</v>
      </c>
      <c r="DD10" s="8">
        <v>45207.178516095715</v>
      </c>
      <c r="DE10" s="8">
        <v>48674.195214322608</v>
      </c>
      <c r="DF10" s="8">
        <v>40040.643828541921</v>
      </c>
      <c r="DG10" s="8">
        <v>45954.966431399553</v>
      </c>
      <c r="DH10" s="8">
        <v>45479.101394388024</v>
      </c>
      <c r="DI10" s="8">
        <v>42691.891891891893</v>
      </c>
      <c r="DJ10" s="8">
        <v>37661.31864348425</v>
      </c>
      <c r="DK10" s="8">
        <v>40176.605267688072</v>
      </c>
      <c r="DL10" s="8">
        <v>39088.91375451885</v>
      </c>
      <c r="DM10" s="8">
        <v>37933.241521776559</v>
      </c>
      <c r="DN10" s="8">
        <v>39768.720950249612</v>
      </c>
      <c r="DO10" s="8">
        <v>42012.084696161131</v>
      </c>
      <c r="DP10" s="8">
        <v>45003.236357376489</v>
      </c>
      <c r="DQ10" s="8">
        <v>46498.812187984164</v>
      </c>
      <c r="DR10" s="8">
        <v>43439.679807195731</v>
      </c>
      <c r="DS10" s="8">
        <v>40652.470304699607</v>
      </c>
      <c r="DT10" s="8">
        <v>36913.530728180413</v>
      </c>
      <c r="DU10" s="8">
        <v>38884.971595799623</v>
      </c>
      <c r="DV10" s="8">
        <v>30387.38164916509</v>
      </c>
      <c r="DW10" s="8">
        <v>38816.990876226548</v>
      </c>
      <c r="DX10" s="8">
        <v>40448.528145980381</v>
      </c>
      <c r="DY10" s="8">
        <v>39564.778791530385</v>
      </c>
      <c r="DZ10" s="8">
        <v>36165.742812876575</v>
      </c>
      <c r="EA10" s="8">
        <v>41060.354622138067</v>
      </c>
      <c r="EB10" s="8">
        <v>52753.03838870718</v>
      </c>
      <c r="EC10" s="8">
        <v>51801.308314684116</v>
      </c>
      <c r="ED10" s="8">
        <v>52345.154071268727</v>
      </c>
      <c r="EE10" s="8">
        <v>52549.096229987954</v>
      </c>
      <c r="EF10" s="8">
        <v>45071.217076949564</v>
      </c>
    </row>
    <row r="11" spans="2:136" x14ac:dyDescent="0.45">
      <c r="B11" s="3" t="s">
        <v>6</v>
      </c>
      <c r="C11" s="8">
        <v>37787.258012191334</v>
      </c>
      <c r="D11" s="8">
        <v>37355.835911604925</v>
      </c>
      <c r="E11" s="8">
        <v>41331.847924370886</v>
      </c>
      <c r="F11" s="8">
        <v>41222.444141150329</v>
      </c>
      <c r="G11" s="8">
        <v>42605.6688454213</v>
      </c>
      <c r="H11" s="8">
        <v>43629.801656566429</v>
      </c>
      <c r="I11" s="8">
        <v>42063.715720908884</v>
      </c>
      <c r="J11" s="8">
        <v>41967.076929667273</v>
      </c>
      <c r="K11" s="8">
        <v>43965.211586664213</v>
      </c>
      <c r="L11" s="8">
        <v>44357.092811103576</v>
      </c>
      <c r="M11" s="8">
        <v>40109.707297819594</v>
      </c>
      <c r="N11" s="8">
        <v>40629.22567127506</v>
      </c>
      <c r="O11" s="8">
        <v>37818.561034196879</v>
      </c>
      <c r="P11" s="8">
        <v>36796.843458456744</v>
      </c>
      <c r="Q11" s="8">
        <v>34544.305411533089</v>
      </c>
      <c r="R11" s="8">
        <v>38389.734880455493</v>
      </c>
      <c r="S11" s="8">
        <v>39341.638990582462</v>
      </c>
      <c r="T11" s="8">
        <v>41343.775672938791</v>
      </c>
      <c r="U11" s="8">
        <v>38475.967825505155</v>
      </c>
      <c r="V11" s="8">
        <v>38672.903296139004</v>
      </c>
      <c r="W11" s="8">
        <v>38235.22475166303</v>
      </c>
      <c r="X11" s="8">
        <v>39438.777702963191</v>
      </c>
      <c r="Y11" s="8">
        <v>43464.095559561887</v>
      </c>
      <c r="Z11" s="8">
        <v>40970.05188905487</v>
      </c>
      <c r="AA11" s="8">
        <v>38445.189301197555</v>
      </c>
      <c r="AB11" s="8">
        <v>38849.769830990728</v>
      </c>
      <c r="AC11" s="8">
        <v>40676.165926759888</v>
      </c>
      <c r="AD11" s="8">
        <v>37105.110949584356</v>
      </c>
      <c r="AE11" s="8">
        <v>40491.759036815369</v>
      </c>
      <c r="AF11" s="8">
        <v>39050.960826800299</v>
      </c>
      <c r="AG11" s="8">
        <v>38140.850617566597</v>
      </c>
      <c r="AH11" s="8">
        <v>37240.613180295717</v>
      </c>
      <c r="AI11" s="8">
        <v>39720.764001505711</v>
      </c>
      <c r="AJ11" s="8">
        <v>37877.369442029914</v>
      </c>
      <c r="AK11" s="8">
        <v>36010.254476187038</v>
      </c>
      <c r="AL11" s="8">
        <v>36489.944664258444</v>
      </c>
      <c r="AM11" s="8">
        <v>33337.150513308996</v>
      </c>
      <c r="AN11" s="8">
        <v>36512.809095923942</v>
      </c>
      <c r="AO11" s="8">
        <v>38418.224990713083</v>
      </c>
      <c r="AP11" s="8">
        <v>40599.480882344404</v>
      </c>
      <c r="AQ11" s="8">
        <v>38127.872579506962</v>
      </c>
      <c r="AR11" s="8">
        <v>42561.368008771999</v>
      </c>
      <c r="AS11" s="8">
        <v>43347.695613329903</v>
      </c>
      <c r="AT11" s="8">
        <v>42738.034833398779</v>
      </c>
      <c r="AU11" s="8">
        <v>41816.491197537282</v>
      </c>
      <c r="AV11" s="8">
        <v>42196.26024691065</v>
      </c>
      <c r="AW11" s="8">
        <v>43764.107163893132</v>
      </c>
      <c r="AX11" s="8">
        <v>42483.731638153586</v>
      </c>
      <c r="AY11" s="8">
        <v>39193.062260480903</v>
      </c>
      <c r="AZ11" s="8">
        <v>35428.354304854125</v>
      </c>
      <c r="BA11" s="8">
        <v>35046.25423422725</v>
      </c>
      <c r="BB11" s="8">
        <v>38425.368859660302</v>
      </c>
      <c r="BC11" s="8">
        <v>38624.184439700461</v>
      </c>
      <c r="BD11" s="8">
        <v>40211.691230147626</v>
      </c>
      <c r="BE11" s="8">
        <v>39840.892798039684</v>
      </c>
      <c r="BF11" s="8">
        <v>42607.276643352554</v>
      </c>
      <c r="BG11" s="8">
        <v>40163.463864698133</v>
      </c>
      <c r="BH11" s="8">
        <v>41321.141088260869</v>
      </c>
      <c r="BI11" s="8">
        <v>38765.957783070553</v>
      </c>
      <c r="BJ11" s="8">
        <v>37624.266438885621</v>
      </c>
      <c r="BK11" s="8">
        <v>38690.775173396876</v>
      </c>
      <c r="BL11" s="8">
        <v>38717.226616749831</v>
      </c>
      <c r="BM11" s="8">
        <v>41803.445051262417</v>
      </c>
      <c r="BN11" s="8">
        <v>43270.290955547098</v>
      </c>
      <c r="BO11" s="8">
        <v>39456.190440155449</v>
      </c>
      <c r="BP11" s="8">
        <v>40587.189123960568</v>
      </c>
      <c r="BQ11" s="8">
        <v>41932.117249248899</v>
      </c>
      <c r="BR11" s="8">
        <v>43438.126067396326</v>
      </c>
      <c r="BS11" s="8">
        <v>39167.679407219141</v>
      </c>
      <c r="BT11" s="8">
        <v>42540.373101239937</v>
      </c>
      <c r="BU11" s="8">
        <v>45269.344979341804</v>
      </c>
      <c r="BV11" s="8">
        <v>45419.075719538283</v>
      </c>
      <c r="BW11" s="8">
        <v>45768.525077552244</v>
      </c>
      <c r="BX11" s="8">
        <v>44753.774224864072</v>
      </c>
      <c r="BY11" s="8">
        <v>44914.983730154789</v>
      </c>
      <c r="BZ11" s="8">
        <v>42019.690212607216</v>
      </c>
      <c r="CA11" s="8">
        <v>41516.317507598229</v>
      </c>
      <c r="CB11" s="8">
        <v>40186.992869071619</v>
      </c>
      <c r="CC11" s="8">
        <v>41116.488569027802</v>
      </c>
      <c r="CD11" s="8">
        <v>43854.283975071958</v>
      </c>
      <c r="CE11" s="8">
        <v>43612.072481505449</v>
      </c>
      <c r="CF11" s="8">
        <v>46142.644918900827</v>
      </c>
      <c r="CG11" s="8">
        <v>51687.317500102086</v>
      </c>
      <c r="CH11" s="8">
        <v>49359.426120672826</v>
      </c>
      <c r="CI11" s="8">
        <v>51998.065441373365</v>
      </c>
      <c r="CJ11" s="8">
        <v>51067.043798572799</v>
      </c>
      <c r="CK11" s="8">
        <v>50189.222382900844</v>
      </c>
      <c r="CL11" s="8">
        <v>49152.452569998997</v>
      </c>
      <c r="CM11" s="8">
        <v>45844.691181918213</v>
      </c>
      <c r="CN11" s="8">
        <v>46260.69040686691</v>
      </c>
      <c r="CO11" s="8">
        <v>49056.935275537631</v>
      </c>
      <c r="CP11" s="8">
        <v>46412.504455631286</v>
      </c>
      <c r="CQ11" s="8">
        <v>44770.067454520162</v>
      </c>
      <c r="CR11" s="8">
        <v>42960.632487115261</v>
      </c>
      <c r="CS11" s="8">
        <v>40026.598882736696</v>
      </c>
      <c r="CT11" s="8">
        <v>40707.067476368378</v>
      </c>
      <c r="CU11" s="8">
        <v>44573.092308976928</v>
      </c>
      <c r="CV11" s="8">
        <v>42390.598396863395</v>
      </c>
      <c r="CW11" s="8">
        <v>39646.89178847002</v>
      </c>
      <c r="CX11" s="8">
        <v>46040.690097539453</v>
      </c>
      <c r="CY11" s="8">
        <v>46143.840144247835</v>
      </c>
      <c r="CZ11" s="8">
        <v>43082.73231422509</v>
      </c>
      <c r="DA11" s="8">
        <v>44140.90618100969</v>
      </c>
      <c r="DB11" s="8">
        <v>42671.765216349871</v>
      </c>
      <c r="DC11" s="8">
        <v>43150.38494848206</v>
      </c>
      <c r="DD11" s="8">
        <v>37759.008046396717</v>
      </c>
      <c r="DE11" s="8">
        <v>39970.379900024251</v>
      </c>
      <c r="DF11" s="8">
        <v>35357.242874048643</v>
      </c>
      <c r="DG11" s="8">
        <v>31327.354450199637</v>
      </c>
      <c r="DH11" s="8">
        <v>34255.209955686325</v>
      </c>
      <c r="DI11" s="8">
        <v>38444.431099587389</v>
      </c>
      <c r="DJ11" s="8">
        <v>40372.36347529175</v>
      </c>
      <c r="DK11" s="8">
        <v>40532.351433846867</v>
      </c>
      <c r="DL11" s="8">
        <v>45265.018103806287</v>
      </c>
      <c r="DM11" s="8">
        <v>44125.328294947838</v>
      </c>
      <c r="DN11" s="8">
        <v>46485.578299108456</v>
      </c>
      <c r="DO11" s="8">
        <v>46415.429110604106</v>
      </c>
      <c r="DP11" s="8">
        <v>44327.957677795232</v>
      </c>
      <c r="DQ11" s="8">
        <v>42115.363149937839</v>
      </c>
      <c r="DR11" s="8">
        <v>42930.18141884049</v>
      </c>
      <c r="DS11" s="8">
        <v>41895.368398258812</v>
      </c>
      <c r="DT11" s="8">
        <v>41414.40990987129</v>
      </c>
      <c r="DU11" s="8">
        <v>32508.402324401723</v>
      </c>
      <c r="DV11" s="8">
        <v>34937.21222533167</v>
      </c>
      <c r="DW11" s="8">
        <v>37075.468978856974</v>
      </c>
      <c r="DX11" s="8">
        <v>38549.798413927805</v>
      </c>
      <c r="DY11" s="8">
        <v>44382.916259239544</v>
      </c>
      <c r="DZ11" s="8">
        <v>43553.515253419304</v>
      </c>
      <c r="EA11" s="8">
        <v>47709.784835850485</v>
      </c>
      <c r="EB11" s="8">
        <v>48184.645643443524</v>
      </c>
      <c r="EC11" s="8">
        <v>49187.83618727835</v>
      </c>
      <c r="ED11" s="8">
        <v>43528.823744265173</v>
      </c>
      <c r="EE11" s="8">
        <v>44361.156523269798</v>
      </c>
      <c r="EF11" s="8">
        <v>49023.617178585657</v>
      </c>
    </row>
    <row r="12" spans="2:136" x14ac:dyDescent="0.45">
      <c r="B12" s="3" t="s">
        <v>5</v>
      </c>
      <c r="C12" s="8">
        <v>117502.99634367123</v>
      </c>
      <c r="D12" s="8">
        <v>122226.99455731145</v>
      </c>
      <c r="E12" s="8">
        <v>129603.94844253946</v>
      </c>
      <c r="F12" s="8">
        <v>129460.11538261913</v>
      </c>
      <c r="G12" s="8">
        <v>128513.43165179997</v>
      </c>
      <c r="H12" s="8">
        <v>132561.50018985808</v>
      </c>
      <c r="I12" s="8">
        <v>120407.89202651476</v>
      </c>
      <c r="J12" s="8">
        <v>120812.1390212792</v>
      </c>
      <c r="K12" s="8">
        <v>118130.9757021844</v>
      </c>
      <c r="L12" s="8">
        <v>118039.7897610959</v>
      </c>
      <c r="M12" s="8">
        <v>123847.72387562162</v>
      </c>
      <c r="N12" s="8">
        <v>121811.46987093017</v>
      </c>
      <c r="O12" s="8">
        <v>128245.50820152124</v>
      </c>
      <c r="P12" s="8">
        <v>124019.76458304899</v>
      </c>
      <c r="Q12" s="8">
        <v>121788.90554205322</v>
      </c>
      <c r="R12" s="8">
        <v>125138.48007565223</v>
      </c>
      <c r="S12" s="8">
        <v>122252.3715998602</v>
      </c>
      <c r="T12" s="8">
        <v>122784.46821552198</v>
      </c>
      <c r="U12" s="8">
        <v>124219.99504669683</v>
      </c>
      <c r="V12" s="8">
        <v>122263.64929147704</v>
      </c>
      <c r="W12" s="8">
        <v>125727.9206119087</v>
      </c>
      <c r="X12" s="8">
        <v>121245.52228913132</v>
      </c>
      <c r="Y12" s="8">
        <v>125005.92470734875</v>
      </c>
      <c r="Z12" s="8">
        <v>129845.55727904555</v>
      </c>
      <c r="AA12" s="8">
        <v>141315.70836008558</v>
      </c>
      <c r="AB12" s="8">
        <v>142659.10273330472</v>
      </c>
      <c r="AC12" s="8">
        <v>143167.69744886566</v>
      </c>
      <c r="AD12" s="8">
        <v>135032.08397926882</v>
      </c>
      <c r="AE12" s="8">
        <v>134244.27917616908</v>
      </c>
      <c r="AF12" s="8">
        <v>136408.38280175789</v>
      </c>
      <c r="AG12" s="8">
        <v>134005.48305333476</v>
      </c>
      <c r="AH12" s="8">
        <v>135572.62768158919</v>
      </c>
      <c r="AI12" s="8">
        <v>135888.50144893688</v>
      </c>
      <c r="AJ12" s="8">
        <v>134429.47271766112</v>
      </c>
      <c r="AK12" s="8">
        <v>138989.89520181908</v>
      </c>
      <c r="AL12" s="8">
        <v>138131.58469841667</v>
      </c>
      <c r="AM12" s="8">
        <v>142149.57044651991</v>
      </c>
      <c r="AN12" s="8">
        <v>145324.28261337653</v>
      </c>
      <c r="AO12" s="8">
        <v>138867.67995390852</v>
      </c>
      <c r="AP12" s="8">
        <v>144560.92622724484</v>
      </c>
      <c r="AQ12" s="8">
        <v>137579.74541319296</v>
      </c>
      <c r="AR12" s="8">
        <v>140934.02569419809</v>
      </c>
      <c r="AS12" s="8">
        <v>139862.31400179665</v>
      </c>
      <c r="AT12" s="8">
        <v>141220.76318845811</v>
      </c>
      <c r="AU12" s="8">
        <v>139594.39055151789</v>
      </c>
      <c r="AV12" s="8">
        <v>142545.36140898251</v>
      </c>
      <c r="AW12" s="8">
        <v>147804.27789759956</v>
      </c>
      <c r="AX12" s="8">
        <v>143391.44770390089</v>
      </c>
      <c r="AY12" s="8">
        <v>139211.77031440649</v>
      </c>
      <c r="AZ12" s="8">
        <v>136481.71910701884</v>
      </c>
      <c r="BA12" s="8">
        <v>140097.33300280548</v>
      </c>
      <c r="BB12" s="8">
        <v>143807.90101586285</v>
      </c>
      <c r="BC12" s="8">
        <v>148356.09929153678</v>
      </c>
      <c r="BD12" s="8">
        <v>143825.75959733367</v>
      </c>
      <c r="BE12" s="8">
        <v>150631.14047341928</v>
      </c>
      <c r="BF12" s="8">
        <v>162529.04044932462</v>
      </c>
      <c r="BG12" s="8">
        <v>155578.88894209475</v>
      </c>
      <c r="BH12" s="8">
        <v>155907.93343479364</v>
      </c>
      <c r="BI12" s="8">
        <v>148630.621522956</v>
      </c>
      <c r="BJ12" s="8">
        <v>151763.96426259767</v>
      </c>
      <c r="BK12" s="8">
        <v>142259.56148594644</v>
      </c>
      <c r="BL12" s="8">
        <v>147025.85775238229</v>
      </c>
      <c r="BM12" s="8">
        <v>143579.4539590647</v>
      </c>
      <c r="BN12" s="8">
        <v>150122.54575785837</v>
      </c>
      <c r="BO12" s="8">
        <v>145130.61514829614</v>
      </c>
      <c r="BP12" s="8">
        <v>157082.09981425724</v>
      </c>
      <c r="BQ12" s="8">
        <v>162330.66723683808</v>
      </c>
      <c r="BR12" s="8">
        <v>156384.54338102206</v>
      </c>
      <c r="BS12" s="8">
        <v>158653.94124427455</v>
      </c>
      <c r="BT12" s="8">
        <v>152804.64664817709</v>
      </c>
      <c r="BU12" s="8">
        <v>161765.67511754969</v>
      </c>
      <c r="BV12" s="8">
        <v>150964.88176788104</v>
      </c>
      <c r="BW12" s="8">
        <v>157196.79660108991</v>
      </c>
      <c r="BX12" s="8">
        <v>154846.54397149861</v>
      </c>
      <c r="BY12" s="8">
        <v>151543.03566687743</v>
      </c>
      <c r="BZ12" s="8">
        <v>149548.13319811443</v>
      </c>
      <c r="CA12" s="8">
        <v>152323.30411761277</v>
      </c>
      <c r="CB12" s="8">
        <v>161228.85486319521</v>
      </c>
      <c r="CC12" s="8">
        <v>157772.11989512801</v>
      </c>
      <c r="CD12" s="8">
        <v>155490.50676903475</v>
      </c>
      <c r="CE12" s="8">
        <v>155208.47502218085</v>
      </c>
      <c r="CF12" s="8">
        <v>156303.67966903996</v>
      </c>
      <c r="CG12" s="8">
        <v>160096.98653652729</v>
      </c>
      <c r="CH12" s="8">
        <v>163081.80836012901</v>
      </c>
      <c r="CI12" s="8">
        <v>164223.08818160923</v>
      </c>
      <c r="CJ12" s="8">
        <v>171461.85232554693</v>
      </c>
      <c r="CK12" s="8">
        <v>170823.52390099756</v>
      </c>
      <c r="CL12" s="8">
        <v>171862.33114412916</v>
      </c>
      <c r="CM12" s="8">
        <v>174965.60003945921</v>
      </c>
      <c r="CN12" s="8">
        <v>188755.92096013567</v>
      </c>
      <c r="CO12" s="8">
        <v>184087.3915246423</v>
      </c>
      <c r="CP12" s="8">
        <v>186186.62382291525</v>
      </c>
      <c r="CQ12" s="8">
        <v>184343.090766437</v>
      </c>
      <c r="CR12" s="8">
        <v>182063.3527827916</v>
      </c>
      <c r="CS12" s="8">
        <v>180873.16718173202</v>
      </c>
      <c r="CT12" s="8">
        <v>177176.69851960655</v>
      </c>
      <c r="CU12" s="8">
        <v>174342.2995914224</v>
      </c>
      <c r="CV12" s="8">
        <v>176218.73709717055</v>
      </c>
      <c r="CW12" s="8">
        <v>178333.95283446647</v>
      </c>
      <c r="CX12" s="8">
        <v>185761.67869607842</v>
      </c>
      <c r="CY12" s="8">
        <v>190626.7062016105</v>
      </c>
      <c r="CZ12" s="8">
        <v>194666.3097617235</v>
      </c>
      <c r="DA12" s="8">
        <v>194536.57605273504</v>
      </c>
      <c r="DB12" s="8">
        <v>190105.86938627902</v>
      </c>
      <c r="DC12" s="8">
        <v>190481.92662482298</v>
      </c>
      <c r="DD12" s="8">
        <v>187667.27036620077</v>
      </c>
      <c r="DE12" s="8">
        <v>194725.54671605257</v>
      </c>
      <c r="DF12" s="8">
        <v>189531.49260910813</v>
      </c>
      <c r="DG12" s="8">
        <v>191305.46648215089</v>
      </c>
      <c r="DH12" s="8">
        <v>191348.71999745697</v>
      </c>
      <c r="DI12" s="8">
        <v>191676.80902764545</v>
      </c>
      <c r="DJ12" s="8">
        <v>195074.3159870269</v>
      </c>
      <c r="DK12" s="8">
        <v>194946.45742048629</v>
      </c>
      <c r="DL12" s="8">
        <v>199406.29141438674</v>
      </c>
      <c r="DM12" s="8">
        <v>203163.8721732891</v>
      </c>
      <c r="DN12" s="8">
        <v>209052.65210851043</v>
      </c>
      <c r="DO12" s="8">
        <v>196952.63758086614</v>
      </c>
      <c r="DP12" s="8">
        <v>203116.87731873061</v>
      </c>
      <c r="DQ12" s="8">
        <v>198500.04848520187</v>
      </c>
      <c r="DR12" s="8">
        <v>201704.85238765663</v>
      </c>
      <c r="DS12" s="8">
        <v>208552.53131653788</v>
      </c>
      <c r="DT12" s="8">
        <v>204701.86263716934</v>
      </c>
      <c r="DU12" s="8">
        <v>209502.00986974227</v>
      </c>
      <c r="DV12" s="8">
        <v>207185.60820628805</v>
      </c>
      <c r="DW12" s="8">
        <v>207894.44233114008</v>
      </c>
      <c r="DX12" s="8">
        <v>218041.87033410353</v>
      </c>
      <c r="DY12" s="8">
        <v>225493.10704145965</v>
      </c>
      <c r="DZ12" s="8">
        <v>227722.08199436433</v>
      </c>
      <c r="EA12" s="8">
        <v>223375.05175356215</v>
      </c>
      <c r="EB12" s="8">
        <v>231836.88805654284</v>
      </c>
      <c r="EC12" s="8">
        <v>231270.94942038725</v>
      </c>
      <c r="ED12" s="8">
        <v>234522.74817740053</v>
      </c>
      <c r="EE12" s="8">
        <v>244116.44386140589</v>
      </c>
      <c r="EF12" s="8">
        <v>235910.33363714966</v>
      </c>
    </row>
    <row r="13" spans="2:136" x14ac:dyDescent="0.45">
      <c r="B13" s="3" t="s">
        <v>482</v>
      </c>
      <c r="C13" s="8">
        <v>45958.811004342671</v>
      </c>
      <c r="D13" s="8">
        <v>46237.654109507581</v>
      </c>
      <c r="E13" s="8">
        <v>51771.50952010139</v>
      </c>
      <c r="F13" s="8">
        <v>50144.985336257436</v>
      </c>
      <c r="G13" s="8">
        <v>50064.404938140935</v>
      </c>
      <c r="H13" s="8">
        <v>46220.608166764869</v>
      </c>
      <c r="I13" s="8">
        <v>52307.10649062322</v>
      </c>
      <c r="J13" s="8">
        <v>48513.695935579388</v>
      </c>
      <c r="K13" s="8">
        <v>52105.627092580777</v>
      </c>
      <c r="L13" s="8">
        <v>48678.142574150726</v>
      </c>
      <c r="M13" s="8">
        <v>51271.465618321788</v>
      </c>
      <c r="N13" s="8">
        <v>52225.343488626313</v>
      </c>
      <c r="O13" s="8">
        <v>49195.583072092253</v>
      </c>
      <c r="P13" s="8">
        <v>47388.616952668352</v>
      </c>
      <c r="Q13" s="8">
        <v>48102.656862192562</v>
      </c>
      <c r="R13" s="8">
        <v>55274.145765879512</v>
      </c>
      <c r="S13" s="8">
        <v>50990.836971911835</v>
      </c>
      <c r="T13" s="8">
        <v>50262.894921217812</v>
      </c>
      <c r="U13" s="8">
        <v>50080.254456307288</v>
      </c>
      <c r="V13" s="8">
        <v>47189.667231613173</v>
      </c>
      <c r="W13" s="8">
        <v>48709.063386923473</v>
      </c>
      <c r="X13" s="8">
        <v>49471.419546761419</v>
      </c>
      <c r="Y13" s="8">
        <v>53857.764688982061</v>
      </c>
      <c r="Z13" s="8">
        <v>54253.729072928283</v>
      </c>
      <c r="AA13" s="8">
        <v>52742.160122605681</v>
      </c>
      <c r="AB13" s="8">
        <v>50028.50658481296</v>
      </c>
      <c r="AC13" s="8">
        <v>54894.022292334565</v>
      </c>
      <c r="AD13" s="8">
        <v>48975.20077549493</v>
      </c>
      <c r="AE13" s="8">
        <v>46681.215615942259</v>
      </c>
      <c r="AF13" s="8">
        <v>46336.748294398967</v>
      </c>
      <c r="AG13" s="8">
        <v>51184.324722749625</v>
      </c>
      <c r="AH13" s="8">
        <v>52964.026663387027</v>
      </c>
      <c r="AI13" s="8">
        <v>46622.881107463916</v>
      </c>
      <c r="AJ13" s="8">
        <v>45680.181697752894</v>
      </c>
      <c r="AK13" s="8">
        <v>48950.545164416486</v>
      </c>
      <c r="AL13" s="8">
        <v>46515.160224184743</v>
      </c>
      <c r="AM13" s="8">
        <v>49541.980898344525</v>
      </c>
      <c r="AN13" s="8">
        <v>47459.877637090634</v>
      </c>
      <c r="AO13" s="8">
        <v>50369.045536681107</v>
      </c>
      <c r="AP13" s="8">
        <v>57110.369402610435</v>
      </c>
      <c r="AQ13" s="8">
        <v>56843.93445505479</v>
      </c>
      <c r="AR13" s="8">
        <v>56744.11105971902</v>
      </c>
      <c r="AS13" s="8">
        <v>51267.286439555231</v>
      </c>
      <c r="AT13" s="8">
        <v>53708.107526709093</v>
      </c>
      <c r="AU13" s="8">
        <v>54381.747337237655</v>
      </c>
      <c r="AV13" s="8">
        <v>47489.516790023961</v>
      </c>
      <c r="AW13" s="8">
        <v>54522.026505460024</v>
      </c>
      <c r="AX13" s="8">
        <v>53659.770322788332</v>
      </c>
      <c r="AY13" s="8">
        <v>50282.515027617745</v>
      </c>
      <c r="AZ13" s="8">
        <v>53606.646975435964</v>
      </c>
      <c r="BA13" s="8">
        <v>56757.270512991105</v>
      </c>
      <c r="BB13" s="8">
        <v>53232.427994556514</v>
      </c>
      <c r="BC13" s="8">
        <v>55931.75927018284</v>
      </c>
      <c r="BD13" s="8">
        <v>54266.890001054373</v>
      </c>
      <c r="BE13" s="8">
        <v>54894.831868353751</v>
      </c>
      <c r="BF13" s="8">
        <v>53597.036519435547</v>
      </c>
      <c r="BG13" s="8">
        <v>54170.320307228918</v>
      </c>
      <c r="BH13" s="8">
        <v>53955.559210135063</v>
      </c>
      <c r="BI13" s="8">
        <v>54579.267356388344</v>
      </c>
      <c r="BJ13" s="8">
        <v>52697.804382795119</v>
      </c>
      <c r="BK13" s="8">
        <v>55768.152873604689</v>
      </c>
      <c r="BL13" s="8">
        <v>56820.218114919022</v>
      </c>
      <c r="BM13" s="8">
        <v>59289.41312232818</v>
      </c>
      <c r="BN13" s="8">
        <v>61344.038406220439</v>
      </c>
      <c r="BO13" s="8">
        <v>60955.8578722034</v>
      </c>
      <c r="BP13" s="8">
        <v>49232.702514670906</v>
      </c>
      <c r="BQ13" s="8">
        <v>48747.768365858472</v>
      </c>
      <c r="BR13" s="8">
        <v>48963.308029754902</v>
      </c>
      <c r="BS13" s="8">
        <v>50251.994540855507</v>
      </c>
      <c r="BT13" s="8">
        <v>53497.915063404391</v>
      </c>
      <c r="BU13" s="8">
        <v>51588.788716625568</v>
      </c>
      <c r="BV13" s="8">
        <v>53361.268969095814</v>
      </c>
      <c r="BW13" s="8">
        <v>52505.559806426441</v>
      </c>
      <c r="BX13" s="8">
        <v>48669.650783617282</v>
      </c>
      <c r="BY13" s="8">
        <v>46947.390015029996</v>
      </c>
      <c r="BZ13" s="8">
        <v>47482.620275223358</v>
      </c>
      <c r="CA13" s="8">
        <v>46072.95926831026</v>
      </c>
      <c r="CB13" s="8">
        <v>45265.530477049768</v>
      </c>
      <c r="CC13" s="8">
        <v>53226.579175781968</v>
      </c>
      <c r="CD13" s="8">
        <v>54072.96230722437</v>
      </c>
      <c r="CE13" s="8">
        <v>56577.494637810887</v>
      </c>
      <c r="CF13" s="8">
        <v>58883.80127186529</v>
      </c>
      <c r="CG13" s="8">
        <v>59630.488439672583</v>
      </c>
      <c r="CH13" s="8">
        <v>62630.16602220427</v>
      </c>
      <c r="CI13" s="8">
        <v>57052.944630712183</v>
      </c>
      <c r="CJ13" s="8">
        <v>54166.023752371286</v>
      </c>
      <c r="CK13" s="8">
        <v>53444.523691430441</v>
      </c>
      <c r="CL13" s="8">
        <v>57597.576418019067</v>
      </c>
      <c r="CM13" s="8">
        <v>53161.067465806424</v>
      </c>
      <c r="CN13" s="8">
        <v>48231.917142350125</v>
      </c>
      <c r="CO13" s="8">
        <v>61504.207968687137</v>
      </c>
      <c r="CP13" s="8">
        <v>59589.86301163819</v>
      </c>
      <c r="CQ13" s="8">
        <v>62871.883340248241</v>
      </c>
      <c r="CR13" s="8">
        <v>67254.62868099453</v>
      </c>
      <c r="CS13" s="8">
        <v>69021.49373526097</v>
      </c>
      <c r="CT13" s="8">
        <v>68612.644240197027</v>
      </c>
      <c r="CU13" s="8">
        <v>63565.629950061717</v>
      </c>
      <c r="CV13" s="8">
        <v>61754.904772867842</v>
      </c>
      <c r="CW13" s="8">
        <v>62834.807568961216</v>
      </c>
      <c r="CX13" s="8">
        <v>64464.629940985411</v>
      </c>
      <c r="CY13" s="8">
        <v>63560.98242555176</v>
      </c>
      <c r="CZ13" s="8">
        <v>56535.927991844088</v>
      </c>
      <c r="DA13" s="8">
        <v>57481.73645583458</v>
      </c>
      <c r="DB13" s="8">
        <v>55499.730932070794</v>
      </c>
      <c r="DC13" s="8">
        <v>64086.379823404481</v>
      </c>
      <c r="DD13" s="8">
        <v>66617.792090685776</v>
      </c>
      <c r="DE13" s="8">
        <v>66811.03650858585</v>
      </c>
      <c r="DF13" s="8">
        <v>68487.980181201463</v>
      </c>
      <c r="DG13" s="8">
        <v>68656.706159100257</v>
      </c>
      <c r="DH13" s="8">
        <v>64926.66706505778</v>
      </c>
      <c r="DI13" s="8">
        <v>65248.699363062115</v>
      </c>
      <c r="DJ13" s="8">
        <v>61022.804470004776</v>
      </c>
      <c r="DK13" s="8">
        <v>64018.63031035928</v>
      </c>
      <c r="DL13" s="8">
        <v>63737.9792624978</v>
      </c>
      <c r="DM13" s="8">
        <v>60774.874701458924</v>
      </c>
      <c r="DN13" s="8">
        <v>61990.892096072857</v>
      </c>
      <c r="DO13" s="8">
        <v>63053.922026415064</v>
      </c>
      <c r="DP13" s="8">
        <v>66717.013707277831</v>
      </c>
      <c r="DQ13" s="8">
        <v>66789.958297530247</v>
      </c>
      <c r="DR13" s="8">
        <v>64539.120450612463</v>
      </c>
      <c r="DS13" s="8">
        <v>63016.661990915483</v>
      </c>
      <c r="DT13" s="8">
        <v>66247.469338653464</v>
      </c>
      <c r="DU13" s="8">
        <v>50696.813015445732</v>
      </c>
      <c r="DV13" s="8">
        <v>45745.6193866959</v>
      </c>
      <c r="DW13" s="8">
        <v>49272.583806963092</v>
      </c>
      <c r="DX13" s="8">
        <v>44975.653558522215</v>
      </c>
      <c r="DY13" s="8">
        <v>45695.64097252785</v>
      </c>
      <c r="DZ13" s="8">
        <v>48471.397000567056</v>
      </c>
      <c r="EA13" s="8">
        <v>51806.734680118534</v>
      </c>
      <c r="EB13" s="8">
        <v>50473.651680614246</v>
      </c>
      <c r="EC13" s="8">
        <v>48715.571449419775</v>
      </c>
      <c r="ED13" s="8">
        <v>54729.863001235179</v>
      </c>
      <c r="EE13" s="8">
        <v>52272.275183181198</v>
      </c>
      <c r="EF13" s="8">
        <v>47979.218762135934</v>
      </c>
    </row>
    <row r="14" spans="2:136" x14ac:dyDescent="0.45">
      <c r="B14" s="3" t="s">
        <v>4</v>
      </c>
      <c r="C14" s="8">
        <v>103721.93425039123</v>
      </c>
      <c r="D14" s="8">
        <v>105128.16017090785</v>
      </c>
      <c r="E14" s="8">
        <v>108945.65765179691</v>
      </c>
      <c r="F14" s="8">
        <v>105127.15574334262</v>
      </c>
      <c r="G14" s="8">
        <v>100588.37897379285</v>
      </c>
      <c r="H14" s="8">
        <v>107385.17851969556</v>
      </c>
      <c r="I14" s="8">
        <v>106744.58226954893</v>
      </c>
      <c r="J14" s="8">
        <v>102383.18962866814</v>
      </c>
      <c r="K14" s="8">
        <v>99425.129922596592</v>
      </c>
      <c r="L14" s="8">
        <v>103264.87904599348</v>
      </c>
      <c r="M14" s="8">
        <v>111903.65122746569</v>
      </c>
      <c r="N14" s="8">
        <v>102126.63601171851</v>
      </c>
      <c r="O14" s="8">
        <v>109007.85445116632</v>
      </c>
      <c r="P14" s="8">
        <v>109807.63882349648</v>
      </c>
      <c r="Q14" s="8">
        <v>110465.36861564801</v>
      </c>
      <c r="R14" s="8">
        <v>105414.2101346628</v>
      </c>
      <c r="S14" s="8">
        <v>106549.81928693532</v>
      </c>
      <c r="T14" s="8">
        <v>106195.37895922425</v>
      </c>
      <c r="U14" s="8">
        <v>111644.98677339635</v>
      </c>
      <c r="V14" s="8">
        <v>105582.86475514693</v>
      </c>
      <c r="W14" s="8">
        <v>104102.42984287698</v>
      </c>
      <c r="X14" s="8">
        <v>105825.42624481762</v>
      </c>
      <c r="Y14" s="8">
        <v>92927.265720548923</v>
      </c>
      <c r="Z14" s="8">
        <v>96466.528382317905</v>
      </c>
      <c r="AA14" s="8">
        <v>92586.313343416361</v>
      </c>
      <c r="AB14" s="8">
        <v>91744.375225318887</v>
      </c>
      <c r="AC14" s="8">
        <v>97240.711092360318</v>
      </c>
      <c r="AD14" s="8">
        <v>100828.73679220807</v>
      </c>
      <c r="AE14" s="8">
        <v>102410.99137284816</v>
      </c>
      <c r="AF14" s="8">
        <v>105471.6410496874</v>
      </c>
      <c r="AG14" s="8">
        <v>106062.595924744</v>
      </c>
      <c r="AH14" s="8">
        <v>104319.27105939374</v>
      </c>
      <c r="AI14" s="8">
        <v>101744.96220450186</v>
      </c>
      <c r="AJ14" s="8">
        <v>102299.04527158095</v>
      </c>
      <c r="AK14" s="8">
        <v>104450.2257686536</v>
      </c>
      <c r="AL14" s="8">
        <v>96947.657229289936</v>
      </c>
      <c r="AM14" s="8">
        <v>96633.136408715916</v>
      </c>
      <c r="AN14" s="8">
        <v>100039.45163036643</v>
      </c>
      <c r="AO14" s="8">
        <v>108212.36183012975</v>
      </c>
      <c r="AP14" s="8">
        <v>102850.31933662074</v>
      </c>
      <c r="AQ14" s="8">
        <v>107239.48466722509</v>
      </c>
      <c r="AR14" s="8">
        <v>101884.30728885237</v>
      </c>
      <c r="AS14" s="8">
        <v>104827.74258672944</v>
      </c>
      <c r="AT14" s="8">
        <v>105809.65576342995</v>
      </c>
      <c r="AU14" s="8">
        <v>92516.391159356543</v>
      </c>
      <c r="AV14" s="8">
        <v>92496.312422628602</v>
      </c>
      <c r="AW14" s="8">
        <v>95393.457894546766</v>
      </c>
      <c r="AX14" s="8">
        <v>97394.901716295251</v>
      </c>
      <c r="AY14" s="8">
        <v>94137.493854197281</v>
      </c>
      <c r="AZ14" s="8">
        <v>100341.40035329765</v>
      </c>
      <c r="BA14" s="8">
        <v>96960.778298972058</v>
      </c>
      <c r="BB14" s="8">
        <v>101667.34832481381</v>
      </c>
      <c r="BC14" s="8">
        <v>109537.90765063607</v>
      </c>
      <c r="BD14" s="8">
        <v>105293.75668420784</v>
      </c>
      <c r="BE14" s="8">
        <v>100565.68723193475</v>
      </c>
      <c r="BF14" s="8">
        <v>104054.52892453766</v>
      </c>
      <c r="BG14" s="8">
        <v>97223.244948668391</v>
      </c>
      <c r="BH14" s="8">
        <v>104258.48720338719</v>
      </c>
      <c r="BI14" s="8">
        <v>105111.19496273895</v>
      </c>
      <c r="BJ14" s="8">
        <v>101102.31476547665</v>
      </c>
      <c r="BK14" s="8">
        <v>101417.27280003476</v>
      </c>
      <c r="BL14" s="8">
        <v>102885.76539079421</v>
      </c>
      <c r="BM14" s="8">
        <v>106215.99945031837</v>
      </c>
      <c r="BN14" s="8">
        <v>94694.819396829189</v>
      </c>
      <c r="BO14" s="8">
        <v>101394.86658862299</v>
      </c>
      <c r="BP14" s="8">
        <v>95921.379173192501</v>
      </c>
      <c r="BQ14" s="8">
        <v>92122.678236391774</v>
      </c>
      <c r="BR14" s="8">
        <v>95473.420335185714</v>
      </c>
      <c r="BS14" s="8">
        <v>88347.774799762614</v>
      </c>
      <c r="BT14" s="8">
        <v>83322.302188805246</v>
      </c>
      <c r="BU14" s="8">
        <v>84125.081011699978</v>
      </c>
      <c r="BV14" s="8">
        <v>86998.216984655592</v>
      </c>
      <c r="BW14" s="8">
        <v>87979.142395351417</v>
      </c>
      <c r="BX14" s="8">
        <v>97131.508291798295</v>
      </c>
      <c r="BY14" s="8">
        <v>105957.03838594291</v>
      </c>
      <c r="BZ14" s="8">
        <v>100552.5755358256</v>
      </c>
      <c r="CA14" s="8">
        <v>114900.03033272728</v>
      </c>
      <c r="CB14" s="8">
        <v>113075.29947880699</v>
      </c>
      <c r="CC14" s="8">
        <v>116177.68614419698</v>
      </c>
      <c r="CD14" s="8">
        <v>118199.13634052045</v>
      </c>
      <c r="CE14" s="8">
        <v>110543.23939874553</v>
      </c>
      <c r="CF14" s="8">
        <v>96142.641861623109</v>
      </c>
      <c r="CG14" s="8">
        <v>94683.782761025592</v>
      </c>
      <c r="CH14" s="8">
        <v>93220.310437887994</v>
      </c>
      <c r="CI14" s="8">
        <v>84903.866649032818</v>
      </c>
      <c r="CJ14" s="8">
        <v>89143.366463482933</v>
      </c>
      <c r="CK14" s="8">
        <v>93983.59447312764</v>
      </c>
      <c r="CL14" s="8">
        <v>92134.005694990527</v>
      </c>
      <c r="CM14" s="8">
        <v>97192.086829514243</v>
      </c>
      <c r="CN14" s="8">
        <v>102258.34357784328</v>
      </c>
      <c r="CO14" s="8">
        <v>105636.97479829595</v>
      </c>
      <c r="CP14" s="8">
        <v>104521.35675514422</v>
      </c>
      <c r="CQ14" s="8">
        <v>105913.48522168072</v>
      </c>
      <c r="CR14" s="8">
        <v>98732.498067626322</v>
      </c>
      <c r="CS14" s="8">
        <v>105456.05122696093</v>
      </c>
      <c r="CT14" s="8">
        <v>100837.71066050019</v>
      </c>
      <c r="CU14" s="8">
        <v>104323.41623640218</v>
      </c>
      <c r="CV14" s="8">
        <v>94910.374679474888</v>
      </c>
      <c r="CW14" s="8">
        <v>97703.325457688086</v>
      </c>
      <c r="CX14" s="8">
        <v>94571.266534583221</v>
      </c>
      <c r="CY14" s="8">
        <v>85473.475392062173</v>
      </c>
      <c r="CZ14" s="8">
        <v>87360.401998898829</v>
      </c>
      <c r="DA14" s="8">
        <v>101955.26827638787</v>
      </c>
      <c r="DB14" s="8">
        <v>98400.438823266217</v>
      </c>
      <c r="DC14" s="8">
        <v>97202.913857293577</v>
      </c>
      <c r="DD14" s="8">
        <v>93470.231503365576</v>
      </c>
      <c r="DE14" s="8">
        <v>90646.255819424259</v>
      </c>
      <c r="DF14" s="8">
        <v>100413.77745746491</v>
      </c>
      <c r="DG14" s="8">
        <v>97441.379394516378</v>
      </c>
      <c r="DH14" s="8">
        <v>99868.205490885477</v>
      </c>
      <c r="DI14" s="8">
        <v>95654.923354439612</v>
      </c>
      <c r="DJ14" s="8">
        <v>98556.895099385976</v>
      </c>
      <c r="DK14" s="8">
        <v>103576.12167404304</v>
      </c>
      <c r="DL14" s="8">
        <v>102976.31725026583</v>
      </c>
      <c r="DM14" s="8">
        <v>104437.1947256806</v>
      </c>
      <c r="DN14" s="8">
        <v>100371.39863933828</v>
      </c>
      <c r="DO14" s="8">
        <v>99181.79315952977</v>
      </c>
      <c r="DP14" s="8">
        <v>106283.54650731347</v>
      </c>
      <c r="DQ14" s="8">
        <v>97737.471391994317</v>
      </c>
      <c r="DR14" s="8">
        <v>106274.03705769258</v>
      </c>
      <c r="DS14" s="8">
        <v>99347.132039351185</v>
      </c>
      <c r="DT14" s="8">
        <v>103572.81357594082</v>
      </c>
      <c r="DU14" s="8">
        <v>105256.10488070107</v>
      </c>
      <c r="DV14" s="8">
        <v>95242.165709762325</v>
      </c>
      <c r="DW14" s="8">
        <v>93521.971653139582</v>
      </c>
      <c r="DX14" s="8">
        <v>102194.59018541784</v>
      </c>
      <c r="DY14" s="8">
        <v>106543.62657349712</v>
      </c>
      <c r="DZ14" s="8">
        <v>106443.39690068818</v>
      </c>
      <c r="EA14" s="8">
        <v>105790.36390650629</v>
      </c>
      <c r="EB14" s="8">
        <v>102372.05312330686</v>
      </c>
      <c r="EC14" s="8">
        <v>93951.701844424533</v>
      </c>
      <c r="ED14" s="8">
        <v>96964.53744844711</v>
      </c>
      <c r="EE14" s="8">
        <v>93354.854204239266</v>
      </c>
      <c r="EF14" s="8">
        <v>78468.765958786869</v>
      </c>
    </row>
    <row r="17" spans="2:136" x14ac:dyDescent="0.45">
      <c r="C17" s="9">
        <f>C6</f>
        <v>40179</v>
      </c>
      <c r="D17" s="9">
        <f t="shared" ref="D17:BO17" si="0">D6</f>
        <v>40210</v>
      </c>
      <c r="E17" s="9">
        <f t="shared" si="0"/>
        <v>40238</v>
      </c>
      <c r="F17" s="9">
        <f t="shared" si="0"/>
        <v>40269</v>
      </c>
      <c r="G17" s="9">
        <f t="shared" si="0"/>
        <v>40299</v>
      </c>
      <c r="H17" s="9">
        <f t="shared" si="0"/>
        <v>40330</v>
      </c>
      <c r="I17" s="9">
        <f t="shared" si="0"/>
        <v>40360</v>
      </c>
      <c r="J17" s="9">
        <f t="shared" si="0"/>
        <v>40391</v>
      </c>
      <c r="K17" s="9">
        <f t="shared" si="0"/>
        <v>40422</v>
      </c>
      <c r="L17" s="9">
        <f t="shared" si="0"/>
        <v>40452</v>
      </c>
      <c r="M17" s="9">
        <f t="shared" si="0"/>
        <v>40483</v>
      </c>
      <c r="N17" s="9">
        <f t="shared" si="0"/>
        <v>40513</v>
      </c>
      <c r="O17" s="9">
        <f t="shared" si="0"/>
        <v>40544</v>
      </c>
      <c r="P17" s="9">
        <f t="shared" si="0"/>
        <v>40575</v>
      </c>
      <c r="Q17" s="9">
        <f t="shared" si="0"/>
        <v>40603</v>
      </c>
      <c r="R17" s="9">
        <f t="shared" si="0"/>
        <v>40634</v>
      </c>
      <c r="S17" s="9">
        <f t="shared" si="0"/>
        <v>40664</v>
      </c>
      <c r="T17" s="9">
        <f t="shared" si="0"/>
        <v>40695</v>
      </c>
      <c r="U17" s="9">
        <f t="shared" si="0"/>
        <v>40725</v>
      </c>
      <c r="V17" s="9">
        <f t="shared" si="0"/>
        <v>40756</v>
      </c>
      <c r="W17" s="9">
        <f t="shared" si="0"/>
        <v>40787</v>
      </c>
      <c r="X17" s="9">
        <f t="shared" si="0"/>
        <v>40817</v>
      </c>
      <c r="Y17" s="9">
        <f t="shared" si="0"/>
        <v>40848</v>
      </c>
      <c r="Z17" s="9">
        <f t="shared" si="0"/>
        <v>40878</v>
      </c>
      <c r="AA17" s="9">
        <f t="shared" si="0"/>
        <v>40909</v>
      </c>
      <c r="AB17" s="9">
        <f t="shared" si="0"/>
        <v>40940</v>
      </c>
      <c r="AC17" s="9">
        <f t="shared" si="0"/>
        <v>40969</v>
      </c>
      <c r="AD17" s="9">
        <f t="shared" si="0"/>
        <v>41000</v>
      </c>
      <c r="AE17" s="9">
        <f t="shared" si="0"/>
        <v>41030</v>
      </c>
      <c r="AF17" s="9">
        <f t="shared" si="0"/>
        <v>41061</v>
      </c>
      <c r="AG17" s="9">
        <f t="shared" si="0"/>
        <v>41091</v>
      </c>
      <c r="AH17" s="9">
        <f t="shared" si="0"/>
        <v>41122</v>
      </c>
      <c r="AI17" s="9">
        <f t="shared" si="0"/>
        <v>41153</v>
      </c>
      <c r="AJ17" s="9">
        <f t="shared" si="0"/>
        <v>41183</v>
      </c>
      <c r="AK17" s="9">
        <f t="shared" si="0"/>
        <v>41214</v>
      </c>
      <c r="AL17" s="9">
        <f t="shared" si="0"/>
        <v>41244</v>
      </c>
      <c r="AM17" s="9">
        <f t="shared" si="0"/>
        <v>41275</v>
      </c>
      <c r="AN17" s="9">
        <f t="shared" si="0"/>
        <v>41306</v>
      </c>
      <c r="AO17" s="9">
        <f t="shared" si="0"/>
        <v>41334</v>
      </c>
      <c r="AP17" s="9">
        <f t="shared" si="0"/>
        <v>41365</v>
      </c>
      <c r="AQ17" s="9">
        <f t="shared" si="0"/>
        <v>41395</v>
      </c>
      <c r="AR17" s="9">
        <f t="shared" si="0"/>
        <v>41426</v>
      </c>
      <c r="AS17" s="9">
        <f t="shared" si="0"/>
        <v>41456</v>
      </c>
      <c r="AT17" s="9">
        <f t="shared" si="0"/>
        <v>41487</v>
      </c>
      <c r="AU17" s="9">
        <f t="shared" si="0"/>
        <v>41518</v>
      </c>
      <c r="AV17" s="9">
        <f t="shared" si="0"/>
        <v>41548</v>
      </c>
      <c r="AW17" s="9">
        <f t="shared" si="0"/>
        <v>41579</v>
      </c>
      <c r="AX17" s="9">
        <f t="shared" si="0"/>
        <v>41609</v>
      </c>
      <c r="AY17" s="9">
        <f t="shared" si="0"/>
        <v>41640</v>
      </c>
      <c r="AZ17" s="9">
        <f t="shared" si="0"/>
        <v>41671</v>
      </c>
      <c r="BA17" s="9">
        <f t="shared" si="0"/>
        <v>41699</v>
      </c>
      <c r="BB17" s="9">
        <f t="shared" si="0"/>
        <v>41730</v>
      </c>
      <c r="BC17" s="9">
        <f t="shared" si="0"/>
        <v>41760</v>
      </c>
      <c r="BD17" s="9">
        <f t="shared" si="0"/>
        <v>41791</v>
      </c>
      <c r="BE17" s="9">
        <f t="shared" si="0"/>
        <v>41821</v>
      </c>
      <c r="BF17" s="9">
        <f t="shared" si="0"/>
        <v>41852</v>
      </c>
      <c r="BG17" s="9">
        <f t="shared" si="0"/>
        <v>41883</v>
      </c>
      <c r="BH17" s="9">
        <f t="shared" si="0"/>
        <v>41913</v>
      </c>
      <c r="BI17" s="9">
        <f t="shared" si="0"/>
        <v>41944</v>
      </c>
      <c r="BJ17" s="9">
        <f t="shared" si="0"/>
        <v>41974</v>
      </c>
      <c r="BK17" s="9">
        <f t="shared" si="0"/>
        <v>42005</v>
      </c>
      <c r="BL17" s="9">
        <f t="shared" si="0"/>
        <v>42036</v>
      </c>
      <c r="BM17" s="9">
        <f t="shared" si="0"/>
        <v>42064</v>
      </c>
      <c r="BN17" s="9">
        <f t="shared" si="0"/>
        <v>42095</v>
      </c>
      <c r="BO17" s="9">
        <f t="shared" si="0"/>
        <v>42125</v>
      </c>
      <c r="BP17" s="9">
        <f t="shared" ref="BP17:EA17" si="1">BP6</f>
        <v>42156</v>
      </c>
      <c r="BQ17" s="9">
        <f t="shared" si="1"/>
        <v>42186</v>
      </c>
      <c r="BR17" s="9">
        <f t="shared" si="1"/>
        <v>42217</v>
      </c>
      <c r="BS17" s="9">
        <f t="shared" si="1"/>
        <v>42248</v>
      </c>
      <c r="BT17" s="9">
        <f t="shared" si="1"/>
        <v>42278</v>
      </c>
      <c r="BU17" s="9">
        <f t="shared" si="1"/>
        <v>42309</v>
      </c>
      <c r="BV17" s="9">
        <f t="shared" si="1"/>
        <v>42339</v>
      </c>
      <c r="BW17" s="9">
        <f t="shared" si="1"/>
        <v>42370</v>
      </c>
      <c r="BX17" s="9">
        <f t="shared" si="1"/>
        <v>42401</v>
      </c>
      <c r="BY17" s="9">
        <f t="shared" si="1"/>
        <v>42430</v>
      </c>
      <c r="BZ17" s="9">
        <f t="shared" si="1"/>
        <v>42461</v>
      </c>
      <c r="CA17" s="9">
        <f t="shared" si="1"/>
        <v>42491</v>
      </c>
      <c r="CB17" s="9">
        <f t="shared" si="1"/>
        <v>42522</v>
      </c>
      <c r="CC17" s="9">
        <f t="shared" si="1"/>
        <v>42552</v>
      </c>
      <c r="CD17" s="9">
        <f t="shared" si="1"/>
        <v>42583</v>
      </c>
      <c r="CE17" s="9">
        <f t="shared" si="1"/>
        <v>42614</v>
      </c>
      <c r="CF17" s="9">
        <f t="shared" si="1"/>
        <v>42644</v>
      </c>
      <c r="CG17" s="9">
        <f t="shared" si="1"/>
        <v>42675</v>
      </c>
      <c r="CH17" s="9">
        <f t="shared" si="1"/>
        <v>42705</v>
      </c>
      <c r="CI17" s="9">
        <f t="shared" si="1"/>
        <v>42736</v>
      </c>
      <c r="CJ17" s="9">
        <f t="shared" si="1"/>
        <v>42767</v>
      </c>
      <c r="CK17" s="9">
        <f t="shared" si="1"/>
        <v>42795</v>
      </c>
      <c r="CL17" s="9">
        <f t="shared" si="1"/>
        <v>42826</v>
      </c>
      <c r="CM17" s="9">
        <f t="shared" si="1"/>
        <v>42856</v>
      </c>
      <c r="CN17" s="9">
        <f t="shared" si="1"/>
        <v>42887</v>
      </c>
      <c r="CO17" s="9">
        <f t="shared" si="1"/>
        <v>42917</v>
      </c>
      <c r="CP17" s="9">
        <f t="shared" si="1"/>
        <v>42948</v>
      </c>
      <c r="CQ17" s="9">
        <f t="shared" si="1"/>
        <v>42979</v>
      </c>
      <c r="CR17" s="9">
        <f t="shared" si="1"/>
        <v>43009</v>
      </c>
      <c r="CS17" s="9">
        <f t="shared" si="1"/>
        <v>43040</v>
      </c>
      <c r="CT17" s="9">
        <f t="shared" si="1"/>
        <v>43070</v>
      </c>
      <c r="CU17" s="9">
        <f t="shared" si="1"/>
        <v>43101</v>
      </c>
      <c r="CV17" s="9">
        <f t="shared" si="1"/>
        <v>43132</v>
      </c>
      <c r="CW17" s="9">
        <f t="shared" si="1"/>
        <v>43160</v>
      </c>
      <c r="CX17" s="9">
        <f t="shared" si="1"/>
        <v>43191</v>
      </c>
      <c r="CY17" s="9">
        <f t="shared" si="1"/>
        <v>43221</v>
      </c>
      <c r="CZ17" s="9">
        <f t="shared" si="1"/>
        <v>43252</v>
      </c>
      <c r="DA17" s="9">
        <f t="shared" si="1"/>
        <v>43282</v>
      </c>
      <c r="DB17" s="9">
        <f t="shared" si="1"/>
        <v>43313</v>
      </c>
      <c r="DC17" s="9">
        <f t="shared" si="1"/>
        <v>43344</v>
      </c>
      <c r="DD17" s="9">
        <f t="shared" si="1"/>
        <v>43374</v>
      </c>
      <c r="DE17" s="9">
        <f t="shared" si="1"/>
        <v>43405</v>
      </c>
      <c r="DF17" s="9">
        <f t="shared" si="1"/>
        <v>43435</v>
      </c>
      <c r="DG17" s="9">
        <f t="shared" si="1"/>
        <v>43466</v>
      </c>
      <c r="DH17" s="9">
        <f t="shared" si="1"/>
        <v>43497</v>
      </c>
      <c r="DI17" s="9">
        <f t="shared" si="1"/>
        <v>43525</v>
      </c>
      <c r="DJ17" s="9">
        <f t="shared" si="1"/>
        <v>43556</v>
      </c>
      <c r="DK17" s="9">
        <f t="shared" si="1"/>
        <v>43586</v>
      </c>
      <c r="DL17" s="9">
        <f t="shared" si="1"/>
        <v>43617</v>
      </c>
      <c r="DM17" s="9">
        <f t="shared" si="1"/>
        <v>43647</v>
      </c>
      <c r="DN17" s="9">
        <f t="shared" si="1"/>
        <v>43678</v>
      </c>
      <c r="DO17" s="9">
        <f t="shared" si="1"/>
        <v>43709</v>
      </c>
      <c r="DP17" s="9">
        <f t="shared" si="1"/>
        <v>43739</v>
      </c>
      <c r="DQ17" s="9">
        <f t="shared" si="1"/>
        <v>43770</v>
      </c>
      <c r="DR17" s="9">
        <f t="shared" si="1"/>
        <v>43800</v>
      </c>
      <c r="DS17" s="9">
        <f t="shared" si="1"/>
        <v>43831</v>
      </c>
      <c r="DT17" s="9">
        <f t="shared" si="1"/>
        <v>43862</v>
      </c>
      <c r="DU17" s="9">
        <f t="shared" si="1"/>
        <v>43891</v>
      </c>
      <c r="DV17" s="9">
        <f t="shared" si="1"/>
        <v>43922</v>
      </c>
      <c r="DW17" s="9">
        <f t="shared" si="1"/>
        <v>43952</v>
      </c>
      <c r="DX17" s="9">
        <f t="shared" si="1"/>
        <v>43983</v>
      </c>
      <c r="DY17" s="9">
        <f t="shared" si="1"/>
        <v>44013</v>
      </c>
      <c r="DZ17" s="9">
        <f t="shared" si="1"/>
        <v>44044</v>
      </c>
      <c r="EA17" s="9">
        <f t="shared" si="1"/>
        <v>44075</v>
      </c>
      <c r="EB17" s="9">
        <f t="shared" ref="EB17:ED17" si="2">EB6</f>
        <v>44105</v>
      </c>
      <c r="EC17" s="9">
        <f t="shared" si="2"/>
        <v>44136</v>
      </c>
      <c r="ED17" s="9">
        <f t="shared" si="2"/>
        <v>44166</v>
      </c>
      <c r="EE17" s="9">
        <f t="shared" ref="EE17:EF17" si="3">EE6</f>
        <v>44197</v>
      </c>
      <c r="EF17" s="9">
        <f t="shared" si="3"/>
        <v>44228</v>
      </c>
    </row>
    <row r="18" spans="2:136" x14ac:dyDescent="0.45">
      <c r="B18" t="str">
        <f>'EW Creative Occs Employment'!B7</f>
        <v>Advertising and marketing</v>
      </c>
      <c r="C18" s="12">
        <f>'EW Creative Occs Employment'!C7/'EW Creative Occs Employment'!$C7</f>
        <v>1</v>
      </c>
      <c r="D18" s="12">
        <f>'EW Creative Occs Employment'!D7/'EW Creative Occs Employment'!$C7</f>
        <v>1.0036326984965585</v>
      </c>
      <c r="E18" s="12">
        <f>'EW Creative Occs Employment'!E7/'EW Creative Occs Employment'!$C7</f>
        <v>0.98482333570438851</v>
      </c>
      <c r="F18" s="12">
        <f>'EW Creative Occs Employment'!F7/'EW Creative Occs Employment'!$C7</f>
        <v>1.0838549560636006</v>
      </c>
      <c r="G18" s="12">
        <f>'EW Creative Occs Employment'!G7/'EW Creative Occs Employment'!$C7</f>
        <v>1.1184521961356941</v>
      </c>
      <c r="H18" s="12">
        <f>'EW Creative Occs Employment'!H7/'EW Creative Occs Employment'!$C7</f>
        <v>1.1458790638227856</v>
      </c>
      <c r="I18" s="12">
        <f>'EW Creative Occs Employment'!I7/'EW Creative Occs Employment'!$C7</f>
        <v>1.2169176933317545</v>
      </c>
      <c r="J18" s="12">
        <f>'EW Creative Occs Employment'!J7/'EW Creative Occs Employment'!$C7</f>
        <v>1.3325892084386441</v>
      </c>
      <c r="K18" s="12">
        <f>'EW Creative Occs Employment'!K7/'EW Creative Occs Employment'!$C7</f>
        <v>1.2771773988723829</v>
      </c>
      <c r="L18" s="12">
        <f>'EW Creative Occs Employment'!L7/'EW Creative Occs Employment'!$C7</f>
        <v>1.2754001027169588</v>
      </c>
      <c r="M18" s="12">
        <f>'EW Creative Occs Employment'!M7/'EW Creative Occs Employment'!$C7</f>
        <v>1.2161945373169236</v>
      </c>
      <c r="N18" s="12">
        <f>'EW Creative Occs Employment'!N7/'EW Creative Occs Employment'!$C7</f>
        <v>1.2573227653909509</v>
      </c>
      <c r="O18" s="12">
        <f>'EW Creative Occs Employment'!O7/'EW Creative Occs Employment'!$C7</f>
        <v>1.3067044978695872</v>
      </c>
      <c r="P18" s="12">
        <f>'EW Creative Occs Employment'!P7/'EW Creative Occs Employment'!$C7</f>
        <v>1.3045841441317914</v>
      </c>
      <c r="Q18" s="12">
        <f>'EW Creative Occs Employment'!Q7/'EW Creative Occs Employment'!$C7</f>
        <v>1.2705401332859823</v>
      </c>
      <c r="R18" s="12">
        <f>'EW Creative Occs Employment'!R7/'EW Creative Occs Employment'!$C7</f>
        <v>1.2811990652527312</v>
      </c>
      <c r="S18" s="12">
        <f>'EW Creative Occs Employment'!S7/'EW Creative Occs Employment'!$C7</f>
        <v>1.2405749520982914</v>
      </c>
      <c r="T18" s="12">
        <f>'EW Creative Occs Employment'!T7/'EW Creative Occs Employment'!$C7</f>
        <v>1.2432904208782529</v>
      </c>
      <c r="U18" s="12">
        <f>'EW Creative Occs Employment'!U7/'EW Creative Occs Employment'!$C7</f>
        <v>1.2014019959393079</v>
      </c>
      <c r="V18" s="12">
        <f>'EW Creative Occs Employment'!V7/'EW Creative Occs Employment'!$C7</f>
        <v>1.2056475483806939</v>
      </c>
      <c r="W18" s="12">
        <f>'EW Creative Occs Employment'!W7/'EW Creative Occs Employment'!$C7</f>
        <v>1.2518008277084498</v>
      </c>
      <c r="X18" s="12">
        <f>'EW Creative Occs Employment'!X7/'EW Creative Occs Employment'!$C7</f>
        <v>1.1738519322453456</v>
      </c>
      <c r="Y18" s="12">
        <f>'EW Creative Occs Employment'!Y7/'EW Creative Occs Employment'!$C7</f>
        <v>1.1881564566455205</v>
      </c>
      <c r="Z18" s="12">
        <f>'EW Creative Occs Employment'!Z7/'EW Creative Occs Employment'!$C7</f>
        <v>1.1588572681948905</v>
      </c>
      <c r="AA18" s="12">
        <f>'EW Creative Occs Employment'!AA7/'EW Creative Occs Employment'!$C7</f>
        <v>1.2056056625648122</v>
      </c>
      <c r="AB18" s="12">
        <f>'EW Creative Occs Employment'!AB7/'EW Creative Occs Employment'!$C7</f>
        <v>1.1557576764969337</v>
      </c>
      <c r="AC18" s="12">
        <f>'EW Creative Occs Employment'!AC7/'EW Creative Occs Employment'!$C7</f>
        <v>1.1540423885850739</v>
      </c>
      <c r="AD18" s="12">
        <f>'EW Creative Occs Employment'!AD7/'EW Creative Occs Employment'!$C7</f>
        <v>1.2341776705150747</v>
      </c>
      <c r="AE18" s="12">
        <f>'EW Creative Occs Employment'!AE7/'EW Creative Occs Employment'!$C7</f>
        <v>1.1449247932561015</v>
      </c>
      <c r="AF18" s="12">
        <f>'EW Creative Occs Employment'!AF7/'EW Creative Occs Employment'!$C7</f>
        <v>1.1780507539050558</v>
      </c>
      <c r="AG18" s="12">
        <f>'EW Creative Occs Employment'!AG7/'EW Creative Occs Employment'!$C7</f>
        <v>1.1207424766620364</v>
      </c>
      <c r="AH18" s="12">
        <f>'EW Creative Occs Employment'!AH7/'EW Creative Occs Employment'!$C7</f>
        <v>1.078283904074403</v>
      </c>
      <c r="AI18" s="12">
        <f>'EW Creative Occs Employment'!AI7/'EW Creative Occs Employment'!$C7</f>
        <v>1.074498197211702</v>
      </c>
      <c r="AJ18" s="12">
        <f>'EW Creative Occs Employment'!AJ7/'EW Creative Occs Employment'!$C7</f>
        <v>1.0207646347072135</v>
      </c>
      <c r="AK18" s="12">
        <f>'EW Creative Occs Employment'!AK7/'EW Creative Occs Employment'!$C7</f>
        <v>1.0168959766930077</v>
      </c>
      <c r="AL18" s="12">
        <f>'EW Creative Occs Employment'!AL7/'EW Creative Occs Employment'!$C7</f>
        <v>0.96967163880225427</v>
      </c>
      <c r="AM18" s="12">
        <f>'EW Creative Occs Employment'!AM7/'EW Creative Occs Employment'!$C7</f>
        <v>0.98083468568859067</v>
      </c>
      <c r="AN18" s="12">
        <f>'EW Creative Occs Employment'!AN7/'EW Creative Occs Employment'!$C7</f>
        <v>0.98504237679963169</v>
      </c>
      <c r="AO18" s="12">
        <f>'EW Creative Occs Employment'!AO7/'EW Creative Occs Employment'!$C7</f>
        <v>1.0674300779256303</v>
      </c>
      <c r="AP18" s="12">
        <f>'EW Creative Occs Employment'!AP7/'EW Creative Occs Employment'!$C7</f>
        <v>1.0946999127610426</v>
      </c>
      <c r="AQ18" s="12">
        <f>'EW Creative Occs Employment'!AQ7/'EW Creative Occs Employment'!$C7</f>
        <v>1.2097924107679128</v>
      </c>
      <c r="AR18" s="12">
        <f>'EW Creative Occs Employment'!AR7/'EW Creative Occs Employment'!$C7</f>
        <v>1.1018872035684486</v>
      </c>
      <c r="AS18" s="12">
        <f>'EW Creative Occs Employment'!AS7/'EW Creative Occs Employment'!$C7</f>
        <v>1.1375965675391626</v>
      </c>
      <c r="AT18" s="12">
        <f>'EW Creative Occs Employment'!AT7/'EW Creative Occs Employment'!$C7</f>
        <v>1.2070109092588504</v>
      </c>
      <c r="AU18" s="12">
        <f>'EW Creative Occs Employment'!AU7/'EW Creative Occs Employment'!$C7</f>
        <v>1.2081310821285445</v>
      </c>
      <c r="AV18" s="12">
        <f>'EW Creative Occs Employment'!AV7/'EW Creative Occs Employment'!$C7</f>
        <v>1.2075109996929014</v>
      </c>
      <c r="AW18" s="12">
        <f>'EW Creative Occs Employment'!AW7/'EW Creative Occs Employment'!$C7</f>
        <v>1.104383631253167</v>
      </c>
      <c r="AX18" s="12">
        <f>'EW Creative Occs Employment'!AX7/'EW Creative Occs Employment'!$C7</f>
        <v>1.2190630144630277</v>
      </c>
      <c r="AY18" s="12">
        <f>'EW Creative Occs Employment'!AY7/'EW Creative Occs Employment'!$C7</f>
        <v>1.2798477778311843</v>
      </c>
      <c r="AZ18" s="12">
        <f>'EW Creative Occs Employment'!AZ7/'EW Creative Occs Employment'!$C7</f>
        <v>1.2405427562139988</v>
      </c>
      <c r="BA18" s="12">
        <f>'EW Creative Occs Employment'!BA7/'EW Creative Occs Employment'!$C7</f>
        <v>1.266721410058731</v>
      </c>
      <c r="BB18" s="12">
        <f>'EW Creative Occs Employment'!BB7/'EW Creative Occs Employment'!$C7</f>
        <v>1.2875931428306688</v>
      </c>
      <c r="BC18" s="12">
        <f>'EW Creative Occs Employment'!BC7/'EW Creative Occs Employment'!$C7</f>
        <v>1.2246719277825704</v>
      </c>
      <c r="BD18" s="12">
        <f>'EW Creative Occs Employment'!BD7/'EW Creative Occs Employment'!$C7</f>
        <v>1.3012035030950266</v>
      </c>
      <c r="BE18" s="12">
        <f>'EW Creative Occs Employment'!BE7/'EW Creative Occs Employment'!$C7</f>
        <v>1.2362319915237698</v>
      </c>
      <c r="BF18" s="12">
        <f>'EW Creative Occs Employment'!BF7/'EW Creative Occs Employment'!$C7</f>
        <v>1.250726565140174</v>
      </c>
      <c r="BG18" s="12">
        <f>'EW Creative Occs Employment'!BG7/'EW Creative Occs Employment'!$C7</f>
        <v>1.3155692152585079</v>
      </c>
      <c r="BH18" s="12">
        <f>'EW Creative Occs Employment'!BH7/'EW Creative Occs Employment'!$C7</f>
        <v>1.4789272973598571</v>
      </c>
      <c r="BI18" s="12">
        <f>'EW Creative Occs Employment'!BI7/'EW Creative Occs Employment'!$C7</f>
        <v>1.4618452959361565</v>
      </c>
      <c r="BJ18" s="12">
        <f>'EW Creative Occs Employment'!BJ7/'EW Creative Occs Employment'!$C7</f>
        <v>1.3192059382406027</v>
      </c>
      <c r="BK18" s="12">
        <f>'EW Creative Occs Employment'!BK7/'EW Creative Occs Employment'!$C7</f>
        <v>1.4122904326636951</v>
      </c>
      <c r="BL18" s="12">
        <f>'EW Creative Occs Employment'!BL7/'EW Creative Occs Employment'!$C7</f>
        <v>1.435195543536387</v>
      </c>
      <c r="BM18" s="12">
        <f>'EW Creative Occs Employment'!BM7/'EW Creative Occs Employment'!$C7</f>
        <v>1.3783084300614503</v>
      </c>
      <c r="BN18" s="12">
        <f>'EW Creative Occs Employment'!BN7/'EW Creative Occs Employment'!$C7</f>
        <v>1.2423562727392519</v>
      </c>
      <c r="BO18" s="12">
        <f>'EW Creative Occs Employment'!BO7/'EW Creative Occs Employment'!$C7</f>
        <v>1.3346266110249352</v>
      </c>
      <c r="BP18" s="12">
        <f>'EW Creative Occs Employment'!BP7/'EW Creative Occs Employment'!$C7</f>
        <v>1.312117696526848</v>
      </c>
      <c r="BQ18" s="12">
        <f>'EW Creative Occs Employment'!BQ7/'EW Creative Occs Employment'!$C7</f>
        <v>1.5027955482505639</v>
      </c>
      <c r="BR18" s="12">
        <f>'EW Creative Occs Employment'!BR7/'EW Creative Occs Employment'!$C7</f>
        <v>1.4253217758280334</v>
      </c>
      <c r="BS18" s="12">
        <f>'EW Creative Occs Employment'!BS7/'EW Creative Occs Employment'!$C7</f>
        <v>1.3748859032088041</v>
      </c>
      <c r="BT18" s="12">
        <f>'EW Creative Occs Employment'!BT7/'EW Creative Occs Employment'!$C7</f>
        <v>1.3481991099589479</v>
      </c>
      <c r="BU18" s="12">
        <f>'EW Creative Occs Employment'!BU7/'EW Creative Occs Employment'!$C7</f>
        <v>1.3729475497161649</v>
      </c>
      <c r="BV18" s="12">
        <f>'EW Creative Occs Employment'!BV7/'EW Creative Occs Employment'!$C7</f>
        <v>1.3933691268410064</v>
      </c>
      <c r="BW18" s="12">
        <f>'EW Creative Occs Employment'!BW7/'EW Creative Occs Employment'!$C7</f>
        <v>1.2483162926122395</v>
      </c>
      <c r="BX18" s="12">
        <f>'EW Creative Occs Employment'!BX7/'EW Creative Occs Employment'!$C7</f>
        <v>1.2576690269786015</v>
      </c>
      <c r="BY18" s="12">
        <f>'EW Creative Occs Employment'!BY7/'EW Creative Occs Employment'!$C7</f>
        <v>1.3640739628759129</v>
      </c>
      <c r="BZ18" s="12">
        <f>'EW Creative Occs Employment'!BZ7/'EW Creative Occs Employment'!$C7</f>
        <v>1.355229367914675</v>
      </c>
      <c r="CA18" s="12">
        <f>'EW Creative Occs Employment'!CA7/'EW Creative Occs Employment'!$C7</f>
        <v>1.3183958065887307</v>
      </c>
      <c r="CB18" s="12">
        <f>'EW Creative Occs Employment'!CB7/'EW Creative Occs Employment'!$C7</f>
        <v>1.3222604401173996</v>
      </c>
      <c r="CC18" s="12">
        <f>'EW Creative Occs Employment'!CC7/'EW Creative Occs Employment'!$C7</f>
        <v>1.2271675349870308</v>
      </c>
      <c r="CD18" s="12">
        <f>'EW Creative Occs Employment'!CD7/'EW Creative Occs Employment'!$C7</f>
        <v>1.175153284879938</v>
      </c>
      <c r="CE18" s="12">
        <f>'EW Creative Occs Employment'!CE7/'EW Creative Occs Employment'!$C7</f>
        <v>1.1846509786413695</v>
      </c>
      <c r="CF18" s="12">
        <f>'EW Creative Occs Employment'!CF7/'EW Creative Occs Employment'!$C7</f>
        <v>1.2636129489094432</v>
      </c>
      <c r="CG18" s="12">
        <f>'EW Creative Occs Employment'!CG7/'EW Creative Occs Employment'!$C7</f>
        <v>1.2799749983235915</v>
      </c>
      <c r="CH18" s="12">
        <f>'EW Creative Occs Employment'!CH7/'EW Creative Occs Employment'!$C7</f>
        <v>1.3672484567543015</v>
      </c>
      <c r="CI18" s="12">
        <f>'EW Creative Occs Employment'!CI7/'EW Creative Occs Employment'!$C7</f>
        <v>1.4877759168066316</v>
      </c>
      <c r="CJ18" s="12">
        <f>'EW Creative Occs Employment'!CJ7/'EW Creative Occs Employment'!$C7</f>
        <v>1.3939851847911127</v>
      </c>
      <c r="CK18" s="12">
        <f>'EW Creative Occs Employment'!CK7/'EW Creative Occs Employment'!$C7</f>
        <v>1.4226103315336085</v>
      </c>
      <c r="CL18" s="12">
        <f>'EW Creative Occs Employment'!CL7/'EW Creative Occs Employment'!$C7</f>
        <v>1.4629445258979097</v>
      </c>
      <c r="CM18" s="12">
        <f>'EW Creative Occs Employment'!CM7/'EW Creative Occs Employment'!$C7</f>
        <v>1.4589317289688926</v>
      </c>
      <c r="CN18" s="12">
        <f>'EW Creative Occs Employment'!CN7/'EW Creative Occs Employment'!$C7</f>
        <v>1.5440888581473433</v>
      </c>
      <c r="CO18" s="12">
        <f>'EW Creative Occs Employment'!CO7/'EW Creative Occs Employment'!$C7</f>
        <v>1.49309975630183</v>
      </c>
      <c r="CP18" s="12">
        <f>'EW Creative Occs Employment'!CP7/'EW Creative Occs Employment'!$C7</f>
        <v>1.6030955048798181</v>
      </c>
      <c r="CQ18" s="12">
        <f>'EW Creative Occs Employment'!CQ7/'EW Creative Occs Employment'!$C7</f>
        <v>1.4677473320511165</v>
      </c>
      <c r="CR18" s="12">
        <f>'EW Creative Occs Employment'!CR7/'EW Creative Occs Employment'!$C7</f>
        <v>1.6429094863823854</v>
      </c>
      <c r="CS18" s="12">
        <f>'EW Creative Occs Employment'!CS7/'EW Creative Occs Employment'!$C7</f>
        <v>1.7172836671069591</v>
      </c>
      <c r="CT18" s="12">
        <f>'EW Creative Occs Employment'!CT7/'EW Creative Occs Employment'!$C7</f>
        <v>1.6822233774509019</v>
      </c>
      <c r="CU18" s="12">
        <f>'EW Creative Occs Employment'!CU7/'EW Creative Occs Employment'!$C7</f>
        <v>1.6558256825109263</v>
      </c>
      <c r="CV18" s="12">
        <f>'EW Creative Occs Employment'!CV7/'EW Creative Occs Employment'!$C7</f>
        <v>1.5886057762292085</v>
      </c>
      <c r="CW18" s="12">
        <f>'EW Creative Occs Employment'!CW7/'EW Creative Occs Employment'!$C7</f>
        <v>1.5612948760581724</v>
      </c>
      <c r="CX18" s="12">
        <f>'EW Creative Occs Employment'!CX7/'EW Creative Occs Employment'!$C7</f>
        <v>1.6352639909568101</v>
      </c>
      <c r="CY18" s="12">
        <f>'EW Creative Occs Employment'!CY7/'EW Creative Occs Employment'!$C7</f>
        <v>1.7010536831510124</v>
      </c>
      <c r="CZ18" s="12">
        <f>'EW Creative Occs Employment'!CZ7/'EW Creative Occs Employment'!$C7</f>
        <v>1.7101052457508841</v>
      </c>
      <c r="DA18" s="12">
        <f>'EW Creative Occs Employment'!DA7/'EW Creative Occs Employment'!$C7</f>
        <v>1.6317013496748891</v>
      </c>
      <c r="DB18" s="12">
        <f>'EW Creative Occs Employment'!DB7/'EW Creative Occs Employment'!$C7</f>
        <v>1.7096663430801395</v>
      </c>
      <c r="DC18" s="12">
        <f>'EW Creative Occs Employment'!DC7/'EW Creative Occs Employment'!$C7</f>
        <v>1.5883947841050383</v>
      </c>
      <c r="DD18" s="12">
        <f>'EW Creative Occs Employment'!DD7/'EW Creative Occs Employment'!$C7</f>
        <v>1.479696363676106</v>
      </c>
      <c r="DE18" s="12">
        <f>'EW Creative Occs Employment'!DE7/'EW Creative Occs Employment'!$C7</f>
        <v>1.4718801209817256</v>
      </c>
      <c r="DF18" s="12">
        <f>'EW Creative Occs Employment'!DF7/'EW Creative Occs Employment'!$C7</f>
        <v>1.3351556933379998</v>
      </c>
      <c r="DG18" s="12">
        <f>'EW Creative Occs Employment'!DG7/'EW Creative Occs Employment'!$C7</f>
        <v>1.4795522247612942</v>
      </c>
      <c r="DH18" s="12">
        <f>'EW Creative Occs Employment'!DH7/'EW Creative Occs Employment'!$C7</f>
        <v>1.548350508530876</v>
      </c>
      <c r="DI18" s="12">
        <f>'EW Creative Occs Employment'!DI7/'EW Creative Occs Employment'!$C7</f>
        <v>1.5103387905772094</v>
      </c>
      <c r="DJ18" s="12">
        <f>'EW Creative Occs Employment'!DJ7/'EW Creative Occs Employment'!$C7</f>
        <v>1.5559178977707411</v>
      </c>
      <c r="DK18" s="12">
        <f>'EW Creative Occs Employment'!DK7/'EW Creative Occs Employment'!$C7</f>
        <v>1.6810291228810339</v>
      </c>
      <c r="DL18" s="12">
        <f>'EW Creative Occs Employment'!DL7/'EW Creative Occs Employment'!$C7</f>
        <v>1.7293977805547007</v>
      </c>
      <c r="DM18" s="12">
        <f>'EW Creative Occs Employment'!DM7/'EW Creative Occs Employment'!$C7</f>
        <v>1.7613584785128009</v>
      </c>
      <c r="DN18" s="12">
        <f>'EW Creative Occs Employment'!DN7/'EW Creative Occs Employment'!$C7</f>
        <v>1.642182305882018</v>
      </c>
      <c r="DO18" s="12">
        <f>'EW Creative Occs Employment'!DO7/'EW Creative Occs Employment'!$C7</f>
        <v>1.6646622285010912</v>
      </c>
      <c r="DP18" s="12">
        <f>'EW Creative Occs Employment'!DP7/'EW Creative Occs Employment'!$C7</f>
        <v>1.6025841614694154</v>
      </c>
      <c r="DQ18" s="12">
        <f>'EW Creative Occs Employment'!DQ7/'EW Creative Occs Employment'!$C7</f>
        <v>1.6050556217606564</v>
      </c>
      <c r="DR18" s="12">
        <f>'EW Creative Occs Employment'!DR7/'EW Creative Occs Employment'!$C7</f>
        <v>1.5632912133088395</v>
      </c>
      <c r="DS18" s="12">
        <f>'EW Creative Occs Employment'!DS7/'EW Creative Occs Employment'!$C7</f>
        <v>1.5369925674625153</v>
      </c>
      <c r="DT18" s="12">
        <f>'EW Creative Occs Employment'!DT7/'EW Creative Occs Employment'!$C7</f>
        <v>1.4391592261587078</v>
      </c>
      <c r="DU18" s="12">
        <f>'EW Creative Occs Employment'!DU7/'EW Creative Occs Employment'!$C7</f>
        <v>1.4456934181659202</v>
      </c>
      <c r="DV18" s="12">
        <f>'EW Creative Occs Employment'!DV7/'EW Creative Occs Employment'!$C7</f>
        <v>1.2317303571370535</v>
      </c>
      <c r="DW18" s="12">
        <f>'EW Creative Occs Employment'!DW7/'EW Creative Occs Employment'!$C7</f>
        <v>1.2302679471652456</v>
      </c>
      <c r="DX18" s="12">
        <f>'EW Creative Occs Employment'!DX7/'EW Creative Occs Employment'!$C7</f>
        <v>1.1697932250149103</v>
      </c>
      <c r="DY18" s="12">
        <f>'EW Creative Occs Employment'!DY7/'EW Creative Occs Employment'!$C7</f>
        <v>1.267886672749585</v>
      </c>
      <c r="DZ18" s="12">
        <f>'EW Creative Occs Employment'!DZ7/'EW Creative Occs Employment'!$C7</f>
        <v>1.2923830550470083</v>
      </c>
      <c r="EA18" s="12">
        <f>'EW Creative Occs Employment'!EA7/'EW Creative Occs Employment'!$C7</f>
        <v>1.2441875281671668</v>
      </c>
      <c r="EB18" s="12">
        <f>'EW Creative Occs Employment'!EB7/'EW Creative Occs Employment'!$C7</f>
        <v>1.4429578269582759</v>
      </c>
      <c r="EC18" s="12">
        <f>'EW Creative Occs Employment'!EC7/'EW Creative Occs Employment'!$C7</f>
        <v>1.41740730452026</v>
      </c>
      <c r="ED18" s="12">
        <f>'EW Creative Occs Employment'!ED7/'EW Creative Occs Employment'!$C7</f>
        <v>1.3244468265842964</v>
      </c>
      <c r="EE18" s="12">
        <f>'EW Creative Occs Employment'!EE7/'EW Creative Occs Employment'!$C7</f>
        <v>1.2719824208301074</v>
      </c>
      <c r="EF18" s="12">
        <f>'EW Creative Occs Employment'!EF7/'EW Creative Occs Employment'!$C7</f>
        <v>1.4701116942776327</v>
      </c>
    </row>
    <row r="19" spans="2:136" x14ac:dyDescent="0.45">
      <c r="B19" t="str">
        <f>'EW Creative Occs Employment'!B8</f>
        <v>Architecture</v>
      </c>
      <c r="C19" s="12">
        <f>'EW Creative Occs Employment'!C8/'EW Creative Occs Employment'!$C8</f>
        <v>1</v>
      </c>
      <c r="D19" s="12">
        <f>'EW Creative Occs Employment'!D8/'EW Creative Occs Employment'!$C8</f>
        <v>1.0150590150590151</v>
      </c>
      <c r="E19" s="12">
        <f>'EW Creative Occs Employment'!E8/'EW Creative Occs Employment'!$C8</f>
        <v>1.0390720390720389</v>
      </c>
      <c r="F19" s="12">
        <f>'EW Creative Occs Employment'!F8/'EW Creative Occs Employment'!$C8</f>
        <v>1.0109890109890109</v>
      </c>
      <c r="G19" s="12">
        <f>'EW Creative Occs Employment'!G8/'EW Creative Occs Employment'!$C8</f>
        <v>1.0577940577940577</v>
      </c>
      <c r="H19" s="12">
        <f>'EW Creative Occs Employment'!H8/'EW Creative Occs Employment'!$C8</f>
        <v>1.0512820512820513</v>
      </c>
      <c r="I19" s="12">
        <f>'EW Creative Occs Employment'!I8/'EW Creative Occs Employment'!$C8</f>
        <v>1.08994708994709</v>
      </c>
      <c r="J19" s="12">
        <f>'EW Creative Occs Employment'!J8/'EW Creative Occs Employment'!$C8</f>
        <v>1.0801790801790803</v>
      </c>
      <c r="K19" s="12">
        <f>'EW Creative Occs Employment'!K8/'EW Creative Occs Employment'!$C8</f>
        <v>1.0858770858770859</v>
      </c>
      <c r="L19" s="12">
        <f>'EW Creative Occs Employment'!L8/'EW Creative Occs Employment'!$C8</f>
        <v>1.0590150590150591</v>
      </c>
      <c r="M19" s="12">
        <f>'EW Creative Occs Employment'!M8/'EW Creative Occs Employment'!$C8</f>
        <v>1.0341880341880341</v>
      </c>
      <c r="N19" s="12">
        <f>'EW Creative Occs Employment'!N8/'EW Creative Occs Employment'!$C8</f>
        <v>1.0801790801790803</v>
      </c>
      <c r="O19" s="12">
        <f>'EW Creative Occs Employment'!O8/'EW Creative Occs Employment'!$C8</f>
        <v>0.99063899063899052</v>
      </c>
      <c r="P19" s="12">
        <f>'EW Creative Occs Employment'!P8/'EW Creative Occs Employment'!$C8</f>
        <v>1.0744810744810744</v>
      </c>
      <c r="Q19" s="12">
        <f>'EW Creative Occs Employment'!Q8/'EW Creative Occs Employment'!$C8</f>
        <v>1.0854700854700854</v>
      </c>
      <c r="R19" s="12">
        <f>'EW Creative Occs Employment'!R8/'EW Creative Occs Employment'!$C8</f>
        <v>1.1005291005291005</v>
      </c>
      <c r="S19" s="12">
        <f>'EW Creative Occs Employment'!S8/'EW Creative Occs Employment'!$C8</f>
        <v>1.1424501424501425</v>
      </c>
      <c r="T19" s="12">
        <f>'EW Creative Occs Employment'!T8/'EW Creative Occs Employment'!$C8</f>
        <v>1.1359381359381358</v>
      </c>
      <c r="U19" s="12">
        <f>'EW Creative Occs Employment'!U8/'EW Creative Occs Employment'!$C8</f>
        <v>1.1391941391941391</v>
      </c>
      <c r="V19" s="12">
        <f>'EW Creative Occs Employment'!V8/'EW Creative Occs Employment'!$C8</f>
        <v>1.1916971916971917</v>
      </c>
      <c r="W19" s="12">
        <f>'EW Creative Occs Employment'!W8/'EW Creative Occs Employment'!$C8</f>
        <v>1.1058201058201058</v>
      </c>
      <c r="X19" s="12">
        <f>'EW Creative Occs Employment'!X8/'EW Creative Occs Employment'!$C8</f>
        <v>1.1351241351241352</v>
      </c>
      <c r="Y19" s="12">
        <f>'EW Creative Occs Employment'!Y8/'EW Creative Occs Employment'!$C8</f>
        <v>1.1522181522181523</v>
      </c>
      <c r="Z19" s="12">
        <f>'EW Creative Occs Employment'!Z8/'EW Creative Occs Employment'!$C8</f>
        <v>1.126984126984127</v>
      </c>
      <c r="AA19" s="12">
        <f>'EW Creative Occs Employment'!AA8/'EW Creative Occs Employment'!$C8</f>
        <v>1.109076109076109</v>
      </c>
      <c r="AB19" s="12">
        <f>'EW Creative Occs Employment'!AB8/'EW Creative Occs Employment'!$C8</f>
        <v>1.0463980463980465</v>
      </c>
      <c r="AC19" s="12">
        <f>'EW Creative Occs Employment'!AC8/'EW Creative Occs Employment'!$C8</f>
        <v>1.0850630850630849</v>
      </c>
      <c r="AD19" s="12">
        <f>'EW Creative Occs Employment'!AD8/'EW Creative Occs Employment'!$C8</f>
        <v>1.1298331298331299</v>
      </c>
      <c r="AE19" s="12">
        <f>'EW Creative Occs Employment'!AE8/'EW Creative Occs Employment'!$C8</f>
        <v>1.1518111518111518</v>
      </c>
      <c r="AF19" s="12">
        <f>'EW Creative Occs Employment'!AF8/'EW Creative Occs Employment'!$C8</f>
        <v>1.1900691900691902</v>
      </c>
      <c r="AG19" s="12">
        <f>'EW Creative Occs Employment'!AG8/'EW Creative Occs Employment'!$C8</f>
        <v>1.1652421652421652</v>
      </c>
      <c r="AH19" s="12">
        <f>'EW Creative Occs Employment'!AH8/'EW Creative Occs Employment'!$C8</f>
        <v>1.2091982091982092</v>
      </c>
      <c r="AI19" s="12">
        <f>'EW Creative Occs Employment'!AI8/'EW Creative Occs Employment'!$C8</f>
        <v>1.2165242165242165</v>
      </c>
      <c r="AJ19" s="12">
        <f>'EW Creative Occs Employment'!AJ8/'EW Creative Occs Employment'!$C8</f>
        <v>1.2091982091982092</v>
      </c>
      <c r="AK19" s="12">
        <f>'EW Creative Occs Employment'!AK8/'EW Creative Occs Employment'!$C8</f>
        <v>1.1680911680911681</v>
      </c>
      <c r="AL19" s="12">
        <f>'EW Creative Occs Employment'!AL8/'EW Creative Occs Employment'!$C8</f>
        <v>1.1607651607651608</v>
      </c>
      <c r="AM19" s="12">
        <f>'EW Creative Occs Employment'!AM8/'EW Creative Occs Employment'!$C8</f>
        <v>1.1725681725681725</v>
      </c>
      <c r="AN19" s="12">
        <f>'EW Creative Occs Employment'!AN8/'EW Creative Occs Employment'!$C8</f>
        <v>1.1562881562881562</v>
      </c>
      <c r="AO19" s="12">
        <f>'EW Creative Occs Employment'!AO8/'EW Creative Occs Employment'!$C8</f>
        <v>1.1892551892551892</v>
      </c>
      <c r="AP19" s="12">
        <f>'EW Creative Occs Employment'!AP8/'EW Creative Occs Employment'!$C8</f>
        <v>1.153032153032153</v>
      </c>
      <c r="AQ19" s="12">
        <f>'EW Creative Occs Employment'!AQ8/'EW Creative Occs Employment'!$C8</f>
        <v>1.1741961741961742</v>
      </c>
      <c r="AR19" s="12">
        <f>'EW Creative Occs Employment'!AR8/'EW Creative Occs Employment'!$C8</f>
        <v>1.2474562474562474</v>
      </c>
      <c r="AS19" s="12">
        <f>'EW Creative Occs Employment'!AS8/'EW Creative Occs Employment'!$C8</f>
        <v>1.2478632478632479</v>
      </c>
      <c r="AT19" s="12">
        <f>'EW Creative Occs Employment'!AT8/'EW Creative Occs Employment'!$C8</f>
        <v>1.225071225071225</v>
      </c>
      <c r="AU19" s="12">
        <f>'EW Creative Occs Employment'!AU8/'EW Creative Occs Employment'!$C8</f>
        <v>1.2246642246642245</v>
      </c>
      <c r="AV19" s="12">
        <f>'EW Creative Occs Employment'!AV8/'EW Creative Occs Employment'!$C8</f>
        <v>1.161986161986162</v>
      </c>
      <c r="AW19" s="12">
        <f>'EW Creative Occs Employment'!AW8/'EW Creative Occs Employment'!$C8</f>
        <v>1.153846153846154</v>
      </c>
      <c r="AX19" s="12">
        <f>'EW Creative Occs Employment'!AX8/'EW Creative Occs Employment'!$C8</f>
        <v>1.1864061864061866</v>
      </c>
      <c r="AY19" s="12">
        <f>'EW Creative Occs Employment'!AY8/'EW Creative Occs Employment'!$C8</f>
        <v>1.1925111925111924</v>
      </c>
      <c r="AZ19" s="12">
        <f>'EW Creative Occs Employment'!AZ8/'EW Creative Occs Employment'!$C8</f>
        <v>1.1684981684981683</v>
      </c>
      <c r="BA19" s="12">
        <f>'EW Creative Occs Employment'!BA8/'EW Creative Occs Employment'!$C8</f>
        <v>1.1579161579161579</v>
      </c>
      <c r="BB19" s="12">
        <f>'EW Creative Occs Employment'!BB8/'EW Creative Occs Employment'!$C8</f>
        <v>1.1001221001221</v>
      </c>
      <c r="BC19" s="12">
        <f>'EW Creative Occs Employment'!BC8/'EW Creative Occs Employment'!$C8</f>
        <v>1.0915750915750917</v>
      </c>
      <c r="BD19" s="12">
        <f>'EW Creative Occs Employment'!BD8/'EW Creative Occs Employment'!$C8</f>
        <v>1.1566951566951567</v>
      </c>
      <c r="BE19" s="12">
        <f>'EW Creative Occs Employment'!BE8/'EW Creative Occs Employment'!$C8</f>
        <v>1.2372812372812374</v>
      </c>
      <c r="BF19" s="12">
        <f>'EW Creative Occs Employment'!BF8/'EW Creative Occs Employment'!$C8</f>
        <v>1.2275132275132274</v>
      </c>
      <c r="BG19" s="12">
        <f>'EW Creative Occs Employment'!BG8/'EW Creative Occs Employment'!$C8</f>
        <v>1.1583231583231584</v>
      </c>
      <c r="BH19" s="12">
        <f>'EW Creative Occs Employment'!BH8/'EW Creative Occs Employment'!$C8</f>
        <v>1.1025641025641026</v>
      </c>
      <c r="BI19" s="12">
        <f>'EW Creative Occs Employment'!BI8/'EW Creative Occs Employment'!$C8</f>
        <v>1.1322751322751321</v>
      </c>
      <c r="BJ19" s="12">
        <f>'EW Creative Occs Employment'!BJ8/'EW Creative Occs Employment'!$C8</f>
        <v>1.2124542124542124</v>
      </c>
      <c r="BK19" s="12">
        <f>'EW Creative Occs Employment'!BK8/'EW Creative Occs Employment'!$C8</f>
        <v>1.164021164021164</v>
      </c>
      <c r="BL19" s="12">
        <f>'EW Creative Occs Employment'!BL8/'EW Creative Occs Employment'!$C8</f>
        <v>1.1684981684981683</v>
      </c>
      <c r="BM19" s="12">
        <f>'EW Creative Occs Employment'!BM8/'EW Creative Occs Employment'!$C8</f>
        <v>1.2116402116402116</v>
      </c>
      <c r="BN19" s="12">
        <f>'EW Creative Occs Employment'!BN8/'EW Creative Occs Employment'!$C8</f>
        <v>1.3056573056573058</v>
      </c>
      <c r="BO19" s="12">
        <f>'EW Creative Occs Employment'!BO8/'EW Creative Occs Employment'!$C8</f>
        <v>1.2413512413512413</v>
      </c>
      <c r="BP19" s="12">
        <f>'EW Creative Occs Employment'!BP8/'EW Creative Occs Employment'!$C8</f>
        <v>1.251119251119251</v>
      </c>
      <c r="BQ19" s="12">
        <f>'EW Creative Occs Employment'!BQ8/'EW Creative Occs Employment'!$C8</f>
        <v>1.2490842490842491</v>
      </c>
      <c r="BR19" s="12">
        <f>'EW Creative Occs Employment'!BR8/'EW Creative Occs Employment'!$C8</f>
        <v>1.2397232397232396</v>
      </c>
      <c r="BS19" s="12">
        <f>'EW Creative Occs Employment'!BS8/'EW Creative Occs Employment'!$C8</f>
        <v>1.2185592185592187</v>
      </c>
      <c r="BT19" s="12">
        <f>'EW Creative Occs Employment'!BT8/'EW Creative Occs Employment'!$C8</f>
        <v>1.1973951973951975</v>
      </c>
      <c r="BU19" s="12">
        <f>'EW Creative Occs Employment'!BU8/'EW Creative Occs Employment'!$C8</f>
        <v>1.1774521774521773</v>
      </c>
      <c r="BV19" s="12">
        <f>'EW Creative Occs Employment'!BV8/'EW Creative Occs Employment'!$C8</f>
        <v>1.1807081807081807</v>
      </c>
      <c r="BW19" s="12">
        <f>'EW Creative Occs Employment'!BW8/'EW Creative Occs Employment'!$C8</f>
        <v>1.1949531949531949</v>
      </c>
      <c r="BX19" s="12">
        <f>'EW Creative Occs Employment'!BX8/'EW Creative Occs Employment'!$C8</f>
        <v>1.126984126984127</v>
      </c>
      <c r="BY19" s="12">
        <f>'EW Creative Occs Employment'!BY8/'EW Creative Occs Employment'!$C8</f>
        <v>1.199023199023199</v>
      </c>
      <c r="BZ19" s="12">
        <f>'EW Creative Occs Employment'!BZ8/'EW Creative Occs Employment'!$C8</f>
        <v>1.2010582010582012</v>
      </c>
      <c r="CA19" s="12">
        <f>'EW Creative Occs Employment'!CA8/'EW Creative Occs Employment'!$C8</f>
        <v>1.1758241758241756</v>
      </c>
      <c r="CB19" s="12">
        <f>'EW Creative Occs Employment'!CB8/'EW Creative Occs Employment'!$C8</f>
        <v>1.196988196988197</v>
      </c>
      <c r="CC19" s="12">
        <f>'EW Creative Occs Employment'!CC8/'EW Creative Occs Employment'!$C8</f>
        <v>1.2193732193732192</v>
      </c>
      <c r="CD19" s="12">
        <f>'EW Creative Occs Employment'!CD8/'EW Creative Occs Employment'!$C8</f>
        <v>1.1282051282051282</v>
      </c>
      <c r="CE19" s="12">
        <f>'EW Creative Occs Employment'!CE8/'EW Creative Occs Employment'!$C8</f>
        <v>1.0940170940170939</v>
      </c>
      <c r="CF19" s="12">
        <f>'EW Creative Occs Employment'!CF8/'EW Creative Occs Employment'!$C8</f>
        <v>1.0781440781440781</v>
      </c>
      <c r="CG19" s="12">
        <f>'EW Creative Occs Employment'!CG8/'EW Creative Occs Employment'!$C8</f>
        <v>1.0602360602360601</v>
      </c>
      <c r="CH19" s="12">
        <f>'EW Creative Occs Employment'!CH8/'EW Creative Occs Employment'!$C8</f>
        <v>1.0797720797720798</v>
      </c>
      <c r="CI19" s="12">
        <f>'EW Creative Occs Employment'!CI8/'EW Creative Occs Employment'!$C8</f>
        <v>1.0016280016280015</v>
      </c>
      <c r="CJ19" s="12">
        <f>'EW Creative Occs Employment'!CJ8/'EW Creative Occs Employment'!$C8</f>
        <v>1.0520960520960521</v>
      </c>
      <c r="CK19" s="12">
        <f>'EW Creative Occs Employment'!CK8/'EW Creative Occs Employment'!$C8</f>
        <v>1.017908017908018</v>
      </c>
      <c r="CL19" s="12">
        <f>'EW Creative Occs Employment'!CL8/'EW Creative Occs Employment'!$C8</f>
        <v>0.98901098901098905</v>
      </c>
      <c r="CM19" s="12">
        <f>'EW Creative Occs Employment'!CM8/'EW Creative Occs Employment'!$C8</f>
        <v>1.0801790801790803</v>
      </c>
      <c r="CN19" s="12">
        <f>'EW Creative Occs Employment'!CN8/'EW Creative Occs Employment'!$C8</f>
        <v>1.089133089133089</v>
      </c>
      <c r="CO19" s="12">
        <f>'EW Creative Occs Employment'!CO8/'EW Creative Occs Employment'!$C8</f>
        <v>1.072853072853073</v>
      </c>
      <c r="CP19" s="12">
        <f>'EW Creative Occs Employment'!CP8/'EW Creative Occs Employment'!$C8</f>
        <v>1.1196581196581197</v>
      </c>
      <c r="CQ19" s="12">
        <f>'EW Creative Occs Employment'!CQ8/'EW Creative Occs Employment'!$C8</f>
        <v>1.072039072039072</v>
      </c>
      <c r="CR19" s="12">
        <f>'EW Creative Occs Employment'!CR8/'EW Creative Occs Employment'!$C8</f>
        <v>1.0638990638990637</v>
      </c>
      <c r="CS19" s="12">
        <f>'EW Creative Occs Employment'!CS8/'EW Creative Occs Employment'!$C8</f>
        <v>1.0337810337810338</v>
      </c>
      <c r="CT19" s="12">
        <f>'EW Creative Occs Employment'!CT8/'EW Creative Occs Employment'!$C8</f>
        <v>1.0305250305250304</v>
      </c>
      <c r="CU19" s="12">
        <f>'EW Creative Occs Employment'!CU8/'EW Creative Occs Employment'!$C8</f>
        <v>1.0134310134310134</v>
      </c>
      <c r="CV19" s="12">
        <f>'EW Creative Occs Employment'!CV8/'EW Creative Occs Employment'!$C8</f>
        <v>1.0655270655270654</v>
      </c>
      <c r="CW19" s="12">
        <f>'EW Creative Occs Employment'!CW8/'EW Creative Occs Employment'!$C8</f>
        <v>1.0838420838420839</v>
      </c>
      <c r="CX19" s="12">
        <f>'EW Creative Occs Employment'!CX8/'EW Creative Occs Employment'!$C8</f>
        <v>1.0647130647130649</v>
      </c>
      <c r="CY19" s="12">
        <f>'EW Creative Occs Employment'!CY8/'EW Creative Occs Employment'!$C8</f>
        <v>1.080993080993081</v>
      </c>
      <c r="CZ19" s="12">
        <f>'EW Creative Occs Employment'!CZ8/'EW Creative Occs Employment'!$C8</f>
        <v>1.1656491656491657</v>
      </c>
      <c r="DA19" s="12">
        <f>'EW Creative Occs Employment'!DA8/'EW Creative Occs Employment'!$C8</f>
        <v>1.2295482295482296</v>
      </c>
      <c r="DB19" s="12">
        <f>'EW Creative Occs Employment'!DB8/'EW Creative Occs Employment'!$C8</f>
        <v>1.1754171754171754</v>
      </c>
      <c r="DC19" s="12">
        <f>'EW Creative Occs Employment'!DC8/'EW Creative Occs Employment'!$C8</f>
        <v>1.1253561253561253</v>
      </c>
      <c r="DD19" s="12">
        <f>'EW Creative Occs Employment'!DD8/'EW Creative Occs Employment'!$C8</f>
        <v>1.1815221815221815</v>
      </c>
      <c r="DE19" s="12">
        <f>'EW Creative Occs Employment'!DE8/'EW Creative Occs Employment'!$C8</f>
        <v>1.1558811558811559</v>
      </c>
      <c r="DF19" s="12">
        <f>'EW Creative Occs Employment'!DF8/'EW Creative Occs Employment'!$C8</f>
        <v>1.2401302401302401</v>
      </c>
      <c r="DG19" s="12">
        <f>'EW Creative Occs Employment'!DG8/'EW Creative Occs Employment'!$C8</f>
        <v>1.126170126170126</v>
      </c>
      <c r="DH19" s="12">
        <f>'EW Creative Occs Employment'!DH8/'EW Creative Occs Employment'!$C8</f>
        <v>1.2059422059422058</v>
      </c>
      <c r="DI19" s="12">
        <f>'EW Creative Occs Employment'!DI8/'EW Creative Occs Employment'!$C8</f>
        <v>1.2763532763532763</v>
      </c>
      <c r="DJ19" s="12">
        <f>'EW Creative Occs Employment'!DJ8/'EW Creative Occs Employment'!$C8</f>
        <v>1.2714692714692715</v>
      </c>
      <c r="DK19" s="12">
        <f>'EW Creative Occs Employment'!DK8/'EW Creative Occs Employment'!$C8</f>
        <v>1.315018315018315</v>
      </c>
      <c r="DL19" s="12">
        <f>'EW Creative Occs Employment'!DL8/'EW Creative Occs Employment'!$C8</f>
        <v>1.3235653235653235</v>
      </c>
      <c r="DM19" s="12">
        <f>'EW Creative Occs Employment'!DM8/'EW Creative Occs Employment'!$C8</f>
        <v>1.2604802604802605</v>
      </c>
      <c r="DN19" s="12">
        <f>'EW Creative Occs Employment'!DN8/'EW Creative Occs Employment'!$C8</f>
        <v>1.2380952380952379</v>
      </c>
      <c r="DO19" s="12">
        <f>'EW Creative Occs Employment'!DO8/'EW Creative Occs Employment'!$C8</f>
        <v>1.1705331705331705</v>
      </c>
      <c r="DP19" s="12">
        <f>'EW Creative Occs Employment'!DP8/'EW Creative Occs Employment'!$C8</f>
        <v>1.15995115995116</v>
      </c>
      <c r="DQ19" s="12">
        <f>'EW Creative Occs Employment'!DQ8/'EW Creative Occs Employment'!$C8</f>
        <v>1.1896621896621897</v>
      </c>
      <c r="DR19" s="12">
        <f>'EW Creative Occs Employment'!DR8/'EW Creative Occs Employment'!$C8</f>
        <v>1.1908831908831907</v>
      </c>
      <c r="DS19" s="12">
        <f>'EW Creative Occs Employment'!DS8/'EW Creative Occs Employment'!$C8</f>
        <v>1.1485551485551486</v>
      </c>
      <c r="DT19" s="12">
        <f>'EW Creative Occs Employment'!DT8/'EW Creative Occs Employment'!$C8</f>
        <v>1.2022792022792022</v>
      </c>
      <c r="DU19" s="12">
        <f>'EW Creative Occs Employment'!DU8/'EW Creative Occs Employment'!$C8</f>
        <v>1.1957671957671958</v>
      </c>
      <c r="DV19" s="12">
        <f>'EW Creative Occs Employment'!DV8/'EW Creative Occs Employment'!$C8</f>
        <v>1.1302401302401301</v>
      </c>
      <c r="DW19" s="12">
        <f>'EW Creative Occs Employment'!DW8/'EW Creative Occs Employment'!$C8</f>
        <v>1.1408221408221408</v>
      </c>
      <c r="DX19" s="12">
        <f>'EW Creative Occs Employment'!DX8/'EW Creative Occs Employment'!$C8</f>
        <v>1.1131461131461131</v>
      </c>
      <c r="DY19" s="12">
        <f>'EW Creative Occs Employment'!DY8/'EW Creative Occs Employment'!$C8</f>
        <v>1.1078551078551078</v>
      </c>
      <c r="DZ19" s="12">
        <f>'EW Creative Occs Employment'!DZ8/'EW Creative Occs Employment'!$C8</f>
        <v>1.1819291819291819</v>
      </c>
      <c r="EA19" s="12">
        <f>'EW Creative Occs Employment'!EA8/'EW Creative Occs Employment'!$C8</f>
        <v>1.1717541717541717</v>
      </c>
      <c r="EB19" s="12">
        <f>'EW Creative Occs Employment'!EB8/'EW Creative Occs Employment'!$C8</f>
        <v>1.1273911273911275</v>
      </c>
      <c r="EC19" s="12">
        <f>'EW Creative Occs Employment'!EC8/'EW Creative Occs Employment'!$C8</f>
        <v>1.1428571428571428</v>
      </c>
      <c r="ED19" s="12">
        <f>'EW Creative Occs Employment'!ED8/'EW Creative Occs Employment'!$C8</f>
        <v>1.1322751322751321</v>
      </c>
      <c r="EE19" s="12">
        <f>'EW Creative Occs Employment'!EE8/'EW Creative Occs Employment'!$C8</f>
        <v>1.1566951566951567</v>
      </c>
      <c r="EF19" s="12">
        <f>'EW Creative Occs Employment'!EF8/'EW Creative Occs Employment'!$C8</f>
        <v>1.1041921041921041</v>
      </c>
    </row>
    <row r="20" spans="2:136" x14ac:dyDescent="0.45">
      <c r="B20" t="str">
        <f>'EW Creative Occs Employment'!B9</f>
        <v>Crafts</v>
      </c>
      <c r="C20" s="12">
        <f>'EW Creative Occs Employment'!C9/'EW Creative Occs Employment'!$C9</f>
        <v>1</v>
      </c>
      <c r="D20" s="12">
        <f>'EW Creative Occs Employment'!D9/'EW Creative Occs Employment'!$C9</f>
        <v>0.89036604706093825</v>
      </c>
      <c r="E20" s="12">
        <f>'EW Creative Occs Employment'!E9/'EW Creative Occs Employment'!$C9</f>
        <v>0.85203790650998956</v>
      </c>
      <c r="F20" s="12">
        <f>'EW Creative Occs Employment'!F9/'EW Creative Occs Employment'!$C9</f>
        <v>0.79791717131530393</v>
      </c>
      <c r="G20" s="12">
        <f>'EW Creative Occs Employment'!G9/'EW Creative Occs Employment'!$C9</f>
        <v>0.8090150464375665</v>
      </c>
      <c r="H20" s="12">
        <f>'EW Creative Occs Employment'!H9/'EW Creative Occs Employment'!$C9</f>
        <v>0.79817718034520457</v>
      </c>
      <c r="I20" s="12">
        <f>'EW Creative Occs Employment'!I9/'EW Creative Occs Employment'!$C9</f>
        <v>0.8313845022467008</v>
      </c>
      <c r="J20" s="12">
        <f>'EW Creative Occs Employment'!J9/'EW Creative Occs Employment'!$C9</f>
        <v>0.80029875355918412</v>
      </c>
      <c r="K20" s="12">
        <f>'EW Creative Occs Employment'!K9/'EW Creative Occs Employment'!$C9</f>
        <v>0.76952905346206868</v>
      </c>
      <c r="L20" s="12">
        <f>'EW Creative Occs Employment'!L9/'EW Creative Occs Employment'!$C9</f>
        <v>0.86429855756076157</v>
      </c>
      <c r="M20" s="12">
        <f>'EW Creative Occs Employment'!M9/'EW Creative Occs Employment'!$C9</f>
        <v>0.85831541429659619</v>
      </c>
      <c r="N20" s="12">
        <f>'EW Creative Occs Employment'!N9/'EW Creative Occs Employment'!$C9</f>
        <v>0.90343384910066615</v>
      </c>
      <c r="O20" s="12">
        <f>'EW Creative Occs Employment'!O9/'EW Creative Occs Employment'!$C9</f>
        <v>0.83322956928175229</v>
      </c>
      <c r="P20" s="12">
        <f>'EW Creative Occs Employment'!P9/'EW Creative Occs Employment'!$C9</f>
        <v>0.84638610919692414</v>
      </c>
      <c r="Q20" s="12">
        <f>'EW Creative Occs Employment'!Q9/'EW Creative Occs Employment'!$C9</f>
        <v>0.87893848141204289</v>
      </c>
      <c r="R20" s="12">
        <f>'EW Creative Occs Employment'!R9/'EW Creative Occs Employment'!$C9</f>
        <v>0.88700869628195955</v>
      </c>
      <c r="S20" s="12">
        <f>'EW Creative Occs Employment'!S9/'EW Creative Occs Employment'!$C9</f>
        <v>0.95763448880132385</v>
      </c>
      <c r="T20" s="12">
        <f>'EW Creative Occs Employment'!T9/'EW Creative Occs Employment'!$C9</f>
        <v>0.9371897498322197</v>
      </c>
      <c r="U20" s="12">
        <f>'EW Creative Occs Employment'!U9/'EW Creative Occs Employment'!$C9</f>
        <v>0.96738450454052227</v>
      </c>
      <c r="V20" s="12">
        <f>'EW Creative Occs Employment'!V9/'EW Creative Occs Employment'!$C9</f>
        <v>1.0467020367500603</v>
      </c>
      <c r="W20" s="12">
        <f>'EW Creative Occs Employment'!W9/'EW Creative Occs Employment'!$C9</f>
        <v>0.83484666577470967</v>
      </c>
      <c r="X20" s="12">
        <f>'EW Creative Occs Employment'!X9/'EW Creative Occs Employment'!$C9</f>
        <v>0.81919041572626872</v>
      </c>
      <c r="Y20" s="12">
        <f>'EW Creative Occs Employment'!Y9/'EW Creative Occs Employment'!$C9</f>
        <v>1.0063035114622789</v>
      </c>
      <c r="Z20" s="12">
        <f>'EW Creative Occs Employment'!Z9/'EW Creative Occs Employment'!$C9</f>
        <v>0.84188793279368812</v>
      </c>
      <c r="AA20" s="12">
        <f>'EW Creative Occs Employment'!AA9/'EW Creative Occs Employment'!$C9</f>
        <v>0.80320678034709658</v>
      </c>
      <c r="AB20" s="12">
        <f>'EW Creative Occs Employment'!AB9/'EW Creative Occs Employment'!$C9</f>
        <v>0.89208263894933171</v>
      </c>
      <c r="AC20" s="12">
        <f>'EW Creative Occs Employment'!AC9/'EW Creative Occs Employment'!$C9</f>
        <v>0.8929373742363268</v>
      </c>
      <c r="AD20" s="12">
        <f>'EW Creative Occs Employment'!AD9/'EW Creative Occs Employment'!$C9</f>
        <v>0.94029925536002112</v>
      </c>
      <c r="AE20" s="12">
        <f>'EW Creative Occs Employment'!AE9/'EW Creative Occs Employment'!$C9</f>
        <v>1.1070448438417946</v>
      </c>
      <c r="AF20" s="12">
        <f>'EW Creative Occs Employment'!AF9/'EW Creative Occs Employment'!$C9</f>
        <v>1.0873398892081791</v>
      </c>
      <c r="AG20" s="12">
        <f>'EW Creative Occs Employment'!AG9/'EW Creative Occs Employment'!$C9</f>
        <v>1.153658869363213</v>
      </c>
      <c r="AH20" s="12">
        <f>'EW Creative Occs Employment'!AH9/'EW Creative Occs Employment'!$C9</f>
        <v>1.1801484024224607</v>
      </c>
      <c r="AI20" s="12">
        <f>'EW Creative Occs Employment'!AI9/'EW Creative Occs Employment'!$C9</f>
        <v>1.1215674215984957</v>
      </c>
      <c r="AJ20" s="12">
        <f>'EW Creative Occs Employment'!AJ9/'EW Creative Occs Employment'!$C9</f>
        <v>1.0863459120473975</v>
      </c>
      <c r="AK20" s="12">
        <f>'EW Creative Occs Employment'!AK9/'EW Creative Occs Employment'!$C9</f>
        <v>1.0838367976713985</v>
      </c>
      <c r="AL20" s="12">
        <f>'EW Creative Occs Employment'!AL9/'EW Creative Occs Employment'!$C9</f>
        <v>1.0876472930430876</v>
      </c>
      <c r="AM20" s="12">
        <f>'EW Creative Occs Employment'!AM9/'EW Creative Occs Employment'!$C9</f>
        <v>1.0965767222836333</v>
      </c>
      <c r="AN20" s="12">
        <f>'EW Creative Occs Employment'!AN9/'EW Creative Occs Employment'!$C9</f>
        <v>1.1294454762363486</v>
      </c>
      <c r="AO20" s="12">
        <f>'EW Creative Occs Employment'!AO9/'EW Creative Occs Employment'!$C9</f>
        <v>1.0051772587071475</v>
      </c>
      <c r="AP20" s="12">
        <f>'EW Creative Occs Employment'!AP9/'EW Creative Occs Employment'!$C9</f>
        <v>1.0161673374329592</v>
      </c>
      <c r="AQ20" s="12">
        <f>'EW Creative Occs Employment'!AQ9/'EW Creative Occs Employment'!$C9</f>
        <v>0.96007847575291139</v>
      </c>
      <c r="AR20" s="12">
        <f>'EW Creative Occs Employment'!AR9/'EW Creative Occs Employment'!$C9</f>
        <v>0.87934906220264131</v>
      </c>
      <c r="AS20" s="12">
        <f>'EW Creative Occs Employment'!AS9/'EW Creative Occs Employment'!$C9</f>
        <v>0.8913786641156175</v>
      </c>
      <c r="AT20" s="12">
        <f>'EW Creative Occs Employment'!AT9/'EW Creative Occs Employment'!$C9</f>
        <v>0.90437726272107644</v>
      </c>
      <c r="AU20" s="12">
        <f>'EW Creative Occs Employment'!AU9/'EW Creative Occs Employment'!$C9</f>
        <v>0.87388059834141529</v>
      </c>
      <c r="AV20" s="12">
        <f>'EW Creative Occs Employment'!AV9/'EW Creative Occs Employment'!$C9</f>
        <v>0.9782015631840163</v>
      </c>
      <c r="AW20" s="12">
        <f>'EW Creative Occs Employment'!AW9/'EW Creative Occs Employment'!$C9</f>
        <v>0.97438999072049148</v>
      </c>
      <c r="AX20" s="12">
        <f>'EW Creative Occs Employment'!AX9/'EW Creative Occs Employment'!$C9</f>
        <v>0.92464347317152906</v>
      </c>
      <c r="AY20" s="12">
        <f>'EW Creative Occs Employment'!AY9/'EW Creative Occs Employment'!$C9</f>
        <v>0.87976118281268112</v>
      </c>
      <c r="AZ20" s="12">
        <f>'EW Creative Occs Employment'!AZ9/'EW Creative Occs Employment'!$C9</f>
        <v>0.83340560315359424</v>
      </c>
      <c r="BA20" s="12">
        <f>'EW Creative Occs Employment'!BA9/'EW Creative Occs Employment'!$C9</f>
        <v>0.97310391941061791</v>
      </c>
      <c r="BB20" s="12">
        <f>'EW Creative Occs Employment'!BB9/'EW Creative Occs Employment'!$C9</f>
        <v>0.89512922786760885</v>
      </c>
      <c r="BC20" s="12">
        <f>'EW Creative Occs Employment'!BC9/'EW Creative Occs Employment'!$C9</f>
        <v>1.045523237175974</v>
      </c>
      <c r="BD20" s="12">
        <f>'EW Creative Occs Employment'!BD9/'EW Creative Occs Employment'!$C9</f>
        <v>1.054172598368782</v>
      </c>
      <c r="BE20" s="12">
        <f>'EW Creative Occs Employment'!BE9/'EW Creative Occs Employment'!$C9</f>
        <v>1.0521655550830453</v>
      </c>
      <c r="BF20" s="12">
        <f>'EW Creative Occs Employment'!BF9/'EW Creative Occs Employment'!$C9</f>
        <v>1.0092568786998601</v>
      </c>
      <c r="BG20" s="12">
        <f>'EW Creative Occs Employment'!BG9/'EW Creative Occs Employment'!$C9</f>
        <v>1.0181465829317444</v>
      </c>
      <c r="BH20" s="12">
        <f>'EW Creative Occs Employment'!BH9/'EW Creative Occs Employment'!$C9</f>
        <v>0.98229073883728768</v>
      </c>
      <c r="BI20" s="12">
        <f>'EW Creative Occs Employment'!BI9/'EW Creative Occs Employment'!$C9</f>
        <v>1.150313840824327</v>
      </c>
      <c r="BJ20" s="12">
        <f>'EW Creative Occs Employment'!BJ9/'EW Creative Occs Employment'!$C9</f>
        <v>0.99783529379090075</v>
      </c>
      <c r="BK20" s="12">
        <f>'EW Creative Occs Employment'!BK9/'EW Creative Occs Employment'!$C9</f>
        <v>0.99186624426023362</v>
      </c>
      <c r="BL20" s="12">
        <f>'EW Creative Occs Employment'!BL9/'EW Creative Occs Employment'!$C9</f>
        <v>0.93132372019148102</v>
      </c>
      <c r="BM20" s="12">
        <f>'EW Creative Occs Employment'!BM9/'EW Creative Occs Employment'!$C9</f>
        <v>1.0410713227361867</v>
      </c>
      <c r="BN20" s="12">
        <f>'EW Creative Occs Employment'!BN9/'EW Creative Occs Employment'!$C9</f>
        <v>0.90978968530666471</v>
      </c>
      <c r="BO20" s="12">
        <f>'EW Creative Occs Employment'!BO9/'EW Creative Occs Employment'!$C9</f>
        <v>1.0278609401487737</v>
      </c>
      <c r="BP20" s="12">
        <f>'EW Creative Occs Employment'!BP9/'EW Creative Occs Employment'!$C9</f>
        <v>1.1545876497573977</v>
      </c>
      <c r="BQ20" s="12">
        <f>'EW Creative Occs Employment'!BQ9/'EW Creative Occs Employment'!$C9</f>
        <v>1.1004816004927271</v>
      </c>
      <c r="BR20" s="12">
        <f>'EW Creative Occs Employment'!BR9/'EW Creative Occs Employment'!$C9</f>
        <v>0.99254298590129497</v>
      </c>
      <c r="BS20" s="12">
        <f>'EW Creative Occs Employment'!BS9/'EW Creative Occs Employment'!$C9</f>
        <v>1.0528166951675249</v>
      </c>
      <c r="BT20" s="12">
        <f>'EW Creative Occs Employment'!BT9/'EW Creative Occs Employment'!$C9</f>
        <v>1.2104550506762088</v>
      </c>
      <c r="BU20" s="12">
        <f>'EW Creative Occs Employment'!BU9/'EW Creative Occs Employment'!$C9</f>
        <v>1.0458423051972738</v>
      </c>
      <c r="BV20" s="12">
        <f>'EW Creative Occs Employment'!BV9/'EW Creative Occs Employment'!$C9</f>
        <v>1.1021631989110567</v>
      </c>
      <c r="BW20" s="12">
        <f>'EW Creative Occs Employment'!BW9/'EW Creative Occs Employment'!$C9</f>
        <v>1.1301381917503164</v>
      </c>
      <c r="BX20" s="12">
        <f>'EW Creative Occs Employment'!BX9/'EW Creative Occs Employment'!$C9</f>
        <v>1.204386640124198</v>
      </c>
      <c r="BY20" s="12">
        <f>'EW Creative Occs Employment'!BY9/'EW Creative Occs Employment'!$C9</f>
        <v>0.99884975203983717</v>
      </c>
      <c r="BZ20" s="12">
        <f>'EW Creative Occs Employment'!BZ9/'EW Creative Occs Employment'!$C9</f>
        <v>1.1320087254328348</v>
      </c>
      <c r="CA20" s="12">
        <f>'EW Creative Occs Employment'!CA9/'EW Creative Occs Employment'!$C9</f>
        <v>1.2560734361287467</v>
      </c>
      <c r="CB20" s="12">
        <f>'EW Creative Occs Employment'!CB9/'EW Creative Occs Employment'!$C9</f>
        <v>1.2457173423705132</v>
      </c>
      <c r="CC20" s="12">
        <f>'EW Creative Occs Employment'!CC9/'EW Creative Occs Employment'!$C9</f>
        <v>1.1520348057379994</v>
      </c>
      <c r="CD20" s="12">
        <f>'EW Creative Occs Employment'!CD9/'EW Creative Occs Employment'!$C9</f>
        <v>1.1807300308323749</v>
      </c>
      <c r="CE20" s="12">
        <f>'EW Creative Occs Employment'!CE9/'EW Creative Occs Employment'!$C9</f>
        <v>1.1464400609794856</v>
      </c>
      <c r="CF20" s="12">
        <f>'EW Creative Occs Employment'!CF9/'EW Creative Occs Employment'!$C9</f>
        <v>1.1204411326783925</v>
      </c>
      <c r="CG20" s="12">
        <f>'EW Creative Occs Employment'!CG9/'EW Creative Occs Employment'!$C9</f>
        <v>1.0755229266942881</v>
      </c>
      <c r="CH20" s="12">
        <f>'EW Creative Occs Employment'!CH9/'EW Creative Occs Employment'!$C9</f>
        <v>1.0762777369724681</v>
      </c>
      <c r="CI20" s="12">
        <f>'EW Creative Occs Employment'!CI9/'EW Creative Occs Employment'!$C9</f>
        <v>1.051754903454176</v>
      </c>
      <c r="CJ20" s="12">
        <f>'EW Creative Occs Employment'!CJ9/'EW Creative Occs Employment'!$C9</f>
        <v>0.97358084765004149</v>
      </c>
      <c r="CK20" s="12">
        <f>'EW Creative Occs Employment'!CK9/'EW Creative Occs Employment'!$C9</f>
        <v>0.9466215438710418</v>
      </c>
      <c r="CL20" s="12">
        <f>'EW Creative Occs Employment'!CL9/'EW Creative Occs Employment'!$C9</f>
        <v>0.98356398402684675</v>
      </c>
      <c r="CM20" s="12">
        <f>'EW Creative Occs Employment'!CM9/'EW Creative Occs Employment'!$C9</f>
        <v>1.0596618789962455</v>
      </c>
      <c r="CN20" s="12">
        <f>'EW Creative Occs Employment'!CN9/'EW Creative Occs Employment'!$C9</f>
        <v>1.0483669158485018</v>
      </c>
      <c r="CO20" s="12">
        <f>'EW Creative Occs Employment'!CO9/'EW Creative Occs Employment'!$C9</f>
        <v>1.2338011116562666</v>
      </c>
      <c r="CP20" s="12">
        <f>'EW Creative Occs Employment'!CP9/'EW Creative Occs Employment'!$C9</f>
        <v>1.2256453274161685</v>
      </c>
      <c r="CQ20" s="12">
        <f>'EW Creative Occs Employment'!CQ9/'EW Creative Occs Employment'!$C9</f>
        <v>1.3514512354034438</v>
      </c>
      <c r="CR20" s="12">
        <f>'EW Creative Occs Employment'!CR9/'EW Creative Occs Employment'!$C9</f>
        <v>1.2570451869627128</v>
      </c>
      <c r="CS20" s="12">
        <f>'EW Creative Occs Employment'!CS9/'EW Creative Occs Employment'!$C9</f>
        <v>1.2782772926568458</v>
      </c>
      <c r="CT20" s="12">
        <f>'EW Creative Occs Employment'!CT9/'EW Creative Occs Employment'!$C9</f>
        <v>1.3589261462874627</v>
      </c>
      <c r="CU20" s="12">
        <f>'EW Creative Occs Employment'!CU9/'EW Creative Occs Employment'!$C9</f>
        <v>1.3094421842205015</v>
      </c>
      <c r="CV20" s="12">
        <f>'EW Creative Occs Employment'!CV9/'EW Creative Occs Employment'!$C9</f>
        <v>1.231254489006786</v>
      </c>
      <c r="CW20" s="12">
        <f>'EW Creative Occs Employment'!CW9/'EW Creative Occs Employment'!$C9</f>
        <v>1.0867367055538228</v>
      </c>
      <c r="CX20" s="12">
        <f>'EW Creative Occs Employment'!CX9/'EW Creative Occs Employment'!$C9</f>
        <v>1.0507967087719061</v>
      </c>
      <c r="CY20" s="12">
        <f>'EW Creative Occs Employment'!CY9/'EW Creative Occs Employment'!$C9</f>
        <v>1.1900123569482344</v>
      </c>
      <c r="CZ20" s="12">
        <f>'EW Creative Occs Employment'!CZ9/'EW Creative Occs Employment'!$C9</f>
        <v>1.2287872749865145</v>
      </c>
      <c r="DA20" s="12">
        <f>'EW Creative Occs Employment'!DA9/'EW Creative Occs Employment'!$C9</f>
        <v>1.1309569357911677</v>
      </c>
      <c r="DB20" s="12">
        <f>'EW Creative Occs Employment'!DB9/'EW Creative Occs Employment'!$C9</f>
        <v>1.299742989568984</v>
      </c>
      <c r="DC20" s="12">
        <f>'EW Creative Occs Employment'!DC9/'EW Creative Occs Employment'!$C9</f>
        <v>1.2945595296264385</v>
      </c>
      <c r="DD20" s="12">
        <f>'EW Creative Occs Employment'!DD9/'EW Creative Occs Employment'!$C9</f>
        <v>1.1633604445977228</v>
      </c>
      <c r="DE20" s="12">
        <f>'EW Creative Occs Employment'!DE9/'EW Creative Occs Employment'!$C9</f>
        <v>1.329560050412913</v>
      </c>
      <c r="DF20" s="12">
        <f>'EW Creative Occs Employment'!DF9/'EW Creative Occs Employment'!$C9</f>
        <v>1.2842434696805576</v>
      </c>
      <c r="DG20" s="12">
        <f>'EW Creative Occs Employment'!DG9/'EW Creative Occs Employment'!$C9</f>
        <v>1.2534173449802128</v>
      </c>
      <c r="DH20" s="12">
        <f>'EW Creative Occs Employment'!DH9/'EW Creative Occs Employment'!$C9</f>
        <v>1.1724318419096602</v>
      </c>
      <c r="DI20" s="12">
        <f>'EW Creative Occs Employment'!DI9/'EW Creative Occs Employment'!$C9</f>
        <v>1.261666084016323</v>
      </c>
      <c r="DJ20" s="12">
        <f>'EW Creative Occs Employment'!DJ9/'EW Creative Occs Employment'!$C9</f>
        <v>1.3879163621031678</v>
      </c>
      <c r="DK20" s="12">
        <f>'EW Creative Occs Employment'!DK9/'EW Creative Occs Employment'!$C9</f>
        <v>1.3804471731722316</v>
      </c>
      <c r="DL20" s="12">
        <f>'EW Creative Occs Employment'!DL9/'EW Creative Occs Employment'!$C9</f>
        <v>1.2103986005096223</v>
      </c>
      <c r="DM20" s="12">
        <f>'EW Creative Occs Employment'!DM9/'EW Creative Occs Employment'!$C9</f>
        <v>1.3695346071849579</v>
      </c>
      <c r="DN20" s="12">
        <f>'EW Creative Occs Employment'!DN9/'EW Creative Occs Employment'!$C9</f>
        <v>1.3344192978489497</v>
      </c>
      <c r="DO20" s="12">
        <f>'EW Creative Occs Employment'!DO9/'EW Creative Occs Employment'!$C9</f>
        <v>1.184442190439762</v>
      </c>
      <c r="DP20" s="12">
        <f>'EW Creative Occs Employment'!DP9/'EW Creative Occs Employment'!$C9</f>
        <v>1.177946410425839</v>
      </c>
      <c r="DQ20" s="12">
        <f>'EW Creative Occs Employment'!DQ9/'EW Creative Occs Employment'!$C9</f>
        <v>0.97249597711579716</v>
      </c>
      <c r="DR20" s="12">
        <f>'EW Creative Occs Employment'!DR9/'EW Creative Occs Employment'!$C9</f>
        <v>1.109957498055625</v>
      </c>
      <c r="DS20" s="12">
        <f>'EW Creative Occs Employment'!DS9/'EW Creative Occs Employment'!$C9</f>
        <v>1.1777914398029712</v>
      </c>
      <c r="DT20" s="12">
        <f>'EW Creative Occs Employment'!DT9/'EW Creative Occs Employment'!$C9</f>
        <v>1.2359755437474917</v>
      </c>
      <c r="DU20" s="12">
        <f>'EW Creative Occs Employment'!DU9/'EW Creative Occs Employment'!$C9</f>
        <v>1.1062223900020045</v>
      </c>
      <c r="DV20" s="12">
        <f>'EW Creative Occs Employment'!DV9/'EW Creative Occs Employment'!$C9</f>
        <v>1.0527935297445994</v>
      </c>
      <c r="DW20" s="12">
        <f>'EW Creative Occs Employment'!DW9/'EW Creative Occs Employment'!$C9</f>
        <v>1.1928270617010359</v>
      </c>
      <c r="DX20" s="12">
        <f>'EW Creative Occs Employment'!DX9/'EW Creative Occs Employment'!$C9</f>
        <v>1.1111375764470695</v>
      </c>
      <c r="DY20" s="12">
        <f>'EW Creative Occs Employment'!DY9/'EW Creative Occs Employment'!$C9</f>
        <v>1.3718592760404917</v>
      </c>
      <c r="DZ20" s="12">
        <f>'EW Creative Occs Employment'!DZ9/'EW Creative Occs Employment'!$C9</f>
        <v>1.4156590968202323</v>
      </c>
      <c r="EA20" s="12">
        <f>'EW Creative Occs Employment'!EA9/'EW Creative Occs Employment'!$C9</f>
        <v>1.4528677801932581</v>
      </c>
      <c r="EB20" s="12">
        <f>'EW Creative Occs Employment'!EB9/'EW Creative Occs Employment'!$C9</f>
        <v>1.1603480439903981</v>
      </c>
      <c r="EC20" s="12">
        <f>'EW Creative Occs Employment'!EC9/'EW Creative Occs Employment'!$C9</f>
        <v>1.3240939367776405</v>
      </c>
      <c r="ED20" s="12">
        <f>'EW Creative Occs Employment'!ED9/'EW Creative Occs Employment'!$C9</f>
        <v>1.1758572213542755</v>
      </c>
      <c r="EE20" s="12">
        <f>'EW Creative Occs Employment'!EE9/'EW Creative Occs Employment'!$C9</f>
        <v>1.1432956814534407</v>
      </c>
      <c r="EF20" s="12">
        <f>'EW Creative Occs Employment'!EF9/'EW Creative Occs Employment'!$C9</f>
        <v>1.0816487090749212</v>
      </c>
    </row>
    <row r="21" spans="2:136" x14ac:dyDescent="0.45">
      <c r="B21" t="str">
        <f>'EW Creative Occs Employment'!B10</f>
        <v>Design</v>
      </c>
      <c r="C21" s="12">
        <f>'EW Creative Occs Employment'!C10/'EW Creative Occs Employment'!$C10</f>
        <v>1</v>
      </c>
      <c r="D21" s="12">
        <f>'EW Creative Occs Employment'!D10/'EW Creative Occs Employment'!$C10</f>
        <v>1.0052173913043481</v>
      </c>
      <c r="E21" s="12">
        <f>'EW Creative Occs Employment'!E10/'EW Creative Occs Employment'!$C10</f>
        <v>0.87304347826086959</v>
      </c>
      <c r="F21" s="12">
        <f>'EW Creative Occs Employment'!F10/'EW Creative Occs Employment'!$C10</f>
        <v>0.86782608695652175</v>
      </c>
      <c r="G21" s="12">
        <f>'EW Creative Occs Employment'!G10/'EW Creative Occs Employment'!$C10</f>
        <v>0.86956521739130432</v>
      </c>
      <c r="H21" s="12">
        <f>'EW Creative Occs Employment'!H10/'EW Creative Occs Employment'!$C10</f>
        <v>0.8904347826086958</v>
      </c>
      <c r="I21" s="12">
        <f>'EW Creative Occs Employment'!I10/'EW Creative Occs Employment'!$C10</f>
        <v>1.0434782608695652</v>
      </c>
      <c r="J21" s="12">
        <f>'EW Creative Occs Employment'!J10/'EW Creative Occs Employment'!$C10</f>
        <v>1.0852173913043479</v>
      </c>
      <c r="K21" s="12">
        <f>'EW Creative Occs Employment'!K10/'EW Creative Occs Employment'!$C10</f>
        <v>1.0869565217391306</v>
      </c>
      <c r="L21" s="12">
        <f>'EW Creative Occs Employment'!L10/'EW Creative Occs Employment'!$C10</f>
        <v>1.0086956521739132</v>
      </c>
      <c r="M21" s="12">
        <f>'EW Creative Occs Employment'!M10/'EW Creative Occs Employment'!$C10</f>
        <v>0.98608695652173906</v>
      </c>
      <c r="N21" s="12">
        <f>'EW Creative Occs Employment'!N10/'EW Creative Occs Employment'!$C10</f>
        <v>1.0973913043478261</v>
      </c>
      <c r="O21" s="12">
        <f>'EW Creative Occs Employment'!O10/'EW Creative Occs Employment'!$C10</f>
        <v>0.92695652173913057</v>
      </c>
      <c r="P21" s="12">
        <f>'EW Creative Occs Employment'!P10/'EW Creative Occs Employment'!$C10</f>
        <v>0.81913043478260872</v>
      </c>
      <c r="Q21" s="12">
        <f>'EW Creative Occs Employment'!Q10/'EW Creative Occs Employment'!$C10</f>
        <v>0.76000000000000012</v>
      </c>
      <c r="R21" s="12">
        <f>'EW Creative Occs Employment'!R10/'EW Creative Occs Employment'!$C10</f>
        <v>0.85913043478260886</v>
      </c>
      <c r="S21" s="12">
        <f>'EW Creative Occs Employment'!S10/'EW Creative Occs Employment'!$C10</f>
        <v>0.8904347826086958</v>
      </c>
      <c r="T21" s="12">
        <f>'EW Creative Occs Employment'!T10/'EW Creative Occs Employment'!$C10</f>
        <v>0.90956521739130447</v>
      </c>
      <c r="U21" s="12">
        <f>'EW Creative Occs Employment'!U10/'EW Creative Occs Employment'!$C10</f>
        <v>0.87652173913043485</v>
      </c>
      <c r="V21" s="12">
        <f>'EW Creative Occs Employment'!V10/'EW Creative Occs Employment'!$C10</f>
        <v>0.90782608695652189</v>
      </c>
      <c r="W21" s="12">
        <f>'EW Creative Occs Employment'!W10/'EW Creative Occs Employment'!$C10</f>
        <v>1.022608695652174</v>
      </c>
      <c r="X21" s="12">
        <f>'EW Creative Occs Employment'!X10/'EW Creative Occs Employment'!$C10</f>
        <v>1.1060869565217393</v>
      </c>
      <c r="Y21" s="12">
        <f>'EW Creative Occs Employment'!Y10/'EW Creative Occs Employment'!$C10</f>
        <v>1.1304347826086956</v>
      </c>
      <c r="Z21" s="12">
        <f>'EW Creative Occs Employment'!Z10/'EW Creative Occs Employment'!$C10</f>
        <v>1.3478260869565217</v>
      </c>
      <c r="AA21" s="12">
        <f>'EW Creative Occs Employment'!AA10/'EW Creative Occs Employment'!$C10</f>
        <v>1.2260869565217392</v>
      </c>
      <c r="AB21" s="12">
        <f>'EW Creative Occs Employment'!AB10/'EW Creative Occs Employment'!$C10</f>
        <v>1.1130434782608696</v>
      </c>
      <c r="AC21" s="12">
        <f>'EW Creative Occs Employment'!AC10/'EW Creative Occs Employment'!$C10</f>
        <v>1.0469565217391303</v>
      </c>
      <c r="AD21" s="12">
        <f>'EW Creative Occs Employment'!AD10/'EW Creative Occs Employment'!$C10</f>
        <v>1.0782608695652174</v>
      </c>
      <c r="AE21" s="12">
        <f>'EW Creative Occs Employment'!AE10/'EW Creative Occs Employment'!$C10</f>
        <v>0.95304347826086955</v>
      </c>
      <c r="AF21" s="12">
        <f>'EW Creative Occs Employment'!AF10/'EW Creative Occs Employment'!$C10</f>
        <v>0.83304347826086966</v>
      </c>
      <c r="AG21" s="12">
        <f>'EW Creative Occs Employment'!AG10/'EW Creative Occs Employment'!$C10</f>
        <v>0.74608695652173918</v>
      </c>
      <c r="AH21" s="12">
        <f>'EW Creative Occs Employment'!AH10/'EW Creative Occs Employment'!$C10</f>
        <v>0.7008695652173913</v>
      </c>
      <c r="AI21" s="12">
        <f>'EW Creative Occs Employment'!AI10/'EW Creative Occs Employment'!$C10</f>
        <v>0.67826086956521747</v>
      </c>
      <c r="AJ21" s="12">
        <f>'EW Creative Occs Employment'!AJ10/'EW Creative Occs Employment'!$C10</f>
        <v>0.72521739130434781</v>
      </c>
      <c r="AK21" s="12">
        <f>'EW Creative Occs Employment'!AK10/'EW Creative Occs Employment'!$C10</f>
        <v>0.75652173913043474</v>
      </c>
      <c r="AL21" s="12">
        <f>'EW Creative Occs Employment'!AL10/'EW Creative Occs Employment'!$C10</f>
        <v>0.85913043478260886</v>
      </c>
      <c r="AM21" s="12">
        <f>'EW Creative Occs Employment'!AM10/'EW Creative Occs Employment'!$C10</f>
        <v>0.84869565217391307</v>
      </c>
      <c r="AN21" s="12">
        <f>'EW Creative Occs Employment'!AN10/'EW Creative Occs Employment'!$C10</f>
        <v>1.0034782608695654</v>
      </c>
      <c r="AO21" s="12">
        <f>'EW Creative Occs Employment'!AO10/'EW Creative Occs Employment'!$C10</f>
        <v>1.0260869565217392</v>
      </c>
      <c r="AP21" s="12">
        <f>'EW Creative Occs Employment'!AP10/'EW Creative Occs Employment'!$C10</f>
        <v>1.0573913043478262</v>
      </c>
      <c r="AQ21" s="12">
        <f>'EW Creative Occs Employment'!AQ10/'EW Creative Occs Employment'!$C10</f>
        <v>1.0713043478260871</v>
      </c>
      <c r="AR21" s="12">
        <f>'EW Creative Occs Employment'!AR10/'EW Creative Occs Employment'!$C10</f>
        <v>1.0904347826086958</v>
      </c>
      <c r="AS21" s="12">
        <f>'EW Creative Occs Employment'!AS10/'EW Creative Occs Employment'!$C10</f>
        <v>1.1269565217391304</v>
      </c>
      <c r="AT21" s="12">
        <f>'EW Creative Occs Employment'!AT10/'EW Creative Occs Employment'!$C10</f>
        <v>1.1599999999999999</v>
      </c>
      <c r="AU21" s="12">
        <f>'EW Creative Occs Employment'!AU10/'EW Creative Occs Employment'!$C10</f>
        <v>1.1321739130434783</v>
      </c>
      <c r="AV21" s="12">
        <f>'EW Creative Occs Employment'!AV10/'EW Creative Occs Employment'!$C10</f>
        <v>1.1791304347826088</v>
      </c>
      <c r="AW21" s="12">
        <f>'EW Creative Occs Employment'!AW10/'EW Creative Occs Employment'!$C10</f>
        <v>0.9826086956521739</v>
      </c>
      <c r="AX21" s="12">
        <f>'EW Creative Occs Employment'!AX10/'EW Creative Occs Employment'!$C10</f>
        <v>0.8904347826086958</v>
      </c>
      <c r="AY21" s="12">
        <f>'EW Creative Occs Employment'!AY10/'EW Creative Occs Employment'!$C10</f>
        <v>1.0208695652173914</v>
      </c>
      <c r="AZ21" s="12">
        <f>'EW Creative Occs Employment'!AZ10/'EW Creative Occs Employment'!$C10</f>
        <v>0.92521739130434799</v>
      </c>
      <c r="BA21" s="12">
        <f>'EW Creative Occs Employment'!BA10/'EW Creative Occs Employment'!$C10</f>
        <v>1.1513043478260871</v>
      </c>
      <c r="BB21" s="12">
        <f>'EW Creative Occs Employment'!BB10/'EW Creative Occs Employment'!$C10</f>
        <v>1.1356521739130436</v>
      </c>
      <c r="BC21" s="12">
        <f>'EW Creative Occs Employment'!BC10/'EW Creative Occs Employment'!$C10</f>
        <v>1.2052173913043478</v>
      </c>
      <c r="BD21" s="12">
        <f>'EW Creative Occs Employment'!BD10/'EW Creative Occs Employment'!$C10</f>
        <v>1.1565217391304348</v>
      </c>
      <c r="BE21" s="12">
        <f>'EW Creative Occs Employment'!BE10/'EW Creative Occs Employment'!$C10</f>
        <v>1.0208695652173914</v>
      </c>
      <c r="BF21" s="12">
        <f>'EW Creative Occs Employment'!BF10/'EW Creative Occs Employment'!$C10</f>
        <v>1.0330434782608695</v>
      </c>
      <c r="BG21" s="12">
        <f>'EW Creative Occs Employment'!BG10/'EW Creative Occs Employment'!$C10</f>
        <v>1.0921739130434782</v>
      </c>
      <c r="BH21" s="12">
        <f>'EW Creative Occs Employment'!BH10/'EW Creative Occs Employment'!$C10</f>
        <v>1.1373913043478263</v>
      </c>
      <c r="BI21" s="12">
        <f>'EW Creative Occs Employment'!BI10/'EW Creative Occs Employment'!$C10</f>
        <v>1.123478260869565</v>
      </c>
      <c r="BJ21" s="12">
        <f>'EW Creative Occs Employment'!BJ10/'EW Creative Occs Employment'!$C10</f>
        <v>1.0886956521739131</v>
      </c>
      <c r="BK21" s="12">
        <f>'EW Creative Occs Employment'!BK10/'EW Creative Occs Employment'!$C10</f>
        <v>1.0452173913043479</v>
      </c>
      <c r="BL21" s="12">
        <f>'EW Creative Occs Employment'!BL10/'EW Creative Occs Employment'!$C10</f>
        <v>1.0086956521739132</v>
      </c>
      <c r="BM21" s="12">
        <f>'EW Creative Occs Employment'!BM10/'EW Creative Occs Employment'!$C10</f>
        <v>1.0260869565217392</v>
      </c>
      <c r="BN21" s="12">
        <f>'EW Creative Occs Employment'!BN10/'EW Creative Occs Employment'!$C10</f>
        <v>0.95130434782608697</v>
      </c>
      <c r="BO21" s="12">
        <f>'EW Creative Occs Employment'!BO10/'EW Creative Occs Employment'!$C10</f>
        <v>1.0139130434782608</v>
      </c>
      <c r="BP21" s="12">
        <f>'EW Creative Occs Employment'!BP10/'EW Creative Occs Employment'!$C10</f>
        <v>0.95478260869565235</v>
      </c>
      <c r="BQ21" s="12">
        <f>'EW Creative Occs Employment'!BQ10/'EW Creative Occs Employment'!$C10</f>
        <v>0.86956521739130432</v>
      </c>
      <c r="BR21" s="12">
        <f>'EW Creative Occs Employment'!BR10/'EW Creative Occs Employment'!$C10</f>
        <v>0.78782608695652179</v>
      </c>
      <c r="BS21" s="12">
        <f>'EW Creative Occs Employment'!BS10/'EW Creative Occs Employment'!$C10</f>
        <v>0.89913043478260879</v>
      </c>
      <c r="BT21" s="12">
        <f>'EW Creative Occs Employment'!BT10/'EW Creative Occs Employment'!$C10</f>
        <v>0.96869565217391307</v>
      </c>
      <c r="BU21" s="12">
        <f>'EW Creative Occs Employment'!BU10/'EW Creative Occs Employment'!$C10</f>
        <v>0.93739130434782603</v>
      </c>
      <c r="BV21" s="12">
        <f>'EW Creative Occs Employment'!BV10/'EW Creative Occs Employment'!$C10</f>
        <v>1.1339130434782609</v>
      </c>
      <c r="BW21" s="12">
        <f>'EW Creative Occs Employment'!BW10/'EW Creative Occs Employment'!$C10</f>
        <v>1.1252173913043479</v>
      </c>
      <c r="BX21" s="12">
        <f>'EW Creative Occs Employment'!BX10/'EW Creative Occs Employment'!$C10</f>
        <v>1.173913043478261</v>
      </c>
      <c r="BY21" s="12">
        <f>'EW Creative Occs Employment'!BY10/'EW Creative Occs Employment'!$C10</f>
        <v>1.1721739130434783</v>
      </c>
      <c r="BZ21" s="12">
        <f>'EW Creative Occs Employment'!BZ10/'EW Creative Occs Employment'!$C10</f>
        <v>1.2695652173913043</v>
      </c>
      <c r="CA21" s="12">
        <f>'EW Creative Occs Employment'!CA10/'EW Creative Occs Employment'!$C10</f>
        <v>1.3095652173913046</v>
      </c>
      <c r="CB21" s="12">
        <f>'EW Creative Occs Employment'!CB10/'EW Creative Occs Employment'!$C10</f>
        <v>1.1982608695652175</v>
      </c>
      <c r="CC21" s="12">
        <f>'EW Creative Occs Employment'!CC10/'EW Creative Occs Employment'!$C10</f>
        <v>1.2000000000000002</v>
      </c>
      <c r="CD21" s="12">
        <f>'EW Creative Occs Employment'!CD10/'EW Creative Occs Employment'!$C10</f>
        <v>1.3965217391304348</v>
      </c>
      <c r="CE21" s="12">
        <f>'EW Creative Occs Employment'!CE10/'EW Creative Occs Employment'!$C10</f>
        <v>1.2573913043478262</v>
      </c>
      <c r="CF21" s="12">
        <f>'EW Creative Occs Employment'!CF10/'EW Creative Occs Employment'!$C10</f>
        <v>1.2278260869565218</v>
      </c>
      <c r="CG21" s="12">
        <f>'EW Creative Occs Employment'!CG10/'EW Creative Occs Employment'!$C10</f>
        <v>1.2695652173913043</v>
      </c>
      <c r="CH21" s="12">
        <f>'EW Creative Occs Employment'!CH10/'EW Creative Occs Employment'!$C10</f>
        <v>1.2086956521739129</v>
      </c>
      <c r="CI21" s="12">
        <f>'EW Creative Occs Employment'!CI10/'EW Creative Occs Employment'!$C10</f>
        <v>1.2504347826086957</v>
      </c>
      <c r="CJ21" s="12">
        <f>'EW Creative Occs Employment'!CJ10/'EW Creative Occs Employment'!$C10</f>
        <v>1.0260869565217392</v>
      </c>
      <c r="CK21" s="12">
        <f>'EW Creative Occs Employment'!CK10/'EW Creative Occs Employment'!$C10</f>
        <v>1.2556521739130435</v>
      </c>
      <c r="CL21" s="12">
        <f>'EW Creative Occs Employment'!CL10/'EW Creative Occs Employment'!$C10</f>
        <v>1.1356521739130436</v>
      </c>
      <c r="CM21" s="12">
        <f>'EW Creative Occs Employment'!CM10/'EW Creative Occs Employment'!$C10</f>
        <v>0.9652173913043478</v>
      </c>
      <c r="CN21" s="12">
        <f>'EW Creative Occs Employment'!CN10/'EW Creative Occs Employment'!$C10</f>
        <v>0.9652173913043478</v>
      </c>
      <c r="CO21" s="12">
        <f>'EW Creative Occs Employment'!CO10/'EW Creative Occs Employment'!$C10</f>
        <v>1.0782608695652174</v>
      </c>
      <c r="CP21" s="12">
        <f>'EW Creative Occs Employment'!CP10/'EW Creative Occs Employment'!$C10</f>
        <v>1.0347826086956524</v>
      </c>
      <c r="CQ21" s="12">
        <f>'EW Creative Occs Employment'!CQ10/'EW Creative Occs Employment'!$C10</f>
        <v>0.95478260869565235</v>
      </c>
      <c r="CR21" s="12">
        <f>'EW Creative Occs Employment'!CR10/'EW Creative Occs Employment'!$C10</f>
        <v>0.81913043478260872</v>
      </c>
      <c r="CS21" s="12">
        <f>'EW Creative Occs Employment'!CS10/'EW Creative Occs Employment'!$C10</f>
        <v>0.86608695652173917</v>
      </c>
      <c r="CT21" s="12">
        <f>'EW Creative Occs Employment'!CT10/'EW Creative Occs Employment'!$C10</f>
        <v>0.95652173913043492</v>
      </c>
      <c r="CU21" s="12">
        <f>'EW Creative Occs Employment'!CU10/'EW Creative Occs Employment'!$C10</f>
        <v>0.78260869565217395</v>
      </c>
      <c r="CV21" s="12">
        <f>'EW Creative Occs Employment'!CV10/'EW Creative Occs Employment'!$C10</f>
        <v>0.93913043478260883</v>
      </c>
      <c r="CW21" s="12">
        <f>'EW Creative Occs Employment'!CW10/'EW Creative Occs Employment'!$C10</f>
        <v>0.8713043478260869</v>
      </c>
      <c r="CX21" s="12">
        <f>'EW Creative Occs Employment'!CX10/'EW Creative Occs Employment'!$C10</f>
        <v>0.99304347826086969</v>
      </c>
      <c r="CY21" s="12">
        <f>'EW Creative Occs Employment'!CY10/'EW Creative Occs Employment'!$C10</f>
        <v>1.1113043478260869</v>
      </c>
      <c r="CZ21" s="12">
        <f>'EW Creative Occs Employment'!CZ10/'EW Creative Occs Employment'!$C10</f>
        <v>1.1860869565217391</v>
      </c>
      <c r="DA21" s="12">
        <f>'EW Creative Occs Employment'!DA10/'EW Creative Occs Employment'!$C10</f>
        <v>1.2608695652173914</v>
      </c>
      <c r="DB21" s="12">
        <f>'EW Creative Occs Employment'!DB10/'EW Creative Occs Employment'!$C10</f>
        <v>1.1704347826086958</v>
      </c>
      <c r="DC21" s="12">
        <f>'EW Creative Occs Employment'!DC10/'EW Creative Occs Employment'!$C10</f>
        <v>1.2191304347826089</v>
      </c>
      <c r="DD21" s="12">
        <f>'EW Creative Occs Employment'!DD10/'EW Creative Occs Employment'!$C10</f>
        <v>1.1565217391304348</v>
      </c>
      <c r="DE21" s="12">
        <f>'EW Creative Occs Employment'!DE10/'EW Creative Occs Employment'!$C10</f>
        <v>1.2452173913043481</v>
      </c>
      <c r="DF21" s="12">
        <f>'EW Creative Occs Employment'!DF10/'EW Creative Occs Employment'!$C10</f>
        <v>1.0243478260869565</v>
      </c>
      <c r="DG21" s="12">
        <f>'EW Creative Occs Employment'!DG10/'EW Creative Occs Employment'!$C10</f>
        <v>1.1756521739130434</v>
      </c>
      <c r="DH21" s="12">
        <f>'EW Creative Occs Employment'!DH10/'EW Creative Occs Employment'!$C10</f>
        <v>1.1634782608695653</v>
      </c>
      <c r="DI21" s="12">
        <f>'EW Creative Occs Employment'!DI10/'EW Creative Occs Employment'!$C10</f>
        <v>1.0921739130434782</v>
      </c>
      <c r="DJ21" s="12">
        <f>'EW Creative Occs Employment'!DJ10/'EW Creative Occs Employment'!$C10</f>
        <v>0.96347826086956523</v>
      </c>
      <c r="DK21" s="12">
        <f>'EW Creative Occs Employment'!DK10/'EW Creative Occs Employment'!$C10</f>
        <v>1.0278260869565219</v>
      </c>
      <c r="DL21" s="12">
        <f>'EW Creative Occs Employment'!DL10/'EW Creative Occs Employment'!$C10</f>
        <v>1</v>
      </c>
      <c r="DM21" s="12">
        <f>'EW Creative Occs Employment'!DM10/'EW Creative Occs Employment'!$C10</f>
        <v>0.97043478260869576</v>
      </c>
      <c r="DN21" s="12">
        <f>'EW Creative Occs Employment'!DN10/'EW Creative Occs Employment'!$C10</f>
        <v>1.017391304347826</v>
      </c>
      <c r="DO21" s="12">
        <f>'EW Creative Occs Employment'!DO10/'EW Creative Occs Employment'!$C10</f>
        <v>1.0747826086956522</v>
      </c>
      <c r="DP21" s="12">
        <f>'EW Creative Occs Employment'!DP10/'EW Creative Occs Employment'!$C10</f>
        <v>1.1513043478260871</v>
      </c>
      <c r="DQ21" s="12">
        <f>'EW Creative Occs Employment'!DQ10/'EW Creative Occs Employment'!$C10</f>
        <v>1.1895652173913045</v>
      </c>
      <c r="DR21" s="12">
        <f>'EW Creative Occs Employment'!DR10/'EW Creative Occs Employment'!$C10</f>
        <v>1.1113043478260869</v>
      </c>
      <c r="DS21" s="12">
        <f>'EW Creative Occs Employment'!DS10/'EW Creative Occs Employment'!$C10</f>
        <v>1.04</v>
      </c>
      <c r="DT21" s="12">
        <f>'EW Creative Occs Employment'!DT10/'EW Creative Occs Employment'!$C10</f>
        <v>0.94434782608695655</v>
      </c>
      <c r="DU21" s="12">
        <f>'EW Creative Occs Employment'!DU10/'EW Creative Occs Employment'!$C10</f>
        <v>0.99478260869565227</v>
      </c>
      <c r="DV21" s="12">
        <f>'EW Creative Occs Employment'!DV10/'EW Creative Occs Employment'!$C10</f>
        <v>0.77739130434782611</v>
      </c>
      <c r="DW21" s="12">
        <f>'EW Creative Occs Employment'!DW10/'EW Creative Occs Employment'!$C10</f>
        <v>0.99304347826086969</v>
      </c>
      <c r="DX21" s="12">
        <f>'EW Creative Occs Employment'!DX10/'EW Creative Occs Employment'!$C10</f>
        <v>1.0347826086956524</v>
      </c>
      <c r="DY21" s="12">
        <f>'EW Creative Occs Employment'!DY10/'EW Creative Occs Employment'!$C10</f>
        <v>1.0121739130434784</v>
      </c>
      <c r="DZ21" s="12">
        <f>'EW Creative Occs Employment'!DZ10/'EW Creative Occs Employment'!$C10</f>
        <v>0.92521739130434799</v>
      </c>
      <c r="EA21" s="12">
        <f>'EW Creative Occs Employment'!EA10/'EW Creative Occs Employment'!$C10</f>
        <v>1.0504347826086957</v>
      </c>
      <c r="EB21" s="12">
        <f>'EW Creative Occs Employment'!EB10/'EW Creative Occs Employment'!$C10</f>
        <v>1.3495652173913044</v>
      </c>
      <c r="EC21" s="12">
        <f>'EW Creative Occs Employment'!EC10/'EW Creative Occs Employment'!$C10</f>
        <v>1.3252173913043479</v>
      </c>
      <c r="ED21" s="12">
        <f>'EW Creative Occs Employment'!ED10/'EW Creative Occs Employment'!$C10</f>
        <v>1.339130434782609</v>
      </c>
      <c r="EE21" s="12">
        <f>'EW Creative Occs Employment'!EE10/'EW Creative Occs Employment'!$C10</f>
        <v>1.3443478260869566</v>
      </c>
      <c r="EF21" s="12">
        <f>'EW Creative Occs Employment'!EF10/'EW Creative Occs Employment'!$C10</f>
        <v>1.1530434782608696</v>
      </c>
    </row>
    <row r="22" spans="2:136" x14ac:dyDescent="0.45">
      <c r="B22" t="str">
        <f>'EW Creative Occs Employment'!B11</f>
        <v>Film, TV, video, radio and photography</v>
      </c>
      <c r="C22" s="12">
        <f>'EW Creative Occs Employment'!C11/'EW Creative Occs Employment'!$C11</f>
        <v>1</v>
      </c>
      <c r="D22" s="12">
        <f>'EW Creative Occs Employment'!D11/'EW Creative Occs Employment'!$C11</f>
        <v>0.98858286831907149</v>
      </c>
      <c r="E22" s="12">
        <f>'EW Creative Occs Employment'!E11/'EW Creative Occs Employment'!$C11</f>
        <v>1.0938038402002062</v>
      </c>
      <c r="F22" s="12">
        <f>'EW Creative Occs Employment'!F11/'EW Creative Occs Employment'!$C11</f>
        <v>1.0909085842600883</v>
      </c>
      <c r="G22" s="12">
        <f>'EW Creative Occs Employment'!G11/'EW Creative Occs Employment'!$C11</f>
        <v>1.127514169767899</v>
      </c>
      <c r="H22" s="12">
        <f>'EW Creative Occs Employment'!H11/'EW Creative Occs Employment'!$C11</f>
        <v>1.1546167663843223</v>
      </c>
      <c r="I22" s="12">
        <f>'EW Creative Occs Employment'!I11/'EW Creative Occs Employment'!$C11</f>
        <v>1.113171950908368</v>
      </c>
      <c r="J22" s="12">
        <f>'EW Creative Occs Employment'!J11/'EW Creative Occs Employment'!$C11</f>
        <v>1.1106145070416964</v>
      </c>
      <c r="K22" s="12">
        <f>'EW Creative Occs Employment'!K11/'EW Creative Occs Employment'!$C11</f>
        <v>1.1634930370570862</v>
      </c>
      <c r="L22" s="12">
        <f>'EW Creative Occs Employment'!L11/'EW Creative Occs Employment'!$C11</f>
        <v>1.1738637610803253</v>
      </c>
      <c r="M22" s="12">
        <f>'EW Creative Occs Employment'!M11/'EW Creative Occs Employment'!$C11</f>
        <v>1.061461175216232</v>
      </c>
      <c r="N22" s="12">
        <f>'EW Creative Occs Employment'!N11/'EW Creative Occs Employment'!$C11</f>
        <v>1.0752096820088619</v>
      </c>
      <c r="O22" s="12">
        <f>'EW Creative Occs Employment'!O11/'EW Creative Occs Employment'!$C11</f>
        <v>1.0008284015208366</v>
      </c>
      <c r="P22" s="12">
        <f>'EW Creative Occs Employment'!P11/'EW Creative Occs Employment'!$C11</f>
        <v>0.97378972156659127</v>
      </c>
      <c r="Q22" s="12">
        <f>'EW Creative Occs Employment'!Q11/'EW Creative Occs Employment'!$C11</f>
        <v>0.91417867367851968</v>
      </c>
      <c r="R22" s="12">
        <f>'EW Creative Occs Employment'!R11/'EW Creative Occs Employment'!$C11</f>
        <v>1.0159439160171342</v>
      </c>
      <c r="S22" s="12">
        <f>'EW Creative Occs Employment'!S11/'EW Creative Occs Employment'!$C11</f>
        <v>1.0411350561051462</v>
      </c>
      <c r="T22" s="12">
        <f>'EW Creative Occs Employment'!T11/'EW Creative Occs Employment'!$C11</f>
        <v>1.0941194955082483</v>
      </c>
      <c r="U22" s="12">
        <f>'EW Creative Occs Employment'!U11/'EW Creative Occs Employment'!$C11</f>
        <v>1.0182259801198494</v>
      </c>
      <c r="V22" s="12">
        <f>'EW Creative Occs Employment'!V11/'EW Creative Occs Employment'!$C11</f>
        <v>1.02343767001199</v>
      </c>
      <c r="W22" s="12">
        <f>'EW Creative Occs Employment'!W11/'EW Creative Occs Employment'!$C11</f>
        <v>1.0118549681304521</v>
      </c>
      <c r="X22" s="12">
        <f>'EW Creative Occs Employment'!X11/'EW Creative Occs Employment'!$C11</f>
        <v>1.043705729858436</v>
      </c>
      <c r="Y22" s="12">
        <f>'EW Creative Occs Employment'!Y11/'EW Creative Occs Employment'!$C11</f>
        <v>1.1502315289862797</v>
      </c>
      <c r="Z22" s="12">
        <f>'EW Creative Occs Employment'!Z11/'EW Creative Occs Employment'!$C11</f>
        <v>1.0842292890327387</v>
      </c>
      <c r="AA22" s="12">
        <f>'EW Creative Occs Employment'!AA11/'EW Creative Occs Employment'!$C11</f>
        <v>1.0174114588783858</v>
      </c>
      <c r="AB22" s="12">
        <f>'EW Creative Occs Employment'!AB11/'EW Creative Occs Employment'!$C11</f>
        <v>1.0281182566476932</v>
      </c>
      <c r="AC22" s="12">
        <f>'EW Creative Occs Employment'!AC11/'EW Creative Occs Employment'!$C11</f>
        <v>1.0764519064504894</v>
      </c>
      <c r="AD22" s="12">
        <f>'EW Creative Occs Employment'!AD11/'EW Creative Occs Employment'!$C11</f>
        <v>0.98194769616819255</v>
      </c>
      <c r="AE22" s="12">
        <f>'EW Creative Occs Employment'!AE11/'EW Creative Occs Employment'!$C11</f>
        <v>1.0715717722559144</v>
      </c>
      <c r="AF22" s="12">
        <f>'EW Creative Occs Employment'!AF11/'EW Creative Occs Employment'!$C11</f>
        <v>1.0334425645332947</v>
      </c>
      <c r="AG22" s="12">
        <f>'EW Creative Occs Employment'!AG11/'EW Creative Occs Employment'!$C11</f>
        <v>1.0093574560308447</v>
      </c>
      <c r="AH22" s="12">
        <f>'EW Creative Occs Employment'!AH11/'EW Creative Occs Employment'!$C11</f>
        <v>0.98553362004410971</v>
      </c>
      <c r="AI22" s="12">
        <f>'EW Creative Occs Employment'!AI11/'EW Creative Occs Employment'!$C11</f>
        <v>1.0511682003677156</v>
      </c>
      <c r="AJ22" s="12">
        <f>'EW Creative Occs Employment'!AJ11/'EW Creative Occs Employment'!$C11</f>
        <v>1.0023847041192961</v>
      </c>
      <c r="AK22" s="12">
        <f>'EW Creative Occs Employment'!AK11/'EW Creative Occs Employment'!$C11</f>
        <v>0.95297347228976015</v>
      </c>
      <c r="AL22" s="12">
        <f>'EW Creative Occs Employment'!AL11/'EW Creative Occs Employment'!$C11</f>
        <v>0.96566796808822863</v>
      </c>
      <c r="AM22" s="12">
        <f>'EW Creative Occs Employment'!AM11/'EW Creative Occs Employment'!$C11</f>
        <v>0.88223259021740619</v>
      </c>
      <c r="AN22" s="12">
        <f>'EW Creative Occs Employment'!AN11/'EW Creative Occs Employment'!$C11</f>
        <v>0.96627305120005758</v>
      </c>
      <c r="AO22" s="12">
        <f>'EW Creative Occs Employment'!AO11/'EW Creative Occs Employment'!$C11</f>
        <v>1.0166978767900592</v>
      </c>
      <c r="AP22" s="12">
        <f>'EW Creative Occs Employment'!AP11/'EW Creative Occs Employment'!$C11</f>
        <v>1.0744225174858086</v>
      </c>
      <c r="AQ22" s="12">
        <f>'EW Creative Occs Employment'!AQ11/'EW Creative Occs Employment'!$C11</f>
        <v>1.0090140059171728</v>
      </c>
      <c r="AR22" s="12">
        <f>'EW Creative Occs Employment'!AR11/'EW Creative Occs Employment'!$C11</f>
        <v>1.126341794766913</v>
      </c>
      <c r="AS22" s="12">
        <f>'EW Creative Occs Employment'!AS11/'EW Creative Occs Employment'!$C11</f>
        <v>1.1471511269577856</v>
      </c>
      <c r="AT22" s="12">
        <f>'EW Creative Occs Employment'!AT11/'EW Creative Occs Employment'!$C11</f>
        <v>1.1310170962817723</v>
      </c>
      <c r="AU22" s="12">
        <f>'EW Creative Occs Employment'!AU11/'EW Creative Occs Employment'!$C11</f>
        <v>1.1066294141809918</v>
      </c>
      <c r="AV22" s="12">
        <f>'EW Creative Occs Employment'!AV11/'EW Creative Occs Employment'!$C11</f>
        <v>1.1166796022430852</v>
      </c>
      <c r="AW22" s="12">
        <f>'EW Creative Occs Employment'!AW11/'EW Creative Occs Employment'!$C11</f>
        <v>1.1581710202358022</v>
      </c>
      <c r="AX22" s="12">
        <f>'EW Creative Occs Employment'!AX11/'EW Creative Occs Employment'!$C11</f>
        <v>1.1242872299558497</v>
      </c>
      <c r="AY22" s="12">
        <f>'EW Creative Occs Employment'!AY11/'EW Creative Occs Employment'!$C11</f>
        <v>1.0372031293680006</v>
      </c>
      <c r="AZ22" s="12">
        <f>'EW Creative Occs Employment'!AZ11/'EW Creative Occs Employment'!$C11</f>
        <v>0.93757409689329263</v>
      </c>
      <c r="BA22" s="12">
        <f>'EW Creative Occs Employment'!BA11/'EW Creative Occs Employment'!$C11</f>
        <v>0.92746222080787788</v>
      </c>
      <c r="BB22" s="12">
        <f>'EW Creative Occs Employment'!BB11/'EW Creative Occs Employment'!$C11</f>
        <v>1.0168869317605183</v>
      </c>
      <c r="BC22" s="12">
        <f>'EW Creative Occs Employment'!BC11/'EW Creative Occs Employment'!$C11</f>
        <v>1.0221483767686745</v>
      </c>
      <c r="BD22" s="12">
        <f>'EW Creative Occs Employment'!BD11/'EW Creative Occs Employment'!$C11</f>
        <v>1.0641600726142684</v>
      </c>
      <c r="BE22" s="12">
        <f>'EW Creative Occs Employment'!BE11/'EW Creative Occs Employment'!$C11</f>
        <v>1.0543472824936326</v>
      </c>
      <c r="BF22" s="12">
        <f>'EW Creative Occs Employment'!BF11/'EW Creative Occs Employment'!$C11</f>
        <v>1.1275567184474231</v>
      </c>
      <c r="BG22" s="12">
        <f>'EW Creative Occs Employment'!BG11/'EW Creative Occs Employment'!$C11</f>
        <v>1.0628837861625249</v>
      </c>
      <c r="BH22" s="12">
        <f>'EW Creative Occs Employment'!BH11/'EW Creative Occs Employment'!$C11</f>
        <v>1.0935204950549573</v>
      </c>
      <c r="BI22" s="12">
        <f>'EW Creative Occs Employment'!BI11/'EW Creative Occs Employment'!$C11</f>
        <v>1.0259002590387336</v>
      </c>
      <c r="BJ22" s="12">
        <f>'EW Creative Occs Employment'!BJ11/'EW Creative Occs Employment'!$C11</f>
        <v>0.99568659961373418</v>
      </c>
      <c r="BK22" s="12">
        <f>'EW Creative Occs Employment'!BK11/'EW Creative Occs Employment'!$C11</f>
        <v>1.023910630427697</v>
      </c>
      <c r="BL22" s="12">
        <f>'EW Creative Occs Employment'!BL11/'EW Creative Occs Employment'!$C11</f>
        <v>1.0246106400273463</v>
      </c>
      <c r="BM22" s="12">
        <f>'EW Creative Occs Employment'!BM11/'EW Creative Occs Employment'!$C11</f>
        <v>1.1062841616551098</v>
      </c>
      <c r="BN22" s="12">
        <f>'EW Creative Occs Employment'!BN11/'EW Creative Occs Employment'!$C11</f>
        <v>1.1451026941829643</v>
      </c>
      <c r="BO22" s="12">
        <f>'EW Creative Occs Employment'!BO11/'EW Creative Occs Employment'!$C11</f>
        <v>1.0441665396156996</v>
      </c>
      <c r="BP22" s="12">
        <f>'EW Creative Occs Employment'!BP11/'EW Creative Occs Employment'!$C11</f>
        <v>1.0740972290412258</v>
      </c>
      <c r="BQ22" s="12">
        <f>'EW Creative Occs Employment'!BQ11/'EW Creative Occs Employment'!$C11</f>
        <v>1.1096893359057782</v>
      </c>
      <c r="BR22" s="12">
        <f>'EW Creative Occs Employment'!BR11/'EW Creative Occs Employment'!$C11</f>
        <v>1.1495442737173955</v>
      </c>
      <c r="BS22" s="12">
        <f>'EW Creative Occs Employment'!BS11/'EW Creative Occs Employment'!$C11</f>
        <v>1.0365313988800786</v>
      </c>
      <c r="BT22" s="12">
        <f>'EW Creative Occs Employment'!BT11/'EW Creative Occs Employment'!$C11</f>
        <v>1.1257861866429975</v>
      </c>
      <c r="BU22" s="12">
        <f>'EW Creative Occs Employment'!BU11/'EW Creative Occs Employment'!$C11</f>
        <v>1.1980055542727264</v>
      </c>
      <c r="BV22" s="12">
        <f>'EW Creative Occs Employment'!BV11/'EW Creative Occs Employment'!$C11</f>
        <v>1.201968020672066</v>
      </c>
      <c r="BW22" s="12">
        <f>'EW Creative Occs Employment'!BW11/'EW Creative Occs Employment'!$C11</f>
        <v>1.2112158300235996</v>
      </c>
      <c r="BX22" s="12">
        <f>'EW Creative Occs Employment'!BX11/'EW Creative Occs Employment'!$C11</f>
        <v>1.1843615170601987</v>
      </c>
      <c r="BY22" s="12">
        <f>'EW Creative Occs Employment'!BY11/'EW Creative Occs Employment'!$C11</f>
        <v>1.1886277568926495</v>
      </c>
      <c r="BZ22" s="12">
        <f>'EW Creative Occs Employment'!BZ11/'EW Creative Occs Employment'!$C11</f>
        <v>1.1120068621822301</v>
      </c>
      <c r="CA22" s="12">
        <f>'EW Creative Occs Employment'!CA11/'EW Creative Occs Employment'!$C11</f>
        <v>1.0986856335065061</v>
      </c>
      <c r="CB22" s="12">
        <f>'EW Creative Occs Employment'!CB11/'EW Creative Occs Employment'!$C11</f>
        <v>1.0635064564913934</v>
      </c>
      <c r="CC22" s="12">
        <f>'EW Creative Occs Employment'!CC11/'EW Creative Occs Employment'!$C11</f>
        <v>1.0881045815963242</v>
      </c>
      <c r="CD22" s="12">
        <f>'EW Creative Occs Employment'!CD11/'EW Creative Occs Employment'!$C11</f>
        <v>1.1605574546034332</v>
      </c>
      <c r="CE22" s="12">
        <f>'EW Creative Occs Employment'!CE11/'EW Creative Occs Employment'!$C11</f>
        <v>1.1541475824320158</v>
      </c>
      <c r="CF22" s="12">
        <f>'EW Creative Occs Employment'!CF11/'EW Creative Occs Employment'!$C11</f>
        <v>1.2211165177429331</v>
      </c>
      <c r="CG22" s="12">
        <f>'EW Creative Occs Employment'!CG11/'EW Creative Occs Employment'!$C11</f>
        <v>1.3678504400458527</v>
      </c>
      <c r="CH22" s="12">
        <f>'EW Creative Occs Employment'!CH11/'EW Creative Occs Employment'!$C11</f>
        <v>1.3062452455467384</v>
      </c>
      <c r="CI22" s="12">
        <f>'EW Creative Occs Employment'!CI11/'EW Creative Occs Employment'!$C11</f>
        <v>1.3760740571490311</v>
      </c>
      <c r="CJ22" s="12">
        <f>'EW Creative Occs Employment'!CJ11/'EW Creative Occs Employment'!$C11</f>
        <v>1.3514355495732715</v>
      </c>
      <c r="CK22" s="12">
        <f>'EW Creative Occs Employment'!CK11/'EW Creative Occs Employment'!$C11</f>
        <v>1.3282049299980501</v>
      </c>
      <c r="CL22" s="12">
        <f>'EW Creative Occs Employment'!CL11/'EW Creative Occs Employment'!$C11</f>
        <v>1.3007679084346606</v>
      </c>
      <c r="CM22" s="12">
        <f>'EW Creative Occs Employment'!CM11/'EW Creative Occs Employment'!$C11</f>
        <v>1.2132314857862221</v>
      </c>
      <c r="CN22" s="12">
        <f>'EW Creative Occs Employment'!CN11/'EW Creative Occs Employment'!$C11</f>
        <v>1.2242404673009559</v>
      </c>
      <c r="CO22" s="12">
        <f>'EW Creative Occs Employment'!CO11/'EW Creative Occs Employment'!$C11</f>
        <v>1.2982401437995408</v>
      </c>
      <c r="CP22" s="12">
        <f>'EW Creative Occs Employment'!CP11/'EW Creative Occs Employment'!$C11</f>
        <v>1.2282580662681897</v>
      </c>
      <c r="CQ22" s="12">
        <f>'EW Creative Occs Employment'!CQ11/'EW Creative Occs Employment'!$C11</f>
        <v>1.1847927002291607</v>
      </c>
      <c r="CR22" s="12">
        <f>'EW Creative Occs Employment'!CR11/'EW Creative Occs Employment'!$C11</f>
        <v>1.1369079088314595</v>
      </c>
      <c r="CS22" s="12">
        <f>'EW Creative Occs Employment'!CS11/'EW Creative Occs Employment'!$C11</f>
        <v>1.0592617985095103</v>
      </c>
      <c r="CT22" s="12">
        <f>'EW Creative Occs Employment'!CT11/'EW Creative Occs Employment'!$C11</f>
        <v>1.0772696834270172</v>
      </c>
      <c r="CU22" s="12">
        <f>'EW Creative Occs Employment'!CU11/'EW Creative Occs Employment'!$C11</f>
        <v>1.1795799603823138</v>
      </c>
      <c r="CV22" s="12">
        <f>'EW Creative Occs Employment'!CV11/'EW Creative Occs Employment'!$C11</f>
        <v>1.1218225567779192</v>
      </c>
      <c r="CW22" s="12">
        <f>'EW Creative Occs Employment'!CW11/'EW Creative Occs Employment'!$C11</f>
        <v>1.0492132500240878</v>
      </c>
      <c r="CX22" s="12">
        <f>'EW Creative Occs Employment'!CX11/'EW Creative Occs Employment'!$C11</f>
        <v>1.2184183907359805</v>
      </c>
      <c r="CY22" s="12">
        <f>'EW Creative Occs Employment'!CY11/'EW Creative Occs Employment'!$C11</f>
        <v>1.2211481481233808</v>
      </c>
      <c r="CZ22" s="12">
        <f>'EW Creative Occs Employment'!CZ11/'EW Creative Occs Employment'!$C11</f>
        <v>1.1401391522064204</v>
      </c>
      <c r="DA22" s="12">
        <f>'EW Creative Occs Employment'!DA11/'EW Creative Occs Employment'!$C11</f>
        <v>1.1681426095211374</v>
      </c>
      <c r="DB22" s="12">
        <f>'EW Creative Occs Employment'!DB11/'EW Creative Occs Employment'!$C11</f>
        <v>1.1292633406367469</v>
      </c>
      <c r="DC22" s="12">
        <f>'EW Creative Occs Employment'!DC11/'EW Creative Occs Employment'!$C11</f>
        <v>1.1419295079457847</v>
      </c>
      <c r="DD22" s="12">
        <f>'EW Creative Occs Employment'!DD11/'EW Creative Occs Employment'!$C11</f>
        <v>0.99925239439745794</v>
      </c>
      <c r="DE22" s="12">
        <f>'EW Creative Occs Employment'!DE11/'EW Creative Occs Employment'!$C11</f>
        <v>1.0577740223206609</v>
      </c>
      <c r="DF22" s="12">
        <f>'EW Creative Occs Employment'!DF11/'EW Creative Occs Employment'!$C11</f>
        <v>0.93569220774477224</v>
      </c>
      <c r="DG22" s="12">
        <f>'EW Creative Occs Employment'!DG11/'EW Creative Occs Employment'!$C11</f>
        <v>0.82904545336664726</v>
      </c>
      <c r="DH22" s="12">
        <f>'EW Creative Occs Employment'!DH11/'EW Creative Occs Employment'!$C11</f>
        <v>0.90652806680586717</v>
      </c>
      <c r="DI22" s="12">
        <f>'EW Creative Occs Employment'!DI11/'EW Creative Occs Employment'!$C11</f>
        <v>1.0173913938710248</v>
      </c>
      <c r="DJ22" s="12">
        <f>'EW Creative Occs Employment'!DJ11/'EW Creative Occs Employment'!$C11</f>
        <v>1.0684120944225797</v>
      </c>
      <c r="DK22" s="12">
        <f>'EW Creative Occs Employment'!DK11/'EW Creative Occs Employment'!$C11</f>
        <v>1.0726460073067456</v>
      </c>
      <c r="DL22" s="12">
        <f>'EW Creative Occs Employment'!DL11/'EW Creative Occs Employment'!$C11</f>
        <v>1.197891048067113</v>
      </c>
      <c r="DM22" s="12">
        <f>'EW Creative Occs Employment'!DM11/'EW Creative Occs Employment'!$C11</f>
        <v>1.1677303571672664</v>
      </c>
      <c r="DN22" s="12">
        <f>'EW Creative Occs Employment'!DN11/'EW Creative Occs Employment'!$C11</f>
        <v>1.2301918886019931</v>
      </c>
      <c r="DO22" s="12">
        <f>'EW Creative Occs Employment'!DO11/'EW Creative Occs Employment'!$C11</f>
        <v>1.2283354641829014</v>
      </c>
      <c r="DP22" s="12">
        <f>'EW Creative Occs Employment'!DP11/'EW Creative Occs Employment'!$C11</f>
        <v>1.1730927304514571</v>
      </c>
      <c r="DQ22" s="12">
        <f>'EW Creative Occs Employment'!DQ11/'EW Creative Occs Employment'!$C11</f>
        <v>1.1145387457420204</v>
      </c>
      <c r="DR22" s="12">
        <f>'EW Creative Occs Employment'!DR11/'EW Creative Occs Employment'!$C11</f>
        <v>1.1361020533691513</v>
      </c>
      <c r="DS22" s="12">
        <f>'EW Creative Occs Employment'!DS11/'EW Creative Occs Employment'!$C11</f>
        <v>1.1087168162543595</v>
      </c>
      <c r="DT22" s="12">
        <f>'EW Creative Occs Employment'!DT11/'EW Creative Occs Employment'!$C11</f>
        <v>1.0959887562233208</v>
      </c>
      <c r="DU22" s="12">
        <f>'EW Creative Occs Employment'!DU11/'EW Creative Occs Employment'!$C11</f>
        <v>0.86030064192309241</v>
      </c>
      <c r="DV22" s="12">
        <f>'EW Creative Occs Employment'!DV11/'EW Creative Occs Employment'!$C11</f>
        <v>0.92457653884438629</v>
      </c>
      <c r="DW22" s="12">
        <f>'EW Creative Occs Employment'!DW11/'EW Creative Occs Employment'!$C11</f>
        <v>0.98116325262063964</v>
      </c>
      <c r="DX22" s="12">
        <f>'EW Creative Occs Employment'!DX11/'EW Creative Occs Employment'!$C11</f>
        <v>1.0201798289119166</v>
      </c>
      <c r="DY22" s="12">
        <f>'EW Creative Occs Employment'!DY11/'EW Creative Occs Employment'!$C11</f>
        <v>1.1745471514477248</v>
      </c>
      <c r="DZ22" s="12">
        <f>'EW Creative Occs Employment'!DZ11/'EW Creative Occs Employment'!$C11</f>
        <v>1.15259792704111</v>
      </c>
      <c r="EA22" s="12">
        <f>'EW Creative Occs Employment'!EA11/'EW Creative Occs Employment'!$C11</f>
        <v>1.2625892257241274</v>
      </c>
      <c r="EB22" s="12">
        <f>'EW Creative Occs Employment'!EB11/'EW Creative Occs Employment'!$C11</f>
        <v>1.2751559170527185</v>
      </c>
      <c r="EC22" s="12">
        <f>'EW Creative Occs Employment'!EC11/'EW Creative Occs Employment'!$C11</f>
        <v>1.3017042986132743</v>
      </c>
      <c r="ED22" s="12">
        <f>'EW Creative Occs Employment'!ED11/'EW Creative Occs Employment'!$C11</f>
        <v>1.1519444922471336</v>
      </c>
      <c r="EE22" s="12">
        <f>'EW Creative Occs Employment'!EE11/'EW Creative Occs Employment'!$C11</f>
        <v>1.173971302944435</v>
      </c>
      <c r="EF22" s="12">
        <f>'EW Creative Occs Employment'!EF11/'EW Creative Occs Employment'!$C11</f>
        <v>1.2973584154417641</v>
      </c>
    </row>
    <row r="23" spans="2:136" x14ac:dyDescent="0.45">
      <c r="B23" t="str">
        <f>'EW Creative Occs Employment'!B12</f>
        <v>IT, software and computer services</v>
      </c>
      <c r="C23" s="12">
        <f>'EW Creative Occs Employment'!C12/'EW Creative Occs Employment'!$C12</f>
        <v>1</v>
      </c>
      <c r="D23" s="12">
        <f>'EW Creative Occs Employment'!D12/'EW Creative Occs Employment'!$C12</f>
        <v>1.040203214902057</v>
      </c>
      <c r="E23" s="12">
        <f>'EW Creative Occs Employment'!E12/'EW Creative Occs Employment'!$C12</f>
        <v>1.1029842001941426</v>
      </c>
      <c r="F23" s="12">
        <f>'EW Creative Occs Employment'!F12/'EW Creative Occs Employment'!$C12</f>
        <v>1.1017601202608984</v>
      </c>
      <c r="G23" s="12">
        <f>'EW Creative Occs Employment'!G12/'EW Creative Occs Employment'!$C12</f>
        <v>1.093703442897112</v>
      </c>
      <c r="H23" s="12">
        <f>'EW Creative Occs Employment'!H12/'EW Creative Occs Employment'!$C12</f>
        <v>1.1281542115074576</v>
      </c>
      <c r="I23" s="12">
        <f>'EW Creative Occs Employment'!I12/'EW Creative Occs Employment'!$C12</f>
        <v>1.0247218860219303</v>
      </c>
      <c r="J23" s="12">
        <f>'EW Creative Occs Employment'!J12/'EW Creative Occs Employment'!$C12</f>
        <v>1.028162198246668</v>
      </c>
      <c r="K23" s="12">
        <f>'EW Creative Occs Employment'!K12/'EW Creative Occs Employment'!$C12</f>
        <v>1.0053443688931682</v>
      </c>
      <c r="L23" s="12">
        <f>'EW Creative Occs Employment'!L12/'EW Creative Occs Employment'!$C12</f>
        <v>1.0045683381201163</v>
      </c>
      <c r="M23" s="12">
        <f>'EW Creative Occs Employment'!M12/'EW Creative Occs Employment'!$C12</f>
        <v>1.0539963041741798</v>
      </c>
      <c r="N23" s="12">
        <f>'EW Creative Occs Employment'!N12/'EW Creative Occs Employment'!$C12</f>
        <v>1.0366669247706466</v>
      </c>
      <c r="O23" s="12">
        <f>'EW Creative Occs Employment'!O12/'EW Creative Occs Employment'!$C12</f>
        <v>1.0914233014656958</v>
      </c>
      <c r="P23" s="12">
        <f>'EW Creative Occs Employment'!P12/'EW Creative Occs Employment'!$C12</f>
        <v>1.0554604430708949</v>
      </c>
      <c r="Q23" s="12">
        <f>'EW Creative Occs Employment'!Q12/'EW Creative Occs Employment'!$C12</f>
        <v>1.0364748928261083</v>
      </c>
      <c r="R23" s="12">
        <f>'EW Creative Occs Employment'!R12/'EW Creative Occs Employment'!$C12</f>
        <v>1.0649811832002041</v>
      </c>
      <c r="S23" s="12">
        <f>'EW Creative Occs Employment'!S12/'EW Creative Occs Employment'!$C12</f>
        <v>1.0404191842248691</v>
      </c>
      <c r="T23" s="12">
        <f>'EW Creative Occs Employment'!T12/'EW Creative Occs Employment'!$C12</f>
        <v>1.0449475505833363</v>
      </c>
      <c r="U23" s="12">
        <f>'EW Creative Occs Employment'!U12/'EW Creative Occs Employment'!$C12</f>
        <v>1.0571644886686957</v>
      </c>
      <c r="V23" s="12">
        <f>'EW Creative Occs Employment'!V12/'EW Creative Occs Employment'!$C12</f>
        <v>1.0405151621315418</v>
      </c>
      <c r="W23" s="12">
        <f>'EW Creative Occs Employment'!W12/'EW Creative Occs Employment'!$C12</f>
        <v>1.069997570480512</v>
      </c>
      <c r="X23" s="12">
        <f>'EW Creative Occs Employment'!X12/'EW Creative Occs Employment'!$C12</f>
        <v>1.0318504724297752</v>
      </c>
      <c r="Y23" s="12">
        <f>'EW Creative Occs Employment'!Y12/'EW Creative Occs Employment'!$C12</f>
        <v>1.0638530811736329</v>
      </c>
      <c r="Z23" s="12">
        <f>'EW Creative Occs Employment'!Z12/'EW Creative Occs Employment'!$C12</f>
        <v>1.1050403931766553</v>
      </c>
      <c r="AA23" s="12">
        <f>'EW Creative Occs Employment'!AA12/'EW Creative Occs Employment'!$C12</f>
        <v>1.2026562109681633</v>
      </c>
      <c r="AB23" s="12">
        <f>'EW Creative Occs Employment'!AB12/'EW Creative Occs Employment'!$C12</f>
        <v>1.2140890630231866</v>
      </c>
      <c r="AC23" s="12">
        <f>'EW Creative Occs Employment'!AC12/'EW Creative Occs Employment'!$C12</f>
        <v>1.2184174183110246</v>
      </c>
      <c r="AD23" s="12">
        <f>'EW Creative Occs Employment'!AD12/'EW Creative Occs Employment'!$C12</f>
        <v>1.1491799203513819</v>
      </c>
      <c r="AE23" s="12">
        <f>'EW Creative Occs Employment'!AE12/'EW Creative Occs Employment'!$C12</f>
        <v>1.1424753695942627</v>
      </c>
      <c r="AF23" s="12">
        <f>'EW Creative Occs Employment'!AF12/'EW Creative Occs Employment'!$C12</f>
        <v>1.1608928031315255</v>
      </c>
      <c r="AG23" s="12">
        <f>'EW Creative Occs Employment'!AG12/'EW Creative Occs Employment'!$C12</f>
        <v>1.1404431139900235</v>
      </c>
      <c r="AH23" s="12">
        <f>'EW Creative Occs Employment'!AH12/'EW Creative Occs Employment'!$C12</f>
        <v>1.1537801749758632</v>
      </c>
      <c r="AI23" s="12">
        <f>'EW Creative Occs Employment'!AI12/'EW Creative Occs Employment'!$C12</f>
        <v>1.1564683938058222</v>
      </c>
      <c r="AJ23" s="12">
        <f>'EW Creative Occs Employment'!AJ12/'EW Creative Occs Employment'!$C12</f>
        <v>1.1440514446498331</v>
      </c>
      <c r="AK23" s="12">
        <f>'EW Creative Occs Employment'!AK12/'EW Creative Occs Employment'!$C12</f>
        <v>1.1828625611835739</v>
      </c>
      <c r="AL23" s="12">
        <f>'EW Creative Occs Employment'!AL12/'EW Creative Occs Employment'!$C12</f>
        <v>1.1755579772145659</v>
      </c>
      <c r="AM23" s="12">
        <f>'EW Creative Occs Employment'!AM12/'EW Creative Occs Employment'!$C12</f>
        <v>1.2097527286092578</v>
      </c>
      <c r="AN23" s="12">
        <f>'EW Creative Occs Employment'!AN12/'EW Creative Occs Employment'!$C12</f>
        <v>1.2367708665771719</v>
      </c>
      <c r="AO23" s="12">
        <f>'EW Creative Occs Employment'!AO12/'EW Creative Occs Employment'!$C12</f>
        <v>1.1818224579375844</v>
      </c>
      <c r="AP23" s="12">
        <f>'EW Creative Occs Employment'!AP12/'EW Creative Occs Employment'!$C12</f>
        <v>1.230274382147966</v>
      </c>
      <c r="AQ23" s="12">
        <f>'EW Creative Occs Employment'!AQ12/'EW Creative Occs Employment'!$C12</f>
        <v>1.1708615924210266</v>
      </c>
      <c r="AR23" s="12">
        <f>'EW Creative Occs Employment'!AR12/'EW Creative Occs Employment'!$C12</f>
        <v>1.1994079306879639</v>
      </c>
      <c r="AS23" s="12">
        <f>'EW Creative Occs Employment'!AS12/'EW Creative Occs Employment'!$C12</f>
        <v>1.1902872126999142</v>
      </c>
      <c r="AT23" s="12">
        <f>'EW Creative Occs Employment'!AT12/'EW Creative Occs Employment'!$C12</f>
        <v>1.2018481875595535</v>
      </c>
      <c r="AU23" s="12">
        <f>'EW Creative Occs Employment'!AU12/'EW Creative Occs Employment'!$C12</f>
        <v>1.188007071268498</v>
      </c>
      <c r="AV23" s="12">
        <f>'EW Creative Occs Employment'!AV12/'EW Creative Occs Employment'!$C12</f>
        <v>1.213121076436789</v>
      </c>
      <c r="AW23" s="12">
        <f>'EW Creative Occs Employment'!AW12/'EW Creative Occs Employment'!$C12</f>
        <v>1.2578766712067797</v>
      </c>
      <c r="AX23" s="12">
        <f>'EW Creative Occs Employment'!AX12/'EW Creative Occs Employment'!$C12</f>
        <v>1.2203216272418405</v>
      </c>
      <c r="AY23" s="12">
        <f>'EW Creative Occs Employment'!AY12/'EW Creative Occs Employment'!$C12</f>
        <v>1.1847508118622074</v>
      </c>
      <c r="AZ23" s="12">
        <f>'EW Creative Occs Employment'!AZ12/'EW Creative Occs Employment'!$C12</f>
        <v>1.1615169259840736</v>
      </c>
      <c r="BA23" s="12">
        <f>'EW Creative Occs Employment'!BA12/'EW Creative Occs Employment'!$C12</f>
        <v>1.1922873234062104</v>
      </c>
      <c r="BB23" s="12">
        <f>'EW Creative Occs Employment'!BB12/'EW Creative Occs Employment'!$C12</f>
        <v>1.2238658203681494</v>
      </c>
      <c r="BC23" s="12">
        <f>'EW Creative Occs Employment'!BC12/'EW Creative Occs Employment'!$C12</f>
        <v>1.2625729037379336</v>
      </c>
      <c r="BD23" s="12">
        <f>'EW Creative Occs Employment'!BD12/'EW Creative Occs Employment'!$C12</f>
        <v>1.2240178044198462</v>
      </c>
      <c r="BE23" s="12">
        <f>'EW Creative Occs Employment'!BE12/'EW Creative Occs Employment'!$C12</f>
        <v>1.281934462614513</v>
      </c>
      <c r="BF23" s="12">
        <f>'EW Creative Occs Employment'!BF12/'EW Creative Occs Employment'!$C12</f>
        <v>1.3831906037013881</v>
      </c>
      <c r="BG23" s="12">
        <f>'EW Creative Occs Employment'!BG12/'EW Creative Occs Employment'!$C12</f>
        <v>1.324041886447386</v>
      </c>
      <c r="BH23" s="12">
        <f>'EW Creative Occs Employment'!BH12/'EW Creative Occs Employment'!$C12</f>
        <v>1.3268421936985857</v>
      </c>
      <c r="BI23" s="12">
        <f>'EW Creative Occs Employment'!BI12/'EW Creative Occs Employment'!$C12</f>
        <v>1.2649092035767591</v>
      </c>
      <c r="BJ23" s="12">
        <f>'EW Creative Occs Employment'!BJ12/'EW Creative Occs Employment'!$C12</f>
        <v>1.2915752702911543</v>
      </c>
      <c r="BK23" s="12">
        <f>'EW Creative Occs Employment'!BK12/'EW Creative Occs Employment'!$C12</f>
        <v>1.2106887986912906</v>
      </c>
      <c r="BL23" s="12">
        <f>'EW Creative Occs Employment'!BL12/'EW Creative Occs Employment'!$C12</f>
        <v>1.2512519878417652</v>
      </c>
      <c r="BM23" s="12">
        <f>'EW Creative Occs Employment'!BM12/'EW Creative Occs Employment'!$C12</f>
        <v>1.2219216396756845</v>
      </c>
      <c r="BN23" s="12">
        <f>'EW Creative Occs Employment'!BN12/'EW Creative Occs Employment'!$C12</f>
        <v>1.2776061073266753</v>
      </c>
      <c r="BO23" s="12">
        <f>'EW Creative Occs Employment'!BO12/'EW Creative Occs Employment'!$C12</f>
        <v>1.2351226748620097</v>
      </c>
      <c r="BP23" s="12">
        <f>'EW Creative Occs Employment'!BP12/'EW Creative Occs Employment'!$C12</f>
        <v>1.3368348442351679</v>
      </c>
      <c r="BQ23" s="12">
        <f>'EW Creative Occs Employment'!BQ12/'EW Creative Occs Employment'!$C12</f>
        <v>1.3815023640933841</v>
      </c>
      <c r="BR23" s="12">
        <f>'EW Creative Occs Employment'!BR12/'EW Creative Occs Employment'!$C12</f>
        <v>1.3308983451250094</v>
      </c>
      <c r="BS23" s="12">
        <f>'EW Creative Occs Employment'!BS12/'EW Creative Occs Employment'!$C12</f>
        <v>1.3502118769826565</v>
      </c>
      <c r="BT23" s="12">
        <f>'EW Creative Occs Employment'!BT12/'EW Creative Occs Employment'!$C12</f>
        <v>1.3004319158062665</v>
      </c>
      <c r="BU23" s="12">
        <f>'EW Creative Occs Employment'!BU12/'EW Creative Occs Employment'!$C12</f>
        <v>1.3766940431409898</v>
      </c>
      <c r="BV23" s="12">
        <f>'EW Creative Occs Employment'!BV12/'EW Creative Occs Employment'!$C12</f>
        <v>1.2847747416273618</v>
      </c>
      <c r="BW23" s="12">
        <f>'EW Creative Occs Employment'!BW12/'EW Creative Occs Employment'!$C12</f>
        <v>1.3378109622100425</v>
      </c>
      <c r="BX23" s="12">
        <f>'EW Creative Occs Employment'!BX12/'EW Creative Occs Employment'!$C12</f>
        <v>1.3178093222287326</v>
      </c>
      <c r="BY23" s="12">
        <f>'EW Creative Occs Employment'!BY12/'EW Creative Occs Employment'!$C12</f>
        <v>1.2896950748698046</v>
      </c>
      <c r="BZ23" s="12">
        <f>'EW Creative Occs Employment'!BZ12/'EW Creative Occs Employment'!$C12</f>
        <v>1.2727176144574051</v>
      </c>
      <c r="CA23" s="12">
        <f>'EW Creative Occs Employment'!CA12/'EW Creative Occs Employment'!$C12</f>
        <v>1.2963354880934232</v>
      </c>
      <c r="CB23" s="12">
        <f>'EW Creative Occs Employment'!CB12/'EW Creative Occs Employment'!$C12</f>
        <v>1.3721254766272952</v>
      </c>
      <c r="CC23" s="12">
        <f>'EW Creative Occs Employment'!CC12/'EW Creative Occs Employment'!$C12</f>
        <v>1.3427072058118261</v>
      </c>
      <c r="CD23" s="12">
        <f>'EW Creative Occs Employment'!CD12/'EW Creative Occs Employment'!$C12</f>
        <v>1.3232897169214148</v>
      </c>
      <c r="CE23" s="12">
        <f>'EW Creative Occs Employment'!CE12/'EW Creative Occs Employment'!$C12</f>
        <v>1.3208895079426666</v>
      </c>
      <c r="CF23" s="12">
        <f>'EW Creative Occs Employment'!CF12/'EW Creative Occs Employment'!$C12</f>
        <v>1.3302101608701535</v>
      </c>
      <c r="CG23" s="12">
        <f>'EW Creative Occs Employment'!CG12/'EW Creative Occs Employment'!$C12</f>
        <v>1.362492800339131</v>
      </c>
      <c r="CH23" s="12">
        <f>'EW Creative Occs Employment'!CH12/'EW Creative Occs Employment'!$C12</f>
        <v>1.3878948914898261</v>
      </c>
      <c r="CI23" s="12">
        <f>'EW Creative Occs Employment'!CI12/'EW Creative Occs Employment'!$C12</f>
        <v>1.3976076635636736</v>
      </c>
      <c r="CJ23" s="12">
        <f>'EW Creative Occs Employment'!CJ12/'EW Creative Occs Employment'!$C12</f>
        <v>1.4592125959414477</v>
      </c>
      <c r="CK23" s="12">
        <f>'EW Creative Occs Employment'!CK12/'EW Creative Occs Employment'!$C12</f>
        <v>1.453780152136505</v>
      </c>
      <c r="CL23" s="12">
        <f>'EW Creative Occs Employment'!CL12/'EW Creative Occs Employment'!$C12</f>
        <v>1.4626208393994351</v>
      </c>
      <c r="CM23" s="12">
        <f>'EW Creative Occs Employment'!CM12/'EW Creative Occs Employment'!$C12</f>
        <v>1.4890309650293692</v>
      </c>
      <c r="CN23" s="12">
        <f>'EW Creative Occs Employment'!CN12/'EW Creative Occs Employment'!$C12</f>
        <v>1.6063924055865335</v>
      </c>
      <c r="CO23" s="12">
        <f>'EW Creative Occs Employment'!CO12/'EW Creative Occs Employment'!$C12</f>
        <v>1.5666612533541349</v>
      </c>
      <c r="CP23" s="12">
        <f>'EW Creative Occs Employment'!CP12/'EW Creative Occs Employment'!$C12</f>
        <v>1.584526604567249</v>
      </c>
      <c r="CQ23" s="12">
        <f>'EW Creative Occs Employment'!CQ12/'EW Creative Occs Employment'!$C12</f>
        <v>1.5688373616215943</v>
      </c>
      <c r="CR23" s="12">
        <f>'EW Creative Occs Employment'!CR12/'EW Creative Occs Employment'!$C12</f>
        <v>1.5494358309833656</v>
      </c>
      <c r="CS23" s="12">
        <f>'EW Creative Occs Employment'!CS12/'EW Creative Occs Employment'!$C12</f>
        <v>1.5393068501224985</v>
      </c>
      <c r="CT23" s="12">
        <f>'EW Creative Occs Employment'!CT12/'EW Creative Occs Employment'!$C12</f>
        <v>1.5078483445766988</v>
      </c>
      <c r="CU23" s="12">
        <f>'EW Creative Occs Employment'!CU12/'EW Creative Occs Employment'!$C12</f>
        <v>1.4837264156354646</v>
      </c>
      <c r="CV23" s="12">
        <f>'EW Creative Occs Employment'!CV12/'EW Creative Occs Employment'!$C12</f>
        <v>1.4996956893062394</v>
      </c>
      <c r="CW23" s="12">
        <f>'EW Creative Occs Employment'!CW12/'EW Creative Occs Employment'!$C12</f>
        <v>1.5176970663188678</v>
      </c>
      <c r="CX23" s="12">
        <f>'EW Creative Occs Employment'!CX12/'EW Creative Occs Employment'!$C12</f>
        <v>1.5809101425189627</v>
      </c>
      <c r="CY23" s="12">
        <f>'EW Creative Occs Employment'!CY12/'EW Creative Occs Employment'!$C12</f>
        <v>1.622313576107183</v>
      </c>
      <c r="CZ23" s="12">
        <f>'EW Creative Occs Employment'!CZ12/'EW Creative Occs Employment'!$C12</f>
        <v>1.6566923041891291</v>
      </c>
      <c r="DA23" s="12">
        <f>'EW Creative Occs Employment'!DA12/'EW Creative Occs Employment'!$C12</f>
        <v>1.6555882156720243</v>
      </c>
      <c r="DB23" s="12">
        <f>'EW Creative Occs Employment'!DB12/'EW Creative Occs Employment'!$C12</f>
        <v>1.6178810353930029</v>
      </c>
      <c r="DC23" s="12">
        <f>'EW Creative Occs Employment'!DC12/'EW Creative Occs Employment'!$C12</f>
        <v>1.621081440916655</v>
      </c>
      <c r="DD23" s="12">
        <f>'EW Creative Occs Employment'!DD12/'EW Creative Occs Employment'!$C12</f>
        <v>1.5971275304104926</v>
      </c>
      <c r="DE23" s="12">
        <f>'EW Creative Occs Employment'!DE12/'EW Creative Occs Employment'!$C12</f>
        <v>1.657196435625538</v>
      </c>
      <c r="DF23" s="12">
        <f>'EW Creative Occs Employment'!DF12/'EW Creative Occs Employment'!$C12</f>
        <v>1.6129928470485033</v>
      </c>
      <c r="DG23" s="12">
        <f>'EW Creative Occs Employment'!DG12/'EW Creative Occs Employment'!$C12</f>
        <v>1.6280901120395532</v>
      </c>
      <c r="DH23" s="12">
        <f>'EW Creative Occs Employment'!DH12/'EW Creative Occs Employment'!$C12</f>
        <v>1.6284582176764475</v>
      </c>
      <c r="DI23" s="12">
        <f>'EW Creative Occs Employment'!DI12/'EW Creative Occs Employment'!$C12</f>
        <v>1.6312503935391709</v>
      </c>
      <c r="DJ23" s="12">
        <f>'EW Creative Occs Employment'!DJ12/'EW Creative Occs Employment'!$C12</f>
        <v>1.6601646090494244</v>
      </c>
      <c r="DK23" s="12">
        <f>'EW Creative Occs Employment'!DK12/'EW Creative Occs Employment'!$C12</f>
        <v>1.659076478784502</v>
      </c>
      <c r="DL23" s="12">
        <f>'EW Creative Occs Employment'!DL12/'EW Creative Occs Employment'!$C12</f>
        <v>1.6970315448907007</v>
      </c>
      <c r="DM23" s="12">
        <f>'EW Creative Occs Employment'!DM12/'EW Creative Occs Employment'!$C12</f>
        <v>1.7290101401250915</v>
      </c>
      <c r="DN23" s="12">
        <f>'EW Creative Occs Employment'!DN12/'EW Creative Occs Employment'!$C12</f>
        <v>1.7791261381716257</v>
      </c>
      <c r="DO23" s="12">
        <f>'EW Creative Occs Employment'!DO12/'EW Creative Occs Employment'!$C12</f>
        <v>1.6761499171035745</v>
      </c>
      <c r="DP23" s="12">
        <f>'EW Creative Occs Employment'!DP12/'EW Creative Occs Employment'!$C12</f>
        <v>1.7286101941150251</v>
      </c>
      <c r="DQ23" s="12">
        <f>'EW Creative Occs Employment'!DQ12/'EW Creative Occs Employment'!$C12</f>
        <v>1.6893190357855346</v>
      </c>
      <c r="DR23" s="12">
        <f>'EW Creative Occs Employment'!DR12/'EW Creative Occs Employment'!$C12</f>
        <v>1.7165932671002953</v>
      </c>
      <c r="DS23" s="12">
        <f>'EW Creative Occs Employment'!DS12/'EW Creative Occs Employment'!$C12</f>
        <v>1.7748698995433798</v>
      </c>
      <c r="DT23" s="12">
        <f>'EW Creative Occs Employment'!DT12/'EW Creative Occs Employment'!$C12</f>
        <v>1.742099086890176</v>
      </c>
      <c r="DU23" s="12">
        <f>'EW Creative Occs Employment'!DU12/'EW Creative Occs Employment'!$C12</f>
        <v>1.7829503620230545</v>
      </c>
      <c r="DV23" s="12">
        <f>'EW Creative Occs Employment'!DV12/'EW Creative Occs Employment'!$C12</f>
        <v>1.7632368080241485</v>
      </c>
      <c r="DW23" s="12">
        <f>'EW Creative Occs Employment'!DW12/'EW Creative Occs Employment'!$C12</f>
        <v>1.7692692850409799</v>
      </c>
      <c r="DX23" s="12">
        <f>'EW Creative Occs Employment'!DX12/'EW Creative Occs Employment'!$C12</f>
        <v>1.8556281722074348</v>
      </c>
      <c r="DY23" s="12">
        <f>'EW Creative Occs Employment'!DY12/'EW Creative Occs Employment'!$C12</f>
        <v>1.9190413356093521</v>
      </c>
      <c r="DZ23" s="12">
        <f>'EW Creative Occs Employment'!DZ12/'EW Creative Occs Employment'!$C12</f>
        <v>1.9380108514707639</v>
      </c>
      <c r="EA23" s="12">
        <f>'EW Creative Occs Employment'!EA12/'EW Creative Occs Employment'!$C12</f>
        <v>1.9010157928248717</v>
      </c>
      <c r="EB23" s="12">
        <f>'EW Creative Occs Employment'!EB12/'EW Creative Occs Employment'!$C12</f>
        <v>1.9730295845262478</v>
      </c>
      <c r="EC23" s="12">
        <f>'EW Creative Occs Employment'!EC12/'EW Creative Occs Employment'!$C12</f>
        <v>1.9682132083165691</v>
      </c>
      <c r="ED23" s="12">
        <f>'EW Creative Occs Employment'!ED12/'EW Creative Occs Employment'!$C12</f>
        <v>1.9958873856413963</v>
      </c>
      <c r="EE23" s="12">
        <f>'EW Creative Occs Employment'!EE12/'EW Creative Occs Employment'!$C12</f>
        <v>2.077533777499744</v>
      </c>
      <c r="EF23" s="12">
        <f>'EW Creative Occs Employment'!EF12/'EW Creative Occs Employment'!$C12</f>
        <v>2.0076963224594051</v>
      </c>
    </row>
    <row r="24" spans="2:136" x14ac:dyDescent="0.45">
      <c r="B24" t="str">
        <f>'EW Creative Occs Employment'!B13</f>
        <v>Music and Performing Arts</v>
      </c>
      <c r="C24" s="12">
        <f>'EW Creative Occs Employment'!C13/'EW Creative Occs Employment'!$C13</f>
        <v>1</v>
      </c>
      <c r="D24" s="12">
        <f>'EW Creative Occs Employment'!D13/'EW Creative Occs Employment'!$C13</f>
        <v>1.0060672393186709</v>
      </c>
      <c r="E24" s="12">
        <f>'EW Creative Occs Employment'!E13/'EW Creative Occs Employment'!$C13</f>
        <v>1.1264762596928253</v>
      </c>
      <c r="F24" s="12">
        <f>'EW Creative Occs Employment'!F13/'EW Creative Occs Employment'!$C13</f>
        <v>1.0910853488250427</v>
      </c>
      <c r="G24" s="12">
        <f>'EW Creative Occs Employment'!G13/'EW Creative Occs Employment'!$C13</f>
        <v>1.0893320310965033</v>
      </c>
      <c r="H24" s="12">
        <f>'EW Creative Occs Employment'!H13/'EW Creative Occs Employment'!$C13</f>
        <v>1.0056963432408523</v>
      </c>
      <c r="I24" s="12">
        <f>'EW Creative Occs Employment'!I13/'EW Creative Occs Employment'!$C13</f>
        <v>1.1381301071013499</v>
      </c>
      <c r="J24" s="12">
        <f>'EW Creative Occs Employment'!J13/'EW Creative Occs Employment'!$C13</f>
        <v>1.0555907534465003</v>
      </c>
      <c r="K24" s="12">
        <f>'EW Creative Occs Employment'!K13/'EW Creative Occs Employment'!$C13</f>
        <v>1.1337461947755196</v>
      </c>
      <c r="L24" s="12">
        <f>'EW Creative Occs Employment'!L13/'EW Creative Occs Employment'!$C13</f>
        <v>1.0591688842766429</v>
      </c>
      <c r="M24" s="12">
        <f>'EW Creative Occs Employment'!M13/'EW Creative Occs Employment'!$C13</f>
        <v>1.1155959977614982</v>
      </c>
      <c r="N24" s="12">
        <f>'EW Creative Occs Employment'!N13/'EW Creative Occs Employment'!$C13</f>
        <v>1.1363510575521962</v>
      </c>
      <c r="O24" s="12">
        <f>'EW Creative Occs Employment'!O13/'EW Creative Occs Employment'!$C13</f>
        <v>1.0704276720179671</v>
      </c>
      <c r="P24" s="12">
        <f>'EW Creative Occs Employment'!P13/'EW Creative Occs Employment'!$C13</f>
        <v>1.03111059483655</v>
      </c>
      <c r="Q24" s="12">
        <f>'EW Creative Occs Employment'!Q13/'EW Creative Occs Employment'!$C13</f>
        <v>1.0466471131650319</v>
      </c>
      <c r="R24" s="12">
        <f>'EW Creative Occs Employment'!R13/'EW Creative Occs Employment'!$C13</f>
        <v>1.2026887675718292</v>
      </c>
      <c r="S24" s="12">
        <f>'EW Creative Occs Employment'!S13/'EW Creative Occs Employment'!$C13</f>
        <v>1.1094899075412044</v>
      </c>
      <c r="T24" s="12">
        <f>'EW Creative Occs Employment'!T13/'EW Creative Occs Employment'!$C13</f>
        <v>1.0936508978978687</v>
      </c>
      <c r="U24" s="12">
        <f>'EW Creative Occs Employment'!U13/'EW Creative Occs Employment'!$C13</f>
        <v>1.0896768946345279</v>
      </c>
      <c r="V24" s="12">
        <f>'EW Creative Occs Employment'!V13/'EW Creative Occs Employment'!$C13</f>
        <v>1.0267817247742592</v>
      </c>
      <c r="W24" s="12">
        <f>'EW Creative Occs Employment'!W13/'EW Creative Occs Employment'!$C13</f>
        <v>1.0598416782871283</v>
      </c>
      <c r="X24" s="12">
        <f>'EW Creative Occs Employment'!X13/'EW Creative Occs Employment'!$C13</f>
        <v>1.0764294912261076</v>
      </c>
      <c r="Y24" s="12">
        <f>'EW Creative Occs Employment'!Y13/'EW Creative Occs Employment'!$C13</f>
        <v>1.1718702793223483</v>
      </c>
      <c r="Z24" s="12">
        <f>'EW Creative Occs Employment'!Z13/'EW Creative Occs Employment'!$C13</f>
        <v>1.1804859152644707</v>
      </c>
      <c r="AA24" s="12">
        <f>'EW Creative Occs Employment'!AA13/'EW Creative Occs Employment'!$C13</f>
        <v>1.1475962708787668</v>
      </c>
      <c r="AB24" s="12">
        <f>'EW Creative Occs Employment'!AB13/'EW Creative Occs Employment'!$C13</f>
        <v>1.088550932705499</v>
      </c>
      <c r="AC24" s="12">
        <f>'EW Creative Occs Employment'!AC13/'EW Creative Occs Employment'!$C13</f>
        <v>1.194417807874699</v>
      </c>
      <c r="AD24" s="12">
        <f>'EW Creative Occs Employment'!AD13/'EW Creative Occs Employment'!$C13</f>
        <v>1.0656324588307395</v>
      </c>
      <c r="AE24" s="12">
        <f>'EW Creative Occs Employment'!AE13/'EW Creative Occs Employment'!$C13</f>
        <v>1.0157185226469703</v>
      </c>
      <c r="AF24" s="12">
        <f>'EW Creative Occs Employment'!AF13/'EW Creative Occs Employment'!$C13</f>
        <v>1.0082233913758254</v>
      </c>
      <c r="AG24" s="12">
        <f>'EW Creative Occs Employment'!AG13/'EW Creative Occs Employment'!$C13</f>
        <v>1.1136999327052475</v>
      </c>
      <c r="AH24" s="12">
        <f>'EW Creative Occs Employment'!AH13/'EW Creative Occs Employment'!$C13</f>
        <v>1.1524237791613545</v>
      </c>
      <c r="AI24" s="12">
        <f>'EW Creative Occs Employment'!AI13/'EW Creative Occs Employment'!$C13</f>
        <v>1.0144492446303386</v>
      </c>
      <c r="AJ24" s="12">
        <f>'EW Creative Occs Employment'!AJ13/'EW Creative Occs Employment'!$C13</f>
        <v>0.99393741264186641</v>
      </c>
      <c r="AK24" s="12">
        <f>'EW Creative Occs Employment'!AK13/'EW Creative Occs Employment'!$C13</f>
        <v>1.0650959869216619</v>
      </c>
      <c r="AL24" s="12">
        <f>'EW Creative Occs Employment'!AL13/'EW Creative Occs Employment'!$C13</f>
        <v>1.0121053875782273</v>
      </c>
      <c r="AM24" s="12">
        <f>'EW Creative Occs Employment'!AM13/'EW Creative Occs Employment'!$C13</f>
        <v>1.0779648083947011</v>
      </c>
      <c r="AN24" s="12">
        <f>'EW Creative Occs Employment'!AN13/'EW Creative Occs Employment'!$C13</f>
        <v>1.0326611285180143</v>
      </c>
      <c r="AO24" s="12">
        <f>'EW Creative Occs Employment'!AO13/'EW Creative Occs Employment'!$C13</f>
        <v>1.0959605880996728</v>
      </c>
      <c r="AP24" s="12">
        <f>'EW Creative Occs Employment'!AP13/'EW Creative Occs Employment'!$C13</f>
        <v>1.2426424477607578</v>
      </c>
      <c r="AQ24" s="12">
        <f>'EW Creative Occs Employment'!AQ13/'EW Creative Occs Employment'!$C13</f>
        <v>1.2368451927462523</v>
      </c>
      <c r="AR24" s="12">
        <f>'EW Creative Occs Employment'!AR13/'EW Creative Occs Employment'!$C13</f>
        <v>1.2346731740809664</v>
      </c>
      <c r="AS24" s="12">
        <f>'EW Creative Occs Employment'!AS13/'EW Creative Occs Employment'!$C13</f>
        <v>1.1155050646264753</v>
      </c>
      <c r="AT24" s="12">
        <f>'EW Creative Occs Employment'!AT13/'EW Creative Occs Employment'!$C13</f>
        <v>1.1686139469890591</v>
      </c>
      <c r="AU24" s="12">
        <f>'EW Creative Occs Employment'!AU13/'EW Creative Occs Employment'!$C13</f>
        <v>1.1832714151830233</v>
      </c>
      <c r="AV24" s="12">
        <f>'EW Creative Occs Employment'!AV13/'EW Creative Occs Employment'!$C13</f>
        <v>1.0333060353875703</v>
      </c>
      <c r="AW24" s="12">
        <f>'EW Creative Occs Employment'!AW13/'EW Creative Occs Employment'!$C13</f>
        <v>1.1863236953694953</v>
      </c>
      <c r="AX24" s="12">
        <f>'EW Creative Occs Employment'!AX13/'EW Creative Occs Employment'!$C13</f>
        <v>1.1675621964571274</v>
      </c>
      <c r="AY24" s="12">
        <f>'EW Creative Occs Employment'!AY13/'EW Creative Occs Employment'!$C13</f>
        <v>1.0940778042074788</v>
      </c>
      <c r="AZ24" s="12">
        <f>'EW Creative Occs Employment'!AZ13/'EW Creative Occs Employment'!$C13</f>
        <v>1.1664063060806913</v>
      </c>
      <c r="BA24" s="12">
        <f>'EW Creative Occs Employment'!BA13/'EW Creative Occs Employment'!$C13</f>
        <v>1.2349595055369922</v>
      </c>
      <c r="BB24" s="12">
        <f>'EW Creative Occs Employment'!BB13/'EW Creative Occs Employment'!$C13</f>
        <v>1.1582638199566684</v>
      </c>
      <c r="BC24" s="12">
        <f>'EW Creative Occs Employment'!BC13/'EW Creative Occs Employment'!$C13</f>
        <v>1.2169975255647458</v>
      </c>
      <c r="BD24" s="12">
        <f>'EW Creative Occs Employment'!BD13/'EW Creative Occs Employment'!$C13</f>
        <v>1.1807722788112744</v>
      </c>
      <c r="BE24" s="12">
        <f>'EW Creative Occs Employment'!BE13/'EW Creative Occs Employment'!$C13</f>
        <v>1.1944354231263012</v>
      </c>
      <c r="BF24" s="12">
        <f>'EW Creative Occs Employment'!BF13/'EW Creative Occs Employment'!$C13</f>
        <v>1.1661971958841828</v>
      </c>
      <c r="BG24" s="12">
        <f>'EW Creative Occs Employment'!BG13/'EW Creative Occs Employment'!$C13</f>
        <v>1.1786710561792022</v>
      </c>
      <c r="BH24" s="12">
        <f>'EW Creative Occs Employment'!BH13/'EW Creative Occs Employment'!$C13</f>
        <v>1.1739981524986967</v>
      </c>
      <c r="BI24" s="12">
        <f>'EW Creative Occs Employment'!BI13/'EW Creative Occs Employment'!$C13</f>
        <v>1.1875691769143271</v>
      </c>
      <c r="BJ24" s="12">
        <f>'EW Creative Occs Employment'!BJ13/'EW Creative Occs Employment'!$C13</f>
        <v>1.1466311514850913</v>
      </c>
      <c r="BK24" s="12">
        <f>'EW Creative Occs Employment'!BK13/'EW Creative Occs Employment'!$C13</f>
        <v>1.2134376772352777</v>
      </c>
      <c r="BL24" s="12">
        <f>'EW Creative Occs Employment'!BL13/'EW Creative Occs Employment'!$C13</f>
        <v>1.2363291580704743</v>
      </c>
      <c r="BM24" s="12">
        <f>'EW Creative Occs Employment'!BM13/'EW Creative Occs Employment'!$C13</f>
        <v>1.2900554175939385</v>
      </c>
      <c r="BN24" s="12">
        <f>'EW Creative Occs Employment'!BN13/'EW Creative Occs Employment'!$C13</f>
        <v>1.3347612147847778</v>
      </c>
      <c r="BO24" s="12">
        <f>'EW Creative Occs Employment'!BO13/'EW Creative Occs Employment'!$C13</f>
        <v>1.3263149446238645</v>
      </c>
      <c r="BP24" s="12">
        <f>'EW Creative Occs Employment'!BP13/'EW Creative Occs Employment'!$C13</f>
        <v>1.0712353396178784</v>
      </c>
      <c r="BQ24" s="12">
        <f>'EW Creative Occs Employment'!BQ13/'EW Creative Occs Employment'!$C13</f>
        <v>1.0606838449596154</v>
      </c>
      <c r="BR24" s="12">
        <f>'EW Creative Occs Employment'!BR13/'EW Creative Occs Employment'!$C13</f>
        <v>1.0653736891741681</v>
      </c>
      <c r="BS24" s="12">
        <f>'EW Creative Occs Employment'!BS13/'EW Creative Occs Employment'!$C13</f>
        <v>1.0934137207358818</v>
      </c>
      <c r="BT24" s="12">
        <f>'EW Creative Occs Employment'!BT13/'EW Creative Occs Employment'!$C13</f>
        <v>1.1640404504448416</v>
      </c>
      <c r="BU24" s="12">
        <f>'EW Creative Occs Employment'!BU13/'EW Creative Occs Employment'!$C13</f>
        <v>1.1225005083737027</v>
      </c>
      <c r="BV24" s="12">
        <f>'EW Creative Occs Employment'!BV13/'EW Creative Occs Employment'!$C13</f>
        <v>1.1610672209090369</v>
      </c>
      <c r="BW24" s="12">
        <f>'EW Creative Occs Employment'!BW13/'EW Creative Occs Employment'!$C13</f>
        <v>1.142448176073684</v>
      </c>
      <c r="BX24" s="12">
        <f>'EW Creative Occs Employment'!BX13/'EW Creative Occs Employment'!$C13</f>
        <v>1.0589841146895307</v>
      </c>
      <c r="BY24" s="12">
        <f>'EW Creative Occs Employment'!BY13/'EW Creative Occs Employment'!$C13</f>
        <v>1.0215101084880962</v>
      </c>
      <c r="BZ24" s="12">
        <f>'EW Creative Occs Employment'!BZ13/'EW Creative Occs Employment'!$C13</f>
        <v>1.0331559767883616</v>
      </c>
      <c r="CA24" s="12">
        <f>'EW Creative Occs Employment'!CA13/'EW Creative Occs Employment'!$C13</f>
        <v>1.0024837079435498</v>
      </c>
      <c r="CB24" s="12">
        <f>'EW Creative Occs Employment'!CB13/'EW Creative Occs Employment'!$C13</f>
        <v>0.98491517704347498</v>
      </c>
      <c r="CC24" s="12">
        <f>'EW Creative Occs Employment'!CC13/'EW Creative Occs Employment'!$C13</f>
        <v>1.1581365577702296</v>
      </c>
      <c r="CD24" s="12">
        <f>'EW Creative Occs Employment'!CD13/'EW Creative Occs Employment'!$C13</f>
        <v>1.1765526810977549</v>
      </c>
      <c r="CE24" s="12">
        <f>'EW Creative Occs Employment'!CE13/'EW Creative Occs Employment'!$C13</f>
        <v>1.2310478317740825</v>
      </c>
      <c r="CF24" s="12">
        <f>'EW Creative Occs Employment'!CF13/'EW Creative Occs Employment'!$C13</f>
        <v>1.2812298661577934</v>
      </c>
      <c r="CG24" s="12">
        <f>'EW Creative Occs Employment'!CG13/'EW Creative Occs Employment'!$C13</f>
        <v>1.2974767435571402</v>
      </c>
      <c r="CH24" s="12">
        <f>'EW Creative Occs Employment'!CH13/'EW Creative Occs Employment'!$C13</f>
        <v>1.3627455683369685</v>
      </c>
      <c r="CI24" s="12">
        <f>'EW Creative Occs Employment'!CI13/'EW Creative Occs Employment'!$C13</f>
        <v>1.2413929643506492</v>
      </c>
      <c r="CJ24" s="12">
        <f>'EW Creative Occs Employment'!CJ13/'EW Creative Occs Employment'!$C13</f>
        <v>1.1785775691031934</v>
      </c>
      <c r="CK24" s="12">
        <f>'EW Creative Occs Employment'!CK13/'EW Creative Occs Employment'!$C13</f>
        <v>1.1628787282242885</v>
      </c>
      <c r="CL24" s="12">
        <f>'EW Creative Occs Employment'!CL13/'EW Creative Occs Employment'!$C13</f>
        <v>1.2532433968445493</v>
      </c>
      <c r="CM24" s="12">
        <f>'EW Creative Occs Employment'!CM13/'EW Creative Occs Employment'!$C13</f>
        <v>1.1567111138010775</v>
      </c>
      <c r="CN24" s="12">
        <f>'EW Creative Occs Employment'!CN13/'EW Creative Occs Employment'!$C13</f>
        <v>1.049459637626236</v>
      </c>
      <c r="CO24" s="12">
        <f>'EW Creative Occs Employment'!CO13/'EW Creative Occs Employment'!$C13</f>
        <v>1.3382462823695673</v>
      </c>
      <c r="CP24" s="12">
        <f>'EW Creative Occs Employment'!CP13/'EW Creative Occs Employment'!$C13</f>
        <v>1.2965927905751851</v>
      </c>
      <c r="CQ24" s="12">
        <f>'EW Creative Occs Employment'!CQ13/'EW Creative Occs Employment'!$C13</f>
        <v>1.3680050020072854</v>
      </c>
      <c r="CR24" s="12">
        <f>'EW Creative Occs Employment'!CR13/'EW Creative Occs Employment'!$C13</f>
        <v>1.4633674634150045</v>
      </c>
      <c r="CS24" s="12">
        <f>'EW Creative Occs Employment'!CS13/'EW Creative Occs Employment'!$C13</f>
        <v>1.5018119970235762</v>
      </c>
      <c r="CT24" s="12">
        <f>'EW Creative Occs Employment'!CT13/'EW Creative Occs Employment'!$C13</f>
        <v>1.4929159989302982</v>
      </c>
      <c r="CU24" s="12">
        <f>'EW Creative Occs Employment'!CU13/'EW Creative Occs Employment'!$C13</f>
        <v>1.3830999662731782</v>
      </c>
      <c r="CV24" s="12">
        <f>'EW Creative Occs Employment'!CV13/'EW Creative Occs Employment'!$C13</f>
        <v>1.3437010972070751</v>
      </c>
      <c r="CW24" s="12">
        <f>'EW Creative Occs Employment'!CW13/'EW Creative Occs Employment'!$C13</f>
        <v>1.3671982846341244</v>
      </c>
      <c r="CX24" s="12">
        <f>'EW Creative Occs Employment'!CX13/'EW Creative Occs Employment'!$C13</f>
        <v>1.4026609595033717</v>
      </c>
      <c r="CY24" s="12">
        <f>'EW Creative Occs Employment'!CY13/'EW Creative Occs Employment'!$C13</f>
        <v>1.3829988425841968</v>
      </c>
      <c r="CZ24" s="12">
        <f>'EW Creative Occs Employment'!CZ13/'EW Creative Occs Employment'!$C13</f>
        <v>1.230143399195031</v>
      </c>
      <c r="DA24" s="12">
        <f>'EW Creative Occs Employment'!DA13/'EW Creative Occs Employment'!$C13</f>
        <v>1.2507228798935444</v>
      </c>
      <c r="DB24" s="12">
        <f>'EW Creative Occs Employment'!DB13/'EW Creative Occs Employment'!$C13</f>
        <v>1.2075971879870129</v>
      </c>
      <c r="DC24" s="12">
        <f>'EW Creative Occs Employment'!DC13/'EW Creative Occs Employment'!$C13</f>
        <v>1.3944307614343836</v>
      </c>
      <c r="DD24" s="12">
        <f>'EW Creative Occs Employment'!DD13/'EW Creative Occs Employment'!$C13</f>
        <v>1.4495107822609037</v>
      </c>
      <c r="DE24" s="12">
        <f>'EW Creative Occs Employment'!DE13/'EW Creative Occs Employment'!$C13</f>
        <v>1.4537155128376329</v>
      </c>
      <c r="DF24" s="12">
        <f>'EW Creative Occs Employment'!DF13/'EW Creative Occs Employment'!$C13</f>
        <v>1.4902034818683625</v>
      </c>
      <c r="DG24" s="12">
        <f>'EW Creative Occs Employment'!DG13/'EW Creative Occs Employment'!$C13</f>
        <v>1.4938747251884485</v>
      </c>
      <c r="DH24" s="12">
        <f>'EW Creative Occs Employment'!DH13/'EW Creative Occs Employment'!$C13</f>
        <v>1.4127142466527871</v>
      </c>
      <c r="DI24" s="12">
        <f>'EW Creative Occs Employment'!DI13/'EW Creative Occs Employment'!$C13</f>
        <v>1.4197212229206002</v>
      </c>
      <c r="DJ24" s="12">
        <f>'EW Creative Occs Employment'!DJ13/'EW Creative Occs Employment'!$C13</f>
        <v>1.327771609762461</v>
      </c>
      <c r="DK24" s="12">
        <f>'EW Creative Occs Employment'!DK13/'EW Creative Occs Employment'!$C13</f>
        <v>1.3929566259734205</v>
      </c>
      <c r="DL24" s="12">
        <f>'EW Creative Occs Employment'!DL13/'EW Creative Occs Employment'!$C13</f>
        <v>1.3868500483286037</v>
      </c>
      <c r="DM24" s="12">
        <f>'EW Creative Occs Employment'!DM13/'EW Creative Occs Employment'!$C13</f>
        <v>1.3223770017835377</v>
      </c>
      <c r="DN24" s="12">
        <f>'EW Creative Occs Employment'!DN13/'EW Creative Occs Employment'!$C13</f>
        <v>1.3488358541350276</v>
      </c>
      <c r="DO24" s="12">
        <f>'EW Creative Occs Employment'!DO13/'EW Creative Occs Employment'!$C13</f>
        <v>1.3719659113996023</v>
      </c>
      <c r="DP24" s="12">
        <f>'EW Creative Occs Employment'!DP13/'EW Creative Occs Employment'!$C13</f>
        <v>1.4516697070551652</v>
      </c>
      <c r="DQ24" s="12">
        <f>'EW Creative Occs Employment'!DQ13/'EW Creative Occs Employment'!$C13</f>
        <v>1.4532568801925538</v>
      </c>
      <c r="DR24" s="12">
        <f>'EW Creative Occs Employment'!DR13/'EW Creative Occs Employment'!$C13</f>
        <v>1.4042817697027481</v>
      </c>
      <c r="DS24" s="12">
        <f>'EW Creative Occs Employment'!DS13/'EW Creative Occs Employment'!$C13</f>
        <v>1.3711551846926808</v>
      </c>
      <c r="DT24" s="12">
        <f>'EW Creative Occs Employment'!DT13/'EW Creative Occs Employment'!$C13</f>
        <v>1.4414530726740016</v>
      </c>
      <c r="DU24" s="12">
        <f>'EW Creative Occs Employment'!DU13/'EW Creative Occs Employment'!$C13</f>
        <v>1.1030923539483075</v>
      </c>
      <c r="DV24" s="12">
        <f>'EW Creative Occs Employment'!DV13/'EW Creative Occs Employment'!$C13</f>
        <v>0.99536124601598974</v>
      </c>
      <c r="DW24" s="12">
        <f>'EW Creative Occs Employment'!DW13/'EW Creative Occs Employment'!$C13</f>
        <v>1.0721031012379172</v>
      </c>
      <c r="DX24" s="12">
        <f>'EW Creative Occs Employment'!DX13/'EW Creative Occs Employment'!$C13</f>
        <v>0.97860785724575083</v>
      </c>
      <c r="DY24" s="12">
        <f>'EW Creative Occs Employment'!DY13/'EW Creative Occs Employment'!$C13</f>
        <v>0.99427378502481378</v>
      </c>
      <c r="DZ24" s="12">
        <f>'EW Creative Occs Employment'!DZ13/'EW Creative Occs Employment'!$C13</f>
        <v>1.0546703872732253</v>
      </c>
      <c r="EA24" s="12">
        <f>'EW Creative Occs Employment'!EA13/'EW Creative Occs Employment'!$C13</f>
        <v>1.1272427103308502</v>
      </c>
      <c r="EB24" s="12">
        <f>'EW Creative Occs Employment'!EB13/'EW Creative Occs Employment'!$C13</f>
        <v>1.0982366727425774</v>
      </c>
      <c r="EC24" s="12">
        <f>'EW Creative Occs Employment'!EC13/'EW Creative Occs Employment'!$C13</f>
        <v>1.0599832847028312</v>
      </c>
      <c r="ED24" s="12">
        <f>'EW Creative Occs Employment'!ED13/'EW Creative Occs Employment'!$C13</f>
        <v>1.1908459293271039</v>
      </c>
      <c r="EE24" s="12">
        <f>'EW Creative Occs Employment'!EE13/'EW Creative Occs Employment'!$C13</f>
        <v>1.1373722261492354</v>
      </c>
      <c r="EF24" s="12">
        <f>'EW Creative Occs Employment'!EF13/'EW Creative Occs Employment'!$C13</f>
        <v>1.0439612712696669</v>
      </c>
    </row>
    <row r="25" spans="2:136" x14ac:dyDescent="0.45">
      <c r="B25" t="str">
        <f>'EW Creative Occs Employment'!B14</f>
        <v>Publishing</v>
      </c>
      <c r="C25" s="12">
        <f>'EW Creative Occs Employment'!C14/'EW Creative Occs Employment'!$C14</f>
        <v>1</v>
      </c>
      <c r="D25" s="12">
        <f>'EW Creative Occs Employment'!D14/'EW Creative Occs Employment'!$C14</f>
        <v>1.0135576523006398</v>
      </c>
      <c r="E25" s="12">
        <f>'EW Creative Occs Employment'!E14/'EW Creative Occs Employment'!$C14</f>
        <v>1.0503627650135725</v>
      </c>
      <c r="F25" s="12">
        <f>'EW Creative Occs Employment'!F14/'EW Creative Occs Employment'!$C14</f>
        <v>1.0135479684514859</v>
      </c>
      <c r="G25" s="12">
        <f>'EW Creative Occs Employment'!G14/'EW Creative Occs Employment'!$C14</f>
        <v>0.96978888506809191</v>
      </c>
      <c r="H25" s="12">
        <f>'EW Creative Occs Employment'!H14/'EW Creative Occs Employment'!$C14</f>
        <v>1.0353179324679873</v>
      </c>
      <c r="I25" s="12">
        <f>'EW Creative Occs Employment'!I14/'EW Creative Occs Employment'!$C14</f>
        <v>1.0291418400650034</v>
      </c>
      <c r="J25" s="12">
        <f>'EW Creative Occs Employment'!J14/'EW Creative Occs Employment'!$C14</f>
        <v>0.9870929458518265</v>
      </c>
      <c r="K25" s="12">
        <f>'EW Creative Occs Employment'!K14/'EW Creative Occs Employment'!$C14</f>
        <v>0.95857381219461368</v>
      </c>
      <c r="L25" s="12">
        <f>'EW Creative Occs Employment'!L14/'EW Creative Occs Employment'!$C14</f>
        <v>0.99559345660393883</v>
      </c>
      <c r="M25" s="12">
        <f>'EW Creative Occs Employment'!M14/'EW Creative Occs Employment'!$C14</f>
        <v>1.0788812610968406</v>
      </c>
      <c r="N25" s="12">
        <f>'EW Creative Occs Employment'!N14/'EW Creative Occs Employment'!$C14</f>
        <v>0.98461947079755019</v>
      </c>
      <c r="O25" s="12">
        <f>'EW Creative Occs Employment'!O14/'EW Creative Occs Employment'!$C14</f>
        <v>1.0509624144495275</v>
      </c>
      <c r="P25" s="12">
        <f>'EW Creative Occs Employment'!P14/'EW Creative Occs Employment'!$C14</f>
        <v>1.0586732653713724</v>
      </c>
      <c r="Q25" s="12">
        <f>'EW Creative Occs Employment'!Q14/'EW Creative Occs Employment'!$C14</f>
        <v>1.0650145450332396</v>
      </c>
      <c r="R25" s="12">
        <f>'EW Creative Occs Employment'!R14/'EW Creative Occs Employment'!$C14</f>
        <v>1.0163155064211038</v>
      </c>
      <c r="S25" s="12">
        <f>'EW Creative Occs Employment'!S14/'EW Creative Occs Employment'!$C14</f>
        <v>1.0272640985436832</v>
      </c>
      <c r="T25" s="12">
        <f>'EW Creative Occs Employment'!T14/'EW Creative Occs Employment'!$C14</f>
        <v>1.023846881825998</v>
      </c>
      <c r="U25" s="12">
        <f>'EW Creative Occs Employment'!U14/'EW Creative Occs Employment'!$C14</f>
        <v>1.0763874351193488</v>
      </c>
      <c r="V25" s="12">
        <f>'EW Creative Occs Employment'!V14/'EW Creative Occs Employment'!$C14</f>
        <v>1.0179415329862949</v>
      </c>
      <c r="W25" s="12">
        <f>'EW Creative Occs Employment'!W14/'EW Creative Occs Employment'!$C14</f>
        <v>1.0036684197536001</v>
      </c>
      <c r="X25" s="12">
        <f>'EW Creative Occs Employment'!X14/'EW Creative Occs Employment'!$C14</f>
        <v>1.0202801076708463</v>
      </c>
      <c r="Y25" s="12">
        <f>'EW Creative Occs Employment'!Y14/'EW Creative Occs Employment'!$C14</f>
        <v>0.89592684895575403</v>
      </c>
      <c r="Z25" s="12">
        <f>'EW Creative Occs Employment'!Z14/'EW Creative Occs Employment'!$C14</f>
        <v>0.93004945462588151</v>
      </c>
      <c r="AA25" s="12">
        <f>'EW Creative Occs Employment'!AA14/'EW Creative Occs Employment'!$C14</f>
        <v>0.89263967175840753</v>
      </c>
      <c r="AB25" s="12">
        <f>'EW Creative Occs Employment'!AB14/'EW Creative Occs Employment'!$C14</f>
        <v>0.88452240973295226</v>
      </c>
      <c r="AC25" s="12">
        <f>'EW Creative Occs Employment'!AC14/'EW Creative Occs Employment'!$C14</f>
        <v>0.93751347576699795</v>
      </c>
      <c r="AD25" s="12">
        <f>'EW Creative Occs Employment'!AD14/'EW Creative Occs Employment'!$C14</f>
        <v>0.97210621380046003</v>
      </c>
      <c r="AE25" s="12">
        <f>'EW Creative Occs Employment'!AE14/'EW Creative Occs Employment'!$C14</f>
        <v>0.98736098697910535</v>
      </c>
      <c r="AF25" s="12">
        <f>'EW Creative Occs Employment'!AF14/'EW Creative Occs Employment'!$C14</f>
        <v>1.0168692071926875</v>
      </c>
      <c r="AG25" s="12">
        <f>'EW Creative Occs Employment'!AG14/'EW Creative Occs Employment'!$C14</f>
        <v>1.0225666990426756</v>
      </c>
      <c r="AH25" s="12">
        <f>'EW Creative Occs Employment'!AH14/'EW Creative Occs Employment'!$C14</f>
        <v>1.0057590211108143</v>
      </c>
      <c r="AI25" s="12">
        <f>'EW Creative Occs Employment'!AI14/'EW Creative Occs Employment'!$C14</f>
        <v>0.98093969168452988</v>
      </c>
      <c r="AJ25" s="12">
        <f>'EW Creative Occs Employment'!AJ14/'EW Creative Occs Employment'!$C14</f>
        <v>0.98628169645028663</v>
      </c>
      <c r="AK25" s="12">
        <f>'EW Creative Occs Employment'!AK14/'EW Creative Occs Employment'!$C14</f>
        <v>1.0070215767139883</v>
      </c>
      <c r="AL25" s="12">
        <f>'EW Creative Occs Employment'!AL14/'EW Creative Occs Employment'!$C14</f>
        <v>0.93468809591664792</v>
      </c>
      <c r="AM25" s="12">
        <f>'EW Creative Occs Employment'!AM14/'EW Creative Occs Employment'!$C14</f>
        <v>0.93165574964536901</v>
      </c>
      <c r="AN25" s="12">
        <f>'EW Creative Occs Employment'!AN14/'EW Creative Occs Employment'!$C14</f>
        <v>0.9644965874707363</v>
      </c>
      <c r="AO25" s="12">
        <f>'EW Creative Occs Employment'!AO14/'EW Creative Occs Employment'!$C14</f>
        <v>1.0432929409983653</v>
      </c>
      <c r="AP25" s="12">
        <f>'EW Creative Occs Employment'!AP14/'EW Creative Occs Employment'!$C14</f>
        <v>0.99159661917154029</v>
      </c>
      <c r="AQ25" s="12">
        <f>'EW Creative Occs Employment'!AQ14/'EW Creative Occs Employment'!$C14</f>
        <v>1.0339132743932664</v>
      </c>
      <c r="AR25" s="12">
        <f>'EW Creative Occs Employment'!AR14/'EW Creative Occs Employment'!$C14</f>
        <v>0.98228314025553443</v>
      </c>
      <c r="AS25" s="12">
        <f>'EW Creative Occs Employment'!AS14/'EW Creative Occs Employment'!$C14</f>
        <v>1.0106612776201098</v>
      </c>
      <c r="AT25" s="12">
        <f>'EW Creative Occs Employment'!AT14/'EW Creative Occs Employment'!$C14</f>
        <v>1.0201280619005699</v>
      </c>
      <c r="AU25" s="12">
        <f>'EW Creative Occs Employment'!AU14/'EW Creative Occs Employment'!$C14</f>
        <v>0.89196554063498457</v>
      </c>
      <c r="AV25" s="12">
        <f>'EW Creative Occs Employment'!AV14/'EW Creative Occs Employment'!$C14</f>
        <v>0.89177195827583311</v>
      </c>
      <c r="AW25" s="12">
        <f>'EW Creative Occs Employment'!AW14/'EW Creative Occs Employment'!$C14</f>
        <v>0.9197038079164721</v>
      </c>
      <c r="AX25" s="12">
        <f>'EW Creative Occs Employment'!AX14/'EW Creative Occs Employment'!$C14</f>
        <v>0.93900005259425523</v>
      </c>
      <c r="AY25" s="12">
        <f>'EW Creative Occs Employment'!AY14/'EW Creative Occs Employment'!$C14</f>
        <v>0.90759485478687163</v>
      </c>
      <c r="AZ25" s="12">
        <f>'EW Creative Occs Employment'!AZ14/'EW Creative Occs Employment'!$C14</f>
        <v>0.96740772410845366</v>
      </c>
      <c r="BA25" s="12">
        <f>'EW Creative Occs Employment'!BA14/'EW Creative Occs Employment'!$C14</f>
        <v>0.93481459827872737</v>
      </c>
      <c r="BB25" s="12">
        <f>'EW Creative Occs Employment'!BB14/'EW Creative Occs Employment'!$C14</f>
        <v>0.9801914036753544</v>
      </c>
      <c r="BC25" s="12">
        <f>'EW Creative Occs Employment'!BC14/'EW Creative Occs Employment'!$C14</f>
        <v>1.0560727433621198</v>
      </c>
      <c r="BD25" s="12">
        <f>'EW Creative Occs Employment'!BD14/'EW Creative Occs Employment'!$C14</f>
        <v>1.0151541951582017</v>
      </c>
      <c r="BE25" s="12">
        <f>'EW Creative Occs Employment'!BE14/'EW Creative Occs Employment'!$C14</f>
        <v>0.96957011030244467</v>
      </c>
      <c r="BF25" s="12">
        <f>'EW Creative Occs Employment'!BF14/'EW Creative Occs Employment'!$C14</f>
        <v>1.0032065992265775</v>
      </c>
      <c r="BG25" s="12">
        <f>'EW Creative Occs Employment'!BG14/'EW Creative Occs Employment'!$C14</f>
        <v>0.93734508184127574</v>
      </c>
      <c r="BH25" s="12">
        <f>'EW Creative Occs Employment'!BH14/'EW Creative Occs Employment'!$C14</f>
        <v>1.0051729940911118</v>
      </c>
      <c r="BI25" s="12">
        <f>'EW Creative Occs Employment'!BI14/'EW Creative Occs Employment'!$C14</f>
        <v>1.0133940879755863</v>
      </c>
      <c r="BJ25" s="12">
        <f>'EW Creative Occs Employment'!BJ14/'EW Creative Occs Employment'!$C14</f>
        <v>0.97474382343670285</v>
      </c>
      <c r="BK25" s="12">
        <f>'EW Creative Occs Employment'!BK14/'EW Creative Occs Employment'!$C14</f>
        <v>0.97778038495895303</v>
      </c>
      <c r="BL25" s="12">
        <f>'EW Creative Occs Employment'!BL14/'EW Creative Occs Employment'!$C14</f>
        <v>0.99193836033197713</v>
      </c>
      <c r="BM25" s="12">
        <f>'EW Creative Occs Employment'!BM14/'EW Creative Occs Employment'!$C14</f>
        <v>1.024045687326909</v>
      </c>
      <c r="BN25" s="12">
        <f>'EW Creative Occs Employment'!BN14/'EW Creative Occs Employment'!$C14</f>
        <v>0.91296812078561873</v>
      </c>
      <c r="BO25" s="12">
        <f>'EW Creative Occs Employment'!BO14/'EW Creative Occs Employment'!$C14</f>
        <v>0.97756436303867456</v>
      </c>
      <c r="BP25" s="12">
        <f>'EW Creative Occs Employment'!BP14/'EW Creative Occs Employment'!$C14</f>
        <v>0.9247935826344339</v>
      </c>
      <c r="BQ25" s="12">
        <f>'EW Creative Occs Employment'!BQ14/'EW Creative Occs Employment'!$C14</f>
        <v>0.88816969045334104</v>
      </c>
      <c r="BR25" s="12">
        <f>'EW Creative Occs Employment'!BR14/'EW Creative Occs Employment'!$C14</f>
        <v>0.92047473878289721</v>
      </c>
      <c r="BS25" s="12">
        <f>'EW Creative Occs Employment'!BS14/'EW Creative Occs Employment'!$C14</f>
        <v>0.85177523383323683</v>
      </c>
      <c r="BT25" s="12">
        <f>'EW Creative Occs Employment'!BT14/'EW Creative Occs Employment'!$C14</f>
        <v>0.8033238368623169</v>
      </c>
      <c r="BU25" s="12">
        <f>'EW Creative Occs Employment'!BU14/'EW Creative Occs Employment'!$C14</f>
        <v>0.81106355776799122</v>
      </c>
      <c r="BV25" s="12">
        <f>'EW Creative Occs Employment'!BV14/'EW Creative Occs Employment'!$C14</f>
        <v>0.83876392793289467</v>
      </c>
      <c r="BW25" s="12">
        <f>'EW Creative Occs Employment'!BW14/'EW Creative Occs Employment'!$C14</f>
        <v>0.84822118900100985</v>
      </c>
      <c r="BX25" s="12">
        <f>'EW Creative Occs Employment'!BX14/'EW Creative Occs Employment'!$C14</f>
        <v>0.93646063384545797</v>
      </c>
      <c r="BY25" s="12">
        <f>'EW Creative Occs Employment'!BY14/'EW Creative Occs Employment'!$C14</f>
        <v>1.0215490016813222</v>
      </c>
      <c r="BZ25" s="12">
        <f>'EW Creative Occs Employment'!BZ14/'EW Creative Occs Employment'!$C14</f>
        <v>0.96944369831250343</v>
      </c>
      <c r="CA25" s="12">
        <f>'EW Creative Occs Employment'!CA14/'EW Creative Occs Employment'!$C14</f>
        <v>1.1077698383000787</v>
      </c>
      <c r="CB25" s="12">
        <f>'EW Creative Occs Employment'!CB14/'EW Creative Occs Employment'!$C14</f>
        <v>1.0901773120219311</v>
      </c>
      <c r="CC25" s="12">
        <f>'EW Creative Occs Employment'!CC14/'EW Creative Occs Employment'!$C14</f>
        <v>1.1200879253151681</v>
      </c>
      <c r="CD25" s="12">
        <f>'EW Creative Occs Employment'!CD14/'EW Creative Occs Employment'!$C14</f>
        <v>1.1395770546968431</v>
      </c>
      <c r="CE25" s="12">
        <f>'EW Creative Occs Employment'!CE14/'EW Creative Occs Employment'!$C14</f>
        <v>1.0657653098898758</v>
      </c>
      <c r="CF25" s="12">
        <f>'EW Creative Occs Employment'!CF14/'EW Creative Occs Employment'!$C14</f>
        <v>0.92692681211988159</v>
      </c>
      <c r="CG25" s="12">
        <f>'EW Creative Occs Employment'!CG14/'EW Creative Occs Employment'!$C14</f>
        <v>0.91286171478882205</v>
      </c>
      <c r="CH25" s="12">
        <f>'EW Creative Occs Employment'!CH14/'EW Creative Occs Employment'!$C14</f>
        <v>0.89875214063062436</v>
      </c>
      <c r="CI25" s="12">
        <f>'EW Creative Occs Employment'!CI14/'EW Creative Occs Employment'!$C14</f>
        <v>0.81857195647807313</v>
      </c>
      <c r="CJ25" s="12">
        <f>'EW Creative Occs Employment'!CJ14/'EW Creative Occs Employment'!$C14</f>
        <v>0.85944566217098572</v>
      </c>
      <c r="CK25" s="12">
        <f>'EW Creative Occs Employment'!CK14/'EW Creative Occs Employment'!$C14</f>
        <v>0.9061110858793413</v>
      </c>
      <c r="CL25" s="12">
        <f>'EW Creative Occs Employment'!CL14/'EW Creative Occs Employment'!$C14</f>
        <v>0.88827890031990031</v>
      </c>
      <c r="CM25" s="12">
        <f>'EW Creative Occs Employment'!CM14/'EW Creative Occs Employment'!$C14</f>
        <v>0.93704468135820207</v>
      </c>
      <c r="CN25" s="12">
        <f>'EW Creative Occs Employment'!CN14/'EW Creative Occs Employment'!$C14</f>
        <v>0.98588928481593141</v>
      </c>
      <c r="CO25" s="12">
        <f>'EW Creative Occs Employment'!CO14/'EW Creative Occs Employment'!$C14</f>
        <v>1.0184632166932184</v>
      </c>
      <c r="CP25" s="12">
        <f>'EW Creative Occs Employment'!CP14/'EW Creative Occs Employment'!$C14</f>
        <v>1.0077073620978099</v>
      </c>
      <c r="CQ25" s="12">
        <f>'EW Creative Occs Employment'!CQ14/'EW Creative Occs Employment'!$C14</f>
        <v>1.0211290985569064</v>
      </c>
      <c r="CR25" s="12">
        <f>'EW Creative Occs Employment'!CR14/'EW Creative Occs Employment'!$C14</f>
        <v>0.95189603608123907</v>
      </c>
      <c r="CS25" s="12">
        <f>'EW Creative Occs Employment'!CS14/'EW Creative Occs Employment'!$C14</f>
        <v>1.0167189031818809</v>
      </c>
      <c r="CT25" s="12">
        <f>'EW Creative Occs Employment'!CT14/'EW Creative Occs Employment'!$C14</f>
        <v>0.97219273232093462</v>
      </c>
      <c r="CU25" s="12">
        <f>'EW Creative Occs Employment'!CU14/'EW Creative Occs Employment'!$C14</f>
        <v>1.005798985435028</v>
      </c>
      <c r="CV25" s="12">
        <f>'EW Creative Occs Employment'!CV14/'EW Creative Occs Employment'!$C14</f>
        <v>0.91504632424570209</v>
      </c>
      <c r="CW25" s="12">
        <f>'EW Creative Occs Employment'!CW14/'EW Creative Occs Employment'!$C14</f>
        <v>0.94197361593572049</v>
      </c>
      <c r="CX25" s="12">
        <f>'EW Creative Occs Employment'!CX14/'EW Creative Occs Employment'!$C14</f>
        <v>0.91177692759067019</v>
      </c>
      <c r="CY25" s="12">
        <f>'EW Creative Occs Employment'!CY14/'EW Creative Occs Employment'!$C14</f>
        <v>0.82406364680515753</v>
      </c>
      <c r="CZ25" s="12">
        <f>'EW Creative Occs Employment'!CZ14/'EW Creative Occs Employment'!$C14</f>
        <v>0.84225581243023639</v>
      </c>
      <c r="DA25" s="12">
        <f>'EW Creative Occs Employment'!DA14/'EW Creative Occs Employment'!$C14</f>
        <v>0.98296728665184241</v>
      </c>
      <c r="DB25" s="12">
        <f>'EW Creative Occs Employment'!DB14/'EW Creative Occs Employment'!$C14</f>
        <v>0.94869459902012054</v>
      </c>
      <c r="DC25" s="12">
        <f>'EW Creative Occs Employment'!DC14/'EW Creative Occs Employment'!$C14</f>
        <v>0.93714906649002194</v>
      </c>
      <c r="DD25" s="12">
        <f>'EW Creative Occs Employment'!DD14/'EW Creative Occs Employment'!$C14</f>
        <v>0.90116167017983484</v>
      </c>
      <c r="DE25" s="12">
        <f>'EW Creative Occs Employment'!DE14/'EW Creative Occs Employment'!$C14</f>
        <v>0.87393526233900087</v>
      </c>
      <c r="DF25" s="12">
        <f>'EW Creative Occs Employment'!DF14/'EW Creative Occs Employment'!$C14</f>
        <v>0.96810552351501444</v>
      </c>
      <c r="DG25" s="12">
        <f>'EW Creative Occs Employment'!DG14/'EW Creative Occs Employment'!$C14</f>
        <v>0.9394481514323364</v>
      </c>
      <c r="DH25" s="12">
        <f>'EW Creative Occs Employment'!DH14/'EW Creative Occs Employment'!$C14</f>
        <v>0.96284557565034778</v>
      </c>
      <c r="DI25" s="12">
        <f>'EW Creative Occs Employment'!DI14/'EW Creative Occs Employment'!$C14</f>
        <v>0.92222463884565287</v>
      </c>
      <c r="DJ25" s="12">
        <f>'EW Creative Occs Employment'!DJ14/'EW Creative Occs Employment'!$C14</f>
        <v>0.95020301936775953</v>
      </c>
      <c r="DK25" s="12">
        <f>'EW Creative Occs Employment'!DK14/'EW Creative Occs Employment'!$C14</f>
        <v>0.9985941972891077</v>
      </c>
      <c r="DL25" s="12">
        <f>'EW Creative Occs Employment'!DL14/'EW Creative Occs Employment'!$C14</f>
        <v>0.99281138550380832</v>
      </c>
      <c r="DM25" s="12">
        <f>'EW Creative Occs Employment'!DM14/'EW Creative Occs Employment'!$C14</f>
        <v>1.0068959423140209</v>
      </c>
      <c r="DN25" s="12">
        <f>'EW Creative Occs Employment'!DN14/'EW Creative Occs Employment'!$C14</f>
        <v>0.96769694245226323</v>
      </c>
      <c r="DO25" s="12">
        <f>'EW Creative Occs Employment'!DO14/'EW Creative Occs Employment'!$C14</f>
        <v>0.95622776297343937</v>
      </c>
      <c r="DP25" s="12">
        <f>'EW Creative Occs Employment'!DP14/'EW Creative Occs Employment'!$C14</f>
        <v>1.0246969194648679</v>
      </c>
      <c r="DQ25" s="12">
        <f>'EW Creative Occs Employment'!DQ14/'EW Creative Occs Employment'!$C14</f>
        <v>0.942302822429535</v>
      </c>
      <c r="DR25" s="12">
        <f>'EW Creative Occs Employment'!DR14/'EW Creative Occs Employment'!$C14</f>
        <v>1.0246052373178889</v>
      </c>
      <c r="DS25" s="12">
        <f>'EW Creative Occs Employment'!DS14/'EW Creative Occs Employment'!$C14</f>
        <v>0.95782182194482601</v>
      </c>
      <c r="DT25" s="12">
        <f>'EW Creative Occs Employment'!DT14/'EW Creative Occs Employment'!$C14</f>
        <v>0.9985623033784693</v>
      </c>
      <c r="DU25" s="12">
        <f>'EW Creative Occs Employment'!DU14/'EW Creative Occs Employment'!$C14</f>
        <v>1.0147911880104958</v>
      </c>
      <c r="DV25" s="12">
        <f>'EW Creative Occs Employment'!DV14/'EW Creative Occs Employment'!$C14</f>
        <v>0.91824517541142048</v>
      </c>
      <c r="DW25" s="12">
        <f>'EW Creative Occs Employment'!DW14/'EW Creative Occs Employment'!$C14</f>
        <v>0.90166050536014586</v>
      </c>
      <c r="DX25" s="12">
        <f>'EW Creative Occs Employment'!DX14/'EW Creative Occs Employment'!$C14</f>
        <v>0.9852746280137209</v>
      </c>
      <c r="DY25" s="12">
        <f>'EW Creative Occs Employment'!DY14/'EW Creative Occs Employment'!$C14</f>
        <v>1.027204393588478</v>
      </c>
      <c r="DZ25" s="12">
        <f>'EW Creative Occs Employment'!DZ14/'EW Creative Occs Employment'!$C14</f>
        <v>1.0262380630477559</v>
      </c>
      <c r="EA25" s="12">
        <f>'EW Creative Occs Employment'!EA14/'EW Creative Occs Employment'!$C14</f>
        <v>1.0199420659773055</v>
      </c>
      <c r="EB25" s="12">
        <f>'EW Creative Occs Employment'!EB14/'EW Creative Occs Employment'!$C14</f>
        <v>0.98698557699641742</v>
      </c>
      <c r="EC25" s="12">
        <f>'EW Creative Occs Employment'!EC14/'EW Creative Occs Employment'!$C14</f>
        <v>0.90580360387051062</v>
      </c>
      <c r="ED25" s="12">
        <f>'EW Creative Occs Employment'!ED14/'EW Creative Occs Employment'!$C14</f>
        <v>0.9348508408488474</v>
      </c>
      <c r="EE25" s="12">
        <f>'EW Creative Occs Employment'!EE14/'EW Creative Occs Employment'!$C14</f>
        <v>0.90004929891564511</v>
      </c>
      <c r="EF25" s="12">
        <f>'EW Creative Occs Employment'!EF14/'EW Creative Occs Employment'!$C14</f>
        <v>0.75653010644169405</v>
      </c>
    </row>
    <row r="27" spans="2:136" x14ac:dyDescent="0.45">
      <c r="C27" s="10">
        <f t="shared" ref="C27:AH27" si="4">C17</f>
        <v>40179</v>
      </c>
      <c r="D27" s="10">
        <f t="shared" si="4"/>
        <v>40210</v>
      </c>
      <c r="E27" s="10">
        <f t="shared" si="4"/>
        <v>40238</v>
      </c>
      <c r="F27" s="10">
        <f t="shared" si="4"/>
        <v>40269</v>
      </c>
      <c r="G27" s="10">
        <f t="shared" si="4"/>
        <v>40299</v>
      </c>
      <c r="H27" s="10">
        <f t="shared" si="4"/>
        <v>40330</v>
      </c>
      <c r="I27" s="10">
        <f t="shared" si="4"/>
        <v>40360</v>
      </c>
      <c r="J27" s="10">
        <f t="shared" si="4"/>
        <v>40391</v>
      </c>
      <c r="K27" s="10">
        <f t="shared" si="4"/>
        <v>40422</v>
      </c>
      <c r="L27" s="10">
        <f t="shared" si="4"/>
        <v>40452</v>
      </c>
      <c r="M27" s="10">
        <f t="shared" si="4"/>
        <v>40483</v>
      </c>
      <c r="N27" s="10">
        <f t="shared" si="4"/>
        <v>40513</v>
      </c>
      <c r="O27" s="10">
        <f t="shared" si="4"/>
        <v>40544</v>
      </c>
      <c r="P27" s="10">
        <f t="shared" si="4"/>
        <v>40575</v>
      </c>
      <c r="Q27" s="10">
        <f t="shared" si="4"/>
        <v>40603</v>
      </c>
      <c r="R27" s="10">
        <f t="shared" si="4"/>
        <v>40634</v>
      </c>
      <c r="S27" s="10">
        <f t="shared" si="4"/>
        <v>40664</v>
      </c>
      <c r="T27" s="10">
        <f t="shared" si="4"/>
        <v>40695</v>
      </c>
      <c r="U27" s="10">
        <f t="shared" si="4"/>
        <v>40725</v>
      </c>
      <c r="V27" s="10">
        <f t="shared" si="4"/>
        <v>40756</v>
      </c>
      <c r="W27" s="10">
        <f t="shared" si="4"/>
        <v>40787</v>
      </c>
      <c r="X27" s="10">
        <f t="shared" si="4"/>
        <v>40817</v>
      </c>
      <c r="Y27" s="10">
        <f t="shared" si="4"/>
        <v>40848</v>
      </c>
      <c r="Z27" s="10">
        <f t="shared" si="4"/>
        <v>40878</v>
      </c>
      <c r="AA27" s="10">
        <f t="shared" si="4"/>
        <v>40909</v>
      </c>
      <c r="AB27" s="10">
        <f t="shared" si="4"/>
        <v>40940</v>
      </c>
      <c r="AC27" s="10">
        <f t="shared" si="4"/>
        <v>40969</v>
      </c>
      <c r="AD27" s="10">
        <f t="shared" si="4"/>
        <v>41000</v>
      </c>
      <c r="AE27" s="10">
        <f t="shared" si="4"/>
        <v>41030</v>
      </c>
      <c r="AF27" s="10">
        <f t="shared" si="4"/>
        <v>41061</v>
      </c>
      <c r="AG27" s="10">
        <f t="shared" si="4"/>
        <v>41091</v>
      </c>
      <c r="AH27" s="10">
        <f t="shared" si="4"/>
        <v>41122</v>
      </c>
      <c r="AI27" s="10">
        <f t="shared" ref="AI27:BN27" si="5">AI17</f>
        <v>41153</v>
      </c>
      <c r="AJ27" s="10">
        <f t="shared" si="5"/>
        <v>41183</v>
      </c>
      <c r="AK27" s="10">
        <f t="shared" si="5"/>
        <v>41214</v>
      </c>
      <c r="AL27" s="10">
        <f t="shared" si="5"/>
        <v>41244</v>
      </c>
      <c r="AM27" s="10">
        <f t="shared" si="5"/>
        <v>41275</v>
      </c>
      <c r="AN27" s="10">
        <f t="shared" si="5"/>
        <v>41306</v>
      </c>
      <c r="AO27" s="10">
        <f t="shared" si="5"/>
        <v>41334</v>
      </c>
      <c r="AP27" s="10">
        <f t="shared" si="5"/>
        <v>41365</v>
      </c>
      <c r="AQ27" s="10">
        <f t="shared" si="5"/>
        <v>41395</v>
      </c>
      <c r="AR27" s="10">
        <f t="shared" si="5"/>
        <v>41426</v>
      </c>
      <c r="AS27" s="10">
        <f t="shared" si="5"/>
        <v>41456</v>
      </c>
      <c r="AT27" s="10">
        <f t="shared" si="5"/>
        <v>41487</v>
      </c>
      <c r="AU27" s="10">
        <f t="shared" si="5"/>
        <v>41518</v>
      </c>
      <c r="AV27" s="10">
        <f t="shared" si="5"/>
        <v>41548</v>
      </c>
      <c r="AW27" s="10">
        <f t="shared" si="5"/>
        <v>41579</v>
      </c>
      <c r="AX27" s="10">
        <f t="shared" si="5"/>
        <v>41609</v>
      </c>
      <c r="AY27" s="10">
        <f t="shared" si="5"/>
        <v>41640</v>
      </c>
      <c r="AZ27" s="10">
        <f t="shared" si="5"/>
        <v>41671</v>
      </c>
      <c r="BA27" s="10">
        <f t="shared" si="5"/>
        <v>41699</v>
      </c>
      <c r="BB27" s="10">
        <f t="shared" si="5"/>
        <v>41730</v>
      </c>
      <c r="BC27" s="10">
        <f t="shared" si="5"/>
        <v>41760</v>
      </c>
      <c r="BD27" s="10">
        <f t="shared" si="5"/>
        <v>41791</v>
      </c>
      <c r="BE27" s="10">
        <f t="shared" si="5"/>
        <v>41821</v>
      </c>
      <c r="BF27" s="10">
        <f t="shared" si="5"/>
        <v>41852</v>
      </c>
      <c r="BG27" s="10">
        <f t="shared" si="5"/>
        <v>41883</v>
      </c>
      <c r="BH27" s="10">
        <f t="shared" si="5"/>
        <v>41913</v>
      </c>
      <c r="BI27" s="10">
        <f t="shared" si="5"/>
        <v>41944</v>
      </c>
      <c r="BJ27" s="10">
        <f t="shared" si="5"/>
        <v>41974</v>
      </c>
      <c r="BK27" s="10">
        <f t="shared" si="5"/>
        <v>42005</v>
      </c>
      <c r="BL27" s="10">
        <f t="shared" si="5"/>
        <v>42036</v>
      </c>
      <c r="BM27" s="10">
        <f t="shared" si="5"/>
        <v>42064</v>
      </c>
      <c r="BN27" s="10">
        <f t="shared" si="5"/>
        <v>42095</v>
      </c>
      <c r="BO27" s="10">
        <f t="shared" ref="BO27:CT27" si="6">BO17</f>
        <v>42125</v>
      </c>
      <c r="BP27" s="10">
        <f t="shared" si="6"/>
        <v>42156</v>
      </c>
      <c r="BQ27" s="10">
        <f t="shared" si="6"/>
        <v>42186</v>
      </c>
      <c r="BR27" s="10">
        <f t="shared" si="6"/>
        <v>42217</v>
      </c>
      <c r="BS27" s="10">
        <f t="shared" si="6"/>
        <v>42248</v>
      </c>
      <c r="BT27" s="10">
        <f t="shared" si="6"/>
        <v>42278</v>
      </c>
      <c r="BU27" s="10">
        <f t="shared" si="6"/>
        <v>42309</v>
      </c>
      <c r="BV27" s="10">
        <f t="shared" si="6"/>
        <v>42339</v>
      </c>
      <c r="BW27" s="10">
        <f t="shared" si="6"/>
        <v>42370</v>
      </c>
      <c r="BX27" s="10">
        <f t="shared" si="6"/>
        <v>42401</v>
      </c>
      <c r="BY27" s="10">
        <f t="shared" si="6"/>
        <v>42430</v>
      </c>
      <c r="BZ27" s="10">
        <f t="shared" si="6"/>
        <v>42461</v>
      </c>
      <c r="CA27" s="10">
        <f t="shared" si="6"/>
        <v>42491</v>
      </c>
      <c r="CB27" s="10">
        <f t="shared" si="6"/>
        <v>42522</v>
      </c>
      <c r="CC27" s="10">
        <f t="shared" si="6"/>
        <v>42552</v>
      </c>
      <c r="CD27" s="10">
        <f t="shared" si="6"/>
        <v>42583</v>
      </c>
      <c r="CE27" s="10">
        <f t="shared" si="6"/>
        <v>42614</v>
      </c>
      <c r="CF27" s="10">
        <f t="shared" si="6"/>
        <v>42644</v>
      </c>
      <c r="CG27" s="10">
        <f t="shared" si="6"/>
        <v>42675</v>
      </c>
      <c r="CH27" s="10">
        <f t="shared" si="6"/>
        <v>42705</v>
      </c>
      <c r="CI27" s="10">
        <f t="shared" si="6"/>
        <v>42736</v>
      </c>
      <c r="CJ27" s="10">
        <f t="shared" si="6"/>
        <v>42767</v>
      </c>
      <c r="CK27" s="10">
        <f t="shared" si="6"/>
        <v>42795</v>
      </c>
      <c r="CL27" s="10">
        <f t="shared" si="6"/>
        <v>42826</v>
      </c>
      <c r="CM27" s="10">
        <f t="shared" si="6"/>
        <v>42856</v>
      </c>
      <c r="CN27" s="10">
        <f t="shared" si="6"/>
        <v>42887</v>
      </c>
      <c r="CO27" s="10">
        <f t="shared" si="6"/>
        <v>42917</v>
      </c>
      <c r="CP27" s="10">
        <f t="shared" si="6"/>
        <v>42948</v>
      </c>
      <c r="CQ27" s="10">
        <f t="shared" si="6"/>
        <v>42979</v>
      </c>
      <c r="CR27" s="10">
        <f t="shared" si="6"/>
        <v>43009</v>
      </c>
      <c r="CS27" s="10">
        <f t="shared" si="6"/>
        <v>43040</v>
      </c>
      <c r="CT27" s="10">
        <f t="shared" si="6"/>
        <v>43070</v>
      </c>
      <c r="CU27" s="10">
        <f t="shared" ref="CU27:EF27" si="7">CU17</f>
        <v>43101</v>
      </c>
      <c r="CV27" s="10">
        <f t="shared" si="7"/>
        <v>43132</v>
      </c>
      <c r="CW27" s="10">
        <f t="shared" si="7"/>
        <v>43160</v>
      </c>
      <c r="CX27" s="10">
        <f t="shared" si="7"/>
        <v>43191</v>
      </c>
      <c r="CY27" s="10">
        <f t="shared" si="7"/>
        <v>43221</v>
      </c>
      <c r="CZ27" s="10">
        <f t="shared" si="7"/>
        <v>43252</v>
      </c>
      <c r="DA27" s="10">
        <f t="shared" si="7"/>
        <v>43282</v>
      </c>
      <c r="DB27" s="10">
        <f t="shared" si="7"/>
        <v>43313</v>
      </c>
      <c r="DC27" s="10">
        <f t="shared" si="7"/>
        <v>43344</v>
      </c>
      <c r="DD27" s="10">
        <f t="shared" si="7"/>
        <v>43374</v>
      </c>
      <c r="DE27" s="10">
        <f t="shared" si="7"/>
        <v>43405</v>
      </c>
      <c r="DF27" s="10">
        <f t="shared" si="7"/>
        <v>43435</v>
      </c>
      <c r="DG27" s="10">
        <f t="shared" si="7"/>
        <v>43466</v>
      </c>
      <c r="DH27" s="10">
        <f t="shared" si="7"/>
        <v>43497</v>
      </c>
      <c r="DI27" s="10">
        <f t="shared" si="7"/>
        <v>43525</v>
      </c>
      <c r="DJ27" s="10">
        <f t="shared" si="7"/>
        <v>43556</v>
      </c>
      <c r="DK27" s="10">
        <f t="shared" si="7"/>
        <v>43586</v>
      </c>
      <c r="DL27" s="10">
        <f t="shared" si="7"/>
        <v>43617</v>
      </c>
      <c r="DM27" s="10">
        <f t="shared" si="7"/>
        <v>43647</v>
      </c>
      <c r="DN27" s="10">
        <f t="shared" si="7"/>
        <v>43678</v>
      </c>
      <c r="DO27" s="10">
        <f t="shared" si="7"/>
        <v>43709</v>
      </c>
      <c r="DP27" s="10">
        <f t="shared" si="7"/>
        <v>43739</v>
      </c>
      <c r="DQ27" s="10">
        <f t="shared" si="7"/>
        <v>43770</v>
      </c>
      <c r="DR27" s="10">
        <f t="shared" si="7"/>
        <v>43800</v>
      </c>
      <c r="DS27" s="10">
        <f t="shared" si="7"/>
        <v>43831</v>
      </c>
      <c r="DT27" s="10">
        <f t="shared" si="7"/>
        <v>43862</v>
      </c>
      <c r="DU27" s="10">
        <f t="shared" si="7"/>
        <v>43891</v>
      </c>
      <c r="DV27" s="10">
        <f t="shared" si="7"/>
        <v>43922</v>
      </c>
      <c r="DW27" s="10">
        <f t="shared" si="7"/>
        <v>43952</v>
      </c>
      <c r="DX27" s="10">
        <f t="shared" si="7"/>
        <v>43983</v>
      </c>
      <c r="DY27" s="10">
        <f t="shared" si="7"/>
        <v>44013</v>
      </c>
      <c r="DZ27" s="10">
        <f t="shared" si="7"/>
        <v>44044</v>
      </c>
      <c r="EA27" s="10">
        <f t="shared" si="7"/>
        <v>44075</v>
      </c>
      <c r="EB27" s="10">
        <f t="shared" si="7"/>
        <v>44105</v>
      </c>
      <c r="EC27" s="10">
        <f t="shared" si="7"/>
        <v>44136</v>
      </c>
      <c r="ED27" s="10">
        <f t="shared" si="7"/>
        <v>44166</v>
      </c>
      <c r="EE27" s="10">
        <f t="shared" si="7"/>
        <v>44197</v>
      </c>
      <c r="EF27" s="10">
        <f t="shared" si="7"/>
        <v>44228</v>
      </c>
    </row>
    <row r="28" spans="2:136" x14ac:dyDescent="0.45">
      <c r="B28" t="str">
        <f t="shared" ref="B28:B35" si="8">B18</f>
        <v>Advertising and marketing</v>
      </c>
      <c r="C28" s="12" cm="1">
        <f t="array" ref="C28:EF28">TRANSPOSE(_xll.hp_filter(TRANSPOSE(C18:EF18),6.25))</f>
        <v>0.97413824172026231</v>
      </c>
      <c r="D28" s="12">
        <v>1.0030488060649252</v>
      </c>
      <c r="E28" s="12">
        <v>1.0360972517343461</v>
      </c>
      <c r="F28" s="12">
        <v>1.0775148828423438</v>
      </c>
      <c r="G28" s="12">
        <v>1.1233291769379443</v>
      </c>
      <c r="H28" s="12">
        <v>1.1705820232855748</v>
      </c>
      <c r="I28" s="12">
        <v>1.2155349942213012</v>
      </c>
      <c r="J28" s="12">
        <v>1.2504971885671443</v>
      </c>
      <c r="K28" s="12">
        <v>1.267998937002798</v>
      </c>
      <c r="L28" s="12">
        <v>1.2737052933873954</v>
      </c>
      <c r="M28" s="12">
        <v>1.2747498654792038</v>
      </c>
      <c r="N28" s="12">
        <v>1.2785374305292223</v>
      </c>
      <c r="O28" s="12">
        <v>1.2831039132824849</v>
      </c>
      <c r="P28" s="12">
        <v>1.2830908920619031</v>
      </c>
      <c r="Q28" s="12">
        <v>1.2769160387243246</v>
      </c>
      <c r="R28" s="12">
        <v>1.2664359454577792</v>
      </c>
      <c r="S28" s="12">
        <v>1.2524870595801634</v>
      </c>
      <c r="T28" s="12">
        <v>1.2382679275765651</v>
      </c>
      <c r="U28" s="12">
        <v>1.2250711587349725</v>
      </c>
      <c r="V28" s="12">
        <v>1.2149929612716432</v>
      </c>
      <c r="W28" s="12">
        <v>1.2063424773555289</v>
      </c>
      <c r="X28" s="12">
        <v>1.1959335830930289</v>
      </c>
      <c r="Y28" s="12">
        <v>1.1878534906470102</v>
      </c>
      <c r="Z28" s="12">
        <v>1.1826563480447105</v>
      </c>
      <c r="AA28" s="12">
        <v>1.1809447778731292</v>
      </c>
      <c r="AB28" s="12">
        <v>1.179513549943294</v>
      </c>
      <c r="AC28" s="12">
        <v>1.179103175616901</v>
      </c>
      <c r="AD28" s="12">
        <v>1.1766532265042298</v>
      </c>
      <c r="AE28" s="12">
        <v>1.1650935482904674</v>
      </c>
      <c r="AF28" s="12">
        <v>1.1465578977025368</v>
      </c>
      <c r="AG28" s="12">
        <v>1.1199530306618621</v>
      </c>
      <c r="AH28" s="12">
        <v>1.0892245600822705</v>
      </c>
      <c r="AI28" s="12">
        <v>1.0584444102376176</v>
      </c>
      <c r="AJ28" s="12">
        <v>1.0299340004405002</v>
      </c>
      <c r="AK28" s="12">
        <v>1.0085833559193684</v>
      </c>
      <c r="AL28" s="12">
        <v>0.99781540338534702</v>
      </c>
      <c r="AM28" s="12">
        <v>1.0023830888733434</v>
      </c>
      <c r="AN28" s="12">
        <v>1.0225363560849701</v>
      </c>
      <c r="AO28" s="12">
        <v>1.0550774042122795</v>
      </c>
      <c r="AP28" s="12">
        <v>1.0908093957616707</v>
      </c>
      <c r="AQ28" s="12">
        <v>1.1225119210336789</v>
      </c>
      <c r="AR28" s="12">
        <v>1.1435870530487382</v>
      </c>
      <c r="AS28" s="12">
        <v>1.1614017431847605</v>
      </c>
      <c r="AT28" s="12">
        <v>1.1766509669028105</v>
      </c>
      <c r="AU28" s="12">
        <v>1.1862208715606581</v>
      </c>
      <c r="AV28" s="12">
        <v>1.1918551952930401</v>
      </c>
      <c r="AW28" s="12">
        <v>1.1988033099255551</v>
      </c>
      <c r="AX28" s="12">
        <v>1.2148195159877795</v>
      </c>
      <c r="AY28" s="12">
        <v>1.2325509654217077</v>
      </c>
      <c r="AZ28" s="12">
        <v>1.245323769925373</v>
      </c>
      <c r="BA28" s="12">
        <v>1.2540315311823256</v>
      </c>
      <c r="BB28" s="12">
        <v>1.2588028886822971</v>
      </c>
      <c r="BC28" s="12">
        <v>1.2617968625352427</v>
      </c>
      <c r="BD28" s="12">
        <v>1.2697789135148567</v>
      </c>
      <c r="BE28" s="12">
        <v>1.2835745128344069</v>
      </c>
      <c r="BF28" s="12">
        <v>1.3090370660399882</v>
      </c>
      <c r="BG28" s="12">
        <v>1.3444451752679942</v>
      </c>
      <c r="BH28" s="12">
        <v>1.3787477625108475</v>
      </c>
      <c r="BI28" s="12">
        <v>1.3962735961594528</v>
      </c>
      <c r="BJ28" s="12">
        <v>1.3973801701805568</v>
      </c>
      <c r="BK28" s="12">
        <v>1.3929164505051785</v>
      </c>
      <c r="BL28" s="12">
        <v>1.3812235259539456</v>
      </c>
      <c r="BM28" s="12">
        <v>1.3637423224928473</v>
      </c>
      <c r="BN28" s="12">
        <v>1.350549288901064</v>
      </c>
      <c r="BO28" s="12">
        <v>1.3540514511687523</v>
      </c>
      <c r="BP28" s="12">
        <v>1.3693449527001795</v>
      </c>
      <c r="BQ28" s="12">
        <v>1.3884179624766031</v>
      </c>
      <c r="BR28" s="12">
        <v>1.3941022884915459</v>
      </c>
      <c r="BS28" s="12">
        <v>1.3875301524623651</v>
      </c>
      <c r="BT28" s="12">
        <v>1.3748288940802553</v>
      </c>
      <c r="BU28" s="12">
        <v>1.3601027731558426</v>
      </c>
      <c r="BV28" s="12">
        <v>1.3431952840403443</v>
      </c>
      <c r="BW28" s="12">
        <v>1.3260050853346281</v>
      </c>
      <c r="BX28" s="12">
        <v>1.3184586504876683</v>
      </c>
      <c r="BY28" s="12">
        <v>1.3180522461128565</v>
      </c>
      <c r="BZ28" s="12">
        <v>1.3125557990621344</v>
      </c>
      <c r="CA28" s="12">
        <v>1.2971027108695325</v>
      </c>
      <c r="CB28" s="12">
        <v>1.2736541540854875</v>
      </c>
      <c r="CC28" s="12">
        <v>1.2475781965755075</v>
      </c>
      <c r="CD28" s="12">
        <v>1.2320199119702067</v>
      </c>
      <c r="CE28" s="12">
        <v>1.2368586680460432</v>
      </c>
      <c r="CF28" s="12">
        <v>1.2628751722450331</v>
      </c>
      <c r="CG28" s="12">
        <v>1.3024969017044434</v>
      </c>
      <c r="CH28" s="12">
        <v>1.3482693778278469</v>
      </c>
      <c r="CI28" s="12">
        <v>1.3891346174778807</v>
      </c>
      <c r="CJ28" s="12">
        <v>1.4170712901454148</v>
      </c>
      <c r="CK28" s="12">
        <v>1.43984067321392</v>
      </c>
      <c r="CL28" s="12">
        <v>1.4615102672101781</v>
      </c>
      <c r="CM28" s="12">
        <v>1.4833907179921211</v>
      </c>
      <c r="CN28" s="12">
        <v>1.5070221528077181</v>
      </c>
      <c r="CO28" s="12">
        <v>1.530031260661223</v>
      </c>
      <c r="CP28" s="12">
        <v>1.5559754034112296</v>
      </c>
      <c r="CQ28" s="12">
        <v>1.5825029022188284</v>
      </c>
      <c r="CR28" s="12">
        <v>1.6148012944800842</v>
      </c>
      <c r="CS28" s="12">
        <v>1.6396972263642282</v>
      </c>
      <c r="CT28" s="12">
        <v>1.6485146547448597</v>
      </c>
      <c r="CU28" s="12">
        <v>1.6449913670144154</v>
      </c>
      <c r="CV28" s="12">
        <v>1.6382585461982981</v>
      </c>
      <c r="CW28" s="12">
        <v>1.6391808658013529</v>
      </c>
      <c r="CX28" s="12">
        <v>1.6506785561333706</v>
      </c>
      <c r="CY28" s="12">
        <v>1.6632100891452319</v>
      </c>
      <c r="CZ28" s="12">
        <v>1.6647676063595704</v>
      </c>
      <c r="DA28" s="12">
        <v>1.6493982243399423</v>
      </c>
      <c r="DB28" s="12">
        <v>1.6184030819525141</v>
      </c>
      <c r="DC28" s="12">
        <v>1.5702518181170437</v>
      </c>
      <c r="DD28" s="12">
        <v>1.5180161935337102</v>
      </c>
      <c r="DE28" s="12">
        <v>1.4776708434607717</v>
      </c>
      <c r="DF28" s="12">
        <v>1.4590592303792695</v>
      </c>
      <c r="DG28" s="12">
        <v>1.4710983011735967</v>
      </c>
      <c r="DH28" s="12">
        <v>1.5028804368015432</v>
      </c>
      <c r="DI28" s="12">
        <v>1.5448506459949307</v>
      </c>
      <c r="DJ28" s="12">
        <v>1.5947291489622755</v>
      </c>
      <c r="DK28" s="12">
        <v>1.6447142690452572</v>
      </c>
      <c r="DL28" s="12">
        <v>1.6807945293949096</v>
      </c>
      <c r="DM28" s="12">
        <v>1.6947688297759909</v>
      </c>
      <c r="DN28" s="12">
        <v>1.6862125901388261</v>
      </c>
      <c r="DO28" s="12">
        <v>1.6653555742316308</v>
      </c>
      <c r="DP28" s="12">
        <v>1.6353827003215311</v>
      </c>
      <c r="DQ28" s="12">
        <v>1.599367951358766</v>
      </c>
      <c r="DR28" s="12">
        <v>1.5551375440772361</v>
      </c>
      <c r="DS28" s="12">
        <v>1.5014277224751456</v>
      </c>
      <c r="DT28" s="12">
        <v>1.4382793176277557</v>
      </c>
      <c r="DU28" s="12">
        <v>1.3714235358083067</v>
      </c>
      <c r="DV28" s="12">
        <v>1.3067323686549899</v>
      </c>
      <c r="DW28" s="12">
        <v>1.2619609889832162</v>
      </c>
      <c r="DX28" s="12">
        <v>1.2428642477655267</v>
      </c>
      <c r="DY28" s="12">
        <v>1.2501261092835874</v>
      </c>
      <c r="DZ28" s="12">
        <v>1.2727391741789651</v>
      </c>
      <c r="EA28" s="12">
        <v>1.3025377332477859</v>
      </c>
      <c r="EB28" s="12">
        <v>1.3344990982250629</v>
      </c>
      <c r="EC28" s="12">
        <v>1.3542645480329112</v>
      </c>
      <c r="ED28" s="12">
        <v>1.3648287581907597</v>
      </c>
      <c r="EE28">
        <v>1.3792892452560128</v>
      </c>
      <c r="EF28">
        <v>1.4042824167290409</v>
      </c>
    </row>
    <row r="29" spans="2:136" x14ac:dyDescent="0.45">
      <c r="B29" t="str">
        <f t="shared" si="8"/>
        <v>Architecture</v>
      </c>
      <c r="C29" s="12" cm="1">
        <f t="array" ref="C29:EF29">TRANSPOSE(_xll.hp_filter(TRANSPOSE(C19:EF19),6.25))</f>
        <v>1.0022003155512382</v>
      </c>
      <c r="D29" s="12">
        <v>1.0145442680244001</v>
      </c>
      <c r="E29" s="12">
        <v>1.026536170009364</v>
      </c>
      <c r="F29" s="12">
        <v>1.0379063305434699</v>
      </c>
      <c r="G29" s="12">
        <v>1.0503907977140863</v>
      </c>
      <c r="H29" s="12">
        <v>1.0614188484798683</v>
      </c>
      <c r="I29" s="12">
        <v>1.0696042814122655</v>
      </c>
      <c r="J29" s="12">
        <v>1.071939007531078</v>
      </c>
      <c r="K29" s="12">
        <v>1.0686697872216775</v>
      </c>
      <c r="L29" s="12">
        <v>1.0613617924931158</v>
      </c>
      <c r="M29" s="12">
        <v>1.0543333631393108</v>
      </c>
      <c r="N29" s="12">
        <v>1.0515273615976923</v>
      </c>
      <c r="O29" s="12">
        <v>1.0536633976734864</v>
      </c>
      <c r="P29" s="12">
        <v>1.0660453561449414</v>
      </c>
      <c r="Q29" s="12">
        <v>1.0838932166647866</v>
      </c>
      <c r="R29" s="12">
        <v>1.103776673819532</v>
      </c>
      <c r="S29" s="12">
        <v>1.1225177212045374</v>
      </c>
      <c r="T29" s="12">
        <v>1.1364187406886916</v>
      </c>
      <c r="U29" s="12">
        <v>1.1449713015401806</v>
      </c>
      <c r="V29" s="12">
        <v>1.1475900762671014</v>
      </c>
      <c r="W29" s="12">
        <v>1.142765391402184</v>
      </c>
      <c r="X29" s="12">
        <v>1.1360447119469725</v>
      </c>
      <c r="Y29" s="12">
        <v>1.1270642572098792</v>
      </c>
      <c r="Z29" s="12">
        <v>1.115312954207663</v>
      </c>
      <c r="AA29" s="12">
        <v>1.1043043531584051</v>
      </c>
      <c r="AB29" s="12">
        <v>1.0994193919244211</v>
      </c>
      <c r="AC29" s="12">
        <v>1.1068024893148589</v>
      </c>
      <c r="AD29" s="12">
        <v>1.1241146488546476</v>
      </c>
      <c r="AE29" s="12">
        <v>1.1455385693884323</v>
      </c>
      <c r="AF29" s="12">
        <v>1.1661719067174166</v>
      </c>
      <c r="AG29" s="12">
        <v>1.1821159298304378</v>
      </c>
      <c r="AH29" s="12">
        <v>1.1932954730526175</v>
      </c>
      <c r="AI29" s="12">
        <v>1.1969355683749541</v>
      </c>
      <c r="AJ29" s="12">
        <v>1.192805685571741</v>
      </c>
      <c r="AK29" s="12">
        <v>1.1838094781211534</v>
      </c>
      <c r="AL29" s="12">
        <v>1.1754734032816014</v>
      </c>
      <c r="AM29" s="12">
        <v>1.1708089887066979</v>
      </c>
      <c r="AN29" s="12">
        <v>1.1704744432474254</v>
      </c>
      <c r="AO29" s="12">
        <v>1.1754094451726025</v>
      </c>
      <c r="AP29" s="12">
        <v>1.1842838668375653</v>
      </c>
      <c r="AQ29" s="12">
        <v>1.1979828996508639</v>
      </c>
      <c r="AR29" s="12">
        <v>1.2123914608121831</v>
      </c>
      <c r="AS29" s="12">
        <v>1.2195885914484563</v>
      </c>
      <c r="AT29" s="12">
        <v>1.2172636985496676</v>
      </c>
      <c r="AU29" s="12">
        <v>1.2076301341321678</v>
      </c>
      <c r="AV29" s="12">
        <v>1.1941504544557573</v>
      </c>
      <c r="AW29" s="12">
        <v>1.1830126702653661</v>
      </c>
      <c r="AX29" s="12">
        <v>1.1752585055107885</v>
      </c>
      <c r="AY29" s="12">
        <v>1.1672630415147447</v>
      </c>
      <c r="AZ29" s="12">
        <v>1.1571849885432182</v>
      </c>
      <c r="BA29" s="12">
        <v>1.1472227610216248</v>
      </c>
      <c r="BB29" s="12">
        <v>1.1413848821681729</v>
      </c>
      <c r="BC29" s="12">
        <v>1.1453908187041959</v>
      </c>
      <c r="BD29" s="12">
        <v>1.1583579922236551</v>
      </c>
      <c r="BE29" s="12">
        <v>1.1707933079798551</v>
      </c>
      <c r="BF29" s="12">
        <v>1.1729376175415416</v>
      </c>
      <c r="BG29" s="12">
        <v>1.1656698411656816</v>
      </c>
      <c r="BH29" s="12">
        <v>1.1586009967047119</v>
      </c>
      <c r="BI29" s="12">
        <v>1.160166632756265</v>
      </c>
      <c r="BJ29" s="12">
        <v>1.169836394855476</v>
      </c>
      <c r="BK29" s="12">
        <v>1.1826172884604995</v>
      </c>
      <c r="BL29" s="12">
        <v>1.2003351698452882</v>
      </c>
      <c r="BM29" s="12">
        <v>1.2218405153735001</v>
      </c>
      <c r="BN29" s="12">
        <v>1.2408898811932545</v>
      </c>
      <c r="BO29" s="12">
        <v>1.2496077748553445</v>
      </c>
      <c r="BP29" s="12">
        <v>1.2504814918248113</v>
      </c>
      <c r="BQ29" s="12">
        <v>1.2446772822060406</v>
      </c>
      <c r="BR29" s="12">
        <v>1.233463437590528</v>
      </c>
      <c r="BS29" s="12">
        <v>1.2188133642702823</v>
      </c>
      <c r="BT29" s="12">
        <v>1.2037020368785458</v>
      </c>
      <c r="BU29" s="12">
        <v>1.191063766734791</v>
      </c>
      <c r="BV29" s="12">
        <v>1.1828237708411558</v>
      </c>
      <c r="BW29" s="12">
        <v>1.1787294119145586</v>
      </c>
      <c r="BX29" s="12">
        <v>1.1781895582506428</v>
      </c>
      <c r="BY29" s="12">
        <v>1.1832088834312324</v>
      </c>
      <c r="BZ29" s="12">
        <v>1.1875991920355098</v>
      </c>
      <c r="CA29" s="12">
        <v>1.1877025791373725</v>
      </c>
      <c r="CB29" s="12">
        <v>1.1820145812543481</v>
      </c>
      <c r="CC29" s="12">
        <v>1.1671301903738531</v>
      </c>
      <c r="CD29" s="12">
        <v>1.1420401770007194</v>
      </c>
      <c r="CE29" s="12">
        <v>1.1140941962796778</v>
      </c>
      <c r="CF29" s="12">
        <v>1.0884282955481646</v>
      </c>
      <c r="CG29" s="12">
        <v>1.0669661857816026</v>
      </c>
      <c r="CH29" s="12">
        <v>1.0499861031707602</v>
      </c>
      <c r="CI29" s="12">
        <v>1.0366894638191189</v>
      </c>
      <c r="CJ29" s="12">
        <v>1.0310434400863715</v>
      </c>
      <c r="CK29" s="12">
        <v>1.0314053703816333</v>
      </c>
      <c r="CL29" s="12">
        <v>1.0395010110355676</v>
      </c>
      <c r="CM29" s="12">
        <v>1.0548965419830592</v>
      </c>
      <c r="CN29" s="12">
        <v>1.0690797396350595</v>
      </c>
      <c r="CO29" s="12">
        <v>1.0775835865138843</v>
      </c>
      <c r="CP29" s="12">
        <v>1.0791496010615345</v>
      </c>
      <c r="CQ29" s="12">
        <v>1.0717624195342803</v>
      </c>
      <c r="CR29" s="12">
        <v>1.0598880411638454</v>
      </c>
      <c r="CS29" s="12">
        <v>1.0480367295827204</v>
      </c>
      <c r="CT29" s="12">
        <v>1.0413605120610312</v>
      </c>
      <c r="CU29" s="12">
        <v>1.0427305045406343</v>
      </c>
      <c r="CV29" s="12">
        <v>1.0532841459176256</v>
      </c>
      <c r="CW29" s="12">
        <v>1.0694709565105613</v>
      </c>
      <c r="CX29" s="12">
        <v>1.0896993237755079</v>
      </c>
      <c r="CY29" s="12">
        <v>1.1146770155415768</v>
      </c>
      <c r="CZ29" s="12">
        <v>1.1411139981878884</v>
      </c>
      <c r="DA29" s="12">
        <v>1.1603308085658033</v>
      </c>
      <c r="DB29" s="12">
        <v>1.1675736103204859</v>
      </c>
      <c r="DC29" s="12">
        <v>1.169163354454289</v>
      </c>
      <c r="DD29" s="12">
        <v>1.1726759623850362</v>
      </c>
      <c r="DE29" s="12">
        <v>1.1786781988748456</v>
      </c>
      <c r="DF29" s="12">
        <v>1.1891522237477776</v>
      </c>
      <c r="DG29" s="12">
        <v>1.2024326699489023</v>
      </c>
      <c r="DH29" s="12">
        <v>1.2250106530444842</v>
      </c>
      <c r="DI29" s="12">
        <v>1.2511752815961836</v>
      </c>
      <c r="DJ29" s="12">
        <v>1.272164712629297</v>
      </c>
      <c r="DK29" s="12">
        <v>1.2832455823302547</v>
      </c>
      <c r="DL29" s="12">
        <v>1.2795732562998841</v>
      </c>
      <c r="DM29" s="12">
        <v>1.2613867373691006</v>
      </c>
      <c r="DN29" s="12">
        <v>1.2359637591312906</v>
      </c>
      <c r="DO29" s="12">
        <v>1.210437018877627</v>
      </c>
      <c r="DP29" s="12">
        <v>1.1922802505335133</v>
      </c>
      <c r="DQ29" s="12">
        <v>1.1825825722892398</v>
      </c>
      <c r="DR29" s="12">
        <v>1.1772604478419202</v>
      </c>
      <c r="DS29" s="12">
        <v>1.173363079668341</v>
      </c>
      <c r="DT29" s="12">
        <v>1.1701193091318924</v>
      </c>
      <c r="DU29" s="12">
        <v>1.1627887086178539</v>
      </c>
      <c r="DV29" s="12">
        <v>1.151776433415074</v>
      </c>
      <c r="DW29" s="12">
        <v>1.1427641967562954</v>
      </c>
      <c r="DX29" s="12">
        <v>1.137987903366271</v>
      </c>
      <c r="DY29" s="12">
        <v>1.1393727290202893</v>
      </c>
      <c r="DZ29" s="12">
        <v>1.1448691630584129</v>
      </c>
      <c r="EA29" s="12">
        <v>1.1473848754342759</v>
      </c>
      <c r="EB29" s="12">
        <v>1.145757139120835</v>
      </c>
      <c r="EC29" s="12">
        <v>1.1427223145022312</v>
      </c>
      <c r="ED29" s="12">
        <v>1.1380782000858527</v>
      </c>
      <c r="EE29">
        <v>1.131644166915873</v>
      </c>
      <c r="EF29">
        <v>1.1223110951867501</v>
      </c>
    </row>
    <row r="30" spans="2:136" x14ac:dyDescent="0.45">
      <c r="B30" t="str">
        <f t="shared" si="8"/>
        <v>Crafts</v>
      </c>
      <c r="C30" s="12" cm="1">
        <f t="array" ref="C30:EF30">TRANSPOSE(_xll.hp_filter(TRANSPOSE(C20:EF20),6.25))</f>
        <v>0.95733204982270392</v>
      </c>
      <c r="D30" s="12">
        <v>0.90663320379392554</v>
      </c>
      <c r="E30" s="12">
        <v>0.86276122979351455</v>
      </c>
      <c r="F30" s="12">
        <v>0.82994025477255984</v>
      </c>
      <c r="G30" s="12">
        <v>0.81067867395678672</v>
      </c>
      <c r="H30" s="12">
        <v>0.80236118921875965</v>
      </c>
      <c r="I30" s="12">
        <v>0.80210632202796706</v>
      </c>
      <c r="J30" s="12">
        <v>0.80636315243412882</v>
      </c>
      <c r="K30" s="12">
        <v>0.81626526932196231</v>
      </c>
      <c r="L30" s="12">
        <v>0.8319759577561936</v>
      </c>
      <c r="M30" s="12">
        <v>0.84618070826396652</v>
      </c>
      <c r="N30" s="12">
        <v>0.8567366273411563</v>
      </c>
      <c r="O30" s="12">
        <v>0.86344237444885885</v>
      </c>
      <c r="P30" s="12">
        <v>0.87356816452969233</v>
      </c>
      <c r="Q30" s="12">
        <v>0.88955016369953799</v>
      </c>
      <c r="R30" s="12">
        <v>0.90947540922103398</v>
      </c>
      <c r="S30" s="12">
        <v>0.92973306919082011</v>
      </c>
      <c r="T30" s="12">
        <v>0.94311763763528389</v>
      </c>
      <c r="U30" s="12">
        <v>0.94688783571849289</v>
      </c>
      <c r="V30" s="12">
        <v>0.93735392255602457</v>
      </c>
      <c r="W30" s="12">
        <v>0.91410562427498132</v>
      </c>
      <c r="X30" s="12">
        <v>0.89422836527351035</v>
      </c>
      <c r="Y30" s="12">
        <v>0.88212613658971617</v>
      </c>
      <c r="Z30" s="12">
        <v>0.87019685733414454</v>
      </c>
      <c r="AA30" s="12">
        <v>0.87070682659695064</v>
      </c>
      <c r="AB30" s="12">
        <v>0.89139291554181721</v>
      </c>
      <c r="AC30" s="12">
        <v>0.92919198793244995</v>
      </c>
      <c r="AD30" s="12">
        <v>0.98115126327775726</v>
      </c>
      <c r="AE30" s="12">
        <v>1.0385172228952684</v>
      </c>
      <c r="AF30" s="12">
        <v>1.0860000268356744</v>
      </c>
      <c r="AG30" s="12">
        <v>1.119274254501111</v>
      </c>
      <c r="AH30" s="12">
        <v>1.1342288632733135</v>
      </c>
      <c r="AI30" s="12">
        <v>1.1322543489119552</v>
      </c>
      <c r="AJ30" s="12">
        <v>1.1220883334405727</v>
      </c>
      <c r="AK30" s="12">
        <v>1.1107585305125489</v>
      </c>
      <c r="AL30" s="12">
        <v>1.099573866358359</v>
      </c>
      <c r="AM30" s="12">
        <v>1.0855357899538944</v>
      </c>
      <c r="AN30" s="12">
        <v>1.0637374985446031</v>
      </c>
      <c r="AO30" s="12">
        <v>1.0310387385486912</v>
      </c>
      <c r="AP30" s="12">
        <v>0.99481253281504511</v>
      </c>
      <c r="AQ30" s="12">
        <v>0.95829406741790457</v>
      </c>
      <c r="AR30" s="12">
        <v>0.92813529717037524</v>
      </c>
      <c r="AS30" s="12">
        <v>0.91127368221916361</v>
      </c>
      <c r="AT30" s="12">
        <v>0.90684088511613914</v>
      </c>
      <c r="AU30" s="12">
        <v>0.91078536551660372</v>
      </c>
      <c r="AV30" s="12">
        <v>0.91866140349264969</v>
      </c>
      <c r="AW30" s="12">
        <v>0.92011851636833919</v>
      </c>
      <c r="AX30" s="12">
        <v>0.91433264701835326</v>
      </c>
      <c r="AY30" s="12">
        <v>0.90916317421371617</v>
      </c>
      <c r="AZ30" s="12">
        <v>0.9141192089099609</v>
      </c>
      <c r="BA30" s="12">
        <v>0.93400554343845488</v>
      </c>
      <c r="BB30" s="12">
        <v>0.96071279320954739</v>
      </c>
      <c r="BC30" s="12">
        <v>0.99238731378913325</v>
      </c>
      <c r="BD30" s="12">
        <v>1.0166820902883973</v>
      </c>
      <c r="BE30" s="12">
        <v>1.0297518555604182</v>
      </c>
      <c r="BF30" s="12">
        <v>1.0337498237511373</v>
      </c>
      <c r="BG30" s="12">
        <v>1.0344154009301163</v>
      </c>
      <c r="BH30" s="12">
        <v>1.033569121958712</v>
      </c>
      <c r="BI30" s="12">
        <v>1.0304285108185418</v>
      </c>
      <c r="BJ30" s="12">
        <v>1.016006550191795</v>
      </c>
      <c r="BK30" s="12">
        <v>1.0004978755615865</v>
      </c>
      <c r="BL30" s="12">
        <v>0.99118972138688888</v>
      </c>
      <c r="BM30" s="12">
        <v>0.99398826111845806</v>
      </c>
      <c r="BN30" s="12">
        <v>1.005221108015784</v>
      </c>
      <c r="BO30" s="12">
        <v>1.0287491651971938</v>
      </c>
      <c r="BP30" s="12">
        <v>1.0531643081475555</v>
      </c>
      <c r="BQ30" s="12">
        <v>1.06691629634399</v>
      </c>
      <c r="BR30" s="12">
        <v>1.0746826239211933</v>
      </c>
      <c r="BS30" s="12">
        <v>1.0865112336776588</v>
      </c>
      <c r="BT30" s="12">
        <v>1.0993077263286963</v>
      </c>
      <c r="BU30" s="12">
        <v>1.104586576427995</v>
      </c>
      <c r="BV30" s="12">
        <v>1.1116458304248458</v>
      </c>
      <c r="BW30" s="12">
        <v>1.1203844513716243</v>
      </c>
      <c r="BX30" s="12">
        <v>1.1291841812785002</v>
      </c>
      <c r="BY30" s="12">
        <v>1.1379873606162334</v>
      </c>
      <c r="BZ30" s="12">
        <v>1.1587687232708959</v>
      </c>
      <c r="CA30" s="12">
        <v>1.1812409857563373</v>
      </c>
      <c r="CB30" s="12">
        <v>1.1908352649323164</v>
      </c>
      <c r="CC30" s="12">
        <v>1.1849558697181777</v>
      </c>
      <c r="CD30" s="12">
        <v>1.1697882414233767</v>
      </c>
      <c r="CE30" s="12">
        <v>1.1462504511205409</v>
      </c>
      <c r="CF30" s="12">
        <v>1.1170112561877388</v>
      </c>
      <c r="CG30" s="12">
        <v>1.0847697515804691</v>
      </c>
      <c r="CH30" s="12">
        <v>1.0527738124927351</v>
      </c>
      <c r="CI30" s="12">
        <v>1.0227918221367509</v>
      </c>
      <c r="CJ30" s="12">
        <v>1.0003527916414887</v>
      </c>
      <c r="CK30" s="12">
        <v>0.99561982514670933</v>
      </c>
      <c r="CL30" s="12">
        <v>1.0144725157535417</v>
      </c>
      <c r="CM30" s="12">
        <v>1.054950731559007</v>
      </c>
      <c r="CN30" s="12">
        <v>1.1101489755838556</v>
      </c>
      <c r="CO30" s="12">
        <v>1.1739155344387964</v>
      </c>
      <c r="CP30" s="12">
        <v>1.2302135651768826</v>
      </c>
      <c r="CQ30" s="12">
        <v>1.2725879172059615</v>
      </c>
      <c r="CR30" s="12">
        <v>1.2938525218921666</v>
      </c>
      <c r="CS30" s="12">
        <v>1.2994394415132273</v>
      </c>
      <c r="CT30" s="12">
        <v>1.2888915647581611</v>
      </c>
      <c r="CU30" s="12">
        <v>1.2583658364989652</v>
      </c>
      <c r="CV30" s="12">
        <v>1.2152247346523242</v>
      </c>
      <c r="CW30" s="12">
        <v>1.1750029527703691</v>
      </c>
      <c r="CX30" s="12">
        <v>1.1557999451019445</v>
      </c>
      <c r="CY30" s="12">
        <v>1.1615925663412474</v>
      </c>
      <c r="CZ30" s="12">
        <v>1.1795571533696696</v>
      </c>
      <c r="DA30" s="12">
        <v>1.2014172095657205</v>
      </c>
      <c r="DB30" s="12">
        <v>1.2267730577666041</v>
      </c>
      <c r="DC30" s="12">
        <v>1.2439513770055961</v>
      </c>
      <c r="DD30" s="12">
        <v>1.2529540354043536</v>
      </c>
      <c r="DE30" s="12">
        <v>1.2618802055038691</v>
      </c>
      <c r="DF30" s="12">
        <v>1.2644940853160738</v>
      </c>
      <c r="DG30" s="12">
        <v>1.2653886480383454</v>
      </c>
      <c r="DH30" s="12">
        <v>1.2723167683663792</v>
      </c>
      <c r="DI30" s="12">
        <v>1.2911159125065692</v>
      </c>
      <c r="DJ30" s="12">
        <v>1.3116419584322354</v>
      </c>
      <c r="DK30" s="12">
        <v>1.3190388115582579</v>
      </c>
      <c r="DL30" s="12">
        <v>1.3106542818868654</v>
      </c>
      <c r="DM30" s="12">
        <v>1.2936615172785222</v>
      </c>
      <c r="DN30" s="12">
        <v>1.2591927565733341</v>
      </c>
      <c r="DO30" s="12">
        <v>1.2105199329964373</v>
      </c>
      <c r="DP30" s="12">
        <v>1.1629512263770665</v>
      </c>
      <c r="DQ30" s="12">
        <v>1.1276223777353878</v>
      </c>
      <c r="DR30" s="12">
        <v>1.1180683575393708</v>
      </c>
      <c r="DS30" s="12">
        <v>1.1230039121578517</v>
      </c>
      <c r="DT30" s="12">
        <v>1.1298460504422669</v>
      </c>
      <c r="DU30" s="12">
        <v>1.1347777856672723</v>
      </c>
      <c r="DV30" s="12">
        <v>1.1509628500363585</v>
      </c>
      <c r="DW30" s="12">
        <v>1.186996112446574</v>
      </c>
      <c r="DX30" s="12">
        <v>1.235765350548286</v>
      </c>
      <c r="DY30" s="12">
        <v>1.2910912938725763</v>
      </c>
      <c r="DZ30" s="12">
        <v>1.3268542280943314</v>
      </c>
      <c r="EA30" s="12">
        <v>1.3298573160353038</v>
      </c>
      <c r="EB30" s="12">
        <v>1.3011124995133905</v>
      </c>
      <c r="EC30" s="12">
        <v>1.2613133946117618</v>
      </c>
      <c r="ED30" s="12">
        <v>1.2086313045299095</v>
      </c>
      <c r="EE30">
        <v>1.1512824192138653</v>
      </c>
      <c r="EF30">
        <v>1.0922390753015589</v>
      </c>
    </row>
    <row r="31" spans="2:136" x14ac:dyDescent="0.45">
      <c r="B31" t="str">
        <f t="shared" si="8"/>
        <v>Design</v>
      </c>
      <c r="C31" s="12" cm="1">
        <f t="array" ref="C31:EF31">TRANSPOSE(_xll.hp_filter(TRANSPOSE(C21:EF21),6.25))</f>
        <v>0.97797397887404214</v>
      </c>
      <c r="D31" s="12">
        <v>0.94727078434739742</v>
      </c>
      <c r="E31" s="12">
        <v>0.92009175320090608</v>
      </c>
      <c r="F31" s="12">
        <v>0.90923250592783333</v>
      </c>
      <c r="G31" s="12">
        <v>0.91996093903103882</v>
      </c>
      <c r="H31" s="12">
        <v>0.95091992197797204</v>
      </c>
      <c r="I31" s="12">
        <v>0.99268900877372435</v>
      </c>
      <c r="J31" s="12">
        <v>1.0261701311243034</v>
      </c>
      <c r="K31" s="12">
        <v>1.0403915010710518</v>
      </c>
      <c r="L31" s="12">
        <v>1.033828892284119</v>
      </c>
      <c r="M31" s="12">
        <v>1.0124084817405476</v>
      </c>
      <c r="N31" s="12">
        <v>0.97803512799974812</v>
      </c>
      <c r="O31" s="12">
        <v>0.92840224558612161</v>
      </c>
      <c r="P31" s="12">
        <v>0.88030023723976236</v>
      </c>
      <c r="Q31" s="12">
        <v>0.85028818988524613</v>
      </c>
      <c r="R31" s="12">
        <v>0.84513802205400346</v>
      </c>
      <c r="S31" s="12">
        <v>0.8571755418958269</v>
      </c>
      <c r="T31" s="12">
        <v>0.880965343597085</v>
      </c>
      <c r="U31" s="12">
        <v>0.91639349985820495</v>
      </c>
      <c r="V31" s="12">
        <v>0.96792206318668916</v>
      </c>
      <c r="W31" s="12">
        <v>1.0336336043735965</v>
      </c>
      <c r="X31" s="12">
        <v>1.1019953380131591</v>
      </c>
      <c r="Y31" s="12">
        <v>1.1597104933041811</v>
      </c>
      <c r="Z31" s="12">
        <v>1.19413695840684</v>
      </c>
      <c r="AA31" s="12">
        <v>1.1879485077700347</v>
      </c>
      <c r="AB31" s="12">
        <v>1.1484091764106128</v>
      </c>
      <c r="AC31" s="12">
        <v>1.088885151145695</v>
      </c>
      <c r="AD31" s="12">
        <v>1.0170841070884435</v>
      </c>
      <c r="AE31" s="12">
        <v>0.93400513864697088</v>
      </c>
      <c r="AF31" s="12">
        <v>0.85043562222567337</v>
      </c>
      <c r="AG31" s="12">
        <v>0.78020906856717098</v>
      </c>
      <c r="AH31" s="12">
        <v>0.73437624537971513</v>
      </c>
      <c r="AI31" s="12">
        <v>0.71852838244428807</v>
      </c>
      <c r="AJ31" s="12">
        <v>0.73289564071590074</v>
      </c>
      <c r="AK31" s="12">
        <v>0.77126537908891224</v>
      </c>
      <c r="AL31" s="12">
        <v>0.82619643655183372</v>
      </c>
      <c r="AM31" s="12">
        <v>0.88788866969982017</v>
      </c>
      <c r="AN31" s="12">
        <v>0.95181137484494993</v>
      </c>
      <c r="AO31" s="12">
        <v>1.007162965495157</v>
      </c>
      <c r="AP31" s="12">
        <v>1.0514085569223144</v>
      </c>
      <c r="AQ31" s="12">
        <v>1.085041102962548</v>
      </c>
      <c r="AR31" s="12">
        <v>1.1095107970400662</v>
      </c>
      <c r="AS31" s="12">
        <v>1.1240699517572432</v>
      </c>
      <c r="AT31" s="12">
        <v>1.1249187174074338</v>
      </c>
      <c r="AU31" s="12">
        <v>1.1087190954810942</v>
      </c>
      <c r="AV31" s="12">
        <v>1.0777460926834925</v>
      </c>
      <c r="AW31" s="12">
        <v>1.0380274865298784</v>
      </c>
      <c r="AX31" s="12">
        <v>1.0118125492713592</v>
      </c>
      <c r="AY31" s="12">
        <v>1.01248354661861</v>
      </c>
      <c r="AZ31" s="12">
        <v>1.0340023016162803</v>
      </c>
      <c r="BA31" s="12">
        <v>1.0716724002848248</v>
      </c>
      <c r="BB31" s="12">
        <v>1.1033918429947891</v>
      </c>
      <c r="BC31" s="12">
        <v>1.1197997417233201</v>
      </c>
      <c r="BD31" s="12">
        <v>1.1166968613944854</v>
      </c>
      <c r="BE31" s="12">
        <v>1.1035507908653175</v>
      </c>
      <c r="BF31" s="12">
        <v>1.0962010994306011</v>
      </c>
      <c r="BG31" s="12">
        <v>1.0972583602814532</v>
      </c>
      <c r="BH31" s="12">
        <v>1.0992279272218333</v>
      </c>
      <c r="BI31" s="12">
        <v>1.0938016424976242</v>
      </c>
      <c r="BJ31" s="12">
        <v>1.0787774886948687</v>
      </c>
      <c r="BK31" s="12">
        <v>1.0567017073391201</v>
      </c>
      <c r="BL31" s="12">
        <v>1.0317074461125788</v>
      </c>
      <c r="BM31" s="12">
        <v>1.0060903621318817</v>
      </c>
      <c r="BN31" s="12">
        <v>0.97846422548347878</v>
      </c>
      <c r="BO31" s="12">
        <v>0.95064226135619723</v>
      </c>
      <c r="BP31" s="12">
        <v>0.92009211451368211</v>
      </c>
      <c r="BQ31" s="12">
        <v>0.89440475485910864</v>
      </c>
      <c r="BR31" s="12">
        <v>0.88672163136476712</v>
      </c>
      <c r="BS31" s="12">
        <v>0.90620986700809847</v>
      </c>
      <c r="BT31" s="12">
        <v>0.94621329766122464</v>
      </c>
      <c r="BU31" s="12">
        <v>0.99894305004018968</v>
      </c>
      <c r="BV31" s="12">
        <v>1.0602074275830682</v>
      </c>
      <c r="BW31" s="12">
        <v>1.1159664544171561</v>
      </c>
      <c r="BX31" s="12">
        <v>1.1639730532129806</v>
      </c>
      <c r="BY31" s="12">
        <v>1.2034602965430188</v>
      </c>
      <c r="BZ31" s="12">
        <v>1.2352516554221937</v>
      </c>
      <c r="CA31" s="12">
        <v>1.2551647795055023</v>
      </c>
      <c r="CB31" s="12">
        <v>1.264507488362999</v>
      </c>
      <c r="CC31" s="12">
        <v>1.2732916716264657</v>
      </c>
      <c r="CD31" s="12">
        <v>1.2809297599200398</v>
      </c>
      <c r="CE31" s="12">
        <v>1.2751075164076249</v>
      </c>
      <c r="CF31" s="12">
        <v>1.2620054209267881</v>
      </c>
      <c r="CG31" s="12">
        <v>1.2449693593855289</v>
      </c>
      <c r="CH31" s="12">
        <v>1.221876524256603</v>
      </c>
      <c r="CI31" s="12">
        <v>1.1945394452936913</v>
      </c>
      <c r="CJ31" s="12">
        <v>1.1626617127172441</v>
      </c>
      <c r="CK31" s="12">
        <v>1.1348901707181125</v>
      </c>
      <c r="CL31" s="12">
        <v>1.0980197024958667</v>
      </c>
      <c r="CM31" s="12">
        <v>1.0581671117612659</v>
      </c>
      <c r="CN31" s="12">
        <v>1.0274703976518174</v>
      </c>
      <c r="CO31" s="12">
        <v>1.0031956040319219</v>
      </c>
      <c r="CP31" s="12">
        <v>0.97264829375038597</v>
      </c>
      <c r="CQ31" s="12">
        <v>0.93514447214134266</v>
      </c>
      <c r="CR31" s="12">
        <v>0.89994163493016721</v>
      </c>
      <c r="CS31" s="12">
        <v>0.87943937969092523</v>
      </c>
      <c r="CT31" s="12">
        <v>0.87310751197407277</v>
      </c>
      <c r="CU31" s="12">
        <v>0.87827944962299642</v>
      </c>
      <c r="CV31" s="12">
        <v>0.9056348868261006</v>
      </c>
      <c r="CW31" s="12">
        <v>0.9505461971364576</v>
      </c>
      <c r="CX31" s="12">
        <v>1.0137450417801814</v>
      </c>
      <c r="CY31" s="12">
        <v>1.0832843860937271</v>
      </c>
      <c r="CZ31" s="12">
        <v>1.1439049452504597</v>
      </c>
      <c r="DA31" s="12">
        <v>1.1848306283009218</v>
      </c>
      <c r="DB31" s="12">
        <v>1.2020344660990603</v>
      </c>
      <c r="DC31" s="12">
        <v>1.2036557194054571</v>
      </c>
      <c r="DD31" s="12">
        <v>1.1927776996222366</v>
      </c>
      <c r="DE31" s="12">
        <v>1.1749596726118676</v>
      </c>
      <c r="DF31" s="12">
        <v>1.1499599505581299</v>
      </c>
      <c r="DG31" s="12">
        <v>1.1287780806356005</v>
      </c>
      <c r="DH31" s="12">
        <v>1.1023156701034682</v>
      </c>
      <c r="DI31" s="12">
        <v>1.0689741811453137</v>
      </c>
      <c r="DJ31" s="12">
        <v>1.0369410904672935</v>
      </c>
      <c r="DK31" s="12">
        <v>1.0181158318792694</v>
      </c>
      <c r="DL31" s="12">
        <v>1.0126437864554663</v>
      </c>
      <c r="DM31" s="12">
        <v>1.0222239760824701</v>
      </c>
      <c r="DN31" s="12">
        <v>1.0465324168139927</v>
      </c>
      <c r="DO31" s="12">
        <v>1.0769588537479424</v>
      </c>
      <c r="DP31" s="12">
        <v>1.1002304539876402</v>
      </c>
      <c r="DQ31" s="12">
        <v>1.1027261854280406</v>
      </c>
      <c r="DR31" s="12">
        <v>1.0789968389782494</v>
      </c>
      <c r="DS31" s="12">
        <v>1.0374874506614951</v>
      </c>
      <c r="DT31" s="12">
        <v>0.99181225791666083</v>
      </c>
      <c r="DU31" s="12">
        <v>0.95598750607678951</v>
      </c>
      <c r="DV31" s="12">
        <v>0.93643513138217171</v>
      </c>
      <c r="DW31" s="12">
        <v>0.94578428649211588</v>
      </c>
      <c r="DX31" s="12">
        <v>0.97121711174043557</v>
      </c>
      <c r="DY31" s="12">
        <v>1.0074772181439453</v>
      </c>
      <c r="DZ31" s="12">
        <v>1.0594786962322937</v>
      </c>
      <c r="EA31" s="12">
        <v>1.132887107719055</v>
      </c>
      <c r="EB31" s="12">
        <v>1.211886205529332</v>
      </c>
      <c r="EC31" s="12">
        <v>1.2674673705705706</v>
      </c>
      <c r="ED31" s="12">
        <v>1.2926506256481325</v>
      </c>
      <c r="EE31">
        <v>1.2896959968847832</v>
      </c>
      <c r="EF31">
        <v>1.2683002798648042</v>
      </c>
    </row>
    <row r="32" spans="2:136" x14ac:dyDescent="0.45">
      <c r="B32" t="str">
        <f t="shared" si="8"/>
        <v>Film, TV, video, radio and photography</v>
      </c>
      <c r="C32" s="12" cm="1">
        <f t="array" ref="C32:EF32">TRANSPOSE(_xll.hp_filter(TRANSPOSE(C22:EF22),6.25))</f>
        <v>0.99568318726846405</v>
      </c>
      <c r="D32" s="12">
        <v>1.0299300158896658</v>
      </c>
      <c r="E32" s="12">
        <v>1.0648675345479133</v>
      </c>
      <c r="F32" s="12">
        <v>1.0945708896689572</v>
      </c>
      <c r="G32" s="12">
        <v>1.1177450365829151</v>
      </c>
      <c r="H32" s="12">
        <v>1.1325089617544855</v>
      </c>
      <c r="I32" s="12">
        <v>1.1385447129579633</v>
      </c>
      <c r="J32" s="12">
        <v>1.1390715867084185</v>
      </c>
      <c r="K32" s="12">
        <v>1.133249237592985</v>
      </c>
      <c r="L32" s="12">
        <v>1.1156841874521217</v>
      </c>
      <c r="M32" s="12">
        <v>1.0858219660405446</v>
      </c>
      <c r="N32" s="12">
        <v>1.0524168348934826</v>
      </c>
      <c r="O32" s="12">
        <v>1.0203253290142746</v>
      </c>
      <c r="P32" s="12">
        <v>0.99805083894472157</v>
      </c>
      <c r="Q32" s="12">
        <v>0.99097724682767363</v>
      </c>
      <c r="R32" s="12">
        <v>1.00060665602548</v>
      </c>
      <c r="S32" s="12">
        <v>1.016153398196626</v>
      </c>
      <c r="T32" s="12">
        <v>1.0292857665982613</v>
      </c>
      <c r="U32" s="12">
        <v>1.0356691197528987</v>
      </c>
      <c r="V32" s="12">
        <v>1.0413422128086478</v>
      </c>
      <c r="W32" s="12">
        <v>1.0495528985723315</v>
      </c>
      <c r="X32" s="12">
        <v>1.0606843030033066</v>
      </c>
      <c r="Y32" s="12">
        <v>1.0690878831902291</v>
      </c>
      <c r="Z32" s="12">
        <v>1.0663985245185763</v>
      </c>
      <c r="AA32" s="12">
        <v>1.0572340957011932</v>
      </c>
      <c r="AB32" s="12">
        <v>1.0490653877731906</v>
      </c>
      <c r="AC32" s="12">
        <v>1.0429915698780303</v>
      </c>
      <c r="AD32" s="12">
        <v>1.0367602701790948</v>
      </c>
      <c r="AE32" s="12">
        <v>1.0334727706913607</v>
      </c>
      <c r="AF32" s="12">
        <v>1.0274603415880601</v>
      </c>
      <c r="AG32" s="12">
        <v>1.0191500932927542</v>
      </c>
      <c r="AH32" s="12">
        <v>1.0099262919002414</v>
      </c>
      <c r="AI32" s="12">
        <v>0.9996063815434153</v>
      </c>
      <c r="AJ32" s="12">
        <v>0.98410497885818771</v>
      </c>
      <c r="AK32" s="12">
        <v>0.96758659149235871</v>
      </c>
      <c r="AL32" s="12">
        <v>0.95714048313550637</v>
      </c>
      <c r="AM32" s="12">
        <v>0.957517818404793</v>
      </c>
      <c r="AN32" s="12">
        <v>0.97483415950981667</v>
      </c>
      <c r="AO32" s="12">
        <v>1.0031594321501935</v>
      </c>
      <c r="AP32" s="12">
        <v>1.0351937846959793</v>
      </c>
      <c r="AQ32" s="12">
        <v>1.0658035166596083</v>
      </c>
      <c r="AR32" s="12">
        <v>1.0961315247998866</v>
      </c>
      <c r="AS32" s="12">
        <v>1.1182343841568316</v>
      </c>
      <c r="AT32" s="12">
        <v>1.1290023129651838</v>
      </c>
      <c r="AU32" s="12">
        <v>1.1299522083078368</v>
      </c>
      <c r="AV32" s="12">
        <v>1.1229233325983392</v>
      </c>
      <c r="AW32" s="12">
        <v>1.1060233011899445</v>
      </c>
      <c r="AX32" s="12">
        <v>1.0763607325790649</v>
      </c>
      <c r="AY32" s="12">
        <v>1.0393878803094498</v>
      </c>
      <c r="AZ32" s="12">
        <v>1.0082252375051346</v>
      </c>
      <c r="BA32" s="12">
        <v>0.9956437371395227</v>
      </c>
      <c r="BB32" s="12">
        <v>1.0031101296881237</v>
      </c>
      <c r="BC32" s="12">
        <v>1.0211821230133837</v>
      </c>
      <c r="BD32" s="12">
        <v>1.0426217133093314</v>
      </c>
      <c r="BE32" s="12">
        <v>1.0603454973708422</v>
      </c>
      <c r="BF32" s="12">
        <v>1.0707162094815819</v>
      </c>
      <c r="BG32" s="12">
        <v>1.0691368695448635</v>
      </c>
      <c r="BH32" s="12">
        <v>1.0601049788985339</v>
      </c>
      <c r="BI32" s="12">
        <v>1.0471175455392661</v>
      </c>
      <c r="BJ32" s="12">
        <v>1.0390180600487604</v>
      </c>
      <c r="BK32" s="12">
        <v>1.0412552471686325</v>
      </c>
      <c r="BL32" s="12">
        <v>1.0523447979708944</v>
      </c>
      <c r="BM32" s="12">
        <v>1.0680272648490079</v>
      </c>
      <c r="BN32" s="12">
        <v>1.0796057349254673</v>
      </c>
      <c r="BO32" s="12">
        <v>1.0845043988117433</v>
      </c>
      <c r="BP32" s="12">
        <v>1.0906269606005066</v>
      </c>
      <c r="BQ32" s="12">
        <v>1.0994230669130611</v>
      </c>
      <c r="BR32" s="12">
        <v>1.1096976073212257</v>
      </c>
      <c r="BS32" s="12">
        <v>1.1218980744356533</v>
      </c>
      <c r="BT32" s="12">
        <v>1.142847427490385</v>
      </c>
      <c r="BU32" s="12">
        <v>1.1657099576305705</v>
      </c>
      <c r="BV32" s="12">
        <v>1.1809201574657768</v>
      </c>
      <c r="BW32" s="12">
        <v>1.1840798150683163</v>
      </c>
      <c r="BX32" s="12">
        <v>1.1741583766235075</v>
      </c>
      <c r="BY32" s="12">
        <v>1.1544670507095138</v>
      </c>
      <c r="BZ32" s="12">
        <v>1.12994954837437</v>
      </c>
      <c r="CA32" s="12">
        <v>1.1110152936554123</v>
      </c>
      <c r="CB32" s="12">
        <v>1.1052028807992345</v>
      </c>
      <c r="CC32" s="12">
        <v>1.1180781584286053</v>
      </c>
      <c r="CD32" s="12">
        <v>1.1485355472770387</v>
      </c>
      <c r="CE32" s="12">
        <v>1.190673695784884</v>
      </c>
      <c r="CF32" s="12">
        <v>1.2405147575647144</v>
      </c>
      <c r="CG32" s="12">
        <v>1.2882367080926431</v>
      </c>
      <c r="CH32" s="12">
        <v>1.3209138044732986</v>
      </c>
      <c r="CI32" s="12">
        <v>1.3383585009238228</v>
      </c>
      <c r="CJ32" s="12">
        <v>1.3380362822331084</v>
      </c>
      <c r="CK32" s="12">
        <v>1.3234471221860824</v>
      </c>
      <c r="CL32" s="12">
        <v>1.3002348773420969</v>
      </c>
      <c r="CM32" s="12">
        <v>1.2748046535104185</v>
      </c>
      <c r="CN32" s="12">
        <v>1.2536468414751252</v>
      </c>
      <c r="CO32" s="12">
        <v>1.2334001251844229</v>
      </c>
      <c r="CP32" s="12">
        <v>1.2059981687186518</v>
      </c>
      <c r="CQ32" s="12">
        <v>1.1737490391365701</v>
      </c>
      <c r="CR32" s="12">
        <v>1.1425223871048615</v>
      </c>
      <c r="CS32" s="12">
        <v>1.1199548490650246</v>
      </c>
      <c r="CT32" s="12">
        <v>1.1127847449348138</v>
      </c>
      <c r="CU32" s="12">
        <v>1.1180395065431017</v>
      </c>
      <c r="CV32" s="12">
        <v>1.127064155877513</v>
      </c>
      <c r="CW32" s="12">
        <v>1.1410501875399466</v>
      </c>
      <c r="CX32" s="12">
        <v>1.1603504402763665</v>
      </c>
      <c r="CY32" s="12">
        <v>1.1706238428301994</v>
      </c>
      <c r="CZ32" s="12">
        <v>1.1668201960184108</v>
      </c>
      <c r="DA32" s="12">
        <v>1.151973189504875</v>
      </c>
      <c r="DB32" s="12">
        <v>1.1248475459435472</v>
      </c>
      <c r="DC32" s="12">
        <v>1.0867950951909848</v>
      </c>
      <c r="DD32" s="12">
        <v>1.0398741942546579</v>
      </c>
      <c r="DE32" s="12">
        <v>0.99496470618280453</v>
      </c>
      <c r="DF32" s="12">
        <v>0.95644700604651045</v>
      </c>
      <c r="DG32" s="12">
        <v>0.93875095949891829</v>
      </c>
      <c r="DH32" s="12">
        <v>0.95298566446489275</v>
      </c>
      <c r="DI32" s="12">
        <v>0.99270733788813548</v>
      </c>
      <c r="DJ32" s="12">
        <v>1.0440389810869044</v>
      </c>
      <c r="DK32" s="12">
        <v>1.0970530443367197</v>
      </c>
      <c r="DL32" s="12">
        <v>1.1457216760468092</v>
      </c>
      <c r="DM32" s="12">
        <v>1.180111898701605</v>
      </c>
      <c r="DN32" s="12">
        <v>1.1986378343087889</v>
      </c>
      <c r="DO32" s="12">
        <v>1.1977325582305478</v>
      </c>
      <c r="DP32" s="12">
        <v>1.1788777945159814</v>
      </c>
      <c r="DQ32" s="12">
        <v>1.1484517321665662</v>
      </c>
      <c r="DR32" s="12">
        <v>1.1119069499334542</v>
      </c>
      <c r="DS32" s="12">
        <v>1.0692699487398709</v>
      </c>
      <c r="DT32" s="12">
        <v>1.0244384460587532</v>
      </c>
      <c r="DU32" s="12">
        <v>0.98762165816535585</v>
      </c>
      <c r="DV32" s="12">
        <v>0.98047685096126425</v>
      </c>
      <c r="DW32" s="12">
        <v>1.0042899277493014</v>
      </c>
      <c r="DX32" s="12">
        <v>1.0514027418935903</v>
      </c>
      <c r="DY32" s="12">
        <v>1.110456878737669</v>
      </c>
      <c r="DZ32" s="12">
        <v>1.1650982575480073</v>
      </c>
      <c r="EA32" s="12">
        <v>1.2092272412246836</v>
      </c>
      <c r="EB32" s="12">
        <v>1.234744139786673</v>
      </c>
      <c r="EC32" s="12">
        <v>1.2420871807728611</v>
      </c>
      <c r="ED32" s="12">
        <v>1.238160476084702</v>
      </c>
      <c r="EE32">
        <v>1.2394068764781156</v>
      </c>
      <c r="EF32">
        <v>1.24847467529501</v>
      </c>
    </row>
    <row r="33" spans="1:136" x14ac:dyDescent="0.45">
      <c r="B33" t="str">
        <f t="shared" si="8"/>
        <v>IT, software and computer services</v>
      </c>
      <c r="C33" s="12" cm="1">
        <f t="array" ref="C33:EF33">TRANSPOSE(_xll.hp_filter(TRANSPOSE(C23:EF23),6.25))</f>
        <v>1.0257067867094354</v>
      </c>
      <c r="D33" s="12">
        <v>1.052099366791968</v>
      </c>
      <c r="E33" s="12">
        <v>1.0743788610009912</v>
      </c>
      <c r="F33" s="12">
        <v>1.0865287991606087</v>
      </c>
      <c r="G33" s="12">
        <v>1.08710956536583</v>
      </c>
      <c r="H33" s="12">
        <v>1.0771185550877096</v>
      </c>
      <c r="I33" s="12">
        <v>1.0586081842023072</v>
      </c>
      <c r="J33" s="12">
        <v>1.0417965736128425</v>
      </c>
      <c r="K33" s="12">
        <v>1.0314800365136754</v>
      </c>
      <c r="L33" s="12">
        <v>1.0302733860405771</v>
      </c>
      <c r="M33" s="12">
        <v>1.0366097285100389</v>
      </c>
      <c r="N33" s="12">
        <v>1.0448093625712791</v>
      </c>
      <c r="O33" s="12">
        <v>1.0519744389797787</v>
      </c>
      <c r="P33" s="12">
        <v>1.0539043184429175</v>
      </c>
      <c r="Q33" s="12">
        <v>1.0527101796658223</v>
      </c>
      <c r="R33" s="12">
        <v>1.0507521812940959</v>
      </c>
      <c r="S33" s="12">
        <v>1.0477928360789877</v>
      </c>
      <c r="T33" s="12">
        <v>1.0458712970767243</v>
      </c>
      <c r="U33" s="12">
        <v>1.0458469330468729</v>
      </c>
      <c r="V33" s="12">
        <v>1.048431313310058</v>
      </c>
      <c r="W33" s="12">
        <v>1.0561468160863958</v>
      </c>
      <c r="X33" s="12">
        <v>1.0702492354074395</v>
      </c>
      <c r="Y33" s="12">
        <v>1.0942104860078015</v>
      </c>
      <c r="Z33" s="12">
        <v>1.1253586805456675</v>
      </c>
      <c r="AA33" s="12">
        <v>1.1561647469057563</v>
      </c>
      <c r="AB33" s="12">
        <v>1.175848686993745</v>
      </c>
      <c r="AC33" s="12">
        <v>1.181069136965295</v>
      </c>
      <c r="AD33" s="12">
        <v>1.1746031931407792</v>
      </c>
      <c r="AE33" s="12">
        <v>1.1652036768558878</v>
      </c>
      <c r="AF33" s="12">
        <v>1.157555685800008</v>
      </c>
      <c r="AG33" s="12">
        <v>1.1527077885006665</v>
      </c>
      <c r="AH33" s="12">
        <v>1.1522424922584322</v>
      </c>
      <c r="AI33" s="12">
        <v>1.1557799564521725</v>
      </c>
      <c r="AJ33" s="12">
        <v>1.1631863696955436</v>
      </c>
      <c r="AK33" s="12">
        <v>1.1744380705787854</v>
      </c>
      <c r="AL33" s="12">
        <v>1.1864498096848244</v>
      </c>
      <c r="AM33" s="12">
        <v>1.1974842560933532</v>
      </c>
      <c r="AN33" s="12">
        <v>1.2040613856888234</v>
      </c>
      <c r="AO33" s="12">
        <v>1.2046641299582317</v>
      </c>
      <c r="AP33" s="12">
        <v>1.2030089373307113</v>
      </c>
      <c r="AQ33" s="12">
        <v>1.199157588712092</v>
      </c>
      <c r="AR33" s="12">
        <v>1.1975343361789641</v>
      </c>
      <c r="AS33" s="12">
        <v>1.1980360724013475</v>
      </c>
      <c r="AT33" s="12">
        <v>1.2008594651707019</v>
      </c>
      <c r="AU33" s="12">
        <v>1.2049613647262578</v>
      </c>
      <c r="AV33" s="12">
        <v>1.2094568168894622</v>
      </c>
      <c r="AW33" s="12">
        <v>1.2107481805285205</v>
      </c>
      <c r="AX33" s="12">
        <v>1.2058240960392104</v>
      </c>
      <c r="AY33" s="12">
        <v>1.1992137623258308</v>
      </c>
      <c r="AZ33" s="12">
        <v>1.1977659832851018</v>
      </c>
      <c r="BA33" s="12">
        <v>1.206015490739563</v>
      </c>
      <c r="BB33" s="12">
        <v>1.2226971673435916</v>
      </c>
      <c r="BC33" s="12">
        <v>1.2443493889782262</v>
      </c>
      <c r="BD33" s="12">
        <v>1.2676975160084352</v>
      </c>
      <c r="BE33" s="12">
        <v>1.2923826711607402</v>
      </c>
      <c r="BF33" s="12">
        <v>1.3110572233074889</v>
      </c>
      <c r="BG33" s="12">
        <v>1.3147018279536336</v>
      </c>
      <c r="BH33" s="12">
        <v>1.3058384814671502</v>
      </c>
      <c r="BI33" s="12">
        <v>1.2884835895750142</v>
      </c>
      <c r="BJ33" s="12">
        <v>1.2700141519612305</v>
      </c>
      <c r="BK33" s="12">
        <v>1.2540352665500842</v>
      </c>
      <c r="BL33" s="12">
        <v>1.2476018101986486</v>
      </c>
      <c r="BM33" s="12">
        <v>1.2508332249065888</v>
      </c>
      <c r="BN33" s="12">
        <v>1.2644329810964687</v>
      </c>
      <c r="BO33" s="12">
        <v>1.284478695553908</v>
      </c>
      <c r="BP33" s="12">
        <v>1.3091556852613588</v>
      </c>
      <c r="BQ33" s="12">
        <v>1.3287523038905711</v>
      </c>
      <c r="BR33" s="12">
        <v>1.3379855705491031</v>
      </c>
      <c r="BS33" s="12">
        <v>1.340012513976963</v>
      </c>
      <c r="BT33" s="12">
        <v>1.3368562068463041</v>
      </c>
      <c r="BU33" s="12">
        <v>1.3321716199101918</v>
      </c>
      <c r="BV33" s="12">
        <v>1.3237858373552855</v>
      </c>
      <c r="BW33" s="12">
        <v>1.3166495310851714</v>
      </c>
      <c r="BX33" s="12">
        <v>1.3094715976869682</v>
      </c>
      <c r="BY33" s="12">
        <v>1.3043467627277741</v>
      </c>
      <c r="BZ33" s="12">
        <v>1.3047037877013699</v>
      </c>
      <c r="CA33" s="12">
        <v>1.3116271640442614</v>
      </c>
      <c r="CB33" s="12">
        <v>1.3210835954739193</v>
      </c>
      <c r="CC33" s="12">
        <v>1.3265931175556809</v>
      </c>
      <c r="CD33" s="12">
        <v>1.3298424668394224</v>
      </c>
      <c r="CE33" s="12">
        <v>1.3350966339960046</v>
      </c>
      <c r="CF33" s="12">
        <v>1.3455721697094081</v>
      </c>
      <c r="CG33" s="12">
        <v>1.3622124844950778</v>
      </c>
      <c r="CH33" s="12">
        <v>1.3835030674541782</v>
      </c>
      <c r="CI33" s="12">
        <v>1.407974258222922</v>
      </c>
      <c r="CJ33" s="12">
        <v>1.4348590882832259</v>
      </c>
      <c r="CK33" s="12">
        <v>1.4617319339715278</v>
      </c>
      <c r="CL33" s="12">
        <v>1.4900637328495798</v>
      </c>
      <c r="CM33" s="12">
        <v>1.5200531373855306</v>
      </c>
      <c r="CN33" s="12">
        <v>1.5475079370955056</v>
      </c>
      <c r="CO33" s="12">
        <v>1.5632723739186447</v>
      </c>
      <c r="CP33" s="12">
        <v>1.5676122047526535</v>
      </c>
      <c r="CQ33" s="12">
        <v>1.5613354072049144</v>
      </c>
      <c r="CR33" s="12">
        <v>1.5479562628531456</v>
      </c>
      <c r="CS33" s="12">
        <v>1.5321893659817341</v>
      </c>
      <c r="CT33" s="12">
        <v>1.5189860417759031</v>
      </c>
      <c r="CU33" s="12">
        <v>1.5144364128833976</v>
      </c>
      <c r="CV33" s="12">
        <v>1.5228485704000891</v>
      </c>
      <c r="CW33" s="12">
        <v>1.5436170058621808</v>
      </c>
      <c r="CX33" s="12">
        <v>1.5724317498308591</v>
      </c>
      <c r="CY33" s="12">
        <v>1.6008356425403818</v>
      </c>
      <c r="CZ33" s="12">
        <v>1.6217280670551033</v>
      </c>
      <c r="DA33" s="12">
        <v>1.6314448758100657</v>
      </c>
      <c r="DB33" s="12">
        <v>1.6319161991817541</v>
      </c>
      <c r="DC33" s="12">
        <v>1.6289351019245677</v>
      </c>
      <c r="DD33" s="12">
        <v>1.6260490225867059</v>
      </c>
      <c r="DE33" s="12">
        <v>1.6255488139551033</v>
      </c>
      <c r="DF33" s="12">
        <v>1.6250978900684991</v>
      </c>
      <c r="DG33" s="12">
        <v>1.6274232844329029</v>
      </c>
      <c r="DH33" s="12">
        <v>1.6333152236711239</v>
      </c>
      <c r="DI33" s="12">
        <v>1.6436706268230357</v>
      </c>
      <c r="DJ33" s="12">
        <v>1.6586092919693654</v>
      </c>
      <c r="DK33" s="12">
        <v>1.6762637798654205</v>
      </c>
      <c r="DL33" s="12">
        <v>1.6950155019993181</v>
      </c>
      <c r="DM33" s="12">
        <v>1.710495901686228</v>
      </c>
      <c r="DN33" s="12">
        <v>1.7186589891039414</v>
      </c>
      <c r="DO33" s="12">
        <v>1.7184210525804691</v>
      </c>
      <c r="DP33" s="12">
        <v>1.7183731242946498</v>
      </c>
      <c r="DQ33" s="12">
        <v>1.7203428547490198</v>
      </c>
      <c r="DR33" s="12">
        <v>1.7277958256173749</v>
      </c>
      <c r="DS33" s="12">
        <v>1.7392338075393543</v>
      </c>
      <c r="DT33" s="12">
        <v>1.7513661617918657</v>
      </c>
      <c r="DU33" s="12">
        <v>1.7666040243724592</v>
      </c>
      <c r="DV33" s="12">
        <v>1.785875799294415</v>
      </c>
      <c r="DW33" s="12">
        <v>1.8127253045951082</v>
      </c>
      <c r="DX33" s="12">
        <v>1.8470741197086715</v>
      </c>
      <c r="DY33" s="12">
        <v>1.8818908609405782</v>
      </c>
      <c r="DZ33" s="12">
        <v>1.9115127929961024</v>
      </c>
      <c r="EA33" s="12">
        <v>1.9362212565275223</v>
      </c>
      <c r="EB33" s="12">
        <v>1.9605372815430613</v>
      </c>
      <c r="EC33" s="12">
        <v>1.9833490238585205</v>
      </c>
      <c r="ED33" s="12">
        <v>2.0055434077670125</v>
      </c>
      <c r="EE33">
        <v>2.0255856270749351</v>
      </c>
      <c r="EF33">
        <v>2.0403959120485888</v>
      </c>
    </row>
    <row r="34" spans="1:136" x14ac:dyDescent="0.45">
      <c r="B34" t="str">
        <f t="shared" si="8"/>
        <v>Music and Performing Arts</v>
      </c>
      <c r="C34" s="12" cm="1">
        <f t="array" ref="C34:EF34">TRANSPOSE(_xll.hp_filter(TRANSPOSE(C24:EF24),6.25))</f>
        <v>1.014860975731058</v>
      </c>
      <c r="D34" s="12">
        <v>1.0399412418689196</v>
      </c>
      <c r="E34" s="12">
        <v>1.0626437518898117</v>
      </c>
      <c r="F34" s="12">
        <v>1.0751709092687252</v>
      </c>
      <c r="G34" s="12">
        <v>1.0799383187291327</v>
      </c>
      <c r="H34" s="12">
        <v>1.0819078953235175</v>
      </c>
      <c r="I34" s="12">
        <v>1.0875445480831418</v>
      </c>
      <c r="J34" s="12">
        <v>1.0911193377060422</v>
      </c>
      <c r="K34" s="12">
        <v>1.0949970143331684</v>
      </c>
      <c r="L34" s="12">
        <v>1.0958577546239434</v>
      </c>
      <c r="M34" s="12">
        <v>1.096581604108567</v>
      </c>
      <c r="N34" s="12">
        <v>1.094178389061671</v>
      </c>
      <c r="O34" s="12">
        <v>1.0887002387423572</v>
      </c>
      <c r="P34" s="12">
        <v>1.0869469093682114</v>
      </c>
      <c r="Q34" s="12">
        <v>1.0927945464809172</v>
      </c>
      <c r="R34" s="12">
        <v>1.1011854852970928</v>
      </c>
      <c r="S34" s="12">
        <v>1.0996784717028147</v>
      </c>
      <c r="T34" s="12">
        <v>1.0920727767481171</v>
      </c>
      <c r="U34" s="12">
        <v>1.0837375012171757</v>
      </c>
      <c r="V34" s="12">
        <v>1.080294245278127</v>
      </c>
      <c r="W34" s="12">
        <v>1.0883149120458837</v>
      </c>
      <c r="X34" s="12">
        <v>1.1058094013547397</v>
      </c>
      <c r="Y34" s="12">
        <v>1.1262318956375879</v>
      </c>
      <c r="Z34" s="12">
        <v>1.1383357917067398</v>
      </c>
      <c r="AA34" s="12">
        <v>1.1381766277640688</v>
      </c>
      <c r="AB34" s="12">
        <v>1.1285539617806848</v>
      </c>
      <c r="AC34" s="12">
        <v>1.1137744946260488</v>
      </c>
      <c r="AD34" s="12">
        <v>1.0917444425175931</v>
      </c>
      <c r="AE34" s="12">
        <v>1.0732729517925335</v>
      </c>
      <c r="AF34" s="12">
        <v>1.0649912513981905</v>
      </c>
      <c r="AG34" s="12">
        <v>1.0643218616185945</v>
      </c>
      <c r="AH34" s="12">
        <v>1.0596044451341968</v>
      </c>
      <c r="AI34" s="12">
        <v>1.047079155999314</v>
      </c>
      <c r="AJ34" s="12">
        <v>1.0378372417126076</v>
      </c>
      <c r="AK34" s="12">
        <v>1.0377491639537029</v>
      </c>
      <c r="AL34" s="12">
        <v>1.0456614117509075</v>
      </c>
      <c r="AM34" s="12">
        <v>1.0647959658074022</v>
      </c>
      <c r="AN34" s="12">
        <v>1.093005842958739</v>
      </c>
      <c r="AO34" s="12">
        <v>1.1302510748544377</v>
      </c>
      <c r="AP34" s="12">
        <v>1.1668365388335027</v>
      </c>
      <c r="AQ34" s="12">
        <v>1.187580634354177</v>
      </c>
      <c r="AR34" s="12">
        <v>1.189430706303064</v>
      </c>
      <c r="AS34" s="12">
        <v>1.1772164289094995</v>
      </c>
      <c r="AT34" s="12">
        <v>1.1630062712472831</v>
      </c>
      <c r="AU34" s="12">
        <v>1.1489948841049304</v>
      </c>
      <c r="AV34" s="12">
        <v>1.1382741463896424</v>
      </c>
      <c r="AW34" s="12">
        <v>1.1394201819811145</v>
      </c>
      <c r="AX34" s="12">
        <v>1.1442142169987108</v>
      </c>
      <c r="AY34" s="12">
        <v>1.1519420397039362</v>
      </c>
      <c r="AZ34" s="12">
        <v>1.1656251150716419</v>
      </c>
      <c r="BA34" s="12">
        <v>1.1790266303972465</v>
      </c>
      <c r="BB34" s="12">
        <v>1.1860347635376176</v>
      </c>
      <c r="BC34" s="12">
        <v>1.1894869523719813</v>
      </c>
      <c r="BD34" s="12">
        <v>1.1877772838066114</v>
      </c>
      <c r="BE34" s="12">
        <v>1.1837015364586243</v>
      </c>
      <c r="BF34" s="12">
        <v>1.1789346881458826</v>
      </c>
      <c r="BG34" s="12">
        <v>1.1768691385530787</v>
      </c>
      <c r="BH34" s="12">
        <v>1.178859288603032</v>
      </c>
      <c r="BI34" s="12">
        <v>1.1865478460387417</v>
      </c>
      <c r="BJ34" s="12">
        <v>1.2007997368265135</v>
      </c>
      <c r="BK34" s="12">
        <v>1.2226432998727468</v>
      </c>
      <c r="BL34" s="12">
        <v>1.2444399004292137</v>
      </c>
      <c r="BM34" s="12">
        <v>1.2570780041256917</v>
      </c>
      <c r="BN34" s="12">
        <v>1.2501483578145589</v>
      </c>
      <c r="BO34" s="12">
        <v>1.2185180945031135</v>
      </c>
      <c r="BP34" s="12">
        <v>1.1705924043138889</v>
      </c>
      <c r="BQ34" s="12">
        <v>1.1320239733887389</v>
      </c>
      <c r="BR34" s="12">
        <v>1.1125683575181555</v>
      </c>
      <c r="BS34" s="12">
        <v>1.1105666919439707</v>
      </c>
      <c r="BT34" s="12">
        <v>1.1168089649729784</v>
      </c>
      <c r="BU34" s="12">
        <v>1.119340689518679</v>
      </c>
      <c r="BV34" s="12">
        <v>1.1137644161700715</v>
      </c>
      <c r="BW34" s="12">
        <v>1.0961882665329588</v>
      </c>
      <c r="BX34" s="12">
        <v>1.0702888109713773</v>
      </c>
      <c r="BY34" s="12">
        <v>1.0471442053758804</v>
      </c>
      <c r="BZ34" s="12">
        <v>1.0360238542319264</v>
      </c>
      <c r="CA34" s="12">
        <v>1.0420957065229284</v>
      </c>
      <c r="CB34" s="12">
        <v>1.0700688508413285</v>
      </c>
      <c r="CC34" s="12">
        <v>1.1183144560068681</v>
      </c>
      <c r="CD34" s="12">
        <v>1.171579103031632</v>
      </c>
      <c r="CE34" s="12">
        <v>1.2209809092098429</v>
      </c>
      <c r="CF34" s="12">
        <v>1.2584337643263037</v>
      </c>
      <c r="CG34" s="12">
        <v>1.2774622657760952</v>
      </c>
      <c r="CH34" s="12">
        <v>1.2752383872473361</v>
      </c>
      <c r="CI34" s="12">
        <v>1.2521364188731114</v>
      </c>
      <c r="CJ34" s="12">
        <v>1.2225317997608489</v>
      </c>
      <c r="CK34" s="12">
        <v>1.1990810162943826</v>
      </c>
      <c r="CL34" s="12">
        <v>1.1874078779523207</v>
      </c>
      <c r="CM34" s="12">
        <v>1.1873438281220572</v>
      </c>
      <c r="CN34" s="12">
        <v>1.2092539932137418</v>
      </c>
      <c r="CO34" s="12">
        <v>1.2586022653461688</v>
      </c>
      <c r="CP34" s="12">
        <v>1.3152854397441309</v>
      </c>
      <c r="CQ34" s="12">
        <v>1.3719433543561643</v>
      </c>
      <c r="CR34" s="12">
        <v>1.4182250232637743</v>
      </c>
      <c r="CS34" s="12">
        <v>1.4431493241726452</v>
      </c>
      <c r="CT34" s="12">
        <v>1.4429579252126585</v>
      </c>
      <c r="CU34" s="12">
        <v>1.4232785221698456</v>
      </c>
      <c r="CV34" s="12">
        <v>1.3977321026250591</v>
      </c>
      <c r="CW34" s="12">
        <v>1.3735110852156853</v>
      </c>
      <c r="CX34" s="12">
        <v>1.3491629277122326</v>
      </c>
      <c r="CY34" s="12">
        <v>1.3222250397921602</v>
      </c>
      <c r="CZ34" s="12">
        <v>1.2987945162195107</v>
      </c>
      <c r="DA34" s="12">
        <v>1.2946922602050508</v>
      </c>
      <c r="DB34" s="12">
        <v>1.3147549962356317</v>
      </c>
      <c r="DC34" s="12">
        <v>1.3567843479482629</v>
      </c>
      <c r="DD34" s="12">
        <v>1.4014366896601751</v>
      </c>
      <c r="DE34" s="12">
        <v>1.435391821846379</v>
      </c>
      <c r="DF34" s="12">
        <v>1.4530213997980019</v>
      </c>
      <c r="DG34" s="12">
        <v>1.4516288693647712</v>
      </c>
      <c r="DH34" s="12">
        <v>1.4344668095276716</v>
      </c>
      <c r="DI34" s="12">
        <v>1.4115471361994774</v>
      </c>
      <c r="DJ34" s="12">
        <v>1.3894013552329816</v>
      </c>
      <c r="DK34" s="12">
        <v>1.3758688263563559</v>
      </c>
      <c r="DL34" s="12">
        <v>1.368928150022489</v>
      </c>
      <c r="DM34" s="12">
        <v>1.3692919746230006</v>
      </c>
      <c r="DN34" s="12">
        <v>1.3805404522784885</v>
      </c>
      <c r="DO34" s="12">
        <v>1.3987473394552374</v>
      </c>
      <c r="DP34" s="12">
        <v>1.4149136569165774</v>
      </c>
      <c r="DQ34" s="12">
        <v>1.4157553969369367</v>
      </c>
      <c r="DR34" s="12">
        <v>1.3938695198129176</v>
      </c>
      <c r="DS34" s="12">
        <v>1.3478532231620215</v>
      </c>
      <c r="DT34" s="12">
        <v>1.2779696645841232</v>
      </c>
      <c r="DU34" s="12">
        <v>1.1882103155240022</v>
      </c>
      <c r="DV34" s="12">
        <v>1.1087239927208186</v>
      </c>
      <c r="DW34" s="12">
        <v>1.0560406390616213</v>
      </c>
      <c r="DX34" s="12">
        <v>1.0285521579606871</v>
      </c>
      <c r="DY34" s="12">
        <v>1.0272204467805004</v>
      </c>
      <c r="DZ34" s="12">
        <v>1.0450163147691551</v>
      </c>
      <c r="EA34" s="12">
        <v>1.0696391052938361</v>
      </c>
      <c r="EB34" s="12">
        <v>1.0903328133223782</v>
      </c>
      <c r="EC34" s="12">
        <v>1.1055580106285401</v>
      </c>
      <c r="ED34" s="12">
        <v>1.1150398864933122</v>
      </c>
      <c r="EE34">
        <v>1.1112116740495717</v>
      </c>
      <c r="EF34">
        <v>1.0986355732836017</v>
      </c>
    </row>
    <row r="35" spans="1:136" x14ac:dyDescent="0.45">
      <c r="B35" t="str">
        <f t="shared" si="8"/>
        <v>Publishing</v>
      </c>
      <c r="C35" s="12" cm="1">
        <f t="array" ref="C35:EF35">TRANSPOSE(_xll.hp_filter(TRANSPOSE(C25:EF25),6.25))</f>
        <v>1.0122024716722207</v>
      </c>
      <c r="D35" s="12">
        <v>1.0154908240918346</v>
      </c>
      <c r="E35" s="12">
        <v>1.0168267810438931</v>
      </c>
      <c r="F35" s="12">
        <v>1.0139486395742492</v>
      </c>
      <c r="G35" s="12">
        <v>1.0099604541639053</v>
      </c>
      <c r="H35" s="12">
        <v>1.0079021719142212</v>
      </c>
      <c r="I35" s="12">
        <v>1.0043862888712254</v>
      </c>
      <c r="J35" s="12">
        <v>1.0004118227695509</v>
      </c>
      <c r="K35" s="12">
        <v>1.0009386795348343</v>
      </c>
      <c r="L35" s="12">
        <v>1.0087957447858766</v>
      </c>
      <c r="M35" s="12">
        <v>1.0200335253670443</v>
      </c>
      <c r="N35" s="12">
        <v>1.0285901620135938</v>
      </c>
      <c r="O35" s="12">
        <v>1.0378194331775497</v>
      </c>
      <c r="P35" s="12">
        <v>1.0440398067163699</v>
      </c>
      <c r="Q35" s="12">
        <v>1.0456726274910291</v>
      </c>
      <c r="R35" s="12">
        <v>1.0434805937473024</v>
      </c>
      <c r="S35" s="12">
        <v>1.0413211105377194</v>
      </c>
      <c r="T35" s="12">
        <v>1.038705168942617</v>
      </c>
      <c r="U35" s="12">
        <v>1.0328946381232862</v>
      </c>
      <c r="V35" s="12">
        <v>1.018774061302359</v>
      </c>
      <c r="W35" s="12">
        <v>0.99818682922183766</v>
      </c>
      <c r="X35" s="12">
        <v>0.97284312809315399</v>
      </c>
      <c r="Y35" s="12">
        <v>0.94533019861282153</v>
      </c>
      <c r="Z35" s="12">
        <v>0.92582519820978515</v>
      </c>
      <c r="AA35" s="12">
        <v>0.91660074836785799</v>
      </c>
      <c r="AB35" s="12">
        <v>0.92060535159742896</v>
      </c>
      <c r="AC35" s="12">
        <v>0.93695373815137484</v>
      </c>
      <c r="AD35" s="12">
        <v>0.95898736758425596</v>
      </c>
      <c r="AE35" s="12">
        <v>0.98013725746913316</v>
      </c>
      <c r="AF35" s="12">
        <v>0.99593344077365986</v>
      </c>
      <c r="AG35" s="12">
        <v>1.0030617471870851</v>
      </c>
      <c r="AH35" s="12">
        <v>1.0015577290257025</v>
      </c>
      <c r="AI35" s="12">
        <v>0.9945777309027003</v>
      </c>
      <c r="AJ35" s="12">
        <v>0.98595030416488427</v>
      </c>
      <c r="AK35" s="12">
        <v>0.97732191388415313</v>
      </c>
      <c r="AL35" s="12">
        <v>0.9703920478980701</v>
      </c>
      <c r="AM35" s="12">
        <v>0.97161214009697217</v>
      </c>
      <c r="AN35" s="12">
        <v>0.98172099205416896</v>
      </c>
      <c r="AO35" s="12">
        <v>0.99506438287071397</v>
      </c>
      <c r="AP35" s="12">
        <v>1.0032321869143119</v>
      </c>
      <c r="AQ35" s="12">
        <v>1.0055308478530924</v>
      </c>
      <c r="AR35" s="12">
        <v>0.99940511851634051</v>
      </c>
      <c r="AS35" s="12">
        <v>0.98684093997976929</v>
      </c>
      <c r="AT35" s="12">
        <v>0.9670847367973634</v>
      </c>
      <c r="AU35" s="12">
        <v>0.94319418754556128</v>
      </c>
      <c r="AV35" s="12">
        <v>0.92671390281731481</v>
      </c>
      <c r="AW35" s="12">
        <v>0.92099190969988398</v>
      </c>
      <c r="AX35" s="12">
        <v>0.92378552415389126</v>
      </c>
      <c r="AY35" s="12">
        <v>0.93264596585461279</v>
      </c>
      <c r="AZ35" s="12">
        <v>0.94755877902778363</v>
      </c>
      <c r="BA35" s="12">
        <v>0.96450133012829997</v>
      </c>
      <c r="BB35" s="12">
        <v>0.98262681682396569</v>
      </c>
      <c r="BC35" s="12">
        <v>0.99633855968665275</v>
      </c>
      <c r="BD35" s="12">
        <v>0.99965021318445479</v>
      </c>
      <c r="BE35" s="12">
        <v>0.99613290117354059</v>
      </c>
      <c r="BF35" s="12">
        <v>0.99183838462587826</v>
      </c>
      <c r="BG35" s="12">
        <v>0.98856837797406127</v>
      </c>
      <c r="BH35" s="12">
        <v>0.98994350998679426</v>
      </c>
      <c r="BI35" s="12">
        <v>0.99138868205153607</v>
      </c>
      <c r="BJ35" s="12">
        <v>0.99076551301243687</v>
      </c>
      <c r="BK35" s="12">
        <v>0.98945648666149477</v>
      </c>
      <c r="BL35" s="12">
        <v>0.98628061645859155</v>
      </c>
      <c r="BM35" s="12">
        <v>0.97818873959120123</v>
      </c>
      <c r="BN35" s="12">
        <v>0.96303693226653986</v>
      </c>
      <c r="BO35" s="12">
        <v>0.94601838232953628</v>
      </c>
      <c r="BP35" s="12">
        <v>0.92431526778817252</v>
      </c>
      <c r="BQ35" s="12">
        <v>0.90015712356389321</v>
      </c>
      <c r="BR35" s="12">
        <v>0.8758500149535442</v>
      </c>
      <c r="BS35" s="12">
        <v>0.85178201795628317</v>
      </c>
      <c r="BT35" s="12">
        <v>0.83548116438396391</v>
      </c>
      <c r="BU35" s="12">
        <v>0.83447440058875344</v>
      </c>
      <c r="BV35" s="12">
        <v>0.85114350051935528</v>
      </c>
      <c r="BW35" s="12">
        <v>0.8841245032731504</v>
      </c>
      <c r="BX35" s="12">
        <v>0.93007271633368616</v>
      </c>
      <c r="BY35" s="12">
        <v>0.97989891690096764</v>
      </c>
      <c r="BZ35" s="12">
        <v>1.0255359489768836</v>
      </c>
      <c r="CA35" s="12">
        <v>1.0655806701281798</v>
      </c>
      <c r="CB35" s="12">
        <v>1.0896551778153012</v>
      </c>
      <c r="CC35" s="12">
        <v>1.0941318364061963</v>
      </c>
      <c r="CD35" s="12">
        <v>1.075466551741874</v>
      </c>
      <c r="CE35" s="12">
        <v>1.0342682038887792</v>
      </c>
      <c r="CF35" s="12">
        <v>0.98140335338615259</v>
      </c>
      <c r="CG35" s="12">
        <v>0.93277809773340981</v>
      </c>
      <c r="CH35" s="12">
        <v>0.89558228782736293</v>
      </c>
      <c r="CI35" s="12">
        <v>0.87381915329368964</v>
      </c>
      <c r="CJ35" s="12">
        <v>0.87199910020659011</v>
      </c>
      <c r="CK35" s="12">
        <v>0.88579298314976584</v>
      </c>
      <c r="CL35" s="12">
        <v>0.90886310662122172</v>
      </c>
      <c r="CM35" s="12">
        <v>0.93812267155569451</v>
      </c>
      <c r="CN35" s="12">
        <v>0.96719140587970953</v>
      </c>
      <c r="CO35" s="12">
        <v>0.98951655908819336</v>
      </c>
      <c r="CP35" s="12">
        <v>1.0015370413058688</v>
      </c>
      <c r="CQ35" s="12">
        <v>1.0043232278742629</v>
      </c>
      <c r="CR35" s="12">
        <v>0.99993274546161204</v>
      </c>
      <c r="CS35" s="12">
        <v>0.9931121600453765</v>
      </c>
      <c r="CT35" s="12">
        <v>0.98092216410215682</v>
      </c>
      <c r="CU35" s="12">
        <v>0.96420052901039455</v>
      </c>
      <c r="CV35" s="12">
        <v>0.94238831706353543</v>
      </c>
      <c r="CW35" s="12">
        <v>0.92158234358296665</v>
      </c>
      <c r="CX35" s="12">
        <v>0.90350470503922153</v>
      </c>
      <c r="CY35" s="12">
        <v>0.89314010147927458</v>
      </c>
      <c r="CZ35" s="12">
        <v>0.89679678855833267</v>
      </c>
      <c r="DA35" s="12">
        <v>0.90973078918374317</v>
      </c>
      <c r="DB35" s="12">
        <v>0.91847157008235802</v>
      </c>
      <c r="DC35" s="12">
        <v>0.92126643757592541</v>
      </c>
      <c r="DD35" s="12">
        <v>0.92119838261623554</v>
      </c>
      <c r="DE35" s="12">
        <v>0.92389161678133436</v>
      </c>
      <c r="DF35" s="12">
        <v>0.93176447765944337</v>
      </c>
      <c r="DG35" s="12">
        <v>0.93924228612801097</v>
      </c>
      <c r="DH35" s="12">
        <v>0.9465649304013769</v>
      </c>
      <c r="DI35" s="12">
        <v>0.95400523714257268</v>
      </c>
      <c r="DJ35" s="12">
        <v>0.96444093625446614</v>
      </c>
      <c r="DK35" s="12">
        <v>0.9756648619124173</v>
      </c>
      <c r="DL35" s="12">
        <v>0.98319178158991305</v>
      </c>
      <c r="DM35" s="12">
        <v>0.98620515642071116</v>
      </c>
      <c r="DN35" s="12">
        <v>0.9854275841647927</v>
      </c>
      <c r="DO35" s="12">
        <v>0.98489218832506897</v>
      </c>
      <c r="DP35" s="12">
        <v>0.985795189730446</v>
      </c>
      <c r="DQ35" s="12">
        <v>0.98474650115356899</v>
      </c>
      <c r="DR35" s="12">
        <v>0.98458031212459063</v>
      </c>
      <c r="DS35" s="12">
        <v>0.98133982357781868</v>
      </c>
      <c r="DT35" s="12">
        <v>0.97747222447848858</v>
      </c>
      <c r="DU35" s="12">
        <v>0.97166182353055652</v>
      </c>
      <c r="DV35" s="12">
        <v>0.96596734206197543</v>
      </c>
      <c r="DW35" s="12">
        <v>0.96934819971748909</v>
      </c>
      <c r="DX35" s="12">
        <v>0.98312826947775245</v>
      </c>
      <c r="DY35" s="12">
        <v>0.99780139322624595</v>
      </c>
      <c r="DZ35" s="12">
        <v>1.0042048302122049</v>
      </c>
      <c r="EA35" s="12">
        <v>0.99788031974282121</v>
      </c>
      <c r="EB35" s="12">
        <v>0.97789491837897535</v>
      </c>
      <c r="EC35" s="12">
        <v>0.94684556207906545</v>
      </c>
      <c r="ED35" s="12">
        <v>0.90878369218028088</v>
      </c>
      <c r="EE35">
        <v>0.86119403670644223</v>
      </c>
      <c r="EF35">
        <v>0.80573206746834036</v>
      </c>
    </row>
    <row r="38" spans="1:136" x14ac:dyDescent="0.45">
      <c r="B38" t="s">
        <v>494</v>
      </c>
      <c r="C38" s="4">
        <f>'EW Creative Occs Employment'!C13</f>
        <v>45958.811004342671</v>
      </c>
      <c r="D38" s="4">
        <f>'EW Creative Occs Employment'!D13</f>
        <v>46237.654109507581</v>
      </c>
      <c r="E38" s="4">
        <f>'EW Creative Occs Employment'!E13</f>
        <v>51771.50952010139</v>
      </c>
      <c r="F38" s="4">
        <f>'EW Creative Occs Employment'!F13</f>
        <v>50144.985336257436</v>
      </c>
      <c r="G38" s="4">
        <f>'EW Creative Occs Employment'!G13</f>
        <v>50064.404938140935</v>
      </c>
      <c r="H38" s="4">
        <f>'EW Creative Occs Employment'!H13</f>
        <v>46220.608166764869</v>
      </c>
      <c r="I38" s="4">
        <f>'EW Creative Occs Employment'!I13</f>
        <v>52307.10649062322</v>
      </c>
      <c r="J38" s="4">
        <f>'EW Creative Occs Employment'!J13</f>
        <v>48513.695935579388</v>
      </c>
      <c r="K38" s="4">
        <f>'EW Creative Occs Employment'!K13</f>
        <v>52105.627092580777</v>
      </c>
      <c r="L38" s="4">
        <f>'EW Creative Occs Employment'!L13</f>
        <v>48678.142574150726</v>
      </c>
      <c r="M38" s="4">
        <f>'EW Creative Occs Employment'!M13</f>
        <v>51271.465618321788</v>
      </c>
      <c r="N38" s="4">
        <f>'EW Creative Occs Employment'!N13</f>
        <v>52225.343488626313</v>
      </c>
      <c r="O38" s="4">
        <f>'EW Creative Occs Employment'!O13</f>
        <v>49195.583072092253</v>
      </c>
      <c r="P38" s="4">
        <f>'EW Creative Occs Employment'!P13</f>
        <v>47388.616952668352</v>
      </c>
      <c r="Q38" s="4">
        <f>'EW Creative Occs Employment'!Q13</f>
        <v>48102.656862192562</v>
      </c>
      <c r="R38" s="4">
        <f>'EW Creative Occs Employment'!R13</f>
        <v>55274.145765879512</v>
      </c>
      <c r="S38" s="4">
        <f>'EW Creative Occs Employment'!S13</f>
        <v>50990.836971911835</v>
      </c>
      <c r="T38" s="4">
        <f>'EW Creative Occs Employment'!T13</f>
        <v>50262.894921217812</v>
      </c>
      <c r="U38" s="4">
        <f>'EW Creative Occs Employment'!U13</f>
        <v>50080.254456307288</v>
      </c>
      <c r="V38" s="4">
        <f>'EW Creative Occs Employment'!V13</f>
        <v>47189.667231613173</v>
      </c>
      <c r="W38" s="4">
        <f>'EW Creative Occs Employment'!W13</f>
        <v>48709.063386923473</v>
      </c>
      <c r="X38" s="4">
        <f>'EW Creative Occs Employment'!X13</f>
        <v>49471.419546761419</v>
      </c>
      <c r="Y38" s="4">
        <f>'EW Creative Occs Employment'!Y13</f>
        <v>53857.764688982061</v>
      </c>
      <c r="Z38" s="4">
        <f>'EW Creative Occs Employment'!Z13</f>
        <v>54253.729072928283</v>
      </c>
      <c r="AA38" s="4">
        <f>'EW Creative Occs Employment'!AA13</f>
        <v>52742.160122605681</v>
      </c>
      <c r="AB38" s="4">
        <f>'EW Creative Occs Employment'!AB13</f>
        <v>50028.50658481296</v>
      </c>
      <c r="AC38" s="4">
        <f>'EW Creative Occs Employment'!AC13</f>
        <v>54894.022292334565</v>
      </c>
      <c r="AD38" s="4">
        <f>'EW Creative Occs Employment'!AD13</f>
        <v>48975.20077549493</v>
      </c>
      <c r="AE38" s="4">
        <f>'EW Creative Occs Employment'!AE13</f>
        <v>46681.215615942259</v>
      </c>
      <c r="AF38" s="4">
        <f>'EW Creative Occs Employment'!AF13</f>
        <v>46336.748294398967</v>
      </c>
      <c r="AG38" s="4">
        <f>'EW Creative Occs Employment'!AG13</f>
        <v>51184.324722749625</v>
      </c>
      <c r="AH38" s="4">
        <f>'EW Creative Occs Employment'!AH13</f>
        <v>52964.026663387027</v>
      </c>
      <c r="AI38" s="4">
        <f>'EW Creative Occs Employment'!AI13</f>
        <v>46622.881107463916</v>
      </c>
      <c r="AJ38" s="4">
        <f>'EW Creative Occs Employment'!AJ13</f>
        <v>45680.181697752894</v>
      </c>
      <c r="AK38" s="4">
        <f>'EW Creative Occs Employment'!AK13</f>
        <v>48950.545164416486</v>
      </c>
      <c r="AL38" s="4">
        <f>'EW Creative Occs Employment'!AL13</f>
        <v>46515.160224184743</v>
      </c>
      <c r="AM38" s="4">
        <f>'EW Creative Occs Employment'!AM13</f>
        <v>49541.980898344525</v>
      </c>
      <c r="AN38" s="4">
        <f>'EW Creative Occs Employment'!AN13</f>
        <v>47459.877637090634</v>
      </c>
      <c r="AO38" s="4">
        <f>'EW Creative Occs Employment'!AO13</f>
        <v>50369.045536681107</v>
      </c>
      <c r="AP38" s="4">
        <f>'EW Creative Occs Employment'!AP13</f>
        <v>57110.369402610435</v>
      </c>
      <c r="AQ38" s="4">
        <f>'EW Creative Occs Employment'!AQ13</f>
        <v>56843.93445505479</v>
      </c>
      <c r="AR38" s="4">
        <f>'EW Creative Occs Employment'!AR13</f>
        <v>56744.11105971902</v>
      </c>
      <c r="AS38" s="4">
        <f>'EW Creative Occs Employment'!AS13</f>
        <v>51267.286439555231</v>
      </c>
      <c r="AT38" s="4">
        <f>'EW Creative Occs Employment'!AT13</f>
        <v>53708.107526709093</v>
      </c>
      <c r="AU38" s="4">
        <f>'EW Creative Occs Employment'!AU13</f>
        <v>54381.747337237655</v>
      </c>
      <c r="AV38" s="4">
        <f>'EW Creative Occs Employment'!AV13</f>
        <v>47489.516790023961</v>
      </c>
      <c r="AW38" s="4">
        <f>'EW Creative Occs Employment'!AW13</f>
        <v>54522.026505460024</v>
      </c>
      <c r="AX38" s="4">
        <f>'EW Creative Occs Employment'!AX13</f>
        <v>53659.770322788332</v>
      </c>
      <c r="AY38" s="4">
        <f>'EW Creative Occs Employment'!AY13</f>
        <v>50282.515027617745</v>
      </c>
      <c r="AZ38" s="4">
        <f>'EW Creative Occs Employment'!AZ13</f>
        <v>53606.646975435964</v>
      </c>
      <c r="BA38" s="4">
        <f>'EW Creative Occs Employment'!BA13</f>
        <v>56757.270512991105</v>
      </c>
      <c r="BB38" s="4">
        <f>'EW Creative Occs Employment'!BB13</f>
        <v>53232.427994556514</v>
      </c>
      <c r="BC38" s="4">
        <f>'EW Creative Occs Employment'!BC13</f>
        <v>55931.75927018284</v>
      </c>
      <c r="BD38" s="4">
        <f>'EW Creative Occs Employment'!BD13</f>
        <v>54266.890001054373</v>
      </c>
      <c r="BE38" s="4">
        <f>'EW Creative Occs Employment'!BE13</f>
        <v>54894.831868353751</v>
      </c>
      <c r="BF38" s="4">
        <f>'EW Creative Occs Employment'!BF13</f>
        <v>53597.036519435547</v>
      </c>
      <c r="BG38" s="4">
        <f>'EW Creative Occs Employment'!BG13</f>
        <v>54170.320307228918</v>
      </c>
      <c r="BH38" s="4">
        <f>'EW Creative Occs Employment'!BH13</f>
        <v>53955.559210135063</v>
      </c>
      <c r="BI38" s="4">
        <f>'EW Creative Occs Employment'!BI13</f>
        <v>54579.267356388344</v>
      </c>
      <c r="BJ38" s="4">
        <f>'EW Creative Occs Employment'!BJ13</f>
        <v>52697.804382795119</v>
      </c>
      <c r="BK38" s="4">
        <f>'EW Creative Occs Employment'!BK13</f>
        <v>55768.152873604689</v>
      </c>
      <c r="BL38" s="4">
        <f>'EW Creative Occs Employment'!BL13</f>
        <v>56820.218114919022</v>
      </c>
      <c r="BM38" s="4">
        <f>'EW Creative Occs Employment'!BM13</f>
        <v>59289.41312232818</v>
      </c>
      <c r="BN38" s="4">
        <f>'EW Creative Occs Employment'!BN13</f>
        <v>61344.038406220439</v>
      </c>
      <c r="BO38" s="4">
        <f>'EW Creative Occs Employment'!BO13</f>
        <v>60955.8578722034</v>
      </c>
      <c r="BP38" s="4">
        <f>'EW Creative Occs Employment'!BP13</f>
        <v>49232.702514670906</v>
      </c>
      <c r="BQ38" s="4">
        <f>'EW Creative Occs Employment'!BQ13</f>
        <v>48747.768365858472</v>
      </c>
      <c r="BR38" s="4">
        <f>'EW Creative Occs Employment'!BR13</f>
        <v>48963.308029754902</v>
      </c>
      <c r="BS38" s="4">
        <f>'EW Creative Occs Employment'!BS13</f>
        <v>50251.994540855507</v>
      </c>
      <c r="BT38" s="4">
        <f>'EW Creative Occs Employment'!BT13</f>
        <v>53497.915063404391</v>
      </c>
      <c r="BU38" s="4">
        <f>'EW Creative Occs Employment'!BU13</f>
        <v>51588.788716625568</v>
      </c>
      <c r="BV38" s="4">
        <f>'EW Creative Occs Employment'!BV13</f>
        <v>53361.268969095814</v>
      </c>
      <c r="BW38" s="4">
        <f>'EW Creative Occs Employment'!BW13</f>
        <v>52505.559806426441</v>
      </c>
      <c r="BX38" s="4">
        <f>'EW Creative Occs Employment'!BX13</f>
        <v>48669.650783617282</v>
      </c>
      <c r="BY38" s="4">
        <f>'EW Creative Occs Employment'!BY13</f>
        <v>46947.390015029996</v>
      </c>
      <c r="BZ38" s="4">
        <f>'EW Creative Occs Employment'!BZ13</f>
        <v>47482.620275223358</v>
      </c>
      <c r="CA38" s="4">
        <f>'EW Creative Occs Employment'!CA13</f>
        <v>46072.95926831026</v>
      </c>
      <c r="CB38" s="4">
        <f>'EW Creative Occs Employment'!CB13</f>
        <v>45265.530477049768</v>
      </c>
      <c r="CC38" s="4">
        <f>'EW Creative Occs Employment'!CC13</f>
        <v>53226.579175781968</v>
      </c>
      <c r="CD38" s="4">
        <f>'EW Creative Occs Employment'!CD13</f>
        <v>54072.96230722437</v>
      </c>
      <c r="CE38" s="4">
        <f>'EW Creative Occs Employment'!CE13</f>
        <v>56577.494637810887</v>
      </c>
      <c r="CF38" s="4">
        <f>'EW Creative Occs Employment'!CF13</f>
        <v>58883.80127186529</v>
      </c>
      <c r="CG38" s="4">
        <f>'EW Creative Occs Employment'!CG13</f>
        <v>59630.488439672583</v>
      </c>
      <c r="CH38" s="4">
        <f>'EW Creative Occs Employment'!CH13</f>
        <v>62630.16602220427</v>
      </c>
      <c r="CI38" s="4">
        <f>'EW Creative Occs Employment'!CI13</f>
        <v>57052.944630712183</v>
      </c>
      <c r="CJ38" s="4">
        <f>'EW Creative Occs Employment'!CJ13</f>
        <v>54166.023752371286</v>
      </c>
      <c r="CK38" s="4">
        <f>'EW Creative Occs Employment'!CK13</f>
        <v>53444.523691430441</v>
      </c>
      <c r="CL38" s="4">
        <f>'EW Creative Occs Employment'!CL13</f>
        <v>57597.576418019067</v>
      </c>
      <c r="CM38" s="4">
        <f>'EW Creative Occs Employment'!CM13</f>
        <v>53161.067465806424</v>
      </c>
      <c r="CN38" s="4">
        <f>'EW Creative Occs Employment'!CN13</f>
        <v>48231.917142350125</v>
      </c>
      <c r="CO38" s="4">
        <f>'EW Creative Occs Employment'!CO13</f>
        <v>61504.207968687137</v>
      </c>
      <c r="CP38" s="4">
        <f>'EW Creative Occs Employment'!CP13</f>
        <v>59589.86301163819</v>
      </c>
      <c r="CQ38" s="4">
        <f>'EW Creative Occs Employment'!CQ13</f>
        <v>62871.883340248241</v>
      </c>
      <c r="CR38" s="4">
        <f>'EW Creative Occs Employment'!CR13</f>
        <v>67254.62868099453</v>
      </c>
      <c r="CS38" s="4">
        <f>'EW Creative Occs Employment'!CS13</f>
        <v>69021.49373526097</v>
      </c>
      <c r="CT38" s="4">
        <f>'EW Creative Occs Employment'!CT13</f>
        <v>68612.644240197027</v>
      </c>
      <c r="CU38" s="4">
        <f>'EW Creative Occs Employment'!CU13</f>
        <v>63565.629950061717</v>
      </c>
      <c r="CV38" s="4">
        <f>'EW Creative Occs Employment'!CV13</f>
        <v>61754.904772867842</v>
      </c>
      <c r="CW38" s="4">
        <f>'EW Creative Occs Employment'!CW13</f>
        <v>62834.807568961216</v>
      </c>
      <c r="CX38" s="4">
        <f>'EW Creative Occs Employment'!CX13</f>
        <v>64464.629940985411</v>
      </c>
      <c r="CY38" s="4">
        <f>'EW Creative Occs Employment'!CY13</f>
        <v>63560.98242555176</v>
      </c>
      <c r="CZ38" s="4">
        <f>'EW Creative Occs Employment'!CZ13</f>
        <v>56535.927991844088</v>
      </c>
      <c r="DA38" s="4">
        <f>'EW Creative Occs Employment'!DA13</f>
        <v>57481.73645583458</v>
      </c>
      <c r="DB38" s="4">
        <f>'EW Creative Occs Employment'!DB13</f>
        <v>55499.730932070794</v>
      </c>
      <c r="DC38" s="4">
        <f>'EW Creative Occs Employment'!DC13</f>
        <v>64086.379823404481</v>
      </c>
      <c r="DD38" s="4">
        <f>'EW Creative Occs Employment'!DD13</f>
        <v>66617.792090685776</v>
      </c>
      <c r="DE38" s="4">
        <f>'EW Creative Occs Employment'!DE13</f>
        <v>66811.03650858585</v>
      </c>
      <c r="DF38" s="4">
        <f>'EW Creative Occs Employment'!DF13</f>
        <v>68487.980181201463</v>
      </c>
      <c r="DG38" s="4">
        <f>'EW Creative Occs Employment'!DG13</f>
        <v>68656.706159100257</v>
      </c>
      <c r="DH38" s="4">
        <f>'EW Creative Occs Employment'!DH13</f>
        <v>64926.66706505778</v>
      </c>
      <c r="DI38" s="4">
        <f>'EW Creative Occs Employment'!DI13</f>
        <v>65248.699363062115</v>
      </c>
      <c r="DJ38" s="4">
        <f>'EW Creative Occs Employment'!DJ13</f>
        <v>61022.804470004776</v>
      </c>
      <c r="DK38" s="4">
        <f>'EW Creative Occs Employment'!DK13</f>
        <v>64018.63031035928</v>
      </c>
      <c r="DL38" s="4">
        <f>'EW Creative Occs Employment'!DL13</f>
        <v>63737.9792624978</v>
      </c>
      <c r="DM38" s="4">
        <f>'EW Creative Occs Employment'!DM13</f>
        <v>60774.874701458924</v>
      </c>
      <c r="DN38" s="4">
        <f>'EW Creative Occs Employment'!DN13</f>
        <v>61990.892096072857</v>
      </c>
      <c r="DO38" s="4">
        <f>'EW Creative Occs Employment'!DO13</f>
        <v>63053.922026415064</v>
      </c>
      <c r="DP38" s="4">
        <f>'EW Creative Occs Employment'!DP13</f>
        <v>66717.013707277831</v>
      </c>
      <c r="DQ38" s="4">
        <f>'EW Creative Occs Employment'!DQ13</f>
        <v>66789.958297530247</v>
      </c>
      <c r="DR38" s="4">
        <f>'EW Creative Occs Employment'!DR13</f>
        <v>64539.120450612463</v>
      </c>
      <c r="DS38" s="4">
        <f>'EW Creative Occs Employment'!DS13</f>
        <v>63016.661990915483</v>
      </c>
      <c r="DT38" s="4">
        <f>'EW Creative Occs Employment'!DT13</f>
        <v>66247.469338653464</v>
      </c>
      <c r="DU38" s="4">
        <f>'EW Creative Occs Employment'!DU13</f>
        <v>50696.813015445732</v>
      </c>
      <c r="DV38" s="4">
        <f>'EW Creative Occs Employment'!DV13</f>
        <v>45745.6193866959</v>
      </c>
      <c r="DW38" s="4">
        <f>'EW Creative Occs Employment'!DW13</f>
        <v>49272.583806963092</v>
      </c>
      <c r="DX38" s="4">
        <f>'EW Creative Occs Employment'!DX13</f>
        <v>44975.653558522215</v>
      </c>
      <c r="DY38" s="4">
        <f>'EW Creative Occs Employment'!DY13</f>
        <v>45695.64097252785</v>
      </c>
      <c r="DZ38" s="4">
        <f>'EW Creative Occs Employment'!DZ13</f>
        <v>48471.397000567056</v>
      </c>
      <c r="EA38" s="4">
        <f>'EW Creative Occs Employment'!EA13</f>
        <v>51806.734680118534</v>
      </c>
      <c r="EB38" s="4">
        <f>'EW Creative Occs Employment'!EB13</f>
        <v>50473.651680614246</v>
      </c>
      <c r="EC38" s="4">
        <f>'EW Creative Occs Employment'!EC13</f>
        <v>48715.571449419775</v>
      </c>
      <c r="ED38" s="4">
        <f>'EW Creative Occs Employment'!ED13</f>
        <v>54729.863001235179</v>
      </c>
      <c r="EE38" s="4">
        <f>'EW Creative Occs Employment'!EE13</f>
        <v>52272.275183181198</v>
      </c>
      <c r="EF38" s="4">
        <f>'EW Creative Occs Employment'!EF13</f>
        <v>47979.218762135934</v>
      </c>
    </row>
    <row r="39" spans="1:136" x14ac:dyDescent="0.45">
      <c r="B39" t="s">
        <v>495</v>
      </c>
      <c r="C39" s="4">
        <f>SUM('EW Creative Occs Employment'!C7:C14)-'EW Creative Occs Employment'!C38</f>
        <v>355292.2826848565</v>
      </c>
      <c r="D39" s="4">
        <f>SUM('EW Creative Occs Employment'!D7:D14)-'EW Creative Occs Employment'!D38</f>
        <v>360750.92073101009</v>
      </c>
      <c r="E39" s="4">
        <f>SUM('EW Creative Occs Employment'!E7:E14)-'EW Creative Occs Employment'!E38</f>
        <v>370496.32562634081</v>
      </c>
      <c r="F39" s="4">
        <f>SUM('EW Creative Occs Employment'!F7:F14)-'EW Creative Occs Employment'!F38</f>
        <v>367759.18452751794</v>
      </c>
      <c r="G39" s="4">
        <f>SUM('EW Creative Occs Employment'!G7:G14)-'EW Creative Occs Employment'!G38</f>
        <v>365792.17095489026</v>
      </c>
      <c r="H39" s="4">
        <f>SUM('EW Creative Occs Employment'!H7:H14)-'EW Creative Occs Employment'!H38</f>
        <v>378965.25311245036</v>
      </c>
      <c r="I39" s="4">
        <f>SUM('EW Creative Occs Employment'!I7:I14)-'EW Creative Occs Employment'!I38</f>
        <v>373608.8911348111</v>
      </c>
      <c r="J39" s="4">
        <f>SUM('EW Creative Occs Employment'!J7:J14)-'EW Creative Occs Employment'!J38</f>
        <v>373766.43662066781</v>
      </c>
      <c r="K39" s="4">
        <f>SUM('EW Creative Occs Employment'!K7:K14)-'EW Creative Occs Employment'!K38</f>
        <v>368613.07857414312</v>
      </c>
      <c r="L39" s="4">
        <f>SUM('EW Creative Occs Employment'!L7:L14)-'EW Creative Occs Employment'!L38</f>
        <v>369799.23604639352</v>
      </c>
      <c r="M39" s="4">
        <f>SUM('EW Creative Occs Employment'!M7:M14)-'EW Creative Occs Employment'!M38</f>
        <v>376939.4536018261</v>
      </c>
      <c r="N39" s="4">
        <f>SUM('EW Creative Occs Employment'!N7:N14)-'EW Creative Occs Employment'!N38</f>
        <v>372491.40775928239</v>
      </c>
      <c r="O39" s="4">
        <f>SUM('EW Creative Occs Employment'!O7:O14)-'EW Creative Occs Employment'!O38</f>
        <v>375034.4683967618</v>
      </c>
      <c r="P39" s="4">
        <f>SUM('EW Creative Occs Employment'!P7:P14)-'EW Creative Occs Employment'!P38</f>
        <v>368329.61711543414</v>
      </c>
      <c r="Q39" s="4">
        <f>SUM('EW Creative Occs Employment'!Q7:Q14)-'EW Creative Occs Employment'!Q38</f>
        <v>361806.35918217705</v>
      </c>
      <c r="R39" s="4">
        <f>SUM('EW Creative Occs Employment'!R7:R14)-'EW Creative Occs Employment'!R38</f>
        <v>368513.97768104309</v>
      </c>
      <c r="S39" s="4">
        <f>SUM('EW Creative Occs Employment'!S7:S14)-'EW Creative Occs Employment'!S38</f>
        <v>369389.46303490549</v>
      </c>
      <c r="T39" s="4">
        <f>SUM('EW Creative Occs Employment'!T7:T14)-'EW Creative Occs Employment'!T38</f>
        <v>372075.94110303308</v>
      </c>
      <c r="U39" s="4">
        <f>SUM('EW Creative Occs Employment'!U7:U14)-'EW Creative Occs Employment'!U38</f>
        <v>374013.46281238529</v>
      </c>
      <c r="V39" s="4">
        <f>SUM('EW Creative Occs Employment'!V7:V14)-'EW Creative Occs Employment'!V38</f>
        <v>369360.76182592509</v>
      </c>
      <c r="W39" s="4">
        <f>SUM('EW Creative Occs Employment'!W7:W14)-'EW Creative Occs Employment'!W38</f>
        <v>372952.02351277048</v>
      </c>
      <c r="X39" s="4">
        <f>SUM('EW Creative Occs Employment'!X7:X14)-'EW Creative Occs Employment'!X38</f>
        <v>373143.07774668012</v>
      </c>
      <c r="Y39" s="4">
        <f>SUM('EW Creative Occs Employment'!Y7:Y14)-'EW Creative Occs Employment'!Y38</f>
        <v>371255.11768455349</v>
      </c>
      <c r="Z39" s="4">
        <f>SUM('EW Creative Occs Employment'!Z7:Z14)-'EW Creative Occs Employment'!Z38</f>
        <v>382966.65031649196</v>
      </c>
      <c r="AA39" s="4">
        <f>SUM('EW Creative Occs Employment'!AA7:AA14)-'EW Creative Occs Employment'!AA38</f>
        <v>383787.79023244744</v>
      </c>
      <c r="AB39" s="4">
        <f>SUM('EW Creative Occs Employment'!AB7:AB14)-'EW Creative Occs Employment'!AB38</f>
        <v>378249.08172497264</v>
      </c>
      <c r="AC39" s="4">
        <f>SUM('EW Creative Occs Employment'!AC7:AC14)-'EW Creative Occs Employment'!AC38</f>
        <v>384338.50814385631</v>
      </c>
      <c r="AD39" s="4">
        <f>SUM('EW Creative Occs Employment'!AD7:AD14)-'EW Creative Occs Employment'!AD38</f>
        <v>380958.04099729774</v>
      </c>
      <c r="AE39" s="4">
        <f>SUM('EW Creative Occs Employment'!AE7:AE14)-'EW Creative Occs Employment'!AE38</f>
        <v>379731.79914934293</v>
      </c>
      <c r="AF39" s="4">
        <f>SUM('EW Creative Occs Employment'!AF7:AF14)-'EW Creative Occs Employment'!AF38</f>
        <v>380411.05491912464</v>
      </c>
      <c r="AG39" s="4">
        <f>SUM('EW Creative Occs Employment'!AG7:AG14)-'EW Creative Occs Employment'!AG38</f>
        <v>372746.74008358025</v>
      </c>
      <c r="AH39" s="4">
        <f>SUM('EW Creative Occs Employment'!AH7:AH14)-'EW Creative Occs Employment'!AH38</f>
        <v>369995.82974330982</v>
      </c>
      <c r="AI39" s="4">
        <f>SUM('EW Creative Occs Employment'!AI7:AI14)-'EW Creative Occs Employment'!AI38</f>
        <v>368928.98574728356</v>
      </c>
      <c r="AJ39" s="4">
        <f>SUM('EW Creative Occs Employment'!AJ7:AJ14)-'EW Creative Occs Employment'!AJ38</f>
        <v>366147.98411558452</v>
      </c>
      <c r="AK39" s="4">
        <f>SUM('EW Creative Occs Employment'!AK7:AK14)-'EW Creative Occs Employment'!AK38</f>
        <v>371158.52922182076</v>
      </c>
      <c r="AL39" s="4">
        <f>SUM('EW Creative Occs Employment'!AL7:AL14)-'EW Creative Occs Employment'!AL38</f>
        <v>365906.05059311481</v>
      </c>
      <c r="AM39" s="4">
        <f>SUM('EW Creative Occs Employment'!AM7:AM14)-'EW Creative Occs Employment'!AM38</f>
        <v>366683.84440643317</v>
      </c>
      <c r="AN39" s="4">
        <f>SUM('EW Creative Occs Employment'!AN7:AN14)-'EW Creative Occs Employment'!AN38</f>
        <v>382496.03356510407</v>
      </c>
      <c r="AO39" s="4">
        <f>SUM('EW Creative Occs Employment'!AO7:AO14)-'EW Creative Occs Employment'!AO38</f>
        <v>388925.20954683435</v>
      </c>
      <c r="AP39" s="4">
        <f>SUM('EW Creative Occs Employment'!AP7:AP14)-'EW Creative Occs Employment'!AP38</f>
        <v>392645.19873669278</v>
      </c>
      <c r="AQ39" s="4">
        <f>SUM('EW Creative Occs Employment'!AQ7:AQ14)-'EW Creative Occs Employment'!AQ38</f>
        <v>391192.44677085121</v>
      </c>
      <c r="AR39" s="4">
        <f>SUM('EW Creative Occs Employment'!AR7:AR14)-'EW Creative Occs Employment'!AR38</f>
        <v>392542.45146389049</v>
      </c>
      <c r="AS39" s="4">
        <f>SUM('EW Creative Occs Employment'!AS7:AS14)-'EW Creative Occs Employment'!AS38</f>
        <v>397676.48826178221</v>
      </c>
      <c r="AT39" s="4">
        <f>SUM('EW Creative Occs Employment'!AT7:AT14)-'EW Creative Occs Employment'!AT38</f>
        <v>402116.56090014346</v>
      </c>
      <c r="AU39" s="4">
        <f>SUM('EW Creative Occs Employment'!AU7:AU14)-'EW Creative Occs Employment'!AU38</f>
        <v>384962.47464827605</v>
      </c>
      <c r="AV39" s="4">
        <f>SUM('EW Creative Occs Employment'!AV7:AV14)-'EW Creative Occs Employment'!AV38</f>
        <v>389505.96554776252</v>
      </c>
      <c r="AW39" s="4">
        <f>SUM('EW Creative Occs Employment'!AW7:AW14)-'EW Creative Occs Employment'!AW38</f>
        <v>388610.8691672975</v>
      </c>
      <c r="AX39" s="4">
        <f>SUM('EW Creative Occs Employment'!AX7:AX14)-'EW Creative Occs Employment'!AX38</f>
        <v>384682.60712736909</v>
      </c>
      <c r="AY39" s="4">
        <f>SUM('EW Creative Occs Employment'!AY7:AY14)-'EW Creative Occs Employment'!AY38</f>
        <v>380434.95820350142</v>
      </c>
      <c r="AZ39" s="4">
        <f>SUM('EW Creative Occs Employment'!AZ7:AZ14)-'EW Creative Occs Employment'!AZ38</f>
        <v>374448.44512589544</v>
      </c>
      <c r="BA39" s="4">
        <f>SUM('EW Creative Occs Employment'!BA7:BA14)-'EW Creative Occs Employment'!BA38</f>
        <v>384713.48557394661</v>
      </c>
      <c r="BB39" s="4">
        <f>SUM('EW Creative Occs Employment'!BB7:BB14)-'EW Creative Occs Employment'!BB38</f>
        <v>394505.94335845771</v>
      </c>
      <c r="BC39" s="4">
        <f>SUM('EW Creative Occs Employment'!BC7:BC14)-'EW Creative Occs Employment'!BC38</f>
        <v>409198.67212447163</v>
      </c>
      <c r="BD39" s="4">
        <f>SUM('EW Creative Occs Employment'!BD7:BD14)-'EW Creative Occs Employment'!BD38</f>
        <v>403679.0294582874</v>
      </c>
      <c r="BE39" s="4">
        <f>SUM('EW Creative Occs Employment'!BE7:BE14)-'EW Creative Occs Employment'!BE38</f>
        <v>400186.02430694725</v>
      </c>
      <c r="BF39" s="4">
        <f>SUM('EW Creative Occs Employment'!BF7:BF14)-'EW Creative Occs Employment'!BF38</f>
        <v>418629.80588651955</v>
      </c>
      <c r="BG39" s="4">
        <f>SUM('EW Creative Occs Employment'!BG7:BG14)-'EW Creative Occs Employment'!BG38</f>
        <v>404924.22661264346</v>
      </c>
      <c r="BH39" s="4">
        <f>SUM('EW Creative Occs Employment'!BH7:BH14)-'EW Creative Occs Employment'!BH38</f>
        <v>417966.97922949574</v>
      </c>
      <c r="BI39" s="4">
        <f>SUM('EW Creative Occs Employment'!BI7:BI14)-'EW Creative Occs Employment'!BI38</f>
        <v>410021.27214296319</v>
      </c>
      <c r="BJ39" s="4">
        <f>SUM('EW Creative Occs Employment'!BJ7:BJ14)-'EW Creative Occs Employment'!BJ38</f>
        <v>403477.31018633081</v>
      </c>
      <c r="BK39" s="4">
        <f>SUM('EW Creative Occs Employment'!BK7:BK14)-'EW Creative Occs Employment'!BK38</f>
        <v>394961.08287269936</v>
      </c>
      <c r="BL39" s="4">
        <f>SUM('EW Creative Occs Employment'!BL7:BL14)-'EW Creative Occs Employment'!BL38</f>
        <v>400013.61073433637</v>
      </c>
      <c r="BM39" s="4">
        <f>SUM('EW Creative Occs Employment'!BM7:BM14)-'EW Creative Occs Employment'!BM38</f>
        <v>404027.48187002615</v>
      </c>
      <c r="BN39" s="4">
        <f>SUM('EW Creative Occs Employment'!BN7:BN14)-'EW Creative Occs Employment'!BN38</f>
        <v>395087.91147372598</v>
      </c>
      <c r="BO39" s="4">
        <f>SUM('EW Creative Occs Employment'!BO7:BO14)-'EW Creative Occs Employment'!BO38</f>
        <v>397351.39767165546</v>
      </c>
      <c r="BP39" s="4">
        <f>SUM('EW Creative Occs Employment'!BP7:BP14)-'EW Creative Occs Employment'!BP38</f>
        <v>403297.55195347586</v>
      </c>
      <c r="BQ39" s="4">
        <f>SUM('EW Creative Occs Employment'!BQ7:BQ14)-'EW Creative Occs Employment'!BQ38</f>
        <v>407310.9506314625</v>
      </c>
      <c r="BR39" s="4">
        <f>SUM('EW Creative Occs Employment'!BR7:BR14)-'EW Creative Occs Employment'!BR38</f>
        <v>399900.18623336102</v>
      </c>
      <c r="BS39" s="4">
        <f>SUM('EW Creative Occs Employment'!BS7:BS14)-'EW Creative Occs Employment'!BS38</f>
        <v>393797.0581843796</v>
      </c>
      <c r="BT39" s="4">
        <f>SUM('EW Creative Occs Employment'!BT7:BT14)-'EW Creative Occs Employment'!BT38</f>
        <v>389097.52594620048</v>
      </c>
      <c r="BU39" s="4">
        <f>SUM('EW Creative Occs Employment'!BU7:BU14)-'EW Creative Occs Employment'!BU38</f>
        <v>399240.73250128981</v>
      </c>
      <c r="BV39" s="4">
        <f>SUM('EW Creative Occs Employment'!BV7:BV14)-'EW Creative Occs Employment'!BV38</f>
        <v>400210.99760050199</v>
      </c>
      <c r="BW39" s="4">
        <f>SUM('EW Creative Occs Employment'!BW7:BW14)-'EW Creative Occs Employment'!BW38</f>
        <v>404155.10961332801</v>
      </c>
      <c r="BX39" s="4">
        <f>SUM('EW Creative Occs Employment'!BX7:BX14)-'EW Creative Occs Employment'!BX38</f>
        <v>411143.95753794292</v>
      </c>
      <c r="BY39" s="4">
        <f>SUM('EW Creative Occs Employment'!BY7:BY14)-'EW Creative Occs Employment'!BY38</f>
        <v>419551.4287517108</v>
      </c>
      <c r="BZ39" s="4">
        <f>SUM('EW Creative Occs Employment'!BZ7:BZ14)-'EW Creative Occs Employment'!BZ38</f>
        <v>413948.59526088188</v>
      </c>
      <c r="CA39" s="4">
        <f>SUM('EW Creative Occs Employment'!CA7:CA14)-'EW Creative Occs Employment'!CA38</f>
        <v>431584.07967347145</v>
      </c>
      <c r="CB39" s="4">
        <f>SUM('EW Creative Occs Employment'!CB7:CB14)-'EW Creative Occs Employment'!CB38</f>
        <v>433484.96272487531</v>
      </c>
      <c r="CC39" s="4">
        <f>SUM('EW Creative Occs Employment'!CC7:CC14)-'EW Creative Occs Employment'!CC38</f>
        <v>431373.95346020459</v>
      </c>
      <c r="CD39" s="4">
        <f>SUM('EW Creative Occs Employment'!CD7:CD14)-'EW Creative Occs Employment'!CD38</f>
        <v>438317.52878962969</v>
      </c>
      <c r="CE39" s="4">
        <f>SUM('EW Creative Occs Employment'!CE7:CE14)-'EW Creative Occs Employment'!CE38</f>
        <v>423895.62005601253</v>
      </c>
      <c r="CF39" s="4">
        <f>SUM('EW Creative Occs Employment'!CF7:CF14)-'EW Creative Occs Employment'!CF38</f>
        <v>413478.28499794134</v>
      </c>
      <c r="CG39" s="4">
        <f>SUM('EW Creative Occs Employment'!CG7:CG14)-'EW Creative Occs Employment'!CG38</f>
        <v>422651.62410117761</v>
      </c>
      <c r="CH39" s="4">
        <f>SUM('EW Creative Occs Employment'!CH7:CH14)-'EW Creative Occs Employment'!CH38</f>
        <v>422219.27952500497</v>
      </c>
      <c r="CI39" s="4">
        <f>SUM('EW Creative Occs Employment'!CI7:CI14)-'EW Creative Occs Employment'!CI38</f>
        <v>420519.29048737115</v>
      </c>
      <c r="CJ39" s="4">
        <f>SUM('EW Creative Occs Employment'!CJ7:CJ14)-'EW Creative Occs Employment'!CJ38</f>
        <v>420341.06945919164</v>
      </c>
      <c r="CK39" s="4">
        <f>SUM('EW Creative Occs Employment'!CK7:CK14)-'EW Creative Occs Employment'!CK38</f>
        <v>432399.0353599689</v>
      </c>
      <c r="CL39" s="4">
        <f>SUM('EW Creative Occs Employment'!CL7:CL14)-'EW Creative Occs Employment'!CL38</f>
        <v>426565.04621925985</v>
      </c>
      <c r="CM39" s="4">
        <f>SUM('EW Creative Occs Employment'!CM7:CM14)-'EW Creative Occs Employment'!CM38</f>
        <v>427337.61321952264</v>
      </c>
      <c r="CN39" s="4">
        <f>SUM('EW Creative Occs Employment'!CN7:CN14)-'EW Creative Occs Employment'!CN38</f>
        <v>448970.08819505852</v>
      </c>
      <c r="CO39" s="4">
        <f>SUM('EW Creative Occs Employment'!CO7:CO14)-'EW Creative Occs Employment'!CO38</f>
        <v>454672.10865271377</v>
      </c>
      <c r="CP39" s="4">
        <f>SUM('EW Creative Occs Employment'!CP7:CP14)-'EW Creative Occs Employment'!CP38</f>
        <v>455213.60425371584</v>
      </c>
      <c r="CQ39" s="4">
        <f>SUM('EW Creative Occs Employment'!CQ7:CQ14)-'EW Creative Occs Employment'!CQ38</f>
        <v>446350.44474798179</v>
      </c>
      <c r="CR39" s="4">
        <f>SUM('EW Creative Occs Employment'!CR7:CR14)-'EW Creative Occs Employment'!CR38</f>
        <v>433454.68399938545</v>
      </c>
      <c r="CS39" s="4">
        <f>SUM('EW Creative Occs Employment'!CS7:CS14)-'EW Creative Occs Employment'!CS38</f>
        <v>439337.70756308147</v>
      </c>
      <c r="CT39" s="4">
        <f>SUM('EW Creative Occs Employment'!CT7:CT14)-'EW Creative Occs Employment'!CT38</f>
        <v>434888.3817477352</v>
      </c>
      <c r="CU39" s="4">
        <f>SUM('EW Creative Occs Employment'!CU7:CU14)-'EW Creative Occs Employment'!CU38</f>
        <v>431123.75821388356</v>
      </c>
      <c r="CV39" s="4">
        <f>SUM('EW Creative Occs Employment'!CV7:CV14)-'EW Creative Occs Employment'!CV38</f>
        <v>426305.04836429533</v>
      </c>
      <c r="CW39" s="4">
        <f>SUM('EW Creative Occs Employment'!CW7:CW14)-'EW Creative Occs Employment'!CW38</f>
        <v>424350.87854179379</v>
      </c>
      <c r="CX39" s="4">
        <f>SUM('EW Creative Occs Employment'!CX7:CX14)-'EW Creative Occs Employment'!CX38</f>
        <v>441026.28784405679</v>
      </c>
      <c r="CY39" s="4">
        <f>SUM('EW Creative Occs Employment'!CY7:CY14)-'EW Creative Occs Employment'!CY38</f>
        <v>444746.56849804905</v>
      </c>
      <c r="CZ39" s="4">
        <f>SUM('EW Creative Occs Employment'!CZ7:CZ14)-'EW Creative Occs Employment'!CZ38</f>
        <v>453012.35320993565</v>
      </c>
      <c r="DA39" s="4">
        <f>SUM('EW Creative Occs Employment'!DA7:DA14)-'EW Creative Occs Employment'!DA38</f>
        <v>470056.25728269271</v>
      </c>
      <c r="DB39" s="4">
        <f>SUM('EW Creative Occs Employment'!DB7:DB14)-'EW Creative Occs Employment'!DB38</f>
        <v>459251.05264302198</v>
      </c>
      <c r="DC39" s="4">
        <f>SUM('EW Creative Occs Employment'!DC7:DC14)-'EW Creative Occs Employment'!DC38</f>
        <v>456430.82141664298</v>
      </c>
      <c r="DD39" s="4">
        <f>SUM('EW Creative Occs Employment'!DD7:DD14)-'EW Creative Occs Employment'!DD38</f>
        <v>439398.2420607527</v>
      </c>
      <c r="DE39" s="4">
        <f>SUM('EW Creative Occs Employment'!DE7:DE14)-'EW Creative Occs Employment'!DE38</f>
        <v>449859.24960314139</v>
      </c>
      <c r="DF39" s="4">
        <f>SUM('EW Creative Occs Employment'!DF7:DF14)-'EW Creative Occs Employment'!DF38</f>
        <v>439130.2989480432</v>
      </c>
      <c r="DG39" s="4">
        <f>SUM('EW Creative Occs Employment'!DG7:DG14)-'EW Creative Occs Employment'!DG38</f>
        <v>440785.48667104729</v>
      </c>
      <c r="DH39" s="4">
        <f>SUM('EW Creative Occs Employment'!DH7:DH14)-'EW Creative Occs Employment'!DH38</f>
        <v>448686.07148705464</v>
      </c>
      <c r="DI39" s="4">
        <f>SUM('EW Creative Occs Employment'!DI7:DI14)-'EW Creative Occs Employment'!DI38</f>
        <v>447520.29485593742</v>
      </c>
      <c r="DJ39" s="4">
        <f>SUM('EW Creative Occs Employment'!DJ7:DJ14)-'EW Creative Occs Employment'!DJ38</f>
        <v>452825.10447586828</v>
      </c>
      <c r="DK39" s="4">
        <f>SUM('EW Creative Occs Employment'!DK7:DK14)-'EW Creative Occs Employment'!DK38</f>
        <v>464623.88243900891</v>
      </c>
      <c r="DL39" s="4">
        <f>SUM('EW Creative Occs Employment'!DL7:DL14)-'EW Creative Occs Employment'!DL38</f>
        <v>472230.72436908417</v>
      </c>
      <c r="DM39" s="4">
        <f>SUM('EW Creative Occs Employment'!DM7:DM14)-'EW Creative Occs Employment'!DM38</f>
        <v>475842.92668962822</v>
      </c>
      <c r="DN39" s="4">
        <f>SUM('EW Creative Occs Employment'!DN7:DN14)-'EW Creative Occs Employment'!DN38</f>
        <v>477924.83855965949</v>
      </c>
      <c r="DO39" s="4">
        <f>SUM('EW Creative Occs Employment'!DO7:DO14)-'EW Creative Occs Employment'!DO38</f>
        <v>464656.99646426126</v>
      </c>
      <c r="DP39" s="4">
        <f>SUM('EW Creative Occs Employment'!DP7:DP14)-'EW Creative Occs Employment'!DP38</f>
        <v>476895.50824461295</v>
      </c>
      <c r="DQ39" s="4">
        <f>SUM('EW Creative Occs Employment'!DQ7:DQ14)-'EW Creative Occs Employment'!DQ38</f>
        <v>462102.84904158599</v>
      </c>
      <c r="DR39" s="4">
        <f>SUM('EW Creative Occs Employment'!DR7:DR14)-'EW Creative Occs Employment'!DR38</f>
        <v>471632.24950436113</v>
      </c>
      <c r="DS39" s="4">
        <f>SUM('EW Creative Occs Employment'!DS7:DS14)-'EW Creative Occs Employment'!DS38</f>
        <v>466620.0425821605</v>
      </c>
      <c r="DT39" s="4">
        <f>SUM('EW Creative Occs Employment'!DT7:DT14)-'EW Creative Occs Employment'!DT38</f>
        <v>461884.36146228272</v>
      </c>
      <c r="DU39" s="4">
        <f>SUM('EW Creative Occs Employment'!DU7:DU14)-'EW Creative Occs Employment'!DU38</f>
        <v>460412.91491857846</v>
      </c>
      <c r="DV39" s="4">
        <f>SUM('EW Creative Occs Employment'!DV7:DV14)-'EW Creative Occs Employment'!DV38</f>
        <v>434446.7428951115</v>
      </c>
      <c r="DW39" s="4">
        <f>SUM('EW Creative Occs Employment'!DW7:DW14)-'EW Creative Occs Employment'!DW38</f>
        <v>445332.76655846415</v>
      </c>
      <c r="DX39" s="4">
        <f>SUM('EW Creative Occs Employment'!DX7:DX14)-'EW Creative Occs Employment'!DX38</f>
        <v>464375.54165080009</v>
      </c>
      <c r="DY39" s="4">
        <f>SUM('EW Creative Occs Employment'!DY7:DY14)-'EW Creative Occs Employment'!DY38</f>
        <v>485692.18089451134</v>
      </c>
      <c r="DZ39" s="4">
        <f>SUM('EW Creative Occs Employment'!DZ7:DZ14)-'EW Creative Occs Employment'!DZ38</f>
        <v>486276.91260158515</v>
      </c>
      <c r="EA39" s="4">
        <f>SUM('EW Creative Occs Employment'!EA7:EA14)-'EW Creative Occs Employment'!EA38</f>
        <v>489123.99823294859</v>
      </c>
      <c r="EB39" s="4">
        <f>SUM('EW Creative Occs Employment'!EB7:EB14)-'EW Creative Occs Employment'!EB38</f>
        <v>508215.83612761297</v>
      </c>
      <c r="EC39" s="4">
        <f>SUM('EW Creative Occs Employment'!EC7:EC14)-'EW Creative Occs Employment'!EC38</f>
        <v>500276.91709391546</v>
      </c>
      <c r="ED39" s="4">
        <f>SUM('EW Creative Occs Employment'!ED7:ED14)-'EW Creative Occs Employment'!ED38</f>
        <v>497539.22972165945</v>
      </c>
      <c r="EE39" s="4">
        <f>SUM('EW Creative Occs Employment'!EE7:EE14)-'EW Creative Occs Employment'!EE38</f>
        <v>503468.60011029354</v>
      </c>
      <c r="EF39" s="4">
        <f>SUM('EW Creative Occs Employment'!EF7:EF14)-'EW Creative Occs Employment'!EF38</f>
        <v>481098.25680335122</v>
      </c>
    </row>
    <row r="41" spans="1:136" x14ac:dyDescent="0.45">
      <c r="C41" s="12">
        <f>C28/$C28</f>
        <v>1</v>
      </c>
      <c r="D41" s="12">
        <f t="shared" ref="D41:AI41" si="9">D38/$C38</f>
        <v>1.0060672393186709</v>
      </c>
      <c r="E41" s="12">
        <f t="shared" si="9"/>
        <v>1.1264762596928253</v>
      </c>
      <c r="F41" s="12">
        <f t="shared" si="9"/>
        <v>1.0910853488250427</v>
      </c>
      <c r="G41" s="12">
        <f t="shared" si="9"/>
        <v>1.0893320310965033</v>
      </c>
      <c r="H41" s="12">
        <f t="shared" si="9"/>
        <v>1.0056963432408523</v>
      </c>
      <c r="I41" s="12">
        <f t="shared" si="9"/>
        <v>1.1381301071013499</v>
      </c>
      <c r="J41" s="12">
        <f t="shared" si="9"/>
        <v>1.0555907534465003</v>
      </c>
      <c r="K41" s="12">
        <f t="shared" si="9"/>
        <v>1.1337461947755196</v>
      </c>
      <c r="L41" s="12">
        <f t="shared" si="9"/>
        <v>1.0591688842766429</v>
      </c>
      <c r="M41" s="12">
        <f t="shared" si="9"/>
        <v>1.1155959977614982</v>
      </c>
      <c r="N41" s="12">
        <f t="shared" si="9"/>
        <v>1.1363510575521962</v>
      </c>
      <c r="O41" s="12">
        <f t="shared" si="9"/>
        <v>1.0704276720179671</v>
      </c>
      <c r="P41" s="12">
        <f t="shared" si="9"/>
        <v>1.03111059483655</v>
      </c>
      <c r="Q41" s="12">
        <f t="shared" si="9"/>
        <v>1.0466471131650319</v>
      </c>
      <c r="R41" s="12">
        <f t="shared" si="9"/>
        <v>1.2026887675718292</v>
      </c>
      <c r="S41" s="12">
        <f t="shared" si="9"/>
        <v>1.1094899075412044</v>
      </c>
      <c r="T41" s="12">
        <f t="shared" si="9"/>
        <v>1.0936508978978687</v>
      </c>
      <c r="U41" s="12">
        <f t="shared" si="9"/>
        <v>1.0896768946345279</v>
      </c>
      <c r="V41" s="12">
        <f t="shared" si="9"/>
        <v>1.0267817247742592</v>
      </c>
      <c r="W41" s="12">
        <f t="shared" si="9"/>
        <v>1.0598416782871283</v>
      </c>
      <c r="X41" s="12">
        <f t="shared" si="9"/>
        <v>1.0764294912261076</v>
      </c>
      <c r="Y41" s="12">
        <f t="shared" si="9"/>
        <v>1.1718702793223483</v>
      </c>
      <c r="Z41" s="12">
        <f t="shared" si="9"/>
        <v>1.1804859152644707</v>
      </c>
      <c r="AA41" s="12">
        <f t="shared" si="9"/>
        <v>1.1475962708787668</v>
      </c>
      <c r="AB41" s="12">
        <f t="shared" si="9"/>
        <v>1.088550932705499</v>
      </c>
      <c r="AC41" s="12">
        <f t="shared" si="9"/>
        <v>1.194417807874699</v>
      </c>
      <c r="AD41" s="12">
        <f t="shared" si="9"/>
        <v>1.0656324588307395</v>
      </c>
      <c r="AE41" s="12">
        <f t="shared" si="9"/>
        <v>1.0157185226469703</v>
      </c>
      <c r="AF41" s="12">
        <f t="shared" si="9"/>
        <v>1.0082233913758254</v>
      </c>
      <c r="AG41" s="12">
        <f t="shared" si="9"/>
        <v>1.1136999327052475</v>
      </c>
      <c r="AH41" s="12">
        <f t="shared" si="9"/>
        <v>1.1524237791613545</v>
      </c>
      <c r="AI41" s="12">
        <f t="shared" si="9"/>
        <v>1.0144492446303386</v>
      </c>
      <c r="AJ41" s="12">
        <f t="shared" ref="AJ41:BO41" si="10">AJ38/$C38</f>
        <v>0.99393741264186641</v>
      </c>
      <c r="AK41" s="12">
        <f t="shared" si="10"/>
        <v>1.0650959869216619</v>
      </c>
      <c r="AL41" s="12">
        <f t="shared" si="10"/>
        <v>1.0121053875782273</v>
      </c>
      <c r="AM41" s="12">
        <f t="shared" si="10"/>
        <v>1.0779648083947011</v>
      </c>
      <c r="AN41" s="12">
        <f t="shared" si="10"/>
        <v>1.0326611285180143</v>
      </c>
      <c r="AO41" s="12">
        <f t="shared" si="10"/>
        <v>1.0959605880996728</v>
      </c>
      <c r="AP41" s="12">
        <f t="shared" si="10"/>
        <v>1.2426424477607578</v>
      </c>
      <c r="AQ41" s="12">
        <f t="shared" si="10"/>
        <v>1.2368451927462523</v>
      </c>
      <c r="AR41" s="12">
        <f t="shared" si="10"/>
        <v>1.2346731740809664</v>
      </c>
      <c r="AS41" s="12">
        <f t="shared" si="10"/>
        <v>1.1155050646264753</v>
      </c>
      <c r="AT41" s="12">
        <f t="shared" si="10"/>
        <v>1.1686139469890591</v>
      </c>
      <c r="AU41" s="12">
        <f t="shared" si="10"/>
        <v>1.1832714151830233</v>
      </c>
      <c r="AV41" s="12">
        <f t="shared" si="10"/>
        <v>1.0333060353875703</v>
      </c>
      <c r="AW41" s="12">
        <f t="shared" si="10"/>
        <v>1.1863236953694953</v>
      </c>
      <c r="AX41" s="12">
        <f t="shared" si="10"/>
        <v>1.1675621964571274</v>
      </c>
      <c r="AY41" s="12">
        <f t="shared" si="10"/>
        <v>1.0940778042074788</v>
      </c>
      <c r="AZ41" s="12">
        <f t="shared" si="10"/>
        <v>1.1664063060806913</v>
      </c>
      <c r="BA41" s="12">
        <f t="shared" si="10"/>
        <v>1.2349595055369922</v>
      </c>
      <c r="BB41" s="12">
        <f t="shared" si="10"/>
        <v>1.1582638199566684</v>
      </c>
      <c r="BC41" s="12">
        <f t="shared" si="10"/>
        <v>1.2169975255647458</v>
      </c>
      <c r="BD41" s="12">
        <f t="shared" si="10"/>
        <v>1.1807722788112744</v>
      </c>
      <c r="BE41" s="12">
        <f t="shared" si="10"/>
        <v>1.1944354231263012</v>
      </c>
      <c r="BF41" s="12">
        <f t="shared" si="10"/>
        <v>1.1661971958841828</v>
      </c>
      <c r="BG41" s="12">
        <f t="shared" si="10"/>
        <v>1.1786710561792022</v>
      </c>
      <c r="BH41" s="12">
        <f t="shared" si="10"/>
        <v>1.1739981524986967</v>
      </c>
      <c r="BI41" s="12">
        <f t="shared" si="10"/>
        <v>1.1875691769143271</v>
      </c>
      <c r="BJ41" s="12">
        <f t="shared" si="10"/>
        <v>1.1466311514850913</v>
      </c>
      <c r="BK41" s="12">
        <f t="shared" si="10"/>
        <v>1.2134376772352777</v>
      </c>
      <c r="BL41" s="12">
        <f t="shared" si="10"/>
        <v>1.2363291580704743</v>
      </c>
      <c r="BM41" s="12">
        <f t="shared" si="10"/>
        <v>1.2900554175939385</v>
      </c>
      <c r="BN41" s="12">
        <f t="shared" si="10"/>
        <v>1.3347612147847778</v>
      </c>
      <c r="BO41" s="12">
        <f t="shared" si="10"/>
        <v>1.3263149446238645</v>
      </c>
      <c r="BP41" s="12">
        <f t="shared" ref="BP41:CU41" si="11">BP38/$C38</f>
        <v>1.0712353396178784</v>
      </c>
      <c r="BQ41" s="12">
        <f t="shared" si="11"/>
        <v>1.0606838449596154</v>
      </c>
      <c r="BR41" s="12">
        <f t="shared" si="11"/>
        <v>1.0653736891741681</v>
      </c>
      <c r="BS41" s="12">
        <f t="shared" si="11"/>
        <v>1.0934137207358818</v>
      </c>
      <c r="BT41" s="12">
        <f t="shared" si="11"/>
        <v>1.1640404504448416</v>
      </c>
      <c r="BU41" s="12">
        <f t="shared" si="11"/>
        <v>1.1225005083737027</v>
      </c>
      <c r="BV41" s="12">
        <f t="shared" si="11"/>
        <v>1.1610672209090369</v>
      </c>
      <c r="BW41" s="12">
        <f t="shared" si="11"/>
        <v>1.142448176073684</v>
      </c>
      <c r="BX41" s="12">
        <f t="shared" si="11"/>
        <v>1.0589841146895307</v>
      </c>
      <c r="BY41" s="12">
        <f t="shared" si="11"/>
        <v>1.0215101084880962</v>
      </c>
      <c r="BZ41" s="12">
        <f t="shared" si="11"/>
        <v>1.0331559767883616</v>
      </c>
      <c r="CA41" s="12">
        <f t="shared" si="11"/>
        <v>1.0024837079435498</v>
      </c>
      <c r="CB41" s="12">
        <f t="shared" si="11"/>
        <v>0.98491517704347498</v>
      </c>
      <c r="CC41" s="12">
        <f t="shared" si="11"/>
        <v>1.1581365577702296</v>
      </c>
      <c r="CD41" s="12">
        <f t="shared" si="11"/>
        <v>1.1765526810977549</v>
      </c>
      <c r="CE41" s="12">
        <f t="shared" si="11"/>
        <v>1.2310478317740825</v>
      </c>
      <c r="CF41" s="12">
        <f t="shared" si="11"/>
        <v>1.2812298661577934</v>
      </c>
      <c r="CG41" s="12">
        <f t="shared" si="11"/>
        <v>1.2974767435571402</v>
      </c>
      <c r="CH41" s="12">
        <f t="shared" si="11"/>
        <v>1.3627455683369685</v>
      </c>
      <c r="CI41" s="12">
        <f t="shared" si="11"/>
        <v>1.2413929643506492</v>
      </c>
      <c r="CJ41" s="12">
        <f t="shared" si="11"/>
        <v>1.1785775691031934</v>
      </c>
      <c r="CK41" s="12">
        <f t="shared" si="11"/>
        <v>1.1628787282242885</v>
      </c>
      <c r="CL41" s="12">
        <f t="shared" si="11"/>
        <v>1.2532433968445493</v>
      </c>
      <c r="CM41" s="12">
        <f t="shared" si="11"/>
        <v>1.1567111138010775</v>
      </c>
      <c r="CN41" s="12">
        <f t="shared" si="11"/>
        <v>1.049459637626236</v>
      </c>
      <c r="CO41" s="12">
        <f t="shared" si="11"/>
        <v>1.3382462823695673</v>
      </c>
      <c r="CP41" s="12">
        <f t="shared" si="11"/>
        <v>1.2965927905751851</v>
      </c>
      <c r="CQ41" s="12">
        <f t="shared" si="11"/>
        <v>1.3680050020072854</v>
      </c>
      <c r="CR41" s="12">
        <f t="shared" si="11"/>
        <v>1.4633674634150045</v>
      </c>
      <c r="CS41" s="12">
        <f t="shared" si="11"/>
        <v>1.5018119970235762</v>
      </c>
      <c r="CT41" s="12">
        <f t="shared" si="11"/>
        <v>1.4929159989302982</v>
      </c>
      <c r="CU41" s="12">
        <f t="shared" si="11"/>
        <v>1.3830999662731782</v>
      </c>
      <c r="CV41" s="12">
        <f t="shared" ref="CV41:ED41" si="12">CV38/$C38</f>
        <v>1.3437010972070751</v>
      </c>
      <c r="CW41" s="12">
        <f t="shared" si="12"/>
        <v>1.3671982846341244</v>
      </c>
      <c r="CX41" s="12">
        <f t="shared" si="12"/>
        <v>1.4026609595033717</v>
      </c>
      <c r="CY41" s="12">
        <f t="shared" si="12"/>
        <v>1.3829988425841968</v>
      </c>
      <c r="CZ41" s="12">
        <f t="shared" si="12"/>
        <v>1.230143399195031</v>
      </c>
      <c r="DA41" s="12">
        <f t="shared" si="12"/>
        <v>1.2507228798935444</v>
      </c>
      <c r="DB41" s="12">
        <f t="shared" si="12"/>
        <v>1.2075971879870129</v>
      </c>
      <c r="DC41" s="12">
        <f t="shared" si="12"/>
        <v>1.3944307614343836</v>
      </c>
      <c r="DD41" s="12">
        <f t="shared" si="12"/>
        <v>1.4495107822609037</v>
      </c>
      <c r="DE41" s="12">
        <f t="shared" si="12"/>
        <v>1.4537155128376329</v>
      </c>
      <c r="DF41" s="12">
        <f t="shared" si="12"/>
        <v>1.4902034818683625</v>
      </c>
      <c r="DG41" s="12">
        <f t="shared" si="12"/>
        <v>1.4938747251884485</v>
      </c>
      <c r="DH41" s="12">
        <f t="shared" si="12"/>
        <v>1.4127142466527871</v>
      </c>
      <c r="DI41" s="12">
        <f t="shared" si="12"/>
        <v>1.4197212229206002</v>
      </c>
      <c r="DJ41" s="12">
        <f t="shared" si="12"/>
        <v>1.327771609762461</v>
      </c>
      <c r="DK41" s="12">
        <f t="shared" si="12"/>
        <v>1.3929566259734205</v>
      </c>
      <c r="DL41" s="12">
        <f t="shared" si="12"/>
        <v>1.3868500483286037</v>
      </c>
      <c r="DM41" s="12">
        <f t="shared" si="12"/>
        <v>1.3223770017835377</v>
      </c>
      <c r="DN41" s="12">
        <f t="shared" si="12"/>
        <v>1.3488358541350276</v>
      </c>
      <c r="DO41" s="12">
        <f t="shared" si="12"/>
        <v>1.3719659113996023</v>
      </c>
      <c r="DP41" s="12">
        <f t="shared" si="12"/>
        <v>1.4516697070551652</v>
      </c>
      <c r="DQ41" s="12">
        <f t="shared" si="12"/>
        <v>1.4532568801925538</v>
      </c>
      <c r="DR41" s="12">
        <f t="shared" si="12"/>
        <v>1.4042817697027481</v>
      </c>
      <c r="DS41" s="12">
        <f t="shared" si="12"/>
        <v>1.3711551846926808</v>
      </c>
      <c r="DT41" s="12">
        <f t="shared" si="12"/>
        <v>1.4414530726740016</v>
      </c>
      <c r="DU41" s="12">
        <f t="shared" si="12"/>
        <v>1.1030923539483075</v>
      </c>
      <c r="DV41" s="12">
        <f t="shared" si="12"/>
        <v>0.99536124601598974</v>
      </c>
      <c r="DW41" s="12">
        <f t="shared" si="12"/>
        <v>1.0721031012379172</v>
      </c>
      <c r="DX41" s="12">
        <f t="shared" si="12"/>
        <v>0.97860785724575083</v>
      </c>
      <c r="DY41" s="12">
        <f t="shared" si="12"/>
        <v>0.99427378502481378</v>
      </c>
      <c r="DZ41" s="12">
        <f t="shared" si="12"/>
        <v>1.0546703872732253</v>
      </c>
      <c r="EA41" s="12">
        <f t="shared" si="12"/>
        <v>1.1272427103308502</v>
      </c>
      <c r="EB41" s="12">
        <f t="shared" si="12"/>
        <v>1.0982366727425774</v>
      </c>
      <c r="EC41" s="12">
        <f t="shared" si="12"/>
        <v>1.0599832847028312</v>
      </c>
      <c r="ED41" s="12">
        <f t="shared" si="12"/>
        <v>1.1908459293271039</v>
      </c>
      <c r="EE41" s="12">
        <f t="shared" ref="EE41:EF41" si="13">EE38/$C38</f>
        <v>1.1373722261492354</v>
      </c>
      <c r="EF41" s="12">
        <f t="shared" si="13"/>
        <v>1.0439612712696669</v>
      </c>
    </row>
    <row r="42" spans="1:136" x14ac:dyDescent="0.45">
      <c r="C42" s="12">
        <f>C29/$C29</f>
        <v>1</v>
      </c>
      <c r="D42" s="12">
        <f t="shared" ref="D42:AI42" si="14">D39/$C39</f>
        <v>1.0153637957033685</v>
      </c>
      <c r="E42" s="12">
        <f t="shared" si="14"/>
        <v>1.0427930571038333</v>
      </c>
      <c r="F42" s="12">
        <f t="shared" si="14"/>
        <v>1.0350891433623386</v>
      </c>
      <c r="G42" s="12">
        <f t="shared" si="14"/>
        <v>1.0295528182900251</v>
      </c>
      <c r="H42" s="12">
        <f t="shared" si="14"/>
        <v>1.0666295655191356</v>
      </c>
      <c r="I42" s="12">
        <f t="shared" si="14"/>
        <v>1.0515536344092264</v>
      </c>
      <c r="J42" s="12">
        <f t="shared" si="14"/>
        <v>1.0519970594244452</v>
      </c>
      <c r="K42" s="12">
        <f t="shared" si="14"/>
        <v>1.0374924999457478</v>
      </c>
      <c r="L42" s="12">
        <f t="shared" si="14"/>
        <v>1.0408310398748646</v>
      </c>
      <c r="M42" s="12">
        <f t="shared" si="14"/>
        <v>1.0609277824820378</v>
      </c>
      <c r="N42" s="12">
        <f t="shared" si="14"/>
        <v>1.0484083834989499</v>
      </c>
      <c r="O42" s="12">
        <f t="shared" si="14"/>
        <v>1.055566041465124</v>
      </c>
      <c r="P42" s="12">
        <f t="shared" si="14"/>
        <v>1.0366946738388396</v>
      </c>
      <c r="Q42" s="12">
        <f t="shared" si="14"/>
        <v>1.0183344159577441</v>
      </c>
      <c r="R42" s="12">
        <f t="shared" si="14"/>
        <v>1.0372135721504376</v>
      </c>
      <c r="S42" s="12">
        <f t="shared" si="14"/>
        <v>1.0396776992833057</v>
      </c>
      <c r="T42" s="12">
        <f t="shared" si="14"/>
        <v>1.0472390176655304</v>
      </c>
      <c r="U42" s="12">
        <f t="shared" si="14"/>
        <v>1.0526923354091944</v>
      </c>
      <c r="V42" s="12">
        <f t="shared" si="14"/>
        <v>1.039596917317642</v>
      </c>
      <c r="W42" s="12">
        <f t="shared" si="14"/>
        <v>1.0497048252623549</v>
      </c>
      <c r="X42" s="12">
        <f t="shared" si="14"/>
        <v>1.0502425634661399</v>
      </c>
      <c r="Y42" s="12">
        <f t="shared" si="14"/>
        <v>1.044928741145374</v>
      </c>
      <c r="Z42" s="12">
        <f t="shared" si="14"/>
        <v>1.0778918343581996</v>
      </c>
      <c r="AA42" s="12">
        <f t="shared" si="14"/>
        <v>1.0802030016871107</v>
      </c>
      <c r="AB42" s="12">
        <f t="shared" si="14"/>
        <v>1.0646138409386132</v>
      </c>
      <c r="AC42" s="12">
        <f t="shared" si="14"/>
        <v>1.0817530435491156</v>
      </c>
      <c r="AD42" s="12">
        <f t="shared" si="14"/>
        <v>1.0722384345601075</v>
      </c>
      <c r="AE42" s="12">
        <f t="shared" si="14"/>
        <v>1.0687870737855689</v>
      </c>
      <c r="AF42" s="12">
        <f t="shared" si="14"/>
        <v>1.0706988962564898</v>
      </c>
      <c r="AG42" s="12">
        <f t="shared" si="14"/>
        <v>1.0491270377921658</v>
      </c>
      <c r="AH42" s="12">
        <f t="shared" si="14"/>
        <v>1.0413843693629994</v>
      </c>
      <c r="AI42" s="12">
        <f t="shared" si="14"/>
        <v>1.0383816472437224</v>
      </c>
      <c r="AJ42" s="12">
        <f t="shared" ref="AJ42:BO42" si="15">AJ39/$C39</f>
        <v>1.030554284344974</v>
      </c>
      <c r="AK42" s="12">
        <f t="shared" si="15"/>
        <v>1.0446568847965594</v>
      </c>
      <c r="AL42" s="12">
        <f t="shared" si="15"/>
        <v>1.0298733421059774</v>
      </c>
      <c r="AM42" s="12">
        <f t="shared" si="15"/>
        <v>1.0320625081847921</v>
      </c>
      <c r="AN42" s="12">
        <f t="shared" si="15"/>
        <v>1.0765672439453948</v>
      </c>
      <c r="AO42" s="12">
        <f t="shared" si="15"/>
        <v>1.094662700264194</v>
      </c>
      <c r="AP42" s="12">
        <f t="shared" si="15"/>
        <v>1.1051329225886064</v>
      </c>
      <c r="AQ42" s="12">
        <f t="shared" si="15"/>
        <v>1.101044030043957</v>
      </c>
      <c r="AR42" s="12">
        <f t="shared" si="15"/>
        <v>1.1048437317510631</v>
      </c>
      <c r="AS42" s="12">
        <f t="shared" si="15"/>
        <v>1.1192939099510935</v>
      </c>
      <c r="AT42" s="12">
        <f t="shared" si="15"/>
        <v>1.1317908676806807</v>
      </c>
      <c r="AU42" s="12">
        <f t="shared" si="15"/>
        <v>1.0835092497343572</v>
      </c>
      <c r="AV42" s="12">
        <f t="shared" si="15"/>
        <v>1.0962972868545346</v>
      </c>
      <c r="AW42" s="12">
        <f t="shared" si="15"/>
        <v>1.0937779628385413</v>
      </c>
      <c r="AX42" s="12">
        <f t="shared" si="15"/>
        <v>1.0827215390675449</v>
      </c>
      <c r="AY42" s="12">
        <f t="shared" si="15"/>
        <v>1.0707661740599821</v>
      </c>
      <c r="AZ42" s="12">
        <f t="shared" si="15"/>
        <v>1.0539166297007088</v>
      </c>
      <c r="BA42" s="12">
        <f t="shared" si="15"/>
        <v>1.082808449051472</v>
      </c>
      <c r="BB42" s="12">
        <f t="shared" si="15"/>
        <v>1.1103701447643985</v>
      </c>
      <c r="BC42" s="12">
        <f t="shared" si="15"/>
        <v>1.1517240651338041</v>
      </c>
      <c r="BD42" s="12">
        <f t="shared" si="15"/>
        <v>1.1361885667985359</v>
      </c>
      <c r="BE42" s="12">
        <f t="shared" si="15"/>
        <v>1.1263572101336954</v>
      </c>
      <c r="BF42" s="12">
        <f t="shared" si="15"/>
        <v>1.1782687840080199</v>
      </c>
      <c r="BG42" s="12">
        <f t="shared" si="15"/>
        <v>1.1396932788765648</v>
      </c>
      <c r="BH42" s="12">
        <f t="shared" si="15"/>
        <v>1.1764032026561961</v>
      </c>
      <c r="BI42" s="12">
        <f t="shared" si="15"/>
        <v>1.1540393420440578</v>
      </c>
      <c r="BJ42" s="12">
        <f t="shared" si="15"/>
        <v>1.1356208109485291</v>
      </c>
      <c r="BK42" s="12">
        <f t="shared" si="15"/>
        <v>1.111651173192042</v>
      </c>
      <c r="BL42" s="12">
        <f t="shared" si="15"/>
        <v>1.1258719376383066</v>
      </c>
      <c r="BM42" s="12">
        <f t="shared" si="15"/>
        <v>1.1371693154067117</v>
      </c>
      <c r="BN42" s="12">
        <f t="shared" si="15"/>
        <v>1.1120081429524551</v>
      </c>
      <c r="BO42" s="12">
        <f t="shared" si="15"/>
        <v>1.1183789151539363</v>
      </c>
      <c r="BP42" s="12">
        <f t="shared" ref="BP42:CU42" si="16">BP39/$C39</f>
        <v>1.135114866289398</v>
      </c>
      <c r="BQ42" s="12">
        <f t="shared" si="16"/>
        <v>1.1464109142858767</v>
      </c>
      <c r="BR42" s="12">
        <f t="shared" si="16"/>
        <v>1.1255526948444068</v>
      </c>
      <c r="BS42" s="12">
        <f t="shared" si="16"/>
        <v>1.1083749278440611</v>
      </c>
      <c r="BT42" s="12">
        <f t="shared" si="16"/>
        <v>1.0951476992573159</v>
      </c>
      <c r="BU42" s="12">
        <f t="shared" si="16"/>
        <v>1.1236966068734329</v>
      </c>
      <c r="BV42" s="12">
        <f t="shared" si="16"/>
        <v>1.1264274995679777</v>
      </c>
      <c r="BW42" s="12">
        <f t="shared" si="16"/>
        <v>1.1375285344202444</v>
      </c>
      <c r="BX42" s="12">
        <f t="shared" si="16"/>
        <v>1.1571992344754269</v>
      </c>
      <c r="BY42" s="12">
        <f t="shared" si="16"/>
        <v>1.1808627690454285</v>
      </c>
      <c r="BZ42" s="12">
        <f t="shared" si="16"/>
        <v>1.16509312314012</v>
      </c>
      <c r="CA42" s="12">
        <f t="shared" si="16"/>
        <v>1.214729676682242</v>
      </c>
      <c r="CB42" s="12">
        <f t="shared" si="16"/>
        <v>1.2200798718427992</v>
      </c>
      <c r="CC42" s="12">
        <f t="shared" si="16"/>
        <v>1.2141382587891232</v>
      </c>
      <c r="CD42" s="12">
        <f t="shared" si="16"/>
        <v>1.2336815353189543</v>
      </c>
      <c r="CE42" s="12">
        <f t="shared" si="16"/>
        <v>1.1930898606993021</v>
      </c>
      <c r="CF42" s="12">
        <f t="shared" si="16"/>
        <v>1.1637693953648176</v>
      </c>
      <c r="CG42" s="12">
        <f t="shared" si="16"/>
        <v>1.1895885294983137</v>
      </c>
      <c r="CH42" s="12">
        <f t="shared" si="16"/>
        <v>1.1883716593402975</v>
      </c>
      <c r="CI42" s="12">
        <f t="shared" si="16"/>
        <v>1.1835868972711994</v>
      </c>
      <c r="CJ42" s="12">
        <f t="shared" si="16"/>
        <v>1.183085279203864</v>
      </c>
      <c r="CK42" s="12">
        <f t="shared" si="16"/>
        <v>1.2170234379774185</v>
      </c>
      <c r="CL42" s="12">
        <f t="shared" si="16"/>
        <v>1.2006031850616417</v>
      </c>
      <c r="CM42" s="12">
        <f t="shared" si="16"/>
        <v>1.2027776398356791</v>
      </c>
      <c r="CN42" s="12">
        <f t="shared" si="16"/>
        <v>1.2636640593550241</v>
      </c>
      <c r="CO42" s="12">
        <f t="shared" si="16"/>
        <v>1.2797128753173819</v>
      </c>
      <c r="CP42" s="12">
        <f t="shared" si="16"/>
        <v>1.2812369602114024</v>
      </c>
      <c r="CQ42" s="12">
        <f t="shared" si="16"/>
        <v>1.2562908526327146</v>
      </c>
      <c r="CR42" s="12">
        <f t="shared" si="16"/>
        <v>1.2199946498242937</v>
      </c>
      <c r="CS42" s="12">
        <f t="shared" si="16"/>
        <v>1.2365529142460239</v>
      </c>
      <c r="CT42" s="12">
        <f t="shared" si="16"/>
        <v>1.2240299126718726</v>
      </c>
      <c r="CU42" s="12">
        <f t="shared" si="16"/>
        <v>1.2134340632337612</v>
      </c>
      <c r="CV42" s="12">
        <f t="shared" ref="CV42:ED42" si="17">CV39/$C39</f>
        <v>1.1998713992401209</v>
      </c>
      <c r="CW42" s="12">
        <f t="shared" si="17"/>
        <v>1.1943712239823461</v>
      </c>
      <c r="CX42" s="12">
        <f t="shared" si="17"/>
        <v>1.2413055654103418</v>
      </c>
      <c r="CY42" s="12">
        <f t="shared" si="17"/>
        <v>1.251776608085063</v>
      </c>
      <c r="CZ42" s="12">
        <f t="shared" si="17"/>
        <v>1.2750413540835521</v>
      </c>
      <c r="DA42" s="12">
        <f t="shared" si="17"/>
        <v>1.3230128550234557</v>
      </c>
      <c r="DB42" s="12">
        <f t="shared" si="17"/>
        <v>1.2926006981423142</v>
      </c>
      <c r="DC42" s="12">
        <f t="shared" si="17"/>
        <v>1.284662920251201</v>
      </c>
      <c r="DD42" s="12">
        <f t="shared" si="17"/>
        <v>1.2367232936790187</v>
      </c>
      <c r="DE42" s="12">
        <f t="shared" si="17"/>
        <v>1.2661666788922787</v>
      </c>
      <c r="DF42" s="12">
        <f t="shared" si="17"/>
        <v>1.2359691452615953</v>
      </c>
      <c r="DG42" s="12">
        <f t="shared" si="17"/>
        <v>1.2406278102641004</v>
      </c>
      <c r="DH42" s="12">
        <f t="shared" si="17"/>
        <v>1.2628646704522941</v>
      </c>
      <c r="DI42" s="12">
        <f t="shared" si="17"/>
        <v>1.2595834941140194</v>
      </c>
      <c r="DJ42" s="12">
        <f t="shared" si="17"/>
        <v>1.274514326779012</v>
      </c>
      <c r="DK42" s="12">
        <f t="shared" si="17"/>
        <v>1.3077229793114569</v>
      </c>
      <c r="DL42" s="12">
        <f t="shared" si="17"/>
        <v>1.3291330754514357</v>
      </c>
      <c r="DM42" s="12">
        <f t="shared" si="17"/>
        <v>1.3392999225702289</v>
      </c>
      <c r="DN42" s="12">
        <f t="shared" si="17"/>
        <v>1.3451596385603957</v>
      </c>
      <c r="DO42" s="12">
        <f t="shared" si="17"/>
        <v>1.3078161815195153</v>
      </c>
      <c r="DP42" s="12">
        <f t="shared" si="17"/>
        <v>1.3422625018501126</v>
      </c>
      <c r="DQ42" s="12">
        <f t="shared" si="17"/>
        <v>1.3006273188643116</v>
      </c>
      <c r="DR42" s="12">
        <f t="shared" si="17"/>
        <v>1.3274486176292715</v>
      </c>
      <c r="DS42" s="12">
        <f t="shared" si="17"/>
        <v>1.3133413398569411</v>
      </c>
      <c r="DT42" s="12">
        <f t="shared" si="17"/>
        <v>1.3000123672035206</v>
      </c>
      <c r="DU42" s="12">
        <f t="shared" si="17"/>
        <v>1.2958708571977731</v>
      </c>
      <c r="DV42" s="12">
        <f t="shared" si="17"/>
        <v>1.2227868829913899</v>
      </c>
      <c r="DW42" s="12">
        <f t="shared" si="17"/>
        <v>1.2534265118093584</v>
      </c>
      <c r="DX42" s="12">
        <f t="shared" si="17"/>
        <v>1.3070240032843612</v>
      </c>
      <c r="DY42" s="12">
        <f t="shared" si="17"/>
        <v>1.3670214765833213</v>
      </c>
      <c r="DZ42" s="12">
        <f t="shared" si="17"/>
        <v>1.3686672531328572</v>
      </c>
      <c r="EA42" s="12">
        <f t="shared" si="17"/>
        <v>1.3766806150045217</v>
      </c>
      <c r="EB42" s="12">
        <f t="shared" si="17"/>
        <v>1.4304161978615204</v>
      </c>
      <c r="EC42" s="12">
        <f t="shared" si="17"/>
        <v>1.4080714427947765</v>
      </c>
      <c r="ED42" s="12">
        <f t="shared" si="17"/>
        <v>1.4003659915207776</v>
      </c>
      <c r="EE42" s="12">
        <f t="shared" ref="EE42:EF42" si="18">EE39/$C39</f>
        <v>1.4170547029777991</v>
      </c>
      <c r="EF42" s="12">
        <f t="shared" si="18"/>
        <v>1.3540914910051236</v>
      </c>
    </row>
    <row r="43" spans="1:136" x14ac:dyDescent="0.45">
      <c r="C43" s="9">
        <f t="shared" ref="C43:AH43" si="19">C17</f>
        <v>40179</v>
      </c>
      <c r="D43" s="9">
        <f t="shared" si="19"/>
        <v>40210</v>
      </c>
      <c r="E43" s="9">
        <f t="shared" si="19"/>
        <v>40238</v>
      </c>
      <c r="F43" s="9">
        <f t="shared" si="19"/>
        <v>40269</v>
      </c>
      <c r="G43" s="9">
        <f t="shared" si="19"/>
        <v>40299</v>
      </c>
      <c r="H43" s="9">
        <f t="shared" si="19"/>
        <v>40330</v>
      </c>
      <c r="I43" s="9">
        <f t="shared" si="19"/>
        <v>40360</v>
      </c>
      <c r="J43" s="9">
        <f t="shared" si="19"/>
        <v>40391</v>
      </c>
      <c r="K43" s="9">
        <f t="shared" si="19"/>
        <v>40422</v>
      </c>
      <c r="L43" s="9">
        <f t="shared" si="19"/>
        <v>40452</v>
      </c>
      <c r="M43" s="9">
        <f t="shared" si="19"/>
        <v>40483</v>
      </c>
      <c r="N43" s="9">
        <f t="shared" si="19"/>
        <v>40513</v>
      </c>
      <c r="O43" s="9">
        <f t="shared" si="19"/>
        <v>40544</v>
      </c>
      <c r="P43" s="9">
        <f t="shared" si="19"/>
        <v>40575</v>
      </c>
      <c r="Q43" s="9">
        <f t="shared" si="19"/>
        <v>40603</v>
      </c>
      <c r="R43" s="9">
        <f t="shared" si="19"/>
        <v>40634</v>
      </c>
      <c r="S43" s="9">
        <f t="shared" si="19"/>
        <v>40664</v>
      </c>
      <c r="T43" s="9">
        <f t="shared" si="19"/>
        <v>40695</v>
      </c>
      <c r="U43" s="9">
        <f t="shared" si="19"/>
        <v>40725</v>
      </c>
      <c r="V43" s="9">
        <f t="shared" si="19"/>
        <v>40756</v>
      </c>
      <c r="W43" s="9">
        <f t="shared" si="19"/>
        <v>40787</v>
      </c>
      <c r="X43" s="9">
        <f t="shared" si="19"/>
        <v>40817</v>
      </c>
      <c r="Y43" s="9">
        <f t="shared" si="19"/>
        <v>40848</v>
      </c>
      <c r="Z43" s="9">
        <f t="shared" si="19"/>
        <v>40878</v>
      </c>
      <c r="AA43" s="9">
        <f t="shared" si="19"/>
        <v>40909</v>
      </c>
      <c r="AB43" s="9">
        <f t="shared" si="19"/>
        <v>40940</v>
      </c>
      <c r="AC43" s="9">
        <f t="shared" si="19"/>
        <v>40969</v>
      </c>
      <c r="AD43" s="9">
        <f t="shared" si="19"/>
        <v>41000</v>
      </c>
      <c r="AE43" s="9">
        <f t="shared" si="19"/>
        <v>41030</v>
      </c>
      <c r="AF43" s="9">
        <f t="shared" si="19"/>
        <v>41061</v>
      </c>
      <c r="AG43" s="9">
        <f t="shared" si="19"/>
        <v>41091</v>
      </c>
      <c r="AH43" s="9">
        <f t="shared" si="19"/>
        <v>41122</v>
      </c>
      <c r="AI43" s="9">
        <f t="shared" ref="AI43:BN43" si="20">AI17</f>
        <v>41153</v>
      </c>
      <c r="AJ43" s="9">
        <f t="shared" si="20"/>
        <v>41183</v>
      </c>
      <c r="AK43" s="9">
        <f t="shared" si="20"/>
        <v>41214</v>
      </c>
      <c r="AL43" s="9">
        <f t="shared" si="20"/>
        <v>41244</v>
      </c>
      <c r="AM43" s="9">
        <f t="shared" si="20"/>
        <v>41275</v>
      </c>
      <c r="AN43" s="9">
        <f t="shared" si="20"/>
        <v>41306</v>
      </c>
      <c r="AO43" s="9">
        <f t="shared" si="20"/>
        <v>41334</v>
      </c>
      <c r="AP43" s="9">
        <f t="shared" si="20"/>
        <v>41365</v>
      </c>
      <c r="AQ43" s="9">
        <f t="shared" si="20"/>
        <v>41395</v>
      </c>
      <c r="AR43" s="9">
        <f t="shared" si="20"/>
        <v>41426</v>
      </c>
      <c r="AS43" s="9">
        <f t="shared" si="20"/>
        <v>41456</v>
      </c>
      <c r="AT43" s="9">
        <f t="shared" si="20"/>
        <v>41487</v>
      </c>
      <c r="AU43" s="9">
        <f t="shared" si="20"/>
        <v>41518</v>
      </c>
      <c r="AV43" s="9">
        <f t="shared" si="20"/>
        <v>41548</v>
      </c>
      <c r="AW43" s="9">
        <f t="shared" si="20"/>
        <v>41579</v>
      </c>
      <c r="AX43" s="9">
        <f t="shared" si="20"/>
        <v>41609</v>
      </c>
      <c r="AY43" s="9">
        <f t="shared" si="20"/>
        <v>41640</v>
      </c>
      <c r="AZ43" s="9">
        <f t="shared" si="20"/>
        <v>41671</v>
      </c>
      <c r="BA43" s="9">
        <f t="shared" si="20"/>
        <v>41699</v>
      </c>
      <c r="BB43" s="9">
        <f t="shared" si="20"/>
        <v>41730</v>
      </c>
      <c r="BC43" s="9">
        <f t="shared" si="20"/>
        <v>41760</v>
      </c>
      <c r="BD43" s="9">
        <f t="shared" si="20"/>
        <v>41791</v>
      </c>
      <c r="BE43" s="9">
        <f t="shared" si="20"/>
        <v>41821</v>
      </c>
      <c r="BF43" s="9">
        <f t="shared" si="20"/>
        <v>41852</v>
      </c>
      <c r="BG43" s="9">
        <f t="shared" si="20"/>
        <v>41883</v>
      </c>
      <c r="BH43" s="9">
        <f t="shared" si="20"/>
        <v>41913</v>
      </c>
      <c r="BI43" s="9">
        <f t="shared" si="20"/>
        <v>41944</v>
      </c>
      <c r="BJ43" s="9">
        <f t="shared" si="20"/>
        <v>41974</v>
      </c>
      <c r="BK43" s="9">
        <f t="shared" si="20"/>
        <v>42005</v>
      </c>
      <c r="BL43" s="9">
        <f t="shared" si="20"/>
        <v>42036</v>
      </c>
      <c r="BM43" s="9">
        <f t="shared" si="20"/>
        <v>42064</v>
      </c>
      <c r="BN43" s="9">
        <f t="shared" si="20"/>
        <v>42095</v>
      </c>
      <c r="BO43" s="9">
        <f t="shared" ref="BO43:CT43" si="21">BO17</f>
        <v>42125</v>
      </c>
      <c r="BP43" s="9">
        <f t="shared" si="21"/>
        <v>42156</v>
      </c>
      <c r="BQ43" s="9">
        <f t="shared" si="21"/>
        <v>42186</v>
      </c>
      <c r="BR43" s="9">
        <f t="shared" si="21"/>
        <v>42217</v>
      </c>
      <c r="BS43" s="9">
        <f t="shared" si="21"/>
        <v>42248</v>
      </c>
      <c r="BT43" s="9">
        <f t="shared" si="21"/>
        <v>42278</v>
      </c>
      <c r="BU43" s="9">
        <f t="shared" si="21"/>
        <v>42309</v>
      </c>
      <c r="BV43" s="9">
        <f t="shared" si="21"/>
        <v>42339</v>
      </c>
      <c r="BW43" s="9">
        <f t="shared" si="21"/>
        <v>42370</v>
      </c>
      <c r="BX43" s="9">
        <f t="shared" si="21"/>
        <v>42401</v>
      </c>
      <c r="BY43" s="9">
        <f t="shared" si="21"/>
        <v>42430</v>
      </c>
      <c r="BZ43" s="9">
        <f t="shared" si="21"/>
        <v>42461</v>
      </c>
      <c r="CA43" s="9">
        <f t="shared" si="21"/>
        <v>42491</v>
      </c>
      <c r="CB43" s="9">
        <f t="shared" si="21"/>
        <v>42522</v>
      </c>
      <c r="CC43" s="9">
        <f t="shared" si="21"/>
        <v>42552</v>
      </c>
      <c r="CD43" s="9">
        <f t="shared" si="21"/>
        <v>42583</v>
      </c>
      <c r="CE43" s="9">
        <f t="shared" si="21"/>
        <v>42614</v>
      </c>
      <c r="CF43" s="9">
        <f t="shared" si="21"/>
        <v>42644</v>
      </c>
      <c r="CG43" s="9">
        <f t="shared" si="21"/>
        <v>42675</v>
      </c>
      <c r="CH43" s="9">
        <f t="shared" si="21"/>
        <v>42705</v>
      </c>
      <c r="CI43" s="9">
        <f t="shared" si="21"/>
        <v>42736</v>
      </c>
      <c r="CJ43" s="9">
        <f t="shared" si="21"/>
        <v>42767</v>
      </c>
      <c r="CK43" s="9">
        <f t="shared" si="21"/>
        <v>42795</v>
      </c>
      <c r="CL43" s="9">
        <f t="shared" si="21"/>
        <v>42826</v>
      </c>
      <c r="CM43" s="9">
        <f t="shared" si="21"/>
        <v>42856</v>
      </c>
      <c r="CN43" s="9">
        <f t="shared" si="21"/>
        <v>42887</v>
      </c>
      <c r="CO43" s="9">
        <f t="shared" si="21"/>
        <v>42917</v>
      </c>
      <c r="CP43" s="9">
        <f t="shared" si="21"/>
        <v>42948</v>
      </c>
      <c r="CQ43" s="9">
        <f t="shared" si="21"/>
        <v>42979</v>
      </c>
      <c r="CR43" s="9">
        <f t="shared" si="21"/>
        <v>43009</v>
      </c>
      <c r="CS43" s="9">
        <f t="shared" si="21"/>
        <v>43040</v>
      </c>
      <c r="CT43" s="9">
        <f t="shared" si="21"/>
        <v>43070</v>
      </c>
      <c r="CU43" s="9">
        <f t="shared" ref="CU43:ED43" si="22">CU17</f>
        <v>43101</v>
      </c>
      <c r="CV43" s="9">
        <f t="shared" si="22"/>
        <v>43132</v>
      </c>
      <c r="CW43" s="9">
        <f t="shared" si="22"/>
        <v>43160</v>
      </c>
      <c r="CX43" s="9">
        <f t="shared" si="22"/>
        <v>43191</v>
      </c>
      <c r="CY43" s="9">
        <f t="shared" si="22"/>
        <v>43221</v>
      </c>
      <c r="CZ43" s="9">
        <f t="shared" si="22"/>
        <v>43252</v>
      </c>
      <c r="DA43" s="9">
        <f t="shared" si="22"/>
        <v>43282</v>
      </c>
      <c r="DB43" s="9">
        <f t="shared" si="22"/>
        <v>43313</v>
      </c>
      <c r="DC43" s="9">
        <f t="shared" si="22"/>
        <v>43344</v>
      </c>
      <c r="DD43" s="9">
        <f t="shared" si="22"/>
        <v>43374</v>
      </c>
      <c r="DE43" s="9">
        <f t="shared" si="22"/>
        <v>43405</v>
      </c>
      <c r="DF43" s="9">
        <f t="shared" si="22"/>
        <v>43435</v>
      </c>
      <c r="DG43" s="9">
        <f t="shared" si="22"/>
        <v>43466</v>
      </c>
      <c r="DH43" s="9">
        <f t="shared" si="22"/>
        <v>43497</v>
      </c>
      <c r="DI43" s="9">
        <f t="shared" si="22"/>
        <v>43525</v>
      </c>
      <c r="DJ43" s="9">
        <f t="shared" si="22"/>
        <v>43556</v>
      </c>
      <c r="DK43" s="9">
        <f t="shared" si="22"/>
        <v>43586</v>
      </c>
      <c r="DL43" s="9">
        <f t="shared" si="22"/>
        <v>43617</v>
      </c>
      <c r="DM43" s="9">
        <f t="shared" si="22"/>
        <v>43647</v>
      </c>
      <c r="DN43" s="9">
        <f t="shared" si="22"/>
        <v>43678</v>
      </c>
      <c r="DO43" s="9">
        <f t="shared" si="22"/>
        <v>43709</v>
      </c>
      <c r="DP43" s="9">
        <f t="shared" si="22"/>
        <v>43739</v>
      </c>
      <c r="DQ43" s="9">
        <f t="shared" si="22"/>
        <v>43770</v>
      </c>
      <c r="DR43" s="9">
        <f t="shared" si="22"/>
        <v>43800</v>
      </c>
      <c r="DS43" s="9">
        <f t="shared" si="22"/>
        <v>43831</v>
      </c>
      <c r="DT43" s="9">
        <f t="shared" si="22"/>
        <v>43862</v>
      </c>
      <c r="DU43" s="9">
        <f t="shared" si="22"/>
        <v>43891</v>
      </c>
      <c r="DV43" s="9">
        <f t="shared" si="22"/>
        <v>43922</v>
      </c>
      <c r="DW43" s="9">
        <f t="shared" si="22"/>
        <v>43952</v>
      </c>
      <c r="DX43" s="9">
        <f t="shared" si="22"/>
        <v>43983</v>
      </c>
      <c r="DY43" s="9">
        <f t="shared" si="22"/>
        <v>44013</v>
      </c>
      <c r="DZ43" s="9">
        <f t="shared" si="22"/>
        <v>44044</v>
      </c>
      <c r="EA43" s="9">
        <f t="shared" si="22"/>
        <v>44075</v>
      </c>
      <c r="EB43" s="9">
        <f t="shared" si="22"/>
        <v>44105</v>
      </c>
      <c r="EC43" s="9">
        <f t="shared" si="22"/>
        <v>44136</v>
      </c>
      <c r="ED43" s="9">
        <f t="shared" si="22"/>
        <v>44166</v>
      </c>
      <c r="EE43" s="9">
        <f t="shared" ref="EE43:EF43" si="23">EE17</f>
        <v>44197</v>
      </c>
      <c r="EF43" s="9">
        <f t="shared" si="23"/>
        <v>44228</v>
      </c>
    </row>
    <row r="44" spans="1:136" x14ac:dyDescent="0.45">
      <c r="B44" t="str">
        <f>B38</f>
        <v>Performing creative occupations</v>
      </c>
      <c r="C44" s="5" cm="1">
        <f t="array" ref="C44:EF44">TRANSPOSE(_xll.hp_filter(TRANSPOSE(C41:EF41),6.25))</f>
        <v>1.014860975731058</v>
      </c>
      <c r="D44" s="5">
        <v>1.0399412418689196</v>
      </c>
      <c r="E44" s="5">
        <v>1.0626437518898117</v>
      </c>
      <c r="F44" s="5">
        <v>1.0751709092687252</v>
      </c>
      <c r="G44" s="5">
        <v>1.0799383187291327</v>
      </c>
      <c r="H44" s="5">
        <v>1.0819078953235175</v>
      </c>
      <c r="I44" s="5">
        <v>1.0875445480831418</v>
      </c>
      <c r="J44" s="5">
        <v>1.0911193377060422</v>
      </c>
      <c r="K44" s="5">
        <v>1.0949970143331684</v>
      </c>
      <c r="L44" s="5">
        <v>1.0958577546239434</v>
      </c>
      <c r="M44" s="5">
        <v>1.096581604108567</v>
      </c>
      <c r="N44" s="5">
        <v>1.094178389061671</v>
      </c>
      <c r="O44" s="5">
        <v>1.0887002387423572</v>
      </c>
      <c r="P44" s="5">
        <v>1.0869469093682114</v>
      </c>
      <c r="Q44" s="5">
        <v>1.0927945464809172</v>
      </c>
      <c r="R44" s="5">
        <v>1.1011854852970928</v>
      </c>
      <c r="S44" s="5">
        <v>1.0996784717028147</v>
      </c>
      <c r="T44" s="5">
        <v>1.0920727767481171</v>
      </c>
      <c r="U44" s="5">
        <v>1.0837375012171757</v>
      </c>
      <c r="V44" s="5">
        <v>1.080294245278127</v>
      </c>
      <c r="W44" s="5">
        <v>1.0883149120458837</v>
      </c>
      <c r="X44" s="5">
        <v>1.1058094013547397</v>
      </c>
      <c r="Y44" s="5">
        <v>1.1262318956375879</v>
      </c>
      <c r="Z44" s="5">
        <v>1.1383357917067398</v>
      </c>
      <c r="AA44" s="5">
        <v>1.1381766277640688</v>
      </c>
      <c r="AB44" s="5">
        <v>1.1285539617806848</v>
      </c>
      <c r="AC44" s="5">
        <v>1.1137744946260488</v>
      </c>
      <c r="AD44" s="5">
        <v>1.0917444425175931</v>
      </c>
      <c r="AE44" s="5">
        <v>1.0732729517925335</v>
      </c>
      <c r="AF44" s="5">
        <v>1.0649912513981905</v>
      </c>
      <c r="AG44" s="5">
        <v>1.0643218616185945</v>
      </c>
      <c r="AH44" s="5">
        <v>1.0596044451341968</v>
      </c>
      <c r="AI44" s="5">
        <v>1.047079155999314</v>
      </c>
      <c r="AJ44" s="5">
        <v>1.0378372417126076</v>
      </c>
      <c r="AK44" s="5">
        <v>1.0377491639537029</v>
      </c>
      <c r="AL44" s="5">
        <v>1.0456614117509075</v>
      </c>
      <c r="AM44" s="5">
        <v>1.0647959658074022</v>
      </c>
      <c r="AN44" s="5">
        <v>1.093005842958739</v>
      </c>
      <c r="AO44" s="5">
        <v>1.1302510748544377</v>
      </c>
      <c r="AP44" s="5">
        <v>1.1668365388335027</v>
      </c>
      <c r="AQ44" s="5">
        <v>1.187580634354177</v>
      </c>
      <c r="AR44" s="5">
        <v>1.189430706303064</v>
      </c>
      <c r="AS44" s="5">
        <v>1.1772164289094995</v>
      </c>
      <c r="AT44" s="5">
        <v>1.1630062712472831</v>
      </c>
      <c r="AU44" s="5">
        <v>1.1489948841049304</v>
      </c>
      <c r="AV44" s="5">
        <v>1.1382741463896424</v>
      </c>
      <c r="AW44" s="5">
        <v>1.1394201819811145</v>
      </c>
      <c r="AX44" s="5">
        <v>1.1442142169987108</v>
      </c>
      <c r="AY44" s="5">
        <v>1.1519420397039362</v>
      </c>
      <c r="AZ44" s="5">
        <v>1.1656251150716419</v>
      </c>
      <c r="BA44" s="5">
        <v>1.1790266303972465</v>
      </c>
      <c r="BB44" s="5">
        <v>1.1860347635376176</v>
      </c>
      <c r="BC44" s="5">
        <v>1.1894869523719813</v>
      </c>
      <c r="BD44" s="5">
        <v>1.1877772838066114</v>
      </c>
      <c r="BE44" s="5">
        <v>1.1837015364586243</v>
      </c>
      <c r="BF44" s="5">
        <v>1.1789346881458826</v>
      </c>
      <c r="BG44" s="5">
        <v>1.1768691385530787</v>
      </c>
      <c r="BH44" s="5">
        <v>1.178859288603032</v>
      </c>
      <c r="BI44" s="5">
        <v>1.1865478460387417</v>
      </c>
      <c r="BJ44" s="5">
        <v>1.2007997368265135</v>
      </c>
      <c r="BK44" s="5">
        <v>1.2226432998727468</v>
      </c>
      <c r="BL44" s="5">
        <v>1.2444399004292137</v>
      </c>
      <c r="BM44" s="5">
        <v>1.2570780041256917</v>
      </c>
      <c r="BN44" s="5">
        <v>1.2501483578145589</v>
      </c>
      <c r="BO44" s="5">
        <v>1.2185180945031135</v>
      </c>
      <c r="BP44" s="5">
        <v>1.1705924043138889</v>
      </c>
      <c r="BQ44" s="5">
        <v>1.1320239733887389</v>
      </c>
      <c r="BR44" s="5">
        <v>1.1125683575181555</v>
      </c>
      <c r="BS44" s="5">
        <v>1.1105666919439707</v>
      </c>
      <c r="BT44" s="5">
        <v>1.1168089649729784</v>
      </c>
      <c r="BU44" s="5">
        <v>1.119340689518679</v>
      </c>
      <c r="BV44" s="5">
        <v>1.1137644161700715</v>
      </c>
      <c r="BW44" s="5">
        <v>1.0961882665329588</v>
      </c>
      <c r="BX44" s="5">
        <v>1.0702888109713773</v>
      </c>
      <c r="BY44" s="5">
        <v>1.0471442053758804</v>
      </c>
      <c r="BZ44" s="5">
        <v>1.0360238542319264</v>
      </c>
      <c r="CA44" s="5">
        <v>1.0420957065229284</v>
      </c>
      <c r="CB44" s="5">
        <v>1.0700688508413285</v>
      </c>
      <c r="CC44" s="5">
        <v>1.1183144560068681</v>
      </c>
      <c r="CD44" s="5">
        <v>1.171579103031632</v>
      </c>
      <c r="CE44" s="5">
        <v>1.2209809092098429</v>
      </c>
      <c r="CF44" s="5">
        <v>1.2584337643263037</v>
      </c>
      <c r="CG44" s="5">
        <v>1.2774622657760952</v>
      </c>
      <c r="CH44" s="5">
        <v>1.2752383872473361</v>
      </c>
      <c r="CI44" s="5">
        <v>1.2521364188731114</v>
      </c>
      <c r="CJ44" s="5">
        <v>1.2225317997608489</v>
      </c>
      <c r="CK44" s="5">
        <v>1.1990810162943826</v>
      </c>
      <c r="CL44" s="5">
        <v>1.1874078779523207</v>
      </c>
      <c r="CM44" s="5">
        <v>1.1873438281220572</v>
      </c>
      <c r="CN44" s="5">
        <v>1.2092539932137418</v>
      </c>
      <c r="CO44" s="5">
        <v>1.2586022653461688</v>
      </c>
      <c r="CP44" s="5">
        <v>1.3152854397441309</v>
      </c>
      <c r="CQ44" s="5">
        <v>1.3719433543561643</v>
      </c>
      <c r="CR44" s="5">
        <v>1.4182250232637743</v>
      </c>
      <c r="CS44" s="5">
        <v>1.4431493241726452</v>
      </c>
      <c r="CT44" s="5">
        <v>1.4429579252126585</v>
      </c>
      <c r="CU44" s="5">
        <v>1.4232785221698456</v>
      </c>
      <c r="CV44" s="5">
        <v>1.3977321026250591</v>
      </c>
      <c r="CW44" s="5">
        <v>1.3735110852156853</v>
      </c>
      <c r="CX44" s="5">
        <v>1.3491629277122326</v>
      </c>
      <c r="CY44" s="5">
        <v>1.3222250397921602</v>
      </c>
      <c r="CZ44" s="5">
        <v>1.2987945162195107</v>
      </c>
      <c r="DA44" s="5">
        <v>1.2946922602050508</v>
      </c>
      <c r="DB44" s="5">
        <v>1.3147549962356317</v>
      </c>
      <c r="DC44" s="5">
        <v>1.3567843479482629</v>
      </c>
      <c r="DD44" s="5">
        <v>1.4014366896601751</v>
      </c>
      <c r="DE44" s="5">
        <v>1.435391821846379</v>
      </c>
      <c r="DF44" s="5">
        <v>1.4530213997980019</v>
      </c>
      <c r="DG44" s="5">
        <v>1.4516288693647712</v>
      </c>
      <c r="DH44" s="5">
        <v>1.4344668095276716</v>
      </c>
      <c r="DI44" s="5">
        <v>1.4115471361994774</v>
      </c>
      <c r="DJ44" s="5">
        <v>1.3894013552329816</v>
      </c>
      <c r="DK44" s="5">
        <v>1.3758688263563559</v>
      </c>
      <c r="DL44" s="5">
        <v>1.368928150022489</v>
      </c>
      <c r="DM44" s="5">
        <v>1.3692919746230006</v>
      </c>
      <c r="DN44" s="5">
        <v>1.3805404522784885</v>
      </c>
      <c r="DO44" s="5">
        <v>1.3987473394552374</v>
      </c>
      <c r="DP44" s="5">
        <v>1.4149136569165774</v>
      </c>
      <c r="DQ44" s="5">
        <v>1.4157553969369367</v>
      </c>
      <c r="DR44" s="5">
        <v>1.3938695198129176</v>
      </c>
      <c r="DS44" s="5">
        <v>1.3478532231620215</v>
      </c>
      <c r="DT44" s="5">
        <v>1.2779696645841232</v>
      </c>
      <c r="DU44" s="5">
        <v>1.1882103155240022</v>
      </c>
      <c r="DV44" s="5">
        <v>1.1087239927208186</v>
      </c>
      <c r="DW44" s="5">
        <v>1.0560406390616213</v>
      </c>
      <c r="DX44" s="5">
        <v>1.0285521579606871</v>
      </c>
      <c r="DY44" s="5">
        <v>1.0272204467805004</v>
      </c>
      <c r="DZ44" s="5">
        <v>1.0450163147691551</v>
      </c>
      <c r="EA44" s="5">
        <v>1.0696391052938361</v>
      </c>
      <c r="EB44" s="5">
        <v>1.0903328133223782</v>
      </c>
      <c r="EC44" s="5">
        <v>1.1055580106285401</v>
      </c>
      <c r="ED44" s="5">
        <v>1.1150398864933122</v>
      </c>
      <c r="EE44">
        <v>1.1112116740495717</v>
      </c>
      <c r="EF44">
        <v>1.0986355732836017</v>
      </c>
    </row>
    <row r="45" spans="1:136" x14ac:dyDescent="0.45">
      <c r="B45" t="str">
        <f>B39</f>
        <v>Non-Performing creative occupations</v>
      </c>
      <c r="C45" s="5" cm="1">
        <f t="array" ref="C45:EF45">TRANSPOSE(_xll.hp_filter(TRANSPOSE(C42:EF42),6.25))</f>
        <v>1.0064350711404946</v>
      </c>
      <c r="D45" s="5">
        <v>1.0181769996110961</v>
      </c>
      <c r="E45" s="5">
        <v>1.0288893166992183</v>
      </c>
      <c r="F45" s="5">
        <v>1.0370922983971456</v>
      </c>
      <c r="G45" s="5">
        <v>1.0435308191619006</v>
      </c>
      <c r="H45" s="5">
        <v>1.0486292486449367</v>
      </c>
      <c r="I45" s="5">
        <v>1.0505754763582065</v>
      </c>
      <c r="J45" s="5">
        <v>1.0504374425135352</v>
      </c>
      <c r="K45" s="5">
        <v>1.0494395926109119</v>
      </c>
      <c r="L45" s="5">
        <v>1.04905591085607</v>
      </c>
      <c r="M45" s="5">
        <v>1.0488488466283179</v>
      </c>
      <c r="N45" s="5">
        <v>1.0470648699499718</v>
      </c>
      <c r="O45" s="5">
        <v>1.0438830805799433</v>
      </c>
      <c r="P45" s="5">
        <v>1.0396975404449804</v>
      </c>
      <c r="Q45" s="5">
        <v>1.0367715852134607</v>
      </c>
      <c r="R45" s="5">
        <v>1.0368880918967789</v>
      </c>
      <c r="S45" s="5">
        <v>1.0388799904254167</v>
      </c>
      <c r="T45" s="5">
        <v>1.0416322875704402</v>
      </c>
      <c r="U45" s="5">
        <v>1.0441576235201777</v>
      </c>
      <c r="V45" s="5">
        <v>1.0463657152781716</v>
      </c>
      <c r="W45" s="5">
        <v>1.0495318337502071</v>
      </c>
      <c r="X45" s="5">
        <v>1.0538482421683846</v>
      </c>
      <c r="Y45" s="5">
        <v>1.0595348824067474</v>
      </c>
      <c r="Z45" s="5">
        <v>1.0662347877469804</v>
      </c>
      <c r="AA45" s="5">
        <v>1.0712540088689477</v>
      </c>
      <c r="AB45" s="5">
        <v>1.0737637239103084</v>
      </c>
      <c r="AC45" s="5">
        <v>1.0743669498596276</v>
      </c>
      <c r="AD45" s="5">
        <v>1.0722027224299993</v>
      </c>
      <c r="AE45" s="5">
        <v>1.0675918523248364</v>
      </c>
      <c r="AF45" s="5">
        <v>1.0608608641883692</v>
      </c>
      <c r="AG45" s="5">
        <v>1.0525275180985454</v>
      </c>
      <c r="AH45" s="5">
        <v>1.0446836592642117</v>
      </c>
      <c r="AI45" s="5">
        <v>1.0388770560451948</v>
      </c>
      <c r="AJ45" s="5">
        <v>1.0361275904171268</v>
      </c>
      <c r="AK45" s="5">
        <v>1.0373758789474046</v>
      </c>
      <c r="AL45" s="5">
        <v>1.0426708092318813</v>
      </c>
      <c r="AM45" s="5">
        <v>1.0532262298022745</v>
      </c>
      <c r="AN45" s="5">
        <v>1.0682083944501575</v>
      </c>
      <c r="AO45" s="5">
        <v>1.0833973615083063</v>
      </c>
      <c r="AP45" s="5">
        <v>1.095910605228736</v>
      </c>
      <c r="AQ45" s="5">
        <v>1.1046680540644036</v>
      </c>
      <c r="AR45" s="5">
        <v>1.1100652072458457</v>
      </c>
      <c r="AS45" s="5">
        <v>1.111917720160327</v>
      </c>
      <c r="AT45" s="5">
        <v>1.1092058121159467</v>
      </c>
      <c r="AU45" s="5">
        <v>1.1020898927873271</v>
      </c>
      <c r="AV45" s="5">
        <v>1.0943439807394482</v>
      </c>
      <c r="AW45" s="5">
        <v>1.0867691916488156</v>
      </c>
      <c r="AX45" s="5">
        <v>1.0804791701703482</v>
      </c>
      <c r="AY45" s="5">
        <v>1.077708964349321</v>
      </c>
      <c r="AZ45" s="5">
        <v>1.0810524012545601</v>
      </c>
      <c r="BA45" s="5">
        <v>1.0919924615085983</v>
      </c>
      <c r="BB45" s="5">
        <v>1.1076704022853523</v>
      </c>
      <c r="BC45" s="5">
        <v>1.1237580387655979</v>
      </c>
      <c r="BD45" s="5">
        <v>1.1363591449267585</v>
      </c>
      <c r="BE45" s="5">
        <v>1.1460520589651704</v>
      </c>
      <c r="BF45" s="5">
        <v>1.153387826576654</v>
      </c>
      <c r="BG45" s="5">
        <v>1.155766317643995</v>
      </c>
      <c r="BH45" s="5">
        <v>1.1545683552389969</v>
      </c>
      <c r="BI45" s="5">
        <v>1.1486030762306743</v>
      </c>
      <c r="BJ45" s="5">
        <v>1.1401731930747931</v>
      </c>
      <c r="BK45" s="5">
        <v>1.1324512207572621</v>
      </c>
      <c r="BL45" s="5">
        <v>1.1278812931237874</v>
      </c>
      <c r="BM45" s="5">
        <v>1.1255795364096393</v>
      </c>
      <c r="BN45" s="5">
        <v>1.1243405799724115</v>
      </c>
      <c r="BO45" s="5">
        <v>1.1248134178092295</v>
      </c>
      <c r="BP45" s="5">
        <v>1.1256738539940259</v>
      </c>
      <c r="BQ45" s="5">
        <v>1.1245681721758867</v>
      </c>
      <c r="BR45" s="5">
        <v>1.1206532179711572</v>
      </c>
      <c r="BS45" s="5">
        <v>1.1165806757337817</v>
      </c>
      <c r="BT45" s="5">
        <v>1.1157861461174234</v>
      </c>
      <c r="BU45" s="5">
        <v>1.1203923101133915</v>
      </c>
      <c r="BV45" s="5">
        <v>1.1292196972153772</v>
      </c>
      <c r="BW45" s="5">
        <v>1.141617524398679</v>
      </c>
      <c r="BX45" s="5">
        <v>1.156488257015011</v>
      </c>
      <c r="BY45" s="5">
        <v>1.1720801220195376</v>
      </c>
      <c r="BZ45" s="5">
        <v>1.1867551027610896</v>
      </c>
      <c r="CA45" s="5">
        <v>1.200280406112642</v>
      </c>
      <c r="CB45" s="5">
        <v>1.2089573222078136</v>
      </c>
      <c r="CC45" s="5">
        <v>1.2113990244713593</v>
      </c>
      <c r="CD45" s="5">
        <v>1.2079982942696312</v>
      </c>
      <c r="CE45" s="5">
        <v>1.1995861904598248</v>
      </c>
      <c r="CF45" s="5">
        <v>1.1911030904670277</v>
      </c>
      <c r="CG45" s="5">
        <v>1.1864499589546427</v>
      </c>
      <c r="CH45" s="5">
        <v>1.1851543693697191</v>
      </c>
      <c r="CI45" s="5">
        <v>1.1872460664462938</v>
      </c>
      <c r="CJ45" s="5">
        <v>1.1932695613136965</v>
      </c>
      <c r="CK45" s="5">
        <v>1.2031838980332423</v>
      </c>
      <c r="CL45" s="5">
        <v>1.2153186355286727</v>
      </c>
      <c r="CM45" s="5">
        <v>1.2302176591147969</v>
      </c>
      <c r="CN45" s="5">
        <v>1.2460703820316992</v>
      </c>
      <c r="CO45" s="5">
        <v>1.2566758144348058</v>
      </c>
      <c r="CP45" s="5">
        <v>1.2586479548512757</v>
      </c>
      <c r="CQ45" s="5">
        <v>1.2522867315494788</v>
      </c>
      <c r="CR45" s="5">
        <v>1.2415063136554056</v>
      </c>
      <c r="CS45" s="5">
        <v>1.2308615296683645</v>
      </c>
      <c r="CT45" s="5">
        <v>1.2214653418746859</v>
      </c>
      <c r="CU45" s="5">
        <v>1.2153413340931265</v>
      </c>
      <c r="CV45" s="5">
        <v>1.2149234214699922</v>
      </c>
      <c r="CW45" s="5">
        <v>1.2223403558140908</v>
      </c>
      <c r="CX45" s="5">
        <v>1.2373125653774499</v>
      </c>
      <c r="CY45" s="5">
        <v>1.2550854173190191</v>
      </c>
      <c r="CZ45" s="5">
        <v>1.2715431588030113</v>
      </c>
      <c r="DA45" s="5">
        <v>1.2820406275162051</v>
      </c>
      <c r="DB45" s="5">
        <v>1.2824923723902661</v>
      </c>
      <c r="DC45" s="5">
        <v>1.2753684987580196</v>
      </c>
      <c r="DD45" s="5">
        <v>1.2647564440726193</v>
      </c>
      <c r="DE45" s="5">
        <v>1.2562307532261279</v>
      </c>
      <c r="DF45" s="5">
        <v>1.2508806670476318</v>
      </c>
      <c r="DG45" s="5">
        <v>1.2513851744728011</v>
      </c>
      <c r="DH45" s="5">
        <v>1.2580374209515404</v>
      </c>
      <c r="DI45" s="5">
        <v>1.2694093736603622</v>
      </c>
      <c r="DJ45" s="5">
        <v>1.2848453596959006</v>
      </c>
      <c r="DK45" s="5">
        <v>1.3021175654273747</v>
      </c>
      <c r="DL45" s="5">
        <v>1.3173452119573006</v>
      </c>
      <c r="DM45" s="5">
        <v>1.3275443866096479</v>
      </c>
      <c r="DN45" s="5">
        <v>1.3316172348674482</v>
      </c>
      <c r="DO45" s="5">
        <v>1.3303467879674267</v>
      </c>
      <c r="DP45" s="5">
        <v>1.3266828617371802</v>
      </c>
      <c r="DQ45" s="5">
        <v>1.3199703749726392</v>
      </c>
      <c r="DR45" s="5">
        <v>1.3120469888878037</v>
      </c>
      <c r="DS45" s="5">
        <v>1.301655475719341</v>
      </c>
      <c r="DT45" s="5">
        <v>1.2900028683025544</v>
      </c>
      <c r="DU45" s="5">
        <v>1.2801659377347629</v>
      </c>
      <c r="DV45" s="5">
        <v>1.2768229749374398</v>
      </c>
      <c r="DW45" s="5">
        <v>1.2871650579461398</v>
      </c>
      <c r="DX45" s="5">
        <v>1.3097374900850505</v>
      </c>
      <c r="DY45" s="5">
        <v>1.3376874072964751</v>
      </c>
      <c r="DZ45" s="5">
        <v>1.3637277876346063</v>
      </c>
      <c r="EA45" s="5">
        <v>1.3852650602395311</v>
      </c>
      <c r="EB45" s="5">
        <v>1.4004959687310572</v>
      </c>
      <c r="EC45" s="5">
        <v>1.4062437454913916</v>
      </c>
      <c r="ED45" s="5">
        <v>1.4041188595636163</v>
      </c>
      <c r="EE45">
        <v>1.3960242115593533</v>
      </c>
      <c r="EF45">
        <v>1.383262243203371</v>
      </c>
    </row>
    <row r="47" spans="1:136" x14ac:dyDescent="0.45">
      <c r="A47" t="s">
        <v>579</v>
      </c>
    </row>
    <row r="48" spans="1:136" x14ac:dyDescent="0.45">
      <c r="B48" t="s">
        <v>580</v>
      </c>
      <c r="C48" s="17">
        <f>C38+C39</f>
        <v>401251.09368919919</v>
      </c>
      <c r="D48" s="17">
        <f t="shared" ref="D48:BO48" si="24">D38+D39</f>
        <v>406988.57484051766</v>
      </c>
      <c r="E48" s="17">
        <f t="shared" si="24"/>
        <v>422267.83514644217</v>
      </c>
      <c r="F48" s="17">
        <f t="shared" si="24"/>
        <v>417904.16986377537</v>
      </c>
      <c r="G48" s="17">
        <f t="shared" si="24"/>
        <v>415856.5758930312</v>
      </c>
      <c r="H48" s="17">
        <f t="shared" si="24"/>
        <v>425185.8612792152</v>
      </c>
      <c r="I48" s="17">
        <f t="shared" si="24"/>
        <v>425915.99762543431</v>
      </c>
      <c r="J48" s="17">
        <f t="shared" si="24"/>
        <v>422280.13255624718</v>
      </c>
      <c r="K48" s="17">
        <f t="shared" si="24"/>
        <v>420718.70566672389</v>
      </c>
      <c r="L48" s="17">
        <f t="shared" si="24"/>
        <v>418477.37862054422</v>
      </c>
      <c r="M48" s="17">
        <f t="shared" si="24"/>
        <v>428210.91922014789</v>
      </c>
      <c r="N48" s="17">
        <f t="shared" si="24"/>
        <v>424716.75124790869</v>
      </c>
      <c r="O48" s="17">
        <f t="shared" si="24"/>
        <v>424230.05146885407</v>
      </c>
      <c r="P48" s="17">
        <f t="shared" si="24"/>
        <v>415718.23406810249</v>
      </c>
      <c r="Q48" s="17">
        <f t="shared" si="24"/>
        <v>409909.01604436961</v>
      </c>
      <c r="R48" s="17">
        <f t="shared" si="24"/>
        <v>423788.12344692263</v>
      </c>
      <c r="S48" s="17">
        <f t="shared" si="24"/>
        <v>420380.30000681733</v>
      </c>
      <c r="T48" s="17">
        <f t="shared" si="24"/>
        <v>422338.83602425089</v>
      </c>
      <c r="U48" s="17">
        <f t="shared" si="24"/>
        <v>424093.71726869256</v>
      </c>
      <c r="V48" s="17">
        <f t="shared" si="24"/>
        <v>416550.42905753828</v>
      </c>
      <c r="W48" s="17">
        <f t="shared" si="24"/>
        <v>421661.08689969394</v>
      </c>
      <c r="X48" s="17">
        <f t="shared" si="24"/>
        <v>422614.49729344156</v>
      </c>
      <c r="Y48" s="17">
        <f t="shared" si="24"/>
        <v>425112.88237353554</v>
      </c>
      <c r="Z48" s="17">
        <f t="shared" si="24"/>
        <v>437220.37938942027</v>
      </c>
      <c r="AA48" s="17">
        <f t="shared" si="24"/>
        <v>436529.95035505312</v>
      </c>
      <c r="AB48" s="17">
        <f t="shared" si="24"/>
        <v>428277.58830978558</v>
      </c>
      <c r="AC48" s="17">
        <f t="shared" si="24"/>
        <v>439232.53043619089</v>
      </c>
      <c r="AD48" s="17">
        <f t="shared" si="24"/>
        <v>429933.24177279265</v>
      </c>
      <c r="AE48" s="17">
        <f t="shared" si="24"/>
        <v>426413.01476528519</v>
      </c>
      <c r="AF48" s="17">
        <f t="shared" si="24"/>
        <v>426747.80321352358</v>
      </c>
      <c r="AG48" s="17">
        <f t="shared" si="24"/>
        <v>423931.0648063299</v>
      </c>
      <c r="AH48" s="17">
        <f t="shared" si="24"/>
        <v>422959.85640669684</v>
      </c>
      <c r="AI48" s="17">
        <f t="shared" si="24"/>
        <v>415551.86685474747</v>
      </c>
      <c r="AJ48" s="17">
        <f t="shared" si="24"/>
        <v>411828.16581333743</v>
      </c>
      <c r="AK48" s="17">
        <f t="shared" si="24"/>
        <v>420109.07438623725</v>
      </c>
      <c r="AL48" s="17">
        <f t="shared" si="24"/>
        <v>412421.21081729955</v>
      </c>
      <c r="AM48" s="17">
        <f t="shared" si="24"/>
        <v>416225.82530477771</v>
      </c>
      <c r="AN48" s="17">
        <f t="shared" si="24"/>
        <v>429955.91120219469</v>
      </c>
      <c r="AO48" s="17">
        <f t="shared" si="24"/>
        <v>439294.25508351543</v>
      </c>
      <c r="AP48" s="17">
        <f t="shared" si="24"/>
        <v>449755.56813930324</v>
      </c>
      <c r="AQ48" s="17">
        <f t="shared" si="24"/>
        <v>448036.38122590602</v>
      </c>
      <c r="AR48" s="17">
        <f t="shared" si="24"/>
        <v>449286.56252360949</v>
      </c>
      <c r="AS48" s="17">
        <f t="shared" si="24"/>
        <v>448943.77470133745</v>
      </c>
      <c r="AT48" s="17">
        <f t="shared" si="24"/>
        <v>455824.66842685256</v>
      </c>
      <c r="AU48" s="17">
        <f t="shared" si="24"/>
        <v>439344.22198551369</v>
      </c>
      <c r="AV48" s="17">
        <f t="shared" si="24"/>
        <v>436995.48233778647</v>
      </c>
      <c r="AW48" s="17">
        <f t="shared" si="24"/>
        <v>443132.89567275753</v>
      </c>
      <c r="AX48" s="17">
        <f t="shared" si="24"/>
        <v>438342.37745015742</v>
      </c>
      <c r="AY48" s="17">
        <f t="shared" si="24"/>
        <v>430717.47323111916</v>
      </c>
      <c r="AZ48" s="17">
        <f t="shared" si="24"/>
        <v>428055.09210133139</v>
      </c>
      <c r="BA48" s="17">
        <f t="shared" si="24"/>
        <v>441470.75608693773</v>
      </c>
      <c r="BB48" s="17">
        <f t="shared" si="24"/>
        <v>447738.3713530142</v>
      </c>
      <c r="BC48" s="17">
        <f t="shared" si="24"/>
        <v>465130.43139465444</v>
      </c>
      <c r="BD48" s="17">
        <f t="shared" si="24"/>
        <v>457945.91945934179</v>
      </c>
      <c r="BE48" s="17">
        <f t="shared" si="24"/>
        <v>455080.85617530101</v>
      </c>
      <c r="BF48" s="17">
        <f t="shared" si="24"/>
        <v>472226.84240595507</v>
      </c>
      <c r="BG48" s="17">
        <f t="shared" si="24"/>
        <v>459094.5469198724</v>
      </c>
      <c r="BH48" s="17">
        <f t="shared" si="24"/>
        <v>471922.53843963082</v>
      </c>
      <c r="BI48" s="17">
        <f t="shared" si="24"/>
        <v>464600.53949935152</v>
      </c>
      <c r="BJ48" s="17">
        <f t="shared" si="24"/>
        <v>456175.11456912593</v>
      </c>
      <c r="BK48" s="17">
        <f t="shared" si="24"/>
        <v>450729.23574630404</v>
      </c>
      <c r="BL48" s="17">
        <f t="shared" si="24"/>
        <v>456833.8288492554</v>
      </c>
      <c r="BM48" s="17">
        <f t="shared" si="24"/>
        <v>463316.89499235433</v>
      </c>
      <c r="BN48" s="17">
        <f t="shared" si="24"/>
        <v>456431.94987994642</v>
      </c>
      <c r="BO48" s="17">
        <f t="shared" si="24"/>
        <v>458307.25554385886</v>
      </c>
      <c r="BP48" s="17">
        <f t="shared" ref="BP48:EA48" si="25">BP38+BP39</f>
        <v>452530.25446814677</v>
      </c>
      <c r="BQ48" s="17">
        <f t="shared" si="25"/>
        <v>456058.71899732098</v>
      </c>
      <c r="BR48" s="17">
        <f t="shared" si="25"/>
        <v>448863.49426311592</v>
      </c>
      <c r="BS48" s="17">
        <f t="shared" si="25"/>
        <v>444049.05272523512</v>
      </c>
      <c r="BT48" s="17">
        <f t="shared" si="25"/>
        <v>442595.44100960484</v>
      </c>
      <c r="BU48" s="17">
        <f t="shared" si="25"/>
        <v>450829.52121791535</v>
      </c>
      <c r="BV48" s="17">
        <f t="shared" si="25"/>
        <v>453572.26656959782</v>
      </c>
      <c r="BW48" s="17">
        <f t="shared" si="25"/>
        <v>456660.66941975447</v>
      </c>
      <c r="BX48" s="17">
        <f t="shared" si="25"/>
        <v>459813.6083215602</v>
      </c>
      <c r="BY48" s="17">
        <f t="shared" si="25"/>
        <v>466498.81876674079</v>
      </c>
      <c r="BZ48" s="17">
        <f t="shared" si="25"/>
        <v>461431.21553610521</v>
      </c>
      <c r="CA48" s="17">
        <f t="shared" si="25"/>
        <v>477657.03894178174</v>
      </c>
      <c r="CB48" s="17">
        <f t="shared" si="25"/>
        <v>478750.49320192507</v>
      </c>
      <c r="CC48" s="17">
        <f t="shared" si="25"/>
        <v>484600.53263598657</v>
      </c>
      <c r="CD48" s="17">
        <f t="shared" si="25"/>
        <v>492390.49109685409</v>
      </c>
      <c r="CE48" s="17">
        <f t="shared" si="25"/>
        <v>480473.11469382339</v>
      </c>
      <c r="CF48" s="17">
        <f t="shared" si="25"/>
        <v>472362.0862698066</v>
      </c>
      <c r="CG48" s="17">
        <f t="shared" si="25"/>
        <v>482282.11254085018</v>
      </c>
      <c r="CH48" s="17">
        <f t="shared" si="25"/>
        <v>484849.44554720924</v>
      </c>
      <c r="CI48" s="17">
        <f t="shared" si="25"/>
        <v>477572.23511808331</v>
      </c>
      <c r="CJ48" s="17">
        <f t="shared" si="25"/>
        <v>474507.09321156295</v>
      </c>
      <c r="CK48" s="17">
        <f t="shared" si="25"/>
        <v>485843.55905139935</v>
      </c>
      <c r="CL48" s="17">
        <f t="shared" si="25"/>
        <v>484162.62263727892</v>
      </c>
      <c r="CM48" s="17">
        <f t="shared" si="25"/>
        <v>480498.68068532908</v>
      </c>
      <c r="CN48" s="17">
        <f t="shared" si="25"/>
        <v>497202.00533740863</v>
      </c>
      <c r="CO48" s="17">
        <f t="shared" si="25"/>
        <v>516176.31662140088</v>
      </c>
      <c r="CP48" s="17">
        <f t="shared" si="25"/>
        <v>514803.467265354</v>
      </c>
      <c r="CQ48" s="17">
        <f t="shared" si="25"/>
        <v>509222.32808823005</v>
      </c>
      <c r="CR48" s="17">
        <f t="shared" si="25"/>
        <v>500709.31268037995</v>
      </c>
      <c r="CS48" s="17">
        <f t="shared" si="25"/>
        <v>508359.20129834244</v>
      </c>
      <c r="CT48" s="17">
        <f t="shared" si="25"/>
        <v>503501.02598793223</v>
      </c>
      <c r="CU48" s="17">
        <f t="shared" si="25"/>
        <v>494689.38816394529</v>
      </c>
      <c r="CV48" s="17">
        <f t="shared" si="25"/>
        <v>488059.95313716319</v>
      </c>
      <c r="CW48" s="17">
        <f t="shared" si="25"/>
        <v>487185.68611075502</v>
      </c>
      <c r="CX48" s="17">
        <f t="shared" si="25"/>
        <v>505490.9177850422</v>
      </c>
      <c r="CY48" s="17">
        <f t="shared" si="25"/>
        <v>508307.55092360079</v>
      </c>
      <c r="CZ48" s="17">
        <f t="shared" si="25"/>
        <v>509548.28120177973</v>
      </c>
      <c r="DA48" s="17">
        <f t="shared" si="25"/>
        <v>527537.99373852729</v>
      </c>
      <c r="DB48" s="17">
        <f t="shared" si="25"/>
        <v>514750.78357509279</v>
      </c>
      <c r="DC48" s="17">
        <f t="shared" si="25"/>
        <v>520517.20124004746</v>
      </c>
      <c r="DD48" s="17">
        <f t="shared" si="25"/>
        <v>506016.03415143851</v>
      </c>
      <c r="DE48" s="17">
        <f t="shared" si="25"/>
        <v>516670.28611172724</v>
      </c>
      <c r="DF48" s="17">
        <f t="shared" si="25"/>
        <v>507618.27912924468</v>
      </c>
      <c r="DG48" s="17">
        <f t="shared" si="25"/>
        <v>509442.19283014757</v>
      </c>
      <c r="DH48" s="17">
        <f t="shared" si="25"/>
        <v>513612.73855211242</v>
      </c>
      <c r="DI48" s="17">
        <f t="shared" si="25"/>
        <v>512768.99421899952</v>
      </c>
      <c r="DJ48" s="17">
        <f t="shared" si="25"/>
        <v>513847.90894587303</v>
      </c>
      <c r="DK48" s="17">
        <f t="shared" si="25"/>
        <v>528642.51274936821</v>
      </c>
      <c r="DL48" s="17">
        <f t="shared" si="25"/>
        <v>535968.70363158197</v>
      </c>
      <c r="DM48" s="17">
        <f t="shared" si="25"/>
        <v>536617.80139108712</v>
      </c>
      <c r="DN48" s="17">
        <f t="shared" si="25"/>
        <v>539915.73065573233</v>
      </c>
      <c r="DO48" s="17">
        <f t="shared" si="25"/>
        <v>527710.91849067633</v>
      </c>
      <c r="DP48" s="17">
        <f t="shared" si="25"/>
        <v>543612.52195189078</v>
      </c>
      <c r="DQ48" s="17">
        <f t="shared" si="25"/>
        <v>528892.80733911623</v>
      </c>
      <c r="DR48" s="17">
        <f t="shared" si="25"/>
        <v>536171.36995497358</v>
      </c>
      <c r="DS48" s="17">
        <f t="shared" si="25"/>
        <v>529636.70457307599</v>
      </c>
      <c r="DT48" s="17">
        <f t="shared" si="25"/>
        <v>528131.83080093621</v>
      </c>
      <c r="DU48" s="17">
        <f t="shared" si="25"/>
        <v>511109.72793402418</v>
      </c>
      <c r="DV48" s="17">
        <f t="shared" si="25"/>
        <v>480192.36228180741</v>
      </c>
      <c r="DW48" s="17">
        <f t="shared" si="25"/>
        <v>494605.35036542726</v>
      </c>
      <c r="DX48" s="17">
        <f t="shared" si="25"/>
        <v>509351.19520932232</v>
      </c>
      <c r="DY48" s="17">
        <f t="shared" si="25"/>
        <v>531387.82186703919</v>
      </c>
      <c r="DZ48" s="17">
        <f t="shared" si="25"/>
        <v>534748.30960215221</v>
      </c>
      <c r="EA48" s="17">
        <f t="shared" si="25"/>
        <v>540930.7329130671</v>
      </c>
      <c r="EB48" s="17">
        <f t="shared" ref="EB48:ED48" si="26">EB38+EB39</f>
        <v>558689.48780822719</v>
      </c>
      <c r="EC48" s="17">
        <f t="shared" si="26"/>
        <v>548992.48854333523</v>
      </c>
      <c r="ED48" s="17">
        <f t="shared" si="26"/>
        <v>552269.09272289462</v>
      </c>
      <c r="EE48" s="17">
        <f t="shared" ref="EE48:EF48" si="27">EE38+EE39</f>
        <v>555740.87529347476</v>
      </c>
      <c r="EF48" s="17">
        <f t="shared" si="27"/>
        <v>529077.47556548717</v>
      </c>
    </row>
    <row r="49" spans="1:136" x14ac:dyDescent="0.45">
      <c r="B49" t="s">
        <v>581</v>
      </c>
      <c r="C49" s="4">
        <f>'EW Support Occs Employment'!C38+'EW Support Occs Employment'!C39</f>
        <v>961648.9063108007</v>
      </c>
      <c r="D49" s="4">
        <f>'EW Support Occs Employment'!D38+'EW Support Occs Employment'!D39</f>
        <v>963311.42515948229</v>
      </c>
      <c r="E49" s="4">
        <f>'EW Support Occs Employment'!E38+'EW Support Occs Employment'!E39</f>
        <v>987732.16485355794</v>
      </c>
      <c r="F49" s="4">
        <f>'EW Support Occs Employment'!F38+'EW Support Occs Employment'!F39</f>
        <v>980995.83013622463</v>
      </c>
      <c r="G49" s="4">
        <f>'EW Support Occs Employment'!G38+'EW Support Occs Employment'!G39</f>
        <v>997143.42410696903</v>
      </c>
      <c r="H49" s="4">
        <f>'EW Support Occs Employment'!H38+'EW Support Occs Employment'!H39</f>
        <v>1006514.1387207849</v>
      </c>
      <c r="I49" s="4">
        <f>'EW Support Occs Employment'!I38+'EW Support Occs Employment'!I39</f>
        <v>1026784.0023745658</v>
      </c>
      <c r="J49" s="4">
        <f>'EW Support Occs Employment'!J38+'EW Support Occs Employment'!J39</f>
        <v>1029019.8674437528</v>
      </c>
      <c r="K49" s="4">
        <f>'EW Support Occs Employment'!K38+'EW Support Occs Employment'!K39</f>
        <v>1012581.2943332761</v>
      </c>
      <c r="L49" s="4">
        <f>'EW Support Occs Employment'!L38+'EW Support Occs Employment'!L39</f>
        <v>1008322.6213794559</v>
      </c>
      <c r="M49" s="4">
        <f>'EW Support Occs Employment'!M38+'EW Support Occs Employment'!M39</f>
        <v>1004289.080779852</v>
      </c>
      <c r="N49" s="4">
        <f>'EW Support Occs Employment'!N38+'EW Support Occs Employment'!N39</f>
        <v>1006583.2487520913</v>
      </c>
      <c r="O49" s="4">
        <f>'EW Support Occs Employment'!O38+'EW Support Occs Employment'!O39</f>
        <v>996769.94853114593</v>
      </c>
      <c r="P49" s="4">
        <f>'EW Support Occs Employment'!P38+'EW Support Occs Employment'!P39</f>
        <v>1003381.7659318976</v>
      </c>
      <c r="Q49" s="4">
        <f>'EW Support Occs Employment'!Q38+'EW Support Occs Employment'!Q39</f>
        <v>1004390.9839556303</v>
      </c>
      <c r="R49" s="4">
        <f>'EW Support Occs Employment'!R38+'EW Support Occs Employment'!R39</f>
        <v>1023011.8765530771</v>
      </c>
      <c r="S49" s="4">
        <f>'EW Support Occs Employment'!S38+'EW Support Occs Employment'!S39</f>
        <v>1032119.6999931827</v>
      </c>
      <c r="T49" s="4">
        <f>'EW Support Occs Employment'!T38+'EW Support Occs Employment'!T39</f>
        <v>1035161.1639757489</v>
      </c>
      <c r="U49" s="4">
        <f>'EW Support Occs Employment'!U38+'EW Support Occs Employment'!U39</f>
        <v>1044506.2827313074</v>
      </c>
      <c r="V49" s="4">
        <f>'EW Support Occs Employment'!V38+'EW Support Occs Employment'!V39</f>
        <v>1068249.5709424617</v>
      </c>
      <c r="W49" s="4">
        <f>'EW Support Occs Employment'!W38+'EW Support Occs Employment'!W39</f>
        <v>1031038.9131003061</v>
      </c>
      <c r="X49" s="4">
        <f>'EW Support Occs Employment'!X38+'EW Support Occs Employment'!X39</f>
        <v>1019185.5027065584</v>
      </c>
      <c r="Y49" s="4">
        <f>'EW Support Occs Employment'!Y38+'EW Support Occs Employment'!Y39</f>
        <v>1049887.1176264645</v>
      </c>
      <c r="Z49" s="4">
        <f>'EW Support Occs Employment'!Z38+'EW Support Occs Employment'!Z39</f>
        <v>1037479.6206105798</v>
      </c>
      <c r="AA49" s="4">
        <f>'EW Support Occs Employment'!AA38+'EW Support Occs Employment'!AA39</f>
        <v>1028270.0496449468</v>
      </c>
      <c r="AB49" s="4">
        <f>'EW Support Occs Employment'!AB38+'EW Support Occs Employment'!AB39</f>
        <v>1015722.4116902144</v>
      </c>
      <c r="AC49" s="4">
        <f>'EW Support Occs Employment'!AC38+'EW Support Occs Employment'!AC39</f>
        <v>1036567.4695638091</v>
      </c>
      <c r="AD49" s="4">
        <f>'EW Support Occs Employment'!AD38+'EW Support Occs Employment'!AD39</f>
        <v>1044066.7582272072</v>
      </c>
      <c r="AE49" s="4">
        <f>'EW Support Occs Employment'!AE38+'EW Support Occs Employment'!AE39</f>
        <v>1057386.9852347148</v>
      </c>
      <c r="AF49" s="4">
        <f>'EW Support Occs Employment'!AF38+'EW Support Occs Employment'!AF39</f>
        <v>1056852.1967864763</v>
      </c>
      <c r="AG49" s="4">
        <f>'EW Support Occs Employment'!AG38+'EW Support Occs Employment'!AG39</f>
        <v>1069068.9351936702</v>
      </c>
      <c r="AH49" s="4">
        <f>'EW Support Occs Employment'!AH38+'EW Support Occs Employment'!AH39</f>
        <v>1079240.1435933029</v>
      </c>
      <c r="AI49" s="4">
        <f>'EW Support Occs Employment'!AI38+'EW Support Occs Employment'!AI39</f>
        <v>1060648.1331452527</v>
      </c>
      <c r="AJ49" s="4">
        <f>'EW Support Occs Employment'!AJ38+'EW Support Occs Employment'!AJ39</f>
        <v>1044271.8341866625</v>
      </c>
      <c r="AK49" s="4">
        <f>'EW Support Occs Employment'!AK38+'EW Support Occs Employment'!AK39</f>
        <v>1041490.9256137628</v>
      </c>
      <c r="AL49" s="4">
        <f>'EW Support Occs Employment'!AL38+'EW Support Occs Employment'!AL39</f>
        <v>1029478.7891827004</v>
      </c>
      <c r="AM49" s="4">
        <f>'EW Support Occs Employment'!AM38+'EW Support Occs Employment'!AM39</f>
        <v>1034174.1746952223</v>
      </c>
      <c r="AN49" s="4">
        <f>'EW Support Occs Employment'!AN38+'EW Support Occs Employment'!AN39</f>
        <v>1054844.0887978054</v>
      </c>
      <c r="AO49" s="4">
        <f>'EW Support Occs Employment'!AO38+'EW Support Occs Employment'!AO39</f>
        <v>1054605.7449164847</v>
      </c>
      <c r="AP49" s="4">
        <f>'EW Support Occs Employment'!AP38+'EW Support Occs Employment'!AP39</f>
        <v>1061944.4318606968</v>
      </c>
      <c r="AQ49" s="4">
        <f>'EW Support Occs Employment'!AQ38+'EW Support Occs Employment'!AQ39</f>
        <v>1063463.6187740939</v>
      </c>
      <c r="AR49" s="4">
        <f>'EW Support Occs Employment'!AR38+'EW Support Occs Employment'!AR39</f>
        <v>1080213.4374763905</v>
      </c>
      <c r="AS49" s="4">
        <f>'EW Support Occs Employment'!AS38+'EW Support Occs Employment'!AS39</f>
        <v>1088156.2252986627</v>
      </c>
      <c r="AT49" s="4">
        <f>'EW Support Occs Employment'!AT38+'EW Support Occs Employment'!AT39</f>
        <v>1089575.3315731473</v>
      </c>
      <c r="AU49" s="4">
        <f>'EW Support Occs Employment'!AU38+'EW Support Occs Employment'!AU39</f>
        <v>1068155.7780144862</v>
      </c>
      <c r="AV49" s="4">
        <f>'EW Support Occs Employment'!AV38+'EW Support Occs Employment'!AV39</f>
        <v>1064504.5176622134</v>
      </c>
      <c r="AW49" s="4">
        <f>'EW Support Occs Employment'!AW38+'EW Support Occs Employment'!AW39</f>
        <v>1077867.1043272426</v>
      </c>
      <c r="AX49" s="4">
        <f>'EW Support Occs Employment'!AX38+'EW Support Occs Employment'!AX39</f>
        <v>1078157.6225498426</v>
      </c>
      <c r="AY49" s="4">
        <f>'EW Support Occs Employment'!AY38+'EW Support Occs Employment'!AY39</f>
        <v>1066382.5267688809</v>
      </c>
      <c r="AZ49" s="4">
        <f>'EW Support Occs Employment'!AZ38+'EW Support Occs Employment'!AZ39</f>
        <v>1053944.9078986687</v>
      </c>
      <c r="BA49" s="4">
        <f>'EW Support Occs Employment'!BA38+'EW Support Occs Employment'!BA39</f>
        <v>1071529.2439130624</v>
      </c>
      <c r="BB49" s="4">
        <f>'EW Support Occs Employment'!BB38+'EW Support Occs Employment'!BB39</f>
        <v>1074961.6286469859</v>
      </c>
      <c r="BC49" s="4">
        <f>'EW Support Occs Employment'!BC38+'EW Support Occs Employment'!BC39</f>
        <v>1095469.5686053454</v>
      </c>
      <c r="BD49" s="4">
        <f>'EW Support Occs Employment'!BD38+'EW Support Occs Employment'!BD39</f>
        <v>1104454.0805406582</v>
      </c>
      <c r="BE49" s="4">
        <f>'EW Support Occs Employment'!BE38+'EW Support Occs Employment'!BE39</f>
        <v>1122619.1438246991</v>
      </c>
      <c r="BF49" s="4">
        <f>'EW Support Occs Employment'!BF38+'EW Support Occs Employment'!BF39</f>
        <v>1140273.1575940447</v>
      </c>
      <c r="BG49" s="4">
        <f>'EW Support Occs Employment'!BG38+'EW Support Occs Employment'!BG39</f>
        <v>1092505.4530801277</v>
      </c>
      <c r="BH49" s="4">
        <f>'EW Support Occs Employment'!BH38+'EW Support Occs Employment'!BH39</f>
        <v>1095177.461560369</v>
      </c>
      <c r="BI49" s="4">
        <f>'EW Support Occs Employment'!BI38+'EW Support Occs Employment'!BI39</f>
        <v>1091899.4605006485</v>
      </c>
      <c r="BJ49" s="4">
        <f>'EW Support Occs Employment'!BJ38+'EW Support Occs Employment'!BJ39</f>
        <v>1078024.8854308741</v>
      </c>
      <c r="BK49" s="4">
        <f>'EW Support Occs Employment'!BK38+'EW Support Occs Employment'!BK39</f>
        <v>1084070.764253696</v>
      </c>
      <c r="BL49" s="4">
        <f>'EW Support Occs Employment'!BL38+'EW Support Occs Employment'!BL39</f>
        <v>1092966.1711507444</v>
      </c>
      <c r="BM49" s="4">
        <f>'EW Support Occs Employment'!BM38+'EW Support Occs Employment'!BM39</f>
        <v>1110383.1050076459</v>
      </c>
      <c r="BN49" s="4">
        <f>'EW Support Occs Employment'!BN38+'EW Support Occs Employment'!BN39</f>
        <v>1103168.0501200536</v>
      </c>
      <c r="BO49" s="4">
        <f>'EW Support Occs Employment'!BO38+'EW Support Occs Employment'!BO39</f>
        <v>1107992.744456141</v>
      </c>
      <c r="BP49" s="4">
        <f>'EW Support Occs Employment'!BP38+'EW Support Occs Employment'!BP39</f>
        <v>1116469.7455318533</v>
      </c>
      <c r="BQ49" s="4">
        <f>'EW Support Occs Employment'!BQ38+'EW Support Occs Employment'!BQ39</f>
        <v>1159941.2810026789</v>
      </c>
      <c r="BR49" s="4">
        <f>'EW Support Occs Employment'!BR38+'EW Support Occs Employment'!BR39</f>
        <v>1129136.5057368842</v>
      </c>
      <c r="BS49" s="4">
        <f>'EW Support Occs Employment'!BS38+'EW Support Occs Employment'!BS39</f>
        <v>1091150.947274765</v>
      </c>
      <c r="BT49" s="4">
        <f>'EW Support Occs Employment'!BT38+'EW Support Occs Employment'!BT39</f>
        <v>1092104.5589903952</v>
      </c>
      <c r="BU49" s="4">
        <f>'EW Support Occs Employment'!BU38+'EW Support Occs Employment'!BU39</f>
        <v>1082970.4787820845</v>
      </c>
      <c r="BV49" s="4">
        <f>'EW Support Occs Employment'!BV38+'EW Support Occs Employment'!BV39</f>
        <v>1100727.7334304024</v>
      </c>
      <c r="BW49" s="4">
        <f>'EW Support Occs Employment'!BW38+'EW Support Occs Employment'!BW39</f>
        <v>1093439.3305802457</v>
      </c>
      <c r="BX49" s="4">
        <f>'EW Support Occs Employment'!BX38+'EW Support Occs Employment'!BX39</f>
        <v>1086486.3916784399</v>
      </c>
      <c r="BY49" s="4">
        <f>'EW Support Occs Employment'!BY38+'EW Support Occs Employment'!BY39</f>
        <v>1099001.1812332592</v>
      </c>
      <c r="BZ49" s="4">
        <f>'EW Support Occs Employment'!BZ38+'EW Support Occs Employment'!BZ39</f>
        <v>1105468.7844638948</v>
      </c>
      <c r="CA49" s="4">
        <f>'EW Support Occs Employment'!CA38+'EW Support Occs Employment'!CA39</f>
        <v>1130542.9610582183</v>
      </c>
      <c r="CB49" s="4">
        <f>'EW Support Occs Employment'!CB38+'EW Support Occs Employment'!CB39</f>
        <v>1139549.5067980748</v>
      </c>
      <c r="CC49" s="4">
        <f>'EW Support Occs Employment'!CC38+'EW Support Occs Employment'!CC39</f>
        <v>1155099.4673640132</v>
      </c>
      <c r="CD49" s="4">
        <f>'EW Support Occs Employment'!CD38+'EW Support Occs Employment'!CD39</f>
        <v>1144409.5089031458</v>
      </c>
      <c r="CE49" s="4">
        <f>'EW Support Occs Employment'!CE38+'EW Support Occs Employment'!CE39</f>
        <v>1111126.8853061765</v>
      </c>
      <c r="CF49" s="4">
        <f>'EW Support Occs Employment'!CF38+'EW Support Occs Employment'!CF39</f>
        <v>1118037.9137301934</v>
      </c>
      <c r="CG49" s="4">
        <f>'EW Support Occs Employment'!CG38+'EW Support Occs Employment'!CG39</f>
        <v>1121117.8874591496</v>
      </c>
      <c r="CH49" s="4">
        <f>'EW Support Occs Employment'!CH38+'EW Support Occs Employment'!CH39</f>
        <v>1142450.5544527909</v>
      </c>
      <c r="CI49" s="4">
        <f>'EW Support Occs Employment'!CI38+'EW Support Occs Employment'!CI39</f>
        <v>1103927.7648819168</v>
      </c>
      <c r="CJ49" s="4">
        <f>'EW Support Occs Employment'!CJ38+'EW Support Occs Employment'!CJ39</f>
        <v>1110792.9067884372</v>
      </c>
      <c r="CK49" s="4">
        <f>'EW Support Occs Employment'!CK38+'EW Support Occs Employment'!CK39</f>
        <v>1100456.4409486006</v>
      </c>
      <c r="CL49" s="4">
        <f>'EW Support Occs Employment'!CL38+'EW Support Occs Employment'!CL39</f>
        <v>1112737.3773627209</v>
      </c>
      <c r="CM49" s="4">
        <f>'EW Support Occs Employment'!CM38+'EW Support Occs Employment'!CM39</f>
        <v>1134001.319314671</v>
      </c>
      <c r="CN49" s="4">
        <f>'EW Support Occs Employment'!CN38+'EW Support Occs Employment'!CN39</f>
        <v>1167297.9946625913</v>
      </c>
      <c r="CO49" s="4">
        <f>'EW Support Occs Employment'!CO38+'EW Support Occs Employment'!CO39</f>
        <v>1193423.6833785991</v>
      </c>
      <c r="CP49" s="4">
        <f>'EW Support Occs Employment'!CP38+'EW Support Occs Employment'!CP39</f>
        <v>1166296.5327346462</v>
      </c>
      <c r="CQ49" s="4">
        <f>'EW Support Occs Employment'!CQ38+'EW Support Occs Employment'!CQ39</f>
        <v>1177977.67191177</v>
      </c>
      <c r="CR49" s="4">
        <f>'EW Support Occs Employment'!CR38+'EW Support Occs Employment'!CR39</f>
        <v>1188090.68731962</v>
      </c>
      <c r="CS49" s="4">
        <f>'EW Support Occs Employment'!CS38+'EW Support Occs Employment'!CS39</f>
        <v>1191340.7987016577</v>
      </c>
      <c r="CT49" s="4">
        <f>'EW Support Occs Employment'!CT38+'EW Support Occs Employment'!CT39</f>
        <v>1191798.9740120678</v>
      </c>
      <c r="CU49" s="4">
        <f>'EW Support Occs Employment'!CU38+'EW Support Occs Employment'!CU39</f>
        <v>1172910.6118360546</v>
      </c>
      <c r="CV49" s="4">
        <f>'EW Support Occs Employment'!CV38+'EW Support Occs Employment'!CV39</f>
        <v>1167040.0468628367</v>
      </c>
      <c r="CW49" s="4">
        <f>'EW Support Occs Employment'!CW38+'EW Support Occs Employment'!CW39</f>
        <v>1165314.313889245</v>
      </c>
      <c r="CX49" s="4">
        <f>'EW Support Occs Employment'!CX38+'EW Support Occs Employment'!CX39</f>
        <v>1181209.0822149578</v>
      </c>
      <c r="CY49" s="4">
        <f>'EW Support Occs Employment'!CY38+'EW Support Occs Employment'!CY39</f>
        <v>1219692.449076399</v>
      </c>
      <c r="CZ49" s="4">
        <f>'EW Support Occs Employment'!CZ38+'EW Support Occs Employment'!CZ39</f>
        <v>1252451.7187982202</v>
      </c>
      <c r="DA49" s="4">
        <f>'EW Support Occs Employment'!DA38+'EW Support Occs Employment'!DA39</f>
        <v>1254562.0062614726</v>
      </c>
      <c r="DB49" s="4">
        <f>'EW Support Occs Employment'!DB38+'EW Support Occs Employment'!DB39</f>
        <v>1240049.2164249073</v>
      </c>
      <c r="DC49" s="4">
        <f>'EW Support Occs Employment'!DC38+'EW Support Occs Employment'!DC39</f>
        <v>1210382.7987599527</v>
      </c>
      <c r="DD49" s="4">
        <f>'EW Support Occs Employment'!DD38+'EW Support Occs Employment'!DD39</f>
        <v>1204783.9658485616</v>
      </c>
      <c r="DE49" s="4">
        <f>'EW Support Occs Employment'!DE38+'EW Support Occs Employment'!DE39</f>
        <v>1204329.7138882726</v>
      </c>
      <c r="DF49" s="4">
        <f>'EW Support Occs Employment'!DF38+'EW Support Occs Employment'!DF39</f>
        <v>1210081.7208707554</v>
      </c>
      <c r="DG49" s="4">
        <f>'EW Support Occs Employment'!DG38+'EW Support Occs Employment'!DG39</f>
        <v>1220057.8071698525</v>
      </c>
      <c r="DH49" s="4">
        <f>'EW Support Occs Employment'!DH38+'EW Support Occs Employment'!DH39</f>
        <v>1228587.2614478874</v>
      </c>
      <c r="DI49" s="4">
        <f>'EW Support Occs Employment'!DI38+'EW Support Occs Employment'!DI39</f>
        <v>1246731.0057810002</v>
      </c>
      <c r="DJ49" s="4">
        <f>'EW Support Occs Employment'!DJ38+'EW Support Occs Employment'!DJ39</f>
        <v>1252652.0910541271</v>
      </c>
      <c r="DK49" s="4">
        <f>'EW Support Occs Employment'!DK38+'EW Support Occs Employment'!DK39</f>
        <v>1290757.4872506319</v>
      </c>
      <c r="DL49" s="4">
        <f>'EW Support Occs Employment'!DL38+'EW Support Occs Employment'!DL39</f>
        <v>1292831.2963684178</v>
      </c>
      <c r="DM49" s="4">
        <f>'EW Support Occs Employment'!DM38+'EW Support Occs Employment'!DM39</f>
        <v>1291282.1986089128</v>
      </c>
      <c r="DN49" s="4">
        <f>'EW Support Occs Employment'!DN38+'EW Support Occs Employment'!DN39</f>
        <v>1281084.2693442677</v>
      </c>
      <c r="DO49" s="4">
        <f>'EW Support Occs Employment'!DO38+'EW Support Occs Employment'!DO39</f>
        <v>1215689.0815093236</v>
      </c>
      <c r="DP49" s="4">
        <f>'EW Support Occs Employment'!DP38+'EW Support Occs Employment'!DP39</f>
        <v>1238387.4780481092</v>
      </c>
      <c r="DQ49" s="4">
        <f>'EW Support Occs Employment'!DQ38+'EW Support Occs Employment'!DQ39</f>
        <v>1213007.192660884</v>
      </c>
      <c r="DR49" s="4">
        <f>'EW Support Occs Employment'!DR38+'EW Support Occs Employment'!DR39</f>
        <v>1233728.6300450263</v>
      </c>
      <c r="DS49" s="4">
        <f>'EW Support Occs Employment'!DS38+'EW Support Occs Employment'!DS39</f>
        <v>1219863.295426924</v>
      </c>
      <c r="DT49" s="4">
        <f>'EW Support Occs Employment'!DT38+'EW Support Occs Employment'!DT39</f>
        <v>1233068.1691990637</v>
      </c>
      <c r="DU49" s="4">
        <f>'EW Support Occs Employment'!DU38+'EW Support Occs Employment'!DU39</f>
        <v>1187490.2720659757</v>
      </c>
      <c r="DV49" s="4">
        <f>'EW Support Occs Employment'!DV38+'EW Support Occs Employment'!DV39</f>
        <v>1113107.6377181925</v>
      </c>
      <c r="DW49" s="4">
        <f>'EW Support Occs Employment'!DW38+'EW Support Occs Employment'!DW39</f>
        <v>1150394.6496345727</v>
      </c>
      <c r="DX49" s="4">
        <f>'EW Support Occs Employment'!DX38+'EW Support Occs Employment'!DX39</f>
        <v>1156448.8047906777</v>
      </c>
      <c r="DY49" s="4">
        <f>'EW Support Occs Employment'!DY38+'EW Support Occs Employment'!DY39</f>
        <v>1215012.1781329606</v>
      </c>
      <c r="DZ49" s="4">
        <f>'EW Support Occs Employment'!DZ38+'EW Support Occs Employment'!DZ39</f>
        <v>1243351.6903978479</v>
      </c>
      <c r="EA49" s="4">
        <f>'EW Support Occs Employment'!EA38+'EW Support Occs Employment'!EA39</f>
        <v>1250869.2670869329</v>
      </c>
      <c r="EB49" s="4">
        <f>'EW Support Occs Employment'!EB38+'EW Support Occs Employment'!EB39</f>
        <v>1257510.5121917725</v>
      </c>
      <c r="EC49" s="4">
        <f>'EW Support Occs Employment'!EC38+'EW Support Occs Employment'!EC39</f>
        <v>1244107.5114566649</v>
      </c>
      <c r="ED49" s="4">
        <f>'EW Support Occs Employment'!ED38+'EW Support Occs Employment'!ED39</f>
        <v>1231130.9072771054</v>
      </c>
      <c r="EE49" s="4">
        <f>'EW Support Occs Employment'!EE38+'EW Support Occs Employment'!EE39</f>
        <v>1252759.1247065251</v>
      </c>
      <c r="EF49" s="4">
        <f>'EW Support Occs Employment'!EF38+'EW Support Occs Employment'!EF39</f>
        <v>1207522.5244345127</v>
      </c>
    </row>
    <row r="51" spans="1:136" x14ac:dyDescent="0.45">
      <c r="A51" t="s">
        <v>491</v>
      </c>
    </row>
    <row r="53" spans="1:136" x14ac:dyDescent="0.45">
      <c r="B53" t="str">
        <f>B48</f>
        <v>Creative occs</v>
      </c>
      <c r="C53">
        <f>C48/$C48</f>
        <v>1</v>
      </c>
      <c r="D53">
        <f t="shared" ref="D53:BO53" si="28">D48/$C48</f>
        <v>1.0142989794708512</v>
      </c>
      <c r="E53">
        <f t="shared" si="28"/>
        <v>1.0523780290889926</v>
      </c>
      <c r="F53">
        <f t="shared" si="28"/>
        <v>1.0415028804568824</v>
      </c>
      <c r="G53">
        <f t="shared" si="28"/>
        <v>1.0363998564329027</v>
      </c>
      <c r="H53">
        <f t="shared" si="28"/>
        <v>1.0596503485385025</v>
      </c>
      <c r="I53">
        <f t="shared" si="28"/>
        <v>1.0614699980240803</v>
      </c>
      <c r="J53">
        <f t="shared" si="28"/>
        <v>1.052408676755749</v>
      </c>
      <c r="K53">
        <f t="shared" si="28"/>
        <v>1.048517280784296</v>
      </c>
      <c r="L53">
        <f t="shared" si="28"/>
        <v>1.0429314342123344</v>
      </c>
      <c r="M53">
        <f t="shared" si="28"/>
        <v>1.0671894132002822</v>
      </c>
      <c r="N53">
        <f t="shared" si="28"/>
        <v>1.0584812301518249</v>
      </c>
      <c r="O53">
        <f t="shared" si="28"/>
        <v>1.0572682745070694</v>
      </c>
      <c r="P53">
        <f t="shared" si="28"/>
        <v>1.0360550802388822</v>
      </c>
      <c r="Q53">
        <f t="shared" si="28"/>
        <v>1.0215773177726879</v>
      </c>
      <c r="R53">
        <f t="shared" si="28"/>
        <v>1.0561668992612894</v>
      </c>
      <c r="S53">
        <f t="shared" si="28"/>
        <v>1.0476739044914236</v>
      </c>
      <c r="T53">
        <f t="shared" si="28"/>
        <v>1.0525549778348662</v>
      </c>
      <c r="U53">
        <f t="shared" si="28"/>
        <v>1.0569285017256222</v>
      </c>
      <c r="V53">
        <f t="shared" si="28"/>
        <v>1.0381290807899695</v>
      </c>
      <c r="W53">
        <f t="shared" si="28"/>
        <v>1.0508658880474078</v>
      </c>
      <c r="X53">
        <f t="shared" si="28"/>
        <v>1.0532419822406516</v>
      </c>
      <c r="Y53">
        <f t="shared" si="28"/>
        <v>1.0594684701415897</v>
      </c>
      <c r="Z53">
        <f t="shared" si="28"/>
        <v>1.0896428352867797</v>
      </c>
      <c r="AA53">
        <f t="shared" si="28"/>
        <v>1.0879221445641223</v>
      </c>
      <c r="AB53">
        <f t="shared" si="28"/>
        <v>1.0673555662418219</v>
      </c>
      <c r="AC53">
        <f t="shared" si="28"/>
        <v>1.0946575282768234</v>
      </c>
      <c r="AD53">
        <f t="shared" si="28"/>
        <v>1.0714817941550836</v>
      </c>
      <c r="AE53">
        <f t="shared" si="28"/>
        <v>1.0627086666474632</v>
      </c>
      <c r="AF53">
        <f t="shared" si="28"/>
        <v>1.0635430281071674</v>
      </c>
      <c r="AG53">
        <f t="shared" si="28"/>
        <v>1.056523138438342</v>
      </c>
      <c r="AH53">
        <f t="shared" si="28"/>
        <v>1.0541026879650397</v>
      </c>
      <c r="AI53">
        <f t="shared" si="28"/>
        <v>1.0356404590304378</v>
      </c>
      <c r="AJ53">
        <f t="shared" si="28"/>
        <v>1.0263602325090011</v>
      </c>
      <c r="AK53">
        <f t="shared" si="28"/>
        <v>1.0469979546314834</v>
      </c>
      <c r="AL53">
        <f t="shared" si="28"/>
        <v>1.0278382222597815</v>
      </c>
      <c r="AM53">
        <f t="shared" si="28"/>
        <v>1.0373201016797169</v>
      </c>
      <c r="AN53">
        <f t="shared" si="28"/>
        <v>1.0715382910214064</v>
      </c>
      <c r="AO53">
        <f t="shared" si="28"/>
        <v>1.0948113587542858</v>
      </c>
      <c r="AP53">
        <f t="shared" si="28"/>
        <v>1.1208830959291407</v>
      </c>
      <c r="AQ53">
        <f t="shared" si="28"/>
        <v>1.1165985296302912</v>
      </c>
      <c r="AR53">
        <f t="shared" si="28"/>
        <v>1.1197142377675799</v>
      </c>
      <c r="AS53">
        <f t="shared" si="28"/>
        <v>1.1188599402275525</v>
      </c>
      <c r="AT53">
        <f t="shared" si="28"/>
        <v>1.1360085382843217</v>
      </c>
      <c r="AU53">
        <f t="shared" si="28"/>
        <v>1.0949358865195284</v>
      </c>
      <c r="AV53">
        <f t="shared" si="28"/>
        <v>1.0890823457200944</v>
      </c>
      <c r="AW53">
        <f t="shared" si="28"/>
        <v>1.1043780381966986</v>
      </c>
      <c r="AX53">
        <f t="shared" si="28"/>
        <v>1.0924390845142178</v>
      </c>
      <c r="AY53">
        <f t="shared" si="28"/>
        <v>1.0734362597519647</v>
      </c>
      <c r="AZ53">
        <f t="shared" si="28"/>
        <v>1.0668010600686213</v>
      </c>
      <c r="BA53">
        <f t="shared" si="28"/>
        <v>1.100235645535441</v>
      </c>
      <c r="BB53">
        <f t="shared" si="28"/>
        <v>1.1158558279216133</v>
      </c>
      <c r="BC53">
        <f t="shared" si="28"/>
        <v>1.1592004077001592</v>
      </c>
      <c r="BD53">
        <f t="shared" si="28"/>
        <v>1.1412951308091817</v>
      </c>
      <c r="BE53">
        <f t="shared" si="28"/>
        <v>1.1341548056384794</v>
      </c>
      <c r="BF53">
        <f t="shared" si="28"/>
        <v>1.1768861190238455</v>
      </c>
      <c r="BG53">
        <f t="shared" si="28"/>
        <v>1.1441577459611301</v>
      </c>
      <c r="BH53">
        <f t="shared" si="28"/>
        <v>1.1761277311437617</v>
      </c>
      <c r="BI53">
        <f t="shared" si="28"/>
        <v>1.1578798084453858</v>
      </c>
      <c r="BJ53">
        <f t="shared" si="28"/>
        <v>1.1368819219280926</v>
      </c>
      <c r="BK53">
        <f t="shared" si="28"/>
        <v>1.1233096752514513</v>
      </c>
      <c r="BL53">
        <f t="shared" si="28"/>
        <v>1.1385235729802383</v>
      </c>
      <c r="BM53">
        <f t="shared" si="28"/>
        <v>1.1546807031290736</v>
      </c>
      <c r="BN53">
        <f t="shared" si="28"/>
        <v>1.1375220081854511</v>
      </c>
      <c r="BO53">
        <f t="shared" si="28"/>
        <v>1.142195654421952</v>
      </c>
      <c r="BP53">
        <f t="shared" ref="BP53:EA53" si="29">BP48/$C48</f>
        <v>1.1277981831961494</v>
      </c>
      <c r="BQ53">
        <f t="shared" si="29"/>
        <v>1.1365918402968258</v>
      </c>
      <c r="BR53">
        <f t="shared" si="29"/>
        <v>1.1186598649144028</v>
      </c>
      <c r="BS53">
        <f t="shared" si="29"/>
        <v>1.1066612894248866</v>
      </c>
      <c r="BT53">
        <f t="shared" si="29"/>
        <v>1.1030385909737361</v>
      </c>
      <c r="BU53">
        <f t="shared" si="29"/>
        <v>1.1235596072097402</v>
      </c>
      <c r="BV53">
        <f t="shared" si="29"/>
        <v>1.1303950910123264</v>
      </c>
      <c r="BW53">
        <f t="shared" si="29"/>
        <v>1.1380920241764485</v>
      </c>
      <c r="BX53">
        <f t="shared" si="29"/>
        <v>1.1459497944140742</v>
      </c>
      <c r="BY53">
        <f t="shared" si="29"/>
        <v>1.1626107096123734</v>
      </c>
      <c r="BZ53">
        <f t="shared" si="29"/>
        <v>1.1499812032749754</v>
      </c>
      <c r="CA53">
        <f t="shared" si="29"/>
        <v>1.1904192822257202</v>
      </c>
      <c r="CB53">
        <f t="shared" si="29"/>
        <v>1.1931443944493154</v>
      </c>
      <c r="CC53">
        <f t="shared" si="29"/>
        <v>1.2077238922402742</v>
      </c>
      <c r="CD53">
        <f t="shared" si="29"/>
        <v>1.2271380660167113</v>
      </c>
      <c r="CE53">
        <f t="shared" si="29"/>
        <v>1.1974375204220327</v>
      </c>
      <c r="CF53">
        <f t="shared" si="29"/>
        <v>1.1772231744636403</v>
      </c>
      <c r="CG53">
        <f t="shared" si="29"/>
        <v>1.2019459139827691</v>
      </c>
      <c r="CH53">
        <f t="shared" si="29"/>
        <v>1.2083442342533866</v>
      </c>
      <c r="CI53">
        <f t="shared" si="29"/>
        <v>1.1902079337084646</v>
      </c>
      <c r="CJ53">
        <f t="shared" si="29"/>
        <v>1.1825689715854242</v>
      </c>
      <c r="CK53">
        <f t="shared" si="29"/>
        <v>1.2108217689438219</v>
      </c>
      <c r="CL53">
        <f t="shared" si="29"/>
        <v>1.2066325307322434</v>
      </c>
      <c r="CM53">
        <f t="shared" si="29"/>
        <v>1.1975012361150432</v>
      </c>
      <c r="CN53">
        <f t="shared" si="29"/>
        <v>1.2391293460810628</v>
      </c>
      <c r="CO53">
        <f t="shared" si="29"/>
        <v>1.28641722038824</v>
      </c>
      <c r="CP53">
        <f t="shared" si="29"/>
        <v>1.2829957982970885</v>
      </c>
      <c r="CQ53">
        <f t="shared" si="29"/>
        <v>1.2690864550830687</v>
      </c>
      <c r="CR53">
        <f t="shared" si="29"/>
        <v>1.2478702751355466</v>
      </c>
      <c r="CS53">
        <f t="shared" si="29"/>
        <v>1.2669353661428446</v>
      </c>
      <c r="CT53">
        <f t="shared" si="29"/>
        <v>1.2548277971247941</v>
      </c>
      <c r="CU53">
        <f t="shared" si="29"/>
        <v>1.2328673888852288</v>
      </c>
      <c r="CV53">
        <f t="shared" si="29"/>
        <v>1.2163454774660487</v>
      </c>
      <c r="CW53">
        <f t="shared" si="29"/>
        <v>1.2141666247721656</v>
      </c>
      <c r="CX53">
        <f t="shared" si="29"/>
        <v>1.259787015500536</v>
      </c>
      <c r="CY53">
        <f t="shared" si="29"/>
        <v>1.266806642818338</v>
      </c>
      <c r="CZ53">
        <f t="shared" si="29"/>
        <v>1.2698987970770874</v>
      </c>
      <c r="DA53">
        <f t="shared" si="29"/>
        <v>1.3147328494190904</v>
      </c>
      <c r="DB53">
        <f t="shared" si="29"/>
        <v>1.2828644997384309</v>
      </c>
      <c r="DC53">
        <f t="shared" si="29"/>
        <v>1.2972355949345507</v>
      </c>
      <c r="DD53">
        <f t="shared" si="29"/>
        <v>1.2610957131580758</v>
      </c>
      <c r="DE53">
        <f t="shared" si="29"/>
        <v>1.2876482936441025</v>
      </c>
      <c r="DF53">
        <f t="shared" si="29"/>
        <v>1.2650888361750743</v>
      </c>
      <c r="DG53">
        <f t="shared" si="29"/>
        <v>1.269634403102091</v>
      </c>
      <c r="DH53">
        <f t="shared" si="29"/>
        <v>1.2800282581907334</v>
      </c>
      <c r="DI53">
        <f t="shared" si="29"/>
        <v>1.2779254743070676</v>
      </c>
      <c r="DJ53">
        <f t="shared" si="29"/>
        <v>1.2806143510324959</v>
      </c>
      <c r="DK53">
        <f t="shared" si="29"/>
        <v>1.3174855372701957</v>
      </c>
      <c r="DL53">
        <f t="shared" si="29"/>
        <v>1.3357439071474089</v>
      </c>
      <c r="DM53">
        <f t="shared" si="29"/>
        <v>1.3373615918583395</v>
      </c>
      <c r="DN53">
        <f t="shared" si="29"/>
        <v>1.3455807078097086</v>
      </c>
      <c r="DO53">
        <f t="shared" si="29"/>
        <v>1.3151638133587999</v>
      </c>
      <c r="DP53">
        <f t="shared" si="29"/>
        <v>1.35479386972827</v>
      </c>
      <c r="DQ53">
        <f t="shared" si="29"/>
        <v>1.3181093227094993</v>
      </c>
      <c r="DR53">
        <f t="shared" si="29"/>
        <v>1.3362489931810151</v>
      </c>
      <c r="DS53">
        <f t="shared" si="29"/>
        <v>1.3199632671489281</v>
      </c>
      <c r="DT53">
        <f t="shared" si="29"/>
        <v>1.3162128131419282</v>
      </c>
      <c r="DU53">
        <f t="shared" si="29"/>
        <v>1.2737902425006702</v>
      </c>
      <c r="DV53">
        <f t="shared" si="29"/>
        <v>1.1967378278444134</v>
      </c>
      <c r="DW53">
        <f t="shared" si="29"/>
        <v>1.2326579494597922</v>
      </c>
      <c r="DX53">
        <f t="shared" si="29"/>
        <v>1.2694076183723881</v>
      </c>
      <c r="DY53">
        <f t="shared" si="29"/>
        <v>1.3243274105033125</v>
      </c>
      <c r="DZ53">
        <f t="shared" si="29"/>
        <v>1.3327024349903884</v>
      </c>
      <c r="EA53">
        <f t="shared" si="29"/>
        <v>1.3481103015561147</v>
      </c>
      <c r="EB53">
        <f t="shared" ref="EB53:ED53" si="30">EB48/$C48</f>
        <v>1.3923687600985744</v>
      </c>
      <c r="EC53">
        <f t="shared" si="30"/>
        <v>1.3682018496093458</v>
      </c>
      <c r="ED53">
        <f t="shared" si="30"/>
        <v>1.3763678190760793</v>
      </c>
      <c r="EE53">
        <f t="shared" ref="EE53:EF53" si="31">EE48/$C48</f>
        <v>1.3850202131135876</v>
      </c>
      <c r="EF53">
        <f t="shared" si="31"/>
        <v>1.3185695537949105</v>
      </c>
    </row>
    <row r="54" spans="1:136" x14ac:dyDescent="0.45">
      <c r="B54" t="str">
        <f>B49</f>
        <v>Support occs</v>
      </c>
      <c r="C54">
        <f>C49/$C49</f>
        <v>1</v>
      </c>
      <c r="D54">
        <f t="shared" ref="D54:BO54" si="32">D49/$C49</f>
        <v>1.0017288210258144</v>
      </c>
      <c r="E54">
        <f t="shared" si="32"/>
        <v>1.0271234734127876</v>
      </c>
      <c r="F54">
        <f t="shared" si="32"/>
        <v>1.0201184899171207</v>
      </c>
      <c r="G54">
        <f t="shared" si="32"/>
        <v>1.0369100589240381</v>
      </c>
      <c r="H54">
        <f t="shared" si="32"/>
        <v>1.0466544828528968</v>
      </c>
      <c r="I54">
        <f t="shared" si="32"/>
        <v>1.0677327199524873</v>
      </c>
      <c r="J54">
        <f t="shared" si="32"/>
        <v>1.0700577525652362</v>
      </c>
      <c r="K54">
        <f t="shared" si="32"/>
        <v>1.0529636000085194</v>
      </c>
      <c r="L54">
        <f t="shared" si="32"/>
        <v>1.0485350888066944</v>
      </c>
      <c r="M54">
        <f t="shared" si="32"/>
        <v>1.0443406883626924</v>
      </c>
      <c r="N54">
        <f t="shared" si="32"/>
        <v>1.0467263490307221</v>
      </c>
      <c r="O54">
        <f t="shared" si="32"/>
        <v>1.0365216889343545</v>
      </c>
      <c r="P54">
        <f t="shared" si="32"/>
        <v>1.0433971892935414</v>
      </c>
      <c r="Q54">
        <f t="shared" si="32"/>
        <v>1.0444466554938456</v>
      </c>
      <c r="R54">
        <f t="shared" si="32"/>
        <v>1.0638101596534695</v>
      </c>
      <c r="S54">
        <f t="shared" si="32"/>
        <v>1.0732812081622709</v>
      </c>
      <c r="T54">
        <f t="shared" si="32"/>
        <v>1.0764439674215045</v>
      </c>
      <c r="U54">
        <f t="shared" si="32"/>
        <v>1.0861617747150305</v>
      </c>
      <c r="V54">
        <f t="shared" si="32"/>
        <v>1.1108519584768375</v>
      </c>
      <c r="W54">
        <f t="shared" si="32"/>
        <v>1.0721573188864824</v>
      </c>
      <c r="X54">
        <f t="shared" si="32"/>
        <v>1.059831187887986</v>
      </c>
      <c r="Y54">
        <f t="shared" si="32"/>
        <v>1.0917572003010687</v>
      </c>
      <c r="Z54">
        <f t="shared" si="32"/>
        <v>1.0788548853975102</v>
      </c>
      <c r="AA54">
        <f t="shared" si="32"/>
        <v>1.0692780316152248</v>
      </c>
      <c r="AB54">
        <f t="shared" si="32"/>
        <v>1.0562299868741674</v>
      </c>
      <c r="AC54">
        <f t="shared" si="32"/>
        <v>1.0779063572592418</v>
      </c>
      <c r="AD54">
        <f t="shared" si="32"/>
        <v>1.0857047217290439</v>
      </c>
      <c r="AE54">
        <f t="shared" si="32"/>
        <v>1.0995561668043659</v>
      </c>
      <c r="AF54">
        <f t="shared" si="32"/>
        <v>1.0990000506951196</v>
      </c>
      <c r="AG54">
        <f t="shared" si="32"/>
        <v>1.1117039994304865</v>
      </c>
      <c r="AH54">
        <f t="shared" si="32"/>
        <v>1.1222808412829384</v>
      </c>
      <c r="AI54">
        <f t="shared" si="32"/>
        <v>1.1029473711089064</v>
      </c>
      <c r="AJ54">
        <f t="shared" si="32"/>
        <v>1.0859179762319184</v>
      </c>
      <c r="AK54">
        <f t="shared" si="32"/>
        <v>1.0830261634771283</v>
      </c>
      <c r="AL54">
        <f t="shared" si="32"/>
        <v>1.0705349763585936</v>
      </c>
      <c r="AM54">
        <f t="shared" si="32"/>
        <v>1.075417616459059</v>
      </c>
      <c r="AN54">
        <f t="shared" si="32"/>
        <v>1.0969118582420396</v>
      </c>
      <c r="AO54">
        <f t="shared" si="32"/>
        <v>1.0966640090740567</v>
      </c>
      <c r="AP54">
        <f t="shared" si="32"/>
        <v>1.1042953669387121</v>
      </c>
      <c r="AQ54">
        <f t="shared" si="32"/>
        <v>1.1058751398718767</v>
      </c>
      <c r="AR54">
        <f t="shared" si="32"/>
        <v>1.1232929506678713</v>
      </c>
      <c r="AS54">
        <f t="shared" si="32"/>
        <v>1.1315525012898786</v>
      </c>
      <c r="AT54">
        <f t="shared" si="32"/>
        <v>1.1330282023125406</v>
      </c>
      <c r="AU54">
        <f t="shared" si="32"/>
        <v>1.1107544250346841</v>
      </c>
      <c r="AV54">
        <f t="shared" si="32"/>
        <v>1.1069575503870748</v>
      </c>
      <c r="AW54">
        <f t="shared" si="32"/>
        <v>1.12085304444664</v>
      </c>
      <c r="AX54">
        <f t="shared" si="32"/>
        <v>1.1211551486976754</v>
      </c>
      <c r="AY54">
        <f t="shared" si="32"/>
        <v>1.108910455542317</v>
      </c>
      <c r="AZ54">
        <f t="shared" si="32"/>
        <v>1.0959768175081128</v>
      </c>
      <c r="BA54">
        <f t="shared" si="32"/>
        <v>1.1142624266311481</v>
      </c>
      <c r="BB54">
        <f t="shared" si="32"/>
        <v>1.1178316967789106</v>
      </c>
      <c r="BC54">
        <f t="shared" si="32"/>
        <v>1.1391575047986322</v>
      </c>
      <c r="BD54">
        <f t="shared" si="32"/>
        <v>1.1485003240711882</v>
      </c>
      <c r="BE54">
        <f t="shared" si="32"/>
        <v>1.1673898201906481</v>
      </c>
      <c r="BF54">
        <f t="shared" si="32"/>
        <v>1.1857478858562893</v>
      </c>
      <c r="BG54">
        <f t="shared" si="32"/>
        <v>1.1360751786962826</v>
      </c>
      <c r="BH54">
        <f t="shared" si="32"/>
        <v>1.1388537483620997</v>
      </c>
      <c r="BI54">
        <f t="shared" si="32"/>
        <v>1.1354450187954057</v>
      </c>
      <c r="BJ54">
        <f t="shared" si="32"/>
        <v>1.1210171179485138</v>
      </c>
      <c r="BK54">
        <f t="shared" si="32"/>
        <v>1.1273041097842511</v>
      </c>
      <c r="BL54">
        <f t="shared" si="32"/>
        <v>1.136554270460016</v>
      </c>
      <c r="BM54">
        <f t="shared" si="32"/>
        <v>1.1546658013343334</v>
      </c>
      <c r="BN54">
        <f t="shared" si="32"/>
        <v>1.1471630060415361</v>
      </c>
      <c r="BO54">
        <f t="shared" si="32"/>
        <v>1.1521801118734312</v>
      </c>
      <c r="BP54">
        <f t="shared" ref="BP54:EA54" si="33">BP49/$C49</f>
        <v>1.1609951804707976</v>
      </c>
      <c r="BQ54">
        <f t="shared" si="33"/>
        <v>1.2062003849747955</v>
      </c>
      <c r="BR54">
        <f t="shared" si="33"/>
        <v>1.1741670981238055</v>
      </c>
      <c r="BS54">
        <f t="shared" si="33"/>
        <v>1.1346666544454114</v>
      </c>
      <c r="BT54">
        <f t="shared" si="33"/>
        <v>1.1356582967270923</v>
      </c>
      <c r="BU54">
        <f t="shared" si="33"/>
        <v>1.1261599443155539</v>
      </c>
      <c r="BV54">
        <f t="shared" si="33"/>
        <v>1.14462536816389</v>
      </c>
      <c r="BW54">
        <f t="shared" si="33"/>
        <v>1.1370462997509518</v>
      </c>
      <c r="BX54">
        <f t="shared" si="33"/>
        <v>1.1298160737753622</v>
      </c>
      <c r="BY54">
        <f t="shared" si="33"/>
        <v>1.1428299601040328</v>
      </c>
      <c r="BZ54">
        <f t="shared" si="33"/>
        <v>1.1495554949517222</v>
      </c>
      <c r="CA54">
        <f t="shared" si="33"/>
        <v>1.1756296436662632</v>
      </c>
      <c r="CB54">
        <f t="shared" si="33"/>
        <v>1.1849953754637532</v>
      </c>
      <c r="CC54">
        <f t="shared" si="33"/>
        <v>1.2011654771130058</v>
      </c>
      <c r="CD54">
        <f t="shared" si="33"/>
        <v>1.1900491971581131</v>
      </c>
      <c r="CE54">
        <f t="shared" si="33"/>
        <v>1.1554392440051975</v>
      </c>
      <c r="CF54">
        <f t="shared" si="33"/>
        <v>1.1626258880898144</v>
      </c>
      <c r="CG54">
        <f t="shared" si="33"/>
        <v>1.1658286928855606</v>
      </c>
      <c r="CH54">
        <f t="shared" si="33"/>
        <v>1.1880121185138184</v>
      </c>
      <c r="CI54">
        <f t="shared" si="33"/>
        <v>1.1479530186510005</v>
      </c>
      <c r="CJ54">
        <f t="shared" si="33"/>
        <v>1.1550919462382603</v>
      </c>
      <c r="CK54">
        <f t="shared" si="33"/>
        <v>1.144343256386898</v>
      </c>
      <c r="CL54">
        <f t="shared" si="33"/>
        <v>1.1571139633814433</v>
      </c>
      <c r="CM54">
        <f t="shared" si="33"/>
        <v>1.1792259231750915</v>
      </c>
      <c r="CN54">
        <f t="shared" si="33"/>
        <v>1.2138504884706078</v>
      </c>
      <c r="CO54">
        <f t="shared" si="33"/>
        <v>1.2410180841955742</v>
      </c>
      <c r="CP54">
        <f t="shared" si="33"/>
        <v>1.2128090876835087</v>
      </c>
      <c r="CQ54">
        <f t="shared" si="33"/>
        <v>1.224956077193367</v>
      </c>
      <c r="CR54">
        <f t="shared" si="33"/>
        <v>1.2354724052851305</v>
      </c>
      <c r="CS54">
        <f t="shared" si="33"/>
        <v>1.2388521329182707</v>
      </c>
      <c r="CT54">
        <f t="shared" si="33"/>
        <v>1.2393285805151049</v>
      </c>
      <c r="CU54">
        <f t="shared" si="33"/>
        <v>1.2196869399412336</v>
      </c>
      <c r="CV54">
        <f t="shared" si="33"/>
        <v>1.2135822535690115</v>
      </c>
      <c r="CW54">
        <f t="shared" si="33"/>
        <v>1.2117876974037971</v>
      </c>
      <c r="CX54">
        <f t="shared" si="33"/>
        <v>1.2283163579382226</v>
      </c>
      <c r="CY54">
        <f t="shared" si="33"/>
        <v>1.2683344628920108</v>
      </c>
      <c r="CZ54">
        <f t="shared" si="33"/>
        <v>1.3024001905259104</v>
      </c>
      <c r="DA54">
        <f t="shared" si="33"/>
        <v>1.3045946374278969</v>
      </c>
      <c r="DB54">
        <f t="shared" si="33"/>
        <v>1.2895030694540497</v>
      </c>
      <c r="DC54">
        <f t="shared" si="33"/>
        <v>1.2586535385386923</v>
      </c>
      <c r="DD54">
        <f t="shared" si="33"/>
        <v>1.2528314210541833</v>
      </c>
      <c r="DE54">
        <f t="shared" si="33"/>
        <v>1.252359053272857</v>
      </c>
      <c r="DF54">
        <f t="shared" si="33"/>
        <v>1.2583404534956777</v>
      </c>
      <c r="DG54">
        <f t="shared" si="33"/>
        <v>1.2687143916696093</v>
      </c>
      <c r="DH54">
        <f t="shared" si="33"/>
        <v>1.2775840053322054</v>
      </c>
      <c r="DI54">
        <f t="shared" si="33"/>
        <v>1.2964513322891071</v>
      </c>
      <c r="DJ54">
        <f t="shared" si="33"/>
        <v>1.3026085537389209</v>
      </c>
      <c r="DK54">
        <f t="shared" si="33"/>
        <v>1.3422336143472562</v>
      </c>
      <c r="DL54">
        <f t="shared" si="33"/>
        <v>1.3443901281270532</v>
      </c>
      <c r="DM54">
        <f t="shared" si="33"/>
        <v>1.3427792514865877</v>
      </c>
      <c r="DN54">
        <f t="shared" si="33"/>
        <v>1.3321746231261524</v>
      </c>
      <c r="DO54">
        <f t="shared" si="33"/>
        <v>1.2641714387978706</v>
      </c>
      <c r="DP54">
        <f t="shared" si="33"/>
        <v>1.2877750600257718</v>
      </c>
      <c r="DQ54">
        <f t="shared" si="33"/>
        <v>1.2613825947292716</v>
      </c>
      <c r="DR54">
        <f t="shared" si="33"/>
        <v>1.2829304145709606</v>
      </c>
      <c r="DS54">
        <f t="shared" si="33"/>
        <v>1.2685121226900971</v>
      </c>
      <c r="DT54">
        <f t="shared" si="33"/>
        <v>1.2822436141788129</v>
      </c>
      <c r="DU54">
        <f t="shared" si="33"/>
        <v>1.2348480451369475</v>
      </c>
      <c r="DV54">
        <f t="shared" si="33"/>
        <v>1.157498989925998</v>
      </c>
      <c r="DW54">
        <f t="shared" si="33"/>
        <v>1.1962730286335606</v>
      </c>
      <c r="DX54">
        <f t="shared" si="33"/>
        <v>1.2025686268673597</v>
      </c>
      <c r="DY54">
        <f t="shared" si="33"/>
        <v>1.2634675401380573</v>
      </c>
      <c r="DZ54">
        <f t="shared" si="33"/>
        <v>1.2929372479273658</v>
      </c>
      <c r="EA54">
        <f t="shared" si="33"/>
        <v>1.3007546297594992</v>
      </c>
      <c r="EB54">
        <f t="shared" ref="EB54:ED54" si="34">EB49/$C49</f>
        <v>1.307660731415994</v>
      </c>
      <c r="EC54">
        <f t="shared" si="34"/>
        <v>1.2937232115507391</v>
      </c>
      <c r="ED54">
        <f t="shared" si="34"/>
        <v>1.2802290931730227</v>
      </c>
      <c r="EE54">
        <f t="shared" ref="EE54:EF54" si="35">EE49/$C49</f>
        <v>1.3027198559529571</v>
      </c>
      <c r="EF54">
        <f t="shared" si="35"/>
        <v>1.2556791948809711</v>
      </c>
    </row>
    <row r="55" spans="1:136" x14ac:dyDescent="0.45">
      <c r="C55" s="9">
        <f>C43</f>
        <v>40179</v>
      </c>
      <c r="D55" s="9">
        <f t="shared" ref="D55:BO55" si="36">D43</f>
        <v>40210</v>
      </c>
      <c r="E55" s="9">
        <f t="shared" si="36"/>
        <v>40238</v>
      </c>
      <c r="F55" s="9">
        <f t="shared" si="36"/>
        <v>40269</v>
      </c>
      <c r="G55" s="9">
        <f t="shared" si="36"/>
        <v>40299</v>
      </c>
      <c r="H55" s="9">
        <f t="shared" si="36"/>
        <v>40330</v>
      </c>
      <c r="I55" s="9">
        <f t="shared" si="36"/>
        <v>40360</v>
      </c>
      <c r="J55" s="9">
        <f t="shared" si="36"/>
        <v>40391</v>
      </c>
      <c r="K55" s="9">
        <f t="shared" si="36"/>
        <v>40422</v>
      </c>
      <c r="L55" s="9">
        <f t="shared" si="36"/>
        <v>40452</v>
      </c>
      <c r="M55" s="9">
        <f t="shared" si="36"/>
        <v>40483</v>
      </c>
      <c r="N55" s="9">
        <f t="shared" si="36"/>
        <v>40513</v>
      </c>
      <c r="O55" s="9">
        <f t="shared" si="36"/>
        <v>40544</v>
      </c>
      <c r="P55" s="9">
        <f t="shared" si="36"/>
        <v>40575</v>
      </c>
      <c r="Q55" s="9">
        <f t="shared" si="36"/>
        <v>40603</v>
      </c>
      <c r="R55" s="9">
        <f t="shared" si="36"/>
        <v>40634</v>
      </c>
      <c r="S55" s="9">
        <f t="shared" si="36"/>
        <v>40664</v>
      </c>
      <c r="T55" s="9">
        <f t="shared" si="36"/>
        <v>40695</v>
      </c>
      <c r="U55" s="9">
        <f t="shared" si="36"/>
        <v>40725</v>
      </c>
      <c r="V55" s="9">
        <f t="shared" si="36"/>
        <v>40756</v>
      </c>
      <c r="W55" s="9">
        <f t="shared" si="36"/>
        <v>40787</v>
      </c>
      <c r="X55" s="9">
        <f t="shared" si="36"/>
        <v>40817</v>
      </c>
      <c r="Y55" s="9">
        <f t="shared" si="36"/>
        <v>40848</v>
      </c>
      <c r="Z55" s="9">
        <f t="shared" si="36"/>
        <v>40878</v>
      </c>
      <c r="AA55" s="9">
        <f t="shared" si="36"/>
        <v>40909</v>
      </c>
      <c r="AB55" s="9">
        <f t="shared" si="36"/>
        <v>40940</v>
      </c>
      <c r="AC55" s="9">
        <f t="shared" si="36"/>
        <v>40969</v>
      </c>
      <c r="AD55" s="9">
        <f t="shared" si="36"/>
        <v>41000</v>
      </c>
      <c r="AE55" s="9">
        <f t="shared" si="36"/>
        <v>41030</v>
      </c>
      <c r="AF55" s="9">
        <f t="shared" si="36"/>
        <v>41061</v>
      </c>
      <c r="AG55" s="9">
        <f t="shared" si="36"/>
        <v>41091</v>
      </c>
      <c r="AH55" s="9">
        <f t="shared" si="36"/>
        <v>41122</v>
      </c>
      <c r="AI55" s="9">
        <f t="shared" si="36"/>
        <v>41153</v>
      </c>
      <c r="AJ55" s="9">
        <f t="shared" si="36"/>
        <v>41183</v>
      </c>
      <c r="AK55" s="9">
        <f t="shared" si="36"/>
        <v>41214</v>
      </c>
      <c r="AL55" s="9">
        <f t="shared" si="36"/>
        <v>41244</v>
      </c>
      <c r="AM55" s="9">
        <f t="shared" si="36"/>
        <v>41275</v>
      </c>
      <c r="AN55" s="9">
        <f t="shared" si="36"/>
        <v>41306</v>
      </c>
      <c r="AO55" s="9">
        <f t="shared" si="36"/>
        <v>41334</v>
      </c>
      <c r="AP55" s="9">
        <f t="shared" si="36"/>
        <v>41365</v>
      </c>
      <c r="AQ55" s="9">
        <f t="shared" si="36"/>
        <v>41395</v>
      </c>
      <c r="AR55" s="9">
        <f t="shared" si="36"/>
        <v>41426</v>
      </c>
      <c r="AS55" s="9">
        <f t="shared" si="36"/>
        <v>41456</v>
      </c>
      <c r="AT55" s="9">
        <f t="shared" si="36"/>
        <v>41487</v>
      </c>
      <c r="AU55" s="9">
        <f t="shared" si="36"/>
        <v>41518</v>
      </c>
      <c r="AV55" s="9">
        <f t="shared" si="36"/>
        <v>41548</v>
      </c>
      <c r="AW55" s="9">
        <f t="shared" si="36"/>
        <v>41579</v>
      </c>
      <c r="AX55" s="9">
        <f t="shared" si="36"/>
        <v>41609</v>
      </c>
      <c r="AY55" s="9">
        <f t="shared" si="36"/>
        <v>41640</v>
      </c>
      <c r="AZ55" s="9">
        <f t="shared" si="36"/>
        <v>41671</v>
      </c>
      <c r="BA55" s="9">
        <f t="shared" si="36"/>
        <v>41699</v>
      </c>
      <c r="BB55" s="9">
        <f t="shared" si="36"/>
        <v>41730</v>
      </c>
      <c r="BC55" s="9">
        <f t="shared" si="36"/>
        <v>41760</v>
      </c>
      <c r="BD55" s="9">
        <f t="shared" si="36"/>
        <v>41791</v>
      </c>
      <c r="BE55" s="9">
        <f t="shared" si="36"/>
        <v>41821</v>
      </c>
      <c r="BF55" s="9">
        <f t="shared" si="36"/>
        <v>41852</v>
      </c>
      <c r="BG55" s="9">
        <f t="shared" si="36"/>
        <v>41883</v>
      </c>
      <c r="BH55" s="9">
        <f t="shared" si="36"/>
        <v>41913</v>
      </c>
      <c r="BI55" s="9">
        <f t="shared" si="36"/>
        <v>41944</v>
      </c>
      <c r="BJ55" s="9">
        <f t="shared" si="36"/>
        <v>41974</v>
      </c>
      <c r="BK55" s="9">
        <f t="shared" si="36"/>
        <v>42005</v>
      </c>
      <c r="BL55" s="9">
        <f t="shared" si="36"/>
        <v>42036</v>
      </c>
      <c r="BM55" s="9">
        <f t="shared" si="36"/>
        <v>42064</v>
      </c>
      <c r="BN55" s="9">
        <f t="shared" si="36"/>
        <v>42095</v>
      </c>
      <c r="BO55" s="9">
        <f t="shared" si="36"/>
        <v>42125</v>
      </c>
      <c r="BP55" s="9">
        <f t="shared" ref="BP55:EA55" si="37">BP43</f>
        <v>42156</v>
      </c>
      <c r="BQ55" s="9">
        <f t="shared" si="37"/>
        <v>42186</v>
      </c>
      <c r="BR55" s="9">
        <f t="shared" si="37"/>
        <v>42217</v>
      </c>
      <c r="BS55" s="9">
        <f t="shared" si="37"/>
        <v>42248</v>
      </c>
      <c r="BT55" s="9">
        <f t="shared" si="37"/>
        <v>42278</v>
      </c>
      <c r="BU55" s="9">
        <f t="shared" si="37"/>
        <v>42309</v>
      </c>
      <c r="BV55" s="9">
        <f t="shared" si="37"/>
        <v>42339</v>
      </c>
      <c r="BW55" s="9">
        <f t="shared" si="37"/>
        <v>42370</v>
      </c>
      <c r="BX55" s="9">
        <f t="shared" si="37"/>
        <v>42401</v>
      </c>
      <c r="BY55" s="9">
        <f t="shared" si="37"/>
        <v>42430</v>
      </c>
      <c r="BZ55" s="9">
        <f t="shared" si="37"/>
        <v>42461</v>
      </c>
      <c r="CA55" s="9">
        <f t="shared" si="37"/>
        <v>42491</v>
      </c>
      <c r="CB55" s="9">
        <f t="shared" si="37"/>
        <v>42522</v>
      </c>
      <c r="CC55" s="9">
        <f t="shared" si="37"/>
        <v>42552</v>
      </c>
      <c r="CD55" s="9">
        <f t="shared" si="37"/>
        <v>42583</v>
      </c>
      <c r="CE55" s="9">
        <f t="shared" si="37"/>
        <v>42614</v>
      </c>
      <c r="CF55" s="9">
        <f t="shared" si="37"/>
        <v>42644</v>
      </c>
      <c r="CG55" s="9">
        <f t="shared" si="37"/>
        <v>42675</v>
      </c>
      <c r="CH55" s="9">
        <f t="shared" si="37"/>
        <v>42705</v>
      </c>
      <c r="CI55" s="9">
        <f t="shared" si="37"/>
        <v>42736</v>
      </c>
      <c r="CJ55" s="9">
        <f t="shared" si="37"/>
        <v>42767</v>
      </c>
      <c r="CK55" s="9">
        <f t="shared" si="37"/>
        <v>42795</v>
      </c>
      <c r="CL55" s="9">
        <f t="shared" si="37"/>
        <v>42826</v>
      </c>
      <c r="CM55" s="9">
        <f t="shared" si="37"/>
        <v>42856</v>
      </c>
      <c r="CN55" s="9">
        <f t="shared" si="37"/>
        <v>42887</v>
      </c>
      <c r="CO55" s="9">
        <f t="shared" si="37"/>
        <v>42917</v>
      </c>
      <c r="CP55" s="9">
        <f t="shared" si="37"/>
        <v>42948</v>
      </c>
      <c r="CQ55" s="9">
        <f t="shared" si="37"/>
        <v>42979</v>
      </c>
      <c r="CR55" s="9">
        <f t="shared" si="37"/>
        <v>43009</v>
      </c>
      <c r="CS55" s="9">
        <f t="shared" si="37"/>
        <v>43040</v>
      </c>
      <c r="CT55" s="9">
        <f t="shared" si="37"/>
        <v>43070</v>
      </c>
      <c r="CU55" s="9">
        <f t="shared" si="37"/>
        <v>43101</v>
      </c>
      <c r="CV55" s="9">
        <f t="shared" si="37"/>
        <v>43132</v>
      </c>
      <c r="CW55" s="9">
        <f t="shared" si="37"/>
        <v>43160</v>
      </c>
      <c r="CX55" s="9">
        <f t="shared" si="37"/>
        <v>43191</v>
      </c>
      <c r="CY55" s="9">
        <f t="shared" si="37"/>
        <v>43221</v>
      </c>
      <c r="CZ55" s="9">
        <f t="shared" si="37"/>
        <v>43252</v>
      </c>
      <c r="DA55" s="9">
        <f t="shared" si="37"/>
        <v>43282</v>
      </c>
      <c r="DB55" s="9">
        <f t="shared" si="37"/>
        <v>43313</v>
      </c>
      <c r="DC55" s="9">
        <f t="shared" si="37"/>
        <v>43344</v>
      </c>
      <c r="DD55" s="9">
        <f t="shared" si="37"/>
        <v>43374</v>
      </c>
      <c r="DE55" s="9">
        <f t="shared" si="37"/>
        <v>43405</v>
      </c>
      <c r="DF55" s="9">
        <f t="shared" si="37"/>
        <v>43435</v>
      </c>
      <c r="DG55" s="9">
        <f t="shared" si="37"/>
        <v>43466</v>
      </c>
      <c r="DH55" s="9">
        <f t="shared" si="37"/>
        <v>43497</v>
      </c>
      <c r="DI55" s="9">
        <f t="shared" si="37"/>
        <v>43525</v>
      </c>
      <c r="DJ55" s="9">
        <f t="shared" si="37"/>
        <v>43556</v>
      </c>
      <c r="DK55" s="9">
        <f t="shared" si="37"/>
        <v>43586</v>
      </c>
      <c r="DL55" s="9">
        <f t="shared" si="37"/>
        <v>43617</v>
      </c>
      <c r="DM55" s="9">
        <f t="shared" si="37"/>
        <v>43647</v>
      </c>
      <c r="DN55" s="9">
        <f t="shared" si="37"/>
        <v>43678</v>
      </c>
      <c r="DO55" s="9">
        <f t="shared" si="37"/>
        <v>43709</v>
      </c>
      <c r="DP55" s="9">
        <f t="shared" si="37"/>
        <v>43739</v>
      </c>
      <c r="DQ55" s="9">
        <f t="shared" si="37"/>
        <v>43770</v>
      </c>
      <c r="DR55" s="9">
        <f t="shared" si="37"/>
        <v>43800</v>
      </c>
      <c r="DS55" s="9">
        <f t="shared" si="37"/>
        <v>43831</v>
      </c>
      <c r="DT55" s="9">
        <f t="shared" si="37"/>
        <v>43862</v>
      </c>
      <c r="DU55" s="9">
        <f t="shared" si="37"/>
        <v>43891</v>
      </c>
      <c r="DV55" s="9">
        <f t="shared" si="37"/>
        <v>43922</v>
      </c>
      <c r="DW55" s="9">
        <f t="shared" si="37"/>
        <v>43952</v>
      </c>
      <c r="DX55" s="9">
        <f t="shared" si="37"/>
        <v>43983</v>
      </c>
      <c r="DY55" s="9">
        <f t="shared" si="37"/>
        <v>44013</v>
      </c>
      <c r="DZ55" s="9">
        <f t="shared" si="37"/>
        <v>44044</v>
      </c>
      <c r="EA55" s="9">
        <f t="shared" si="37"/>
        <v>44075</v>
      </c>
      <c r="EB55" s="9">
        <f t="shared" ref="EB55:ED55" si="38">EB43</f>
        <v>44105</v>
      </c>
      <c r="EC55" s="9">
        <f t="shared" si="38"/>
        <v>44136</v>
      </c>
      <c r="ED55" s="9">
        <f t="shared" si="38"/>
        <v>44166</v>
      </c>
      <c r="EE55" s="9">
        <f t="shared" ref="EE55:EF55" si="39">EE43</f>
        <v>44197</v>
      </c>
      <c r="EF55" s="9">
        <f t="shared" si="39"/>
        <v>44228</v>
      </c>
    </row>
    <row r="56" spans="1:136" x14ac:dyDescent="0.45">
      <c r="B56" t="str">
        <f>B53</f>
        <v>Creative occs</v>
      </c>
      <c r="C56" cm="1">
        <f t="array" ref="C56:EF56">TRANSPOSE(_xll.hp_filter(TRANSPOSE(C53:EF53),6.25))</f>
        <v>1.0074001639781434</v>
      </c>
      <c r="D56">
        <v>1.0206698493810074</v>
      </c>
      <c r="E56">
        <v>1.0327555085473685</v>
      </c>
      <c r="F56">
        <v>1.0414537760550984</v>
      </c>
      <c r="G56">
        <v>1.0477008897687283</v>
      </c>
      <c r="H56">
        <v>1.0524409442570752</v>
      </c>
      <c r="I56">
        <v>1.0548098687552232</v>
      </c>
      <c r="J56">
        <v>1.0550970971832847</v>
      </c>
      <c r="K56">
        <v>1.0546576841443898</v>
      </c>
      <c r="L56">
        <v>1.0544165369732628</v>
      </c>
      <c r="M56">
        <v>1.0543160984670137</v>
      </c>
      <c r="N56">
        <v>1.0524611949810039</v>
      </c>
      <c r="O56">
        <v>1.0490163832279189</v>
      </c>
      <c r="P56">
        <v>1.045109425547776</v>
      </c>
      <c r="Q56">
        <v>1.0431883868852556</v>
      </c>
      <c r="R56">
        <v>1.0442526369356162</v>
      </c>
      <c r="S56">
        <v>1.0458437743361051</v>
      </c>
      <c r="T56">
        <v>1.0474096796960777</v>
      </c>
      <c r="U56">
        <v>1.0486910544497399</v>
      </c>
      <c r="V56">
        <v>1.0502518477335037</v>
      </c>
      <c r="W56">
        <v>1.0539740002479221</v>
      </c>
      <c r="X56">
        <v>1.0597998099825825</v>
      </c>
      <c r="Y56">
        <v>1.0671742769749895</v>
      </c>
      <c r="Z56">
        <v>1.0744931488239393</v>
      </c>
      <c r="AA56">
        <v>1.0789192440348836</v>
      </c>
      <c r="AB56">
        <v>1.080039330947328</v>
      </c>
      <c r="AC56">
        <v>1.0788806419854564</v>
      </c>
      <c r="AD56">
        <v>1.0744410072205726</v>
      </c>
      <c r="AE56">
        <v>1.0682425585305992</v>
      </c>
      <c r="AF56">
        <v>1.0613339537029809</v>
      </c>
      <c r="AG56">
        <v>1.0538784278238604</v>
      </c>
      <c r="AH56">
        <v>1.0463926678840509</v>
      </c>
      <c r="AI56">
        <v>1.0398165145726823</v>
      </c>
      <c r="AJ56">
        <v>1.0363234117918423</v>
      </c>
      <c r="AK56">
        <v>1.0374186345568599</v>
      </c>
      <c r="AL56">
        <v>1.04301334919781</v>
      </c>
      <c r="AM56">
        <v>1.0545514132567071</v>
      </c>
      <c r="AN56">
        <v>1.0710486639654817</v>
      </c>
      <c r="AO56">
        <v>1.0887639287037456</v>
      </c>
      <c r="AP56">
        <v>1.1040343751800594</v>
      </c>
      <c r="AQ56">
        <v>1.1141647599110713</v>
      </c>
      <c r="AR56">
        <v>1.1191556347332816</v>
      </c>
      <c r="AS56">
        <v>1.1193969546382654</v>
      </c>
      <c r="AT56">
        <v>1.1153680511030857</v>
      </c>
      <c r="AU56">
        <v>1.1074623332990918</v>
      </c>
      <c r="AV56">
        <v>1.099375688346631</v>
      </c>
      <c r="AW56">
        <v>1.0927997718813212</v>
      </c>
      <c r="AX56">
        <v>1.0877793047185329</v>
      </c>
      <c r="AY56">
        <v>1.0862115302840978</v>
      </c>
      <c r="AZ56">
        <v>1.0907392567711565</v>
      </c>
      <c r="BA56">
        <v>1.1019612490877089</v>
      </c>
      <c r="BB56">
        <v>1.1166461606693496</v>
      </c>
      <c r="BC56">
        <v>1.1312865483833101</v>
      </c>
      <c r="BD56">
        <v>1.1422485158571836</v>
      </c>
      <c r="BE56">
        <v>1.1503643842092588</v>
      </c>
      <c r="BF56">
        <v>1.1563139329501455</v>
      </c>
      <c r="BG56">
        <v>1.158183409019129</v>
      </c>
      <c r="BH56">
        <v>1.1573506091272858</v>
      </c>
      <c r="BI56">
        <v>1.152949223896413</v>
      </c>
      <c r="BJ56">
        <v>1.1471172834709435</v>
      </c>
      <c r="BK56">
        <v>1.1427817115231467</v>
      </c>
      <c r="BL56">
        <v>1.1412317738784361</v>
      </c>
      <c r="BM56">
        <v>1.1406412105587538</v>
      </c>
      <c r="BN56">
        <v>1.1387504494423299</v>
      </c>
      <c r="BO56">
        <v>1.1355462372186458</v>
      </c>
      <c r="BP56">
        <v>1.1308187699760825</v>
      </c>
      <c r="BQ56">
        <v>1.1254221505555508</v>
      </c>
      <c r="BR56">
        <v>1.1197271879131709</v>
      </c>
      <c r="BS56">
        <v>1.1158918413636671</v>
      </c>
      <c r="BT56">
        <v>1.1159032985419612</v>
      </c>
      <c r="BU56">
        <v>1.12027185877277</v>
      </c>
      <c r="BV56">
        <v>1.1274494681698948</v>
      </c>
      <c r="BW56">
        <v>1.1364141125970517</v>
      </c>
      <c r="BX56">
        <v>1.1466150775727462</v>
      </c>
      <c r="BY56">
        <v>1.1577701144681865</v>
      </c>
      <c r="BZ56">
        <v>1.1694905293491942</v>
      </c>
      <c r="CA56">
        <v>1.1821621235046609</v>
      </c>
      <c r="CB56">
        <v>1.1930492060516029</v>
      </c>
      <c r="CC56">
        <v>1.2007372315024059</v>
      </c>
      <c r="CD56">
        <v>1.2038268845130893</v>
      </c>
      <c r="CE56">
        <v>1.2020367154577325</v>
      </c>
      <c r="CF56">
        <v>1.1988150637509944</v>
      </c>
      <c r="CG56">
        <v>1.1968743976018215</v>
      </c>
      <c r="CH56">
        <v>1.1954724829331831</v>
      </c>
      <c r="CI56">
        <v>1.1946785282890007</v>
      </c>
      <c r="CJ56">
        <v>1.1966212224244284</v>
      </c>
      <c r="CK56">
        <v>1.2027139589617355</v>
      </c>
      <c r="CL56">
        <v>1.2121217713889498</v>
      </c>
      <c r="CM56">
        <v>1.2253069427912329</v>
      </c>
      <c r="CN56">
        <v>1.2418534777486734</v>
      </c>
      <c r="CO56">
        <v>1.2568964677731698</v>
      </c>
      <c r="CP56">
        <v>1.2651351433098035</v>
      </c>
      <c r="CQ56">
        <v>1.2659920552220671</v>
      </c>
      <c r="CR56">
        <v>1.2617474591714188</v>
      </c>
      <c r="CS56">
        <v>1.2551767147970765</v>
      </c>
      <c r="CT56">
        <v>1.2468348322925198</v>
      </c>
      <c r="CU56">
        <v>1.2391582060665514</v>
      </c>
      <c r="CV56">
        <v>1.2358621049011371</v>
      </c>
      <c r="CW56">
        <v>1.2396552668292316</v>
      </c>
      <c r="CX56">
        <v>1.2501237694941749</v>
      </c>
      <c r="CY56">
        <v>1.262775507810177</v>
      </c>
      <c r="CZ56">
        <v>1.2746644960524662</v>
      </c>
      <c r="DA56">
        <v>1.2834897300975763</v>
      </c>
      <c r="DB56">
        <v>1.2861876939859798</v>
      </c>
      <c r="DC56">
        <v>1.2846937708495911</v>
      </c>
      <c r="DD56">
        <v>1.2804116327407185</v>
      </c>
      <c r="DE56">
        <v>1.2767516435652633</v>
      </c>
      <c r="DF56">
        <v>1.274033620095903</v>
      </c>
      <c r="DG56">
        <v>1.2743208431179305</v>
      </c>
      <c r="DH56">
        <v>1.278245427989305</v>
      </c>
      <c r="DI56">
        <v>1.2856896596654521</v>
      </c>
      <c r="DJ56">
        <v>1.2968210759340266</v>
      </c>
      <c r="DK56">
        <v>1.3105649449253414</v>
      </c>
      <c r="DL56">
        <v>1.3232534587854645</v>
      </c>
      <c r="DM56">
        <v>1.3323261044356403</v>
      </c>
      <c r="DN56">
        <v>1.3372208405350248</v>
      </c>
      <c r="DO56">
        <v>1.3381813037304067</v>
      </c>
      <c r="DP56">
        <v>1.336788709432523</v>
      </c>
      <c r="DQ56">
        <v>1.3309414745926538</v>
      </c>
      <c r="DR56">
        <v>1.3214188418093986</v>
      </c>
      <c r="DS56">
        <v>1.3069469093800532</v>
      </c>
      <c r="DT56">
        <v>1.2886245998213715</v>
      </c>
      <c r="DU56">
        <v>1.2696334528931277</v>
      </c>
      <c r="DV56">
        <v>1.2575691224863852</v>
      </c>
      <c r="DW56">
        <v>1.2606923488294142</v>
      </c>
      <c r="DX56">
        <v>1.2775308650077695</v>
      </c>
      <c r="DY56">
        <v>1.302126900207867</v>
      </c>
      <c r="DZ56">
        <v>1.3272229641544617</v>
      </c>
      <c r="EA56">
        <v>1.3491136482195791</v>
      </c>
      <c r="EB56">
        <v>1.3649702591089929</v>
      </c>
      <c r="EC56">
        <v>1.3718035680623233</v>
      </c>
      <c r="ED56">
        <v>1.3710081064775239</v>
      </c>
      <c r="EE56">
        <v>1.3634021308000712</v>
      </c>
      <c r="EF56">
        <v>1.3506614514912108</v>
      </c>
    </row>
    <row r="57" spans="1:136" x14ac:dyDescent="0.45">
      <c r="B57" t="str">
        <f>B54</f>
        <v>Support occs</v>
      </c>
      <c r="C57" cm="1">
        <f t="array" ref="C57:EF57">TRANSPOSE(_xll.hp_filter(TRANSPOSE(C54:EF54),6.25))</f>
        <v>0.99815497079728088</v>
      </c>
      <c r="D57">
        <v>1.008563187272546</v>
      </c>
      <c r="E57">
        <v>1.0192666084202462</v>
      </c>
      <c r="F57">
        <v>1.029466940313339</v>
      </c>
      <c r="G57">
        <v>1.0396229874235892</v>
      </c>
      <c r="H57">
        <v>1.0486978021593663</v>
      </c>
      <c r="I57">
        <v>1.055220368369111</v>
      </c>
      <c r="J57">
        <v>1.0573927388122297</v>
      </c>
      <c r="K57">
        <v>1.0554189425014693</v>
      </c>
      <c r="L57">
        <v>1.0515294106500572</v>
      </c>
      <c r="M57">
        <v>1.0475617196723506</v>
      </c>
      <c r="N57">
        <v>1.0448743544877686</v>
      </c>
      <c r="O57">
        <v>1.0443104350061851</v>
      </c>
      <c r="P57">
        <v>1.0470094002643482</v>
      </c>
      <c r="Q57">
        <v>1.0528644899275124</v>
      </c>
      <c r="R57">
        <v>1.0611909899056029</v>
      </c>
      <c r="S57">
        <v>1.0699573325991598</v>
      </c>
      <c r="T57">
        <v>1.0775510175683809</v>
      </c>
      <c r="U57">
        <v>1.0828913644635609</v>
      </c>
      <c r="V57">
        <v>1.084720564911495</v>
      </c>
      <c r="W57">
        <v>1.0823040761792131</v>
      </c>
      <c r="X57">
        <v>1.0790883785041998</v>
      </c>
      <c r="Y57">
        <v>1.0768964709571027</v>
      </c>
      <c r="Z57">
        <v>1.0744702021099761</v>
      </c>
      <c r="AA57">
        <v>1.0729291372299072</v>
      </c>
      <c r="AB57">
        <v>1.0740943909099883</v>
      </c>
      <c r="AC57">
        <v>1.0792029008449631</v>
      </c>
      <c r="AD57">
        <v>1.0866333000838437</v>
      </c>
      <c r="AE57">
        <v>1.0945567747019274</v>
      </c>
      <c r="AF57">
        <v>1.1009959382377441</v>
      </c>
      <c r="AG57">
        <v>1.1047733069662136</v>
      </c>
      <c r="AH57">
        <v>1.1043920551554349</v>
      </c>
      <c r="AI57">
        <v>1.0994642678677922</v>
      </c>
      <c r="AJ57">
        <v>1.092464235946069</v>
      </c>
      <c r="AK57">
        <v>1.0864235467516283</v>
      </c>
      <c r="AL57">
        <v>1.0833263860915692</v>
      </c>
      <c r="AM57">
        <v>1.0846133584490703</v>
      </c>
      <c r="AN57">
        <v>1.0896784427500354</v>
      </c>
      <c r="AO57">
        <v>1.0964442992019667</v>
      </c>
      <c r="AP57">
        <v>1.1039909344910868</v>
      </c>
      <c r="AQ57">
        <v>1.1114335088831533</v>
      </c>
      <c r="AR57">
        <v>1.1179358918355433</v>
      </c>
      <c r="AS57">
        <v>1.1217726137638302</v>
      </c>
      <c r="AT57">
        <v>1.1220753344967591</v>
      </c>
      <c r="AU57">
        <v>1.1195404958672435</v>
      </c>
      <c r="AV57">
        <v>1.1166169985587218</v>
      </c>
      <c r="AW57">
        <v>1.1143479719214233</v>
      </c>
      <c r="AX57">
        <v>1.1122310335981132</v>
      </c>
      <c r="AY57">
        <v>1.1108046128355913</v>
      </c>
      <c r="AZ57">
        <v>1.1120349972965875</v>
      </c>
      <c r="BA57">
        <v>1.1175854094769075</v>
      </c>
      <c r="BB57">
        <v>1.1265497631062018</v>
      </c>
      <c r="BC57">
        <v>1.137490294658799</v>
      </c>
      <c r="BD57">
        <v>1.1475743499966606</v>
      </c>
      <c r="BE57">
        <v>1.1542360286041218</v>
      </c>
      <c r="BF57">
        <v>1.1550575858174419</v>
      </c>
      <c r="BG57">
        <v>1.1497258836267257</v>
      </c>
      <c r="BH57">
        <v>1.1428382320282933</v>
      </c>
      <c r="BI57">
        <v>1.1368078282295933</v>
      </c>
      <c r="BJ57">
        <v>1.1334103520514835</v>
      </c>
      <c r="BK57">
        <v>1.1342034338053522</v>
      </c>
      <c r="BL57">
        <v>1.1387617863461128</v>
      </c>
      <c r="BM57">
        <v>1.1455562306853024</v>
      </c>
      <c r="BN57">
        <v>1.1527043852926824</v>
      </c>
      <c r="BO57">
        <v>1.1597813999418587</v>
      </c>
      <c r="BP57">
        <v>1.1654758037262547</v>
      </c>
      <c r="BQ57">
        <v>1.1672599196483462</v>
      </c>
      <c r="BR57">
        <v>1.1618891709897348</v>
      </c>
      <c r="BS57">
        <v>1.1523494554842542</v>
      </c>
      <c r="BT57">
        <v>1.1435911392071894</v>
      </c>
      <c r="BU57">
        <v>1.1377353400676109</v>
      </c>
      <c r="BV57">
        <v>1.1356339211777742</v>
      </c>
      <c r="BW57">
        <v>1.1362866823296049</v>
      </c>
      <c r="BX57">
        <v>1.1401320548328078</v>
      </c>
      <c r="BY57">
        <v>1.1477300087845026</v>
      </c>
      <c r="BZ57">
        <v>1.1579899573126187</v>
      </c>
      <c r="CA57">
        <v>1.16903730575621</v>
      </c>
      <c r="CB57">
        <v>1.1776479454765869</v>
      </c>
      <c r="CC57">
        <v>1.1816525419006683</v>
      </c>
      <c r="CD57">
        <v>1.1800573492533193</v>
      </c>
      <c r="CE57">
        <v>1.1749906913933799</v>
      </c>
      <c r="CF57">
        <v>1.1701795878444574</v>
      </c>
      <c r="CG57">
        <v>1.1662228265480494</v>
      </c>
      <c r="CH57">
        <v>1.1625106034849109</v>
      </c>
      <c r="CI57">
        <v>1.1583700532497985</v>
      </c>
      <c r="CJ57">
        <v>1.1572085528420939</v>
      </c>
      <c r="CK57">
        <v>1.1607667537253727</v>
      </c>
      <c r="CL57">
        <v>1.1704466503065958</v>
      </c>
      <c r="CM57">
        <v>1.1850224774185683</v>
      </c>
      <c r="CN57">
        <v>1.2011352399860709</v>
      </c>
      <c r="CO57">
        <v>1.2144984942549284</v>
      </c>
      <c r="CP57">
        <v>1.2228602362284919</v>
      </c>
      <c r="CQ57">
        <v>1.2282115963006159</v>
      </c>
      <c r="CR57">
        <v>1.2309355210979573</v>
      </c>
      <c r="CS57">
        <v>1.2308940741900134</v>
      </c>
      <c r="CT57">
        <v>1.2286752206162292</v>
      </c>
      <c r="CU57">
        <v>1.2261402148125717</v>
      </c>
      <c r="CV57">
        <v>1.2268548487988271</v>
      </c>
      <c r="CW57">
        <v>1.2333523906153681</v>
      </c>
      <c r="CX57">
        <v>1.2460424930657958</v>
      </c>
      <c r="CY57">
        <v>1.2618844580398614</v>
      </c>
      <c r="CZ57">
        <v>1.2750014058069041</v>
      </c>
      <c r="DA57">
        <v>1.2805484574126074</v>
      </c>
      <c r="DB57">
        <v>1.2780645394576953</v>
      </c>
      <c r="DC57">
        <v>1.2709359673453382</v>
      </c>
      <c r="DD57">
        <v>1.2643792212781235</v>
      </c>
      <c r="DE57">
        <v>1.2616455928495767</v>
      </c>
      <c r="DF57">
        <v>1.264138725617391</v>
      </c>
      <c r="DG57">
        <v>1.2717764168069854</v>
      </c>
      <c r="DH57">
        <v>1.2835487401043033</v>
      </c>
      <c r="DI57">
        <v>1.2979558451733095</v>
      </c>
      <c r="DJ57">
        <v>1.3125435241144339</v>
      </c>
      <c r="DK57">
        <v>1.3246168469666326</v>
      </c>
      <c r="DL57">
        <v>1.3298912885087799</v>
      </c>
      <c r="DM57">
        <v>1.3269010063006501</v>
      </c>
      <c r="DN57">
        <v>1.3164999722409414</v>
      </c>
      <c r="DO57">
        <v>1.302082677458102</v>
      </c>
      <c r="DP57">
        <v>1.289551557222214</v>
      </c>
      <c r="DQ57">
        <v>1.2787432486177219</v>
      </c>
      <c r="DR57">
        <v>1.2692101491776402</v>
      </c>
      <c r="DS57">
        <v>1.2577269518128316</v>
      </c>
      <c r="DT57">
        <v>1.2432635918970902</v>
      </c>
      <c r="DU57">
        <v>1.2265156321445723</v>
      </c>
      <c r="DV57">
        <v>1.2144154388345092</v>
      </c>
      <c r="DW57">
        <v>1.2152285643249132</v>
      </c>
      <c r="DX57">
        <v>1.2281139291484349</v>
      </c>
      <c r="DY57">
        <v>1.2491975681271092</v>
      </c>
      <c r="DZ57">
        <v>1.2705182677179985</v>
      </c>
      <c r="EA57">
        <v>1.2863980098999168</v>
      </c>
      <c r="EB57">
        <v>1.2947458134851764</v>
      </c>
      <c r="EC57">
        <v>1.2957677564636234</v>
      </c>
      <c r="ED57">
        <v>1.2917363036940357</v>
      </c>
      <c r="EE57">
        <v>1.2845967928491291</v>
      </c>
      <c r="EF57">
        <v>1.274453407918257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E2D59-6A99-4FC6-B502-5DE31917246D}">
  <dimension ref="B1:EF45"/>
  <sheetViews>
    <sheetView topLeftCell="B8" workbookViewId="0">
      <selection activeCell="EF44" sqref="EF44"/>
    </sheetView>
  </sheetViews>
  <sheetFormatPr defaultRowHeight="14.25" x14ac:dyDescent="0.45"/>
  <cols>
    <col min="2" max="2" width="31.46484375" bestFit="1" customWidth="1"/>
    <col min="3" max="3" width="34.796875" bestFit="1" customWidth="1"/>
    <col min="4" max="4" width="14.6640625" bestFit="1" customWidth="1"/>
    <col min="5" max="5" width="12.796875" bestFit="1" customWidth="1"/>
    <col min="6" max="6" width="11.3984375" bestFit="1" customWidth="1"/>
    <col min="7" max="7" width="11.1328125" bestFit="1" customWidth="1"/>
    <col min="8" max="8" width="11.19921875" bestFit="1" customWidth="1"/>
    <col min="9" max="9" width="10.59765625" bestFit="1" customWidth="1"/>
    <col min="10" max="10" width="13.19921875" bestFit="1" customWidth="1"/>
    <col min="11" max="11" width="16.265625" bestFit="1" customWidth="1"/>
    <col min="12" max="12" width="14.06640625" bestFit="1" customWidth="1"/>
    <col min="13" max="13" width="15.9296875" bestFit="1" customWidth="1"/>
    <col min="14" max="14" width="15.73046875" bestFit="1" customWidth="1"/>
    <col min="15" max="15" width="13.73046875" bestFit="1" customWidth="1"/>
    <col min="16" max="16" width="14.6640625" bestFit="1" customWidth="1"/>
    <col min="17" max="17" width="12.796875" bestFit="1" customWidth="1"/>
    <col min="18" max="18" width="11.3984375" bestFit="1" customWidth="1"/>
    <col min="19" max="19" width="11.1328125" bestFit="1" customWidth="1"/>
    <col min="20" max="20" width="11.19921875" bestFit="1" customWidth="1"/>
    <col min="21" max="21" width="10.59765625" bestFit="1" customWidth="1"/>
    <col min="22" max="22" width="13.19921875" bestFit="1" customWidth="1"/>
    <col min="23" max="23" width="16.265625" bestFit="1" customWidth="1"/>
    <col min="24" max="24" width="14.06640625" bestFit="1" customWidth="1"/>
    <col min="25" max="25" width="15.9296875" bestFit="1" customWidth="1"/>
    <col min="26" max="26" width="15.73046875" bestFit="1" customWidth="1"/>
    <col min="27" max="27" width="13.73046875" bestFit="1" customWidth="1"/>
    <col min="28" max="28" width="14.6640625" bestFit="1" customWidth="1"/>
    <col min="29" max="29" width="12.796875" bestFit="1" customWidth="1"/>
    <col min="30" max="30" width="11.3984375" bestFit="1" customWidth="1"/>
    <col min="31" max="31" width="11.1328125" bestFit="1" customWidth="1"/>
    <col min="32" max="32" width="11.19921875" bestFit="1" customWidth="1"/>
    <col min="33" max="33" width="10.59765625" bestFit="1" customWidth="1"/>
    <col min="34" max="34" width="13.19921875" bestFit="1" customWidth="1"/>
    <col min="35" max="35" width="16.265625" bestFit="1" customWidth="1"/>
    <col min="36" max="36" width="14.06640625" bestFit="1" customWidth="1"/>
    <col min="37" max="37" width="15.9296875" bestFit="1" customWidth="1"/>
    <col min="38" max="38" width="15.73046875" bestFit="1" customWidth="1"/>
    <col min="39" max="39" width="13.73046875" bestFit="1" customWidth="1"/>
    <col min="40" max="40" width="14.6640625" bestFit="1" customWidth="1"/>
    <col min="41" max="41" width="12.796875" bestFit="1" customWidth="1"/>
    <col min="42" max="42" width="11.3984375" bestFit="1" customWidth="1"/>
    <col min="43" max="43" width="11.1328125" bestFit="1" customWidth="1"/>
    <col min="44" max="44" width="11.19921875" bestFit="1" customWidth="1"/>
    <col min="45" max="45" width="10.59765625" bestFit="1" customWidth="1"/>
    <col min="46" max="46" width="13.19921875" bestFit="1" customWidth="1"/>
    <col min="47" max="47" width="16.265625" bestFit="1" customWidth="1"/>
    <col min="48" max="48" width="14.06640625" bestFit="1" customWidth="1"/>
    <col min="49" max="49" width="15.9296875" bestFit="1" customWidth="1"/>
    <col min="50" max="50" width="15.73046875" bestFit="1" customWidth="1"/>
    <col min="51" max="51" width="13.73046875" bestFit="1" customWidth="1"/>
    <col min="52" max="52" width="14.6640625" bestFit="1" customWidth="1"/>
    <col min="53" max="53" width="12.796875" bestFit="1" customWidth="1"/>
    <col min="54" max="54" width="11.3984375" bestFit="1" customWidth="1"/>
    <col min="55" max="55" width="11.1328125" bestFit="1" customWidth="1"/>
    <col min="56" max="56" width="11.19921875" bestFit="1" customWidth="1"/>
    <col min="57" max="57" width="10.59765625" bestFit="1" customWidth="1"/>
    <col min="58" max="58" width="13.19921875" bestFit="1" customWidth="1"/>
    <col min="59" max="59" width="16.265625" bestFit="1" customWidth="1"/>
    <col min="60" max="60" width="14.06640625" bestFit="1" customWidth="1"/>
    <col min="61" max="61" width="15.9296875" bestFit="1" customWidth="1"/>
    <col min="62" max="62" width="15.73046875" bestFit="1" customWidth="1"/>
    <col min="63" max="63" width="13.73046875" bestFit="1" customWidth="1"/>
    <col min="64" max="64" width="14.6640625" bestFit="1" customWidth="1"/>
    <col min="65" max="65" width="12.796875" bestFit="1" customWidth="1"/>
    <col min="66" max="66" width="11.3984375" bestFit="1" customWidth="1"/>
    <col min="67" max="67" width="11.1328125" bestFit="1" customWidth="1"/>
    <col min="68" max="68" width="11.19921875" bestFit="1" customWidth="1"/>
    <col min="69" max="69" width="10.59765625" bestFit="1" customWidth="1"/>
    <col min="70" max="70" width="13.19921875" bestFit="1" customWidth="1"/>
    <col min="71" max="71" width="16.265625" bestFit="1" customWidth="1"/>
    <col min="72" max="72" width="14.06640625" bestFit="1" customWidth="1"/>
    <col min="73" max="73" width="15.9296875" bestFit="1" customWidth="1"/>
    <col min="74" max="74" width="15.73046875" bestFit="1" customWidth="1"/>
    <col min="75" max="75" width="13.73046875" bestFit="1" customWidth="1"/>
    <col min="76" max="76" width="14.6640625" bestFit="1" customWidth="1"/>
    <col min="77" max="77" width="12.796875" bestFit="1" customWidth="1"/>
    <col min="78" max="78" width="11.3984375" bestFit="1" customWidth="1"/>
    <col min="79" max="79" width="11.1328125" bestFit="1" customWidth="1"/>
    <col min="80" max="80" width="11.19921875" bestFit="1" customWidth="1"/>
    <col min="81" max="81" width="10.59765625" bestFit="1" customWidth="1"/>
    <col min="82" max="82" width="13.19921875" bestFit="1" customWidth="1"/>
    <col min="83" max="83" width="16.265625" bestFit="1" customWidth="1"/>
    <col min="84" max="84" width="14.06640625" bestFit="1" customWidth="1"/>
    <col min="85" max="85" width="15.9296875" bestFit="1" customWidth="1"/>
    <col min="86" max="86" width="15.73046875" bestFit="1" customWidth="1"/>
    <col min="87" max="87" width="13.73046875" bestFit="1" customWidth="1"/>
    <col min="88" max="88" width="14.6640625" bestFit="1" customWidth="1"/>
    <col min="89" max="89" width="12.796875" bestFit="1" customWidth="1"/>
    <col min="90" max="90" width="11.3984375" bestFit="1" customWidth="1"/>
    <col min="91" max="91" width="11.1328125" bestFit="1" customWidth="1"/>
    <col min="92" max="92" width="11.19921875" bestFit="1" customWidth="1"/>
    <col min="93" max="93" width="10.59765625" bestFit="1" customWidth="1"/>
    <col min="94" max="94" width="13.19921875" bestFit="1" customWidth="1"/>
    <col min="95" max="95" width="16.265625" bestFit="1" customWidth="1"/>
    <col min="96" max="96" width="14.06640625" bestFit="1" customWidth="1"/>
    <col min="97" max="97" width="15.9296875" bestFit="1" customWidth="1"/>
    <col min="98" max="98" width="15.73046875" bestFit="1" customWidth="1"/>
    <col min="99" max="99" width="13.73046875" bestFit="1" customWidth="1"/>
    <col min="100" max="100" width="14.6640625" bestFit="1" customWidth="1"/>
    <col min="101" max="101" width="12.796875" bestFit="1" customWidth="1"/>
    <col min="102" max="102" width="11.3984375" bestFit="1" customWidth="1"/>
    <col min="103" max="103" width="11.1328125" bestFit="1" customWidth="1"/>
    <col min="104" max="104" width="11.19921875" bestFit="1" customWidth="1"/>
    <col min="105" max="105" width="10.59765625" bestFit="1" customWidth="1"/>
    <col min="106" max="106" width="13.19921875" bestFit="1" customWidth="1"/>
    <col min="107" max="107" width="16.265625" bestFit="1" customWidth="1"/>
    <col min="108" max="108" width="14.06640625" bestFit="1" customWidth="1"/>
    <col min="109" max="109" width="15.9296875" bestFit="1" customWidth="1"/>
    <col min="110" max="110" width="15.73046875" bestFit="1" customWidth="1"/>
    <col min="111" max="111" width="13.73046875" bestFit="1" customWidth="1"/>
    <col min="112" max="112" width="14.6640625" bestFit="1" customWidth="1"/>
    <col min="113" max="113" width="12.796875" bestFit="1" customWidth="1"/>
    <col min="114" max="114" width="11.3984375" bestFit="1" customWidth="1"/>
    <col min="115" max="115" width="11.1328125" bestFit="1" customWidth="1"/>
    <col min="116" max="116" width="11.19921875" bestFit="1" customWidth="1"/>
    <col min="117" max="117" width="10.59765625" bestFit="1" customWidth="1"/>
    <col min="118" max="118" width="13.19921875" bestFit="1" customWidth="1"/>
    <col min="119" max="119" width="16.265625" bestFit="1" customWidth="1"/>
    <col min="120" max="120" width="14.06640625" bestFit="1" customWidth="1"/>
    <col min="121" max="121" width="15.9296875" bestFit="1" customWidth="1"/>
    <col min="122" max="122" width="15.73046875" bestFit="1" customWidth="1"/>
    <col min="123" max="123" width="13.73046875" bestFit="1" customWidth="1"/>
    <col min="124" max="124" width="14.6640625" bestFit="1" customWidth="1"/>
    <col min="125" max="125" width="12.796875" bestFit="1" customWidth="1"/>
    <col min="126" max="126" width="11.3984375" bestFit="1" customWidth="1"/>
    <col min="127" max="127" width="11.1328125" bestFit="1" customWidth="1"/>
    <col min="128" max="128" width="11.19921875" bestFit="1" customWidth="1"/>
    <col min="129" max="129" width="10.59765625" bestFit="1" customWidth="1"/>
    <col min="130" max="130" width="13.19921875" bestFit="1" customWidth="1"/>
    <col min="131" max="131" width="16.265625" bestFit="1" customWidth="1"/>
    <col min="132" max="132" width="14.06640625" bestFit="1" customWidth="1"/>
    <col min="133" max="133" width="15.9296875" bestFit="1" customWidth="1"/>
    <col min="134" max="134" width="15.73046875" bestFit="1" customWidth="1"/>
    <col min="135" max="135" width="13.73046875" bestFit="1" customWidth="1"/>
    <col min="136" max="136" width="10.33203125" bestFit="1" customWidth="1"/>
    <col min="137" max="146" width="18.59765625" bestFit="1" customWidth="1"/>
    <col min="147" max="147" width="10.19921875" bestFit="1" customWidth="1"/>
  </cols>
  <sheetData>
    <row r="1" spans="2:136" x14ac:dyDescent="0.45">
      <c r="B1" s="2" t="s">
        <v>1</v>
      </c>
      <c r="C1" t="s" vm="5">
        <v>624</v>
      </c>
    </row>
    <row r="2" spans="2:136" x14ac:dyDescent="0.45">
      <c r="B2" s="2" t="s">
        <v>0</v>
      </c>
      <c r="C2" t="s" vm="1">
        <v>10</v>
      </c>
    </row>
    <row r="3" spans="2:136" x14ac:dyDescent="0.45">
      <c r="B3" s="2" t="s">
        <v>481</v>
      </c>
      <c r="C3" t="s" vm="4">
        <v>9</v>
      </c>
    </row>
    <row r="5" spans="2:136" x14ac:dyDescent="0.45">
      <c r="B5" s="2" t="s">
        <v>496</v>
      </c>
      <c r="C5" s="2" t="s">
        <v>12</v>
      </c>
    </row>
    <row r="6" spans="2:136" x14ac:dyDescent="0.45">
      <c r="B6" s="2" t="s">
        <v>13</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c r="EE6" s="9">
        <v>44197</v>
      </c>
      <c r="EF6" s="9">
        <v>44228</v>
      </c>
    </row>
    <row r="7" spans="2:136" x14ac:dyDescent="0.45">
      <c r="B7" s="3" t="s">
        <v>3</v>
      </c>
      <c r="C7" s="8">
        <v>177112.35063767622</v>
      </c>
      <c r="D7" s="8">
        <v>171916.49226351001</v>
      </c>
      <c r="E7" s="8">
        <v>172112.8271335985</v>
      </c>
      <c r="F7" s="8">
        <v>179999.61545977683</v>
      </c>
      <c r="G7" s="8">
        <v>173886.67561985031</v>
      </c>
      <c r="H7" s="8">
        <v>177362.9450522165</v>
      </c>
      <c r="I7" s="8">
        <v>184088.4026055538</v>
      </c>
      <c r="J7" s="8">
        <v>200236.10322370447</v>
      </c>
      <c r="K7" s="8">
        <v>190598.2906250708</v>
      </c>
      <c r="L7" s="8">
        <v>188345.18929283315</v>
      </c>
      <c r="M7" s="8">
        <v>186907.48499290744</v>
      </c>
      <c r="N7" s="8">
        <v>199622.20773159631</v>
      </c>
      <c r="O7" s="8">
        <v>209219.13989004598</v>
      </c>
      <c r="P7" s="8">
        <v>206575.091041003</v>
      </c>
      <c r="Q7" s="8">
        <v>198973.43246208937</v>
      </c>
      <c r="R7" s="8">
        <v>196092.16830277393</v>
      </c>
      <c r="S7" s="8">
        <v>180764.14315634867</v>
      </c>
      <c r="T7" s="8">
        <v>182492.48831832869</v>
      </c>
      <c r="U7" s="8">
        <v>176197.82538795762</v>
      </c>
      <c r="V7" s="8">
        <v>197885.79523878495</v>
      </c>
      <c r="W7" s="8">
        <v>194467.91868696274</v>
      </c>
      <c r="X7" s="8">
        <v>191024.80680862357</v>
      </c>
      <c r="Y7" s="8">
        <v>194347.34403445694</v>
      </c>
      <c r="Z7" s="8">
        <v>189420.48074589283</v>
      </c>
      <c r="AA7" s="8">
        <v>185086.9005070077</v>
      </c>
      <c r="AB7" s="8">
        <v>193402.27168478485</v>
      </c>
      <c r="AC7" s="8">
        <v>191447.53410075846</v>
      </c>
      <c r="AD7" s="8">
        <v>195332.95237963862</v>
      </c>
      <c r="AE7" s="8">
        <v>187888.12600932695</v>
      </c>
      <c r="AF7" s="8">
        <v>183514.0097749322</v>
      </c>
      <c r="AG7" s="8">
        <v>187426.24050037985</v>
      </c>
      <c r="AH7" s="8">
        <v>185946.62242624708</v>
      </c>
      <c r="AI7" s="8">
        <v>189146.51833152858</v>
      </c>
      <c r="AJ7" s="8">
        <v>185064.42073788555</v>
      </c>
      <c r="AK7" s="8">
        <v>181566.50552906713</v>
      </c>
      <c r="AL7" s="8">
        <v>171012.64479869624</v>
      </c>
      <c r="AM7" s="8">
        <v>165518.07823164441</v>
      </c>
      <c r="AN7" s="8">
        <v>171907.04715398129</v>
      </c>
      <c r="AO7" s="8">
        <v>174033.02938490052</v>
      </c>
      <c r="AP7" s="8">
        <v>178013.44254509517</v>
      </c>
      <c r="AQ7" s="8">
        <v>185076.42206345595</v>
      </c>
      <c r="AR7" s="8">
        <v>177323.78683540429</v>
      </c>
      <c r="AS7" s="8">
        <v>179081.5006599935</v>
      </c>
      <c r="AT7" s="8">
        <v>185549.81934997786</v>
      </c>
      <c r="AU7" s="8">
        <v>188420.26062106717</v>
      </c>
      <c r="AV7" s="8">
        <v>185436.62313895466</v>
      </c>
      <c r="AW7" s="8">
        <v>179257.91197700152</v>
      </c>
      <c r="AX7" s="8">
        <v>190631.79262377217</v>
      </c>
      <c r="AY7" s="8">
        <v>200927.82560144144</v>
      </c>
      <c r="AZ7" s="8">
        <v>200764.99273005431</v>
      </c>
      <c r="BA7" s="8">
        <v>203274.19959162187</v>
      </c>
      <c r="BB7" s="8">
        <v>202923.44362565182</v>
      </c>
      <c r="BC7" s="8">
        <v>199983.7865857924</v>
      </c>
      <c r="BD7" s="8">
        <v>210464.29821130104</v>
      </c>
      <c r="BE7" s="8">
        <v>200178.74367718352</v>
      </c>
      <c r="BF7" s="8">
        <v>201896.26595093746</v>
      </c>
      <c r="BG7" s="8">
        <v>195185.22083589103</v>
      </c>
      <c r="BH7" s="8">
        <v>206474.58504489894</v>
      </c>
      <c r="BI7" s="8">
        <v>201125.33890887426</v>
      </c>
      <c r="BJ7" s="8">
        <v>187489.25626501162</v>
      </c>
      <c r="BK7" s="8">
        <v>202032.97526510587</v>
      </c>
      <c r="BL7" s="8">
        <v>200128.56323079212</v>
      </c>
      <c r="BM7" s="8">
        <v>194729.68043440348</v>
      </c>
      <c r="BN7" s="8">
        <v>180517.13829187313</v>
      </c>
      <c r="BO7" s="8">
        <v>196182.34095864752</v>
      </c>
      <c r="BP7" s="8">
        <v>184876.29830194957</v>
      </c>
      <c r="BQ7" s="8">
        <v>207944.75800950298</v>
      </c>
      <c r="BR7" s="8">
        <v>200489.10875096521</v>
      </c>
      <c r="BS7" s="8">
        <v>185819.99287292425</v>
      </c>
      <c r="BT7" s="8">
        <v>188424.19461580628</v>
      </c>
      <c r="BU7" s="8">
        <v>186571.14146522825</v>
      </c>
      <c r="BV7" s="8">
        <v>194132.26404863229</v>
      </c>
      <c r="BW7" s="8">
        <v>185259.86737727225</v>
      </c>
      <c r="BX7" s="8">
        <v>178613.07070223373</v>
      </c>
      <c r="BY7" s="8">
        <v>186705.29456335492</v>
      </c>
      <c r="BZ7" s="8">
        <v>188238.68263394386</v>
      </c>
      <c r="CA7" s="8">
        <v>186110.63373497853</v>
      </c>
      <c r="CB7" s="8">
        <v>192108.65514051012</v>
      </c>
      <c r="CC7" s="8">
        <v>183017.93337793503</v>
      </c>
      <c r="CD7" s="8">
        <v>178390.46717160521</v>
      </c>
      <c r="CE7" s="8">
        <v>178739.84535887782</v>
      </c>
      <c r="CF7" s="8">
        <v>193356.22457448565</v>
      </c>
      <c r="CG7" s="8">
        <v>180124.4685516961</v>
      </c>
      <c r="CH7" s="8">
        <v>194421.52713198919</v>
      </c>
      <c r="CI7" s="8">
        <v>202441.09077759681</v>
      </c>
      <c r="CJ7" s="8">
        <v>199616.007727458</v>
      </c>
      <c r="CK7" s="8">
        <v>196260.65739227197</v>
      </c>
      <c r="CL7" s="8">
        <v>197596.33281407494</v>
      </c>
      <c r="CM7" s="8">
        <v>206002.22109240008</v>
      </c>
      <c r="CN7" s="8">
        <v>215155.124626937</v>
      </c>
      <c r="CO7" s="8">
        <v>214200.60716773622</v>
      </c>
      <c r="CP7" s="8">
        <v>204298.07792291394</v>
      </c>
      <c r="CQ7" s="8">
        <v>203069.59804934892</v>
      </c>
      <c r="CR7" s="8">
        <v>218247.48053930615</v>
      </c>
      <c r="CS7" s="8">
        <v>229684.92073673598</v>
      </c>
      <c r="CT7" s="8">
        <v>232310.07936672156</v>
      </c>
      <c r="CU7" s="8">
        <v>230006.65248477121</v>
      </c>
      <c r="CV7" s="8">
        <v>218980.42780190145</v>
      </c>
      <c r="CW7" s="8">
        <v>221101.09825938416</v>
      </c>
      <c r="CX7" s="8">
        <v>231849.22719179749</v>
      </c>
      <c r="CY7" s="8">
        <v>238513.19186252169</v>
      </c>
      <c r="CZ7" s="8">
        <v>244274.34240245511</v>
      </c>
      <c r="DA7" s="8">
        <v>232343.23692074855</v>
      </c>
      <c r="DB7" s="8">
        <v>225785.92401223493</v>
      </c>
      <c r="DC7" s="8">
        <v>214185.99538809224</v>
      </c>
      <c r="DD7" s="8">
        <v>213954.29119260938</v>
      </c>
      <c r="DE7" s="8">
        <v>197760.54346415951</v>
      </c>
      <c r="DF7" s="8">
        <v>197468.37972008658</v>
      </c>
      <c r="DG7" s="8">
        <v>225858.09467975289</v>
      </c>
      <c r="DH7" s="8">
        <v>226842.66969091154</v>
      </c>
      <c r="DI7" s="8">
        <v>219045.70957593241</v>
      </c>
      <c r="DJ7" s="8">
        <v>222942.98407706176</v>
      </c>
      <c r="DK7" s="8">
        <v>236641.59293756058</v>
      </c>
      <c r="DL7" s="8">
        <v>235065.25775874159</v>
      </c>
      <c r="DM7" s="8">
        <v>236421.89006764811</v>
      </c>
      <c r="DN7" s="8">
        <v>223566.66912337297</v>
      </c>
      <c r="DO7" s="8">
        <v>233473.47680760868</v>
      </c>
      <c r="DP7" s="8">
        <v>230811.57107353138</v>
      </c>
      <c r="DQ7" s="8">
        <v>228846.35504595321</v>
      </c>
      <c r="DR7" s="8">
        <v>223148.4196120046</v>
      </c>
      <c r="DS7" s="8">
        <v>217542.37905730138</v>
      </c>
      <c r="DT7" s="8">
        <v>202823.97096357081</v>
      </c>
      <c r="DU7" s="8">
        <v>200251.54899601836</v>
      </c>
      <c r="DV7" s="8">
        <v>182297.53122693757</v>
      </c>
      <c r="DW7" s="8">
        <v>197936.12078849762</v>
      </c>
      <c r="DX7" s="8">
        <v>189131.9065518846</v>
      </c>
      <c r="DY7" s="8">
        <v>197543.45104832057</v>
      </c>
      <c r="DZ7" s="8">
        <v>196997.04910161076</v>
      </c>
      <c r="EA7" s="8">
        <v>188068.81576574847</v>
      </c>
      <c r="EB7" s="8">
        <v>211023.73481760436</v>
      </c>
      <c r="EC7" s="8">
        <v>206497.95304472288</v>
      </c>
      <c r="ED7" s="8">
        <v>192550.96154105113</v>
      </c>
      <c r="EE7" s="8">
        <v>195835.37388409534</v>
      </c>
      <c r="EF7" s="8">
        <v>209407.20808795007</v>
      </c>
    </row>
    <row r="8" spans="2:136" x14ac:dyDescent="0.45">
      <c r="B8" s="3" t="s">
        <v>7</v>
      </c>
      <c r="C8" s="8">
        <v>222946.92587668635</v>
      </c>
      <c r="D8" s="8">
        <v>226304.28699082448</v>
      </c>
      <c r="E8" s="8">
        <v>231657.91687553126</v>
      </c>
      <c r="F8" s="8">
        <v>225396.89209511149</v>
      </c>
      <c r="G8" s="8">
        <v>235831.93339581107</v>
      </c>
      <c r="H8" s="8">
        <v>234380.10156267026</v>
      </c>
      <c r="I8" s="8">
        <v>243000.35307194386</v>
      </c>
      <c r="J8" s="8">
        <v>240822.60532223264</v>
      </c>
      <c r="K8" s="8">
        <v>242092.95817623084</v>
      </c>
      <c r="L8" s="8">
        <v>236104.15186452499</v>
      </c>
      <c r="M8" s="8">
        <v>230569.04300067562</v>
      </c>
      <c r="N8" s="8">
        <v>240822.60532223264</v>
      </c>
      <c r="O8" s="8">
        <v>220859.91761654645</v>
      </c>
      <c r="P8" s="8">
        <v>239552.25246823442</v>
      </c>
      <c r="Q8" s="8">
        <v>242002.21868665956</v>
      </c>
      <c r="R8" s="8">
        <v>245359.57980079768</v>
      </c>
      <c r="S8" s="8">
        <v>254705.74722664169</v>
      </c>
      <c r="T8" s="8">
        <v>253253.91539350085</v>
      </c>
      <c r="U8" s="8">
        <v>253979.83131007125</v>
      </c>
      <c r="V8" s="8">
        <v>265685.22546476906</v>
      </c>
      <c r="W8" s="8">
        <v>246539.1931652246</v>
      </c>
      <c r="X8" s="8">
        <v>253072.43641435826</v>
      </c>
      <c r="Y8" s="8">
        <v>256883.4949763529</v>
      </c>
      <c r="Z8" s="8">
        <v>251257.64662293223</v>
      </c>
      <c r="AA8" s="8">
        <v>247265.109081795</v>
      </c>
      <c r="AB8" s="8">
        <v>233291.22768781468</v>
      </c>
      <c r="AC8" s="8">
        <v>241911.47919708825</v>
      </c>
      <c r="AD8" s="8">
        <v>251892.82304993135</v>
      </c>
      <c r="AE8" s="8">
        <v>256792.75548678159</v>
      </c>
      <c r="AF8" s="8">
        <v>265322.26750648388</v>
      </c>
      <c r="AG8" s="8">
        <v>259787.15864263452</v>
      </c>
      <c r="AH8" s="8">
        <v>269587.023516335</v>
      </c>
      <c r="AI8" s="8">
        <v>271220.33432861842</v>
      </c>
      <c r="AJ8" s="8">
        <v>269587.023516335</v>
      </c>
      <c r="AK8" s="8">
        <v>260422.33506963364</v>
      </c>
      <c r="AL8" s="8">
        <v>258789.02425735022</v>
      </c>
      <c r="AM8" s="8">
        <v>261420.46945491794</v>
      </c>
      <c r="AN8" s="8">
        <v>257790.88987206592</v>
      </c>
      <c r="AO8" s="8">
        <v>265140.78852734127</v>
      </c>
      <c r="AP8" s="8">
        <v>257064.97395549549</v>
      </c>
      <c r="AQ8" s="8">
        <v>261783.42741320314</v>
      </c>
      <c r="AR8" s="8">
        <v>278116.53553603729</v>
      </c>
      <c r="AS8" s="8">
        <v>278207.2750256086</v>
      </c>
      <c r="AT8" s="8">
        <v>273125.86360961577</v>
      </c>
      <c r="AU8" s="8">
        <v>273035.12412004446</v>
      </c>
      <c r="AV8" s="8">
        <v>259061.24272606411</v>
      </c>
      <c r="AW8" s="8">
        <v>257246.4529346381</v>
      </c>
      <c r="AX8" s="8">
        <v>264505.61210034217</v>
      </c>
      <c r="AY8" s="8">
        <v>265866.70444391167</v>
      </c>
      <c r="AZ8" s="8">
        <v>260513.07455920492</v>
      </c>
      <c r="BA8" s="8">
        <v>258153.84783035112</v>
      </c>
      <c r="BB8" s="8">
        <v>245268.84031122638</v>
      </c>
      <c r="BC8" s="8">
        <v>243363.31103022906</v>
      </c>
      <c r="BD8" s="8">
        <v>257881.6293616372</v>
      </c>
      <c r="BE8" s="8">
        <v>275848.04829675477</v>
      </c>
      <c r="BF8" s="8">
        <v>273670.30054704356</v>
      </c>
      <c r="BG8" s="8">
        <v>258244.5873199224</v>
      </c>
      <c r="BH8" s="8">
        <v>245813.27724865419</v>
      </c>
      <c r="BI8" s="8">
        <v>252437.25998735917</v>
      </c>
      <c r="BJ8" s="8">
        <v>270312.9394329054</v>
      </c>
      <c r="BK8" s="8">
        <v>259514.94017392062</v>
      </c>
      <c r="BL8" s="8">
        <v>260513.07455920492</v>
      </c>
      <c r="BM8" s="8">
        <v>270131.46045376285</v>
      </c>
      <c r="BN8" s="8">
        <v>291092.28254473332</v>
      </c>
      <c r="BO8" s="8">
        <v>276755.44319246779</v>
      </c>
      <c r="BP8" s="8">
        <v>278933.190942179</v>
      </c>
      <c r="BQ8" s="8">
        <v>278479.49349432252</v>
      </c>
      <c r="BR8" s="8">
        <v>276392.48523418262</v>
      </c>
      <c r="BS8" s="8">
        <v>271674.03177647496</v>
      </c>
      <c r="BT8" s="8">
        <v>266955.57831876731</v>
      </c>
      <c r="BU8" s="8">
        <v>262509.34332977358</v>
      </c>
      <c r="BV8" s="8">
        <v>263235.25924634398</v>
      </c>
      <c r="BW8" s="8">
        <v>266411.14138133952</v>
      </c>
      <c r="BX8" s="8">
        <v>251257.64662293223</v>
      </c>
      <c r="BY8" s="8">
        <v>267318.53627705248</v>
      </c>
      <c r="BZ8" s="8">
        <v>267772.23372490902</v>
      </c>
      <c r="CA8" s="8">
        <v>262146.38537148834</v>
      </c>
      <c r="CB8" s="8">
        <v>266864.838829196</v>
      </c>
      <c r="CC8" s="8">
        <v>271855.51075561752</v>
      </c>
      <c r="CD8" s="8">
        <v>251529.86509164615</v>
      </c>
      <c r="CE8" s="8">
        <v>243907.74796765688</v>
      </c>
      <c r="CF8" s="8">
        <v>240368.90787437613</v>
      </c>
      <c r="CG8" s="8">
        <v>236376.37033323888</v>
      </c>
      <c r="CH8" s="8">
        <v>240731.86583266134</v>
      </c>
      <c r="CI8" s="8">
        <v>223309.88383497155</v>
      </c>
      <c r="CJ8" s="8">
        <v>234561.58054181287</v>
      </c>
      <c r="CK8" s="8">
        <v>226939.4634178236</v>
      </c>
      <c r="CL8" s="8">
        <v>220496.95965826121</v>
      </c>
      <c r="CM8" s="8">
        <v>240822.60532223264</v>
      </c>
      <c r="CN8" s="8">
        <v>242818.87409280124</v>
      </c>
      <c r="CO8" s="8">
        <v>239189.29450994922</v>
      </c>
      <c r="CP8" s="8">
        <v>249624.33581064883</v>
      </c>
      <c r="CQ8" s="8">
        <v>239007.81553080661</v>
      </c>
      <c r="CR8" s="8">
        <v>237193.02573938057</v>
      </c>
      <c r="CS8" s="8">
        <v>230478.30351110431</v>
      </c>
      <c r="CT8" s="8">
        <v>229752.38759453391</v>
      </c>
      <c r="CU8" s="8">
        <v>225941.32903253927</v>
      </c>
      <c r="CV8" s="8">
        <v>237555.9836976658</v>
      </c>
      <c r="CW8" s="8">
        <v>241639.26072837436</v>
      </c>
      <c r="CX8" s="8">
        <v>237374.50471852324</v>
      </c>
      <c r="CY8" s="8">
        <v>241004.08430137523</v>
      </c>
      <c r="CZ8" s="8">
        <v>259877.89813220582</v>
      </c>
      <c r="DA8" s="8">
        <v>274123.9979949001</v>
      </c>
      <c r="DB8" s="8">
        <v>262055.64588191704</v>
      </c>
      <c r="DC8" s="8">
        <v>250894.68866464705</v>
      </c>
      <c r="DD8" s="8">
        <v>263416.73822548654</v>
      </c>
      <c r="DE8" s="8">
        <v>257700.15038249461</v>
      </c>
      <c r="DF8" s="8">
        <v>276483.22472375387</v>
      </c>
      <c r="DG8" s="8">
        <v>251076.16764378964</v>
      </c>
      <c r="DH8" s="8">
        <v>268861.1075997646</v>
      </c>
      <c r="DI8" s="8">
        <v>284559.03929559968</v>
      </c>
      <c r="DJ8" s="8">
        <v>283470.16542074404</v>
      </c>
      <c r="DK8" s="8">
        <v>293179.29080487328</v>
      </c>
      <c r="DL8" s="8">
        <v>295084.82008587057</v>
      </c>
      <c r="DM8" s="8">
        <v>281020.19920231897</v>
      </c>
      <c r="DN8" s="8">
        <v>276029.52727589739</v>
      </c>
      <c r="DO8" s="8">
        <v>260966.77200706143</v>
      </c>
      <c r="DP8" s="8">
        <v>258607.5452782076</v>
      </c>
      <c r="DQ8" s="8">
        <v>265231.52801691258</v>
      </c>
      <c r="DR8" s="8">
        <v>265503.7464856265</v>
      </c>
      <c r="DS8" s="8">
        <v>256066.83957021119</v>
      </c>
      <c r="DT8" s="8">
        <v>268044.45219362288</v>
      </c>
      <c r="DU8" s="8">
        <v>266592.62036048208</v>
      </c>
      <c r="DV8" s="8">
        <v>251983.56253950266</v>
      </c>
      <c r="DW8" s="8">
        <v>254342.78926835646</v>
      </c>
      <c r="DX8" s="8">
        <v>248172.50397750799</v>
      </c>
      <c r="DY8" s="8">
        <v>246992.89061308111</v>
      </c>
      <c r="DZ8" s="8">
        <v>263507.47771505784</v>
      </c>
      <c r="EA8" s="8">
        <v>261238.99047577532</v>
      </c>
      <c r="EB8" s="8">
        <v>251348.38611250353</v>
      </c>
      <c r="EC8" s="8">
        <v>254796.48671621297</v>
      </c>
      <c r="ED8" s="8">
        <v>252437.25998735917</v>
      </c>
      <c r="EE8" s="8">
        <v>257881.6293616372</v>
      </c>
      <c r="EF8" s="8">
        <v>246176.2352069394</v>
      </c>
    </row>
    <row r="9" spans="2:136" x14ac:dyDescent="0.45">
      <c r="B9" s="3" t="s">
        <v>8</v>
      </c>
      <c r="C9" s="8">
        <v>85749.543161553549</v>
      </c>
      <c r="D9" s="8">
        <v>80732.146567717718</v>
      </c>
      <c r="E9" s="8">
        <v>75440.705608921038</v>
      </c>
      <c r="F9" s="8">
        <v>70776.40225167085</v>
      </c>
      <c r="G9" s="8">
        <v>73287.059287000622</v>
      </c>
      <c r="H9" s="8">
        <v>72174.309060198037</v>
      </c>
      <c r="I9" s="8">
        <v>73406.97494850964</v>
      </c>
      <c r="J9" s="8">
        <v>70957.229426609279</v>
      </c>
      <c r="K9" s="8">
        <v>70004.939569173061</v>
      </c>
      <c r="L9" s="8">
        <v>78642.001766825546</v>
      </c>
      <c r="M9" s="8">
        <v>79790.168803431952</v>
      </c>
      <c r="N9" s="8">
        <v>81126.944791423521</v>
      </c>
      <c r="O9" s="8">
        <v>78492.121315979908</v>
      </c>
      <c r="P9" s="8">
        <v>75486.205159249526</v>
      </c>
      <c r="Q9" s="8">
        <v>80424.143691742662</v>
      </c>
      <c r="R9" s="8">
        <v>81259.174775255407</v>
      </c>
      <c r="S9" s="8">
        <v>84690.604880897197</v>
      </c>
      <c r="T9" s="8">
        <v>82655.194369541277</v>
      </c>
      <c r="U9" s="8">
        <v>82012.112800014613</v>
      </c>
      <c r="V9" s="8">
        <v>87073.570430429638</v>
      </c>
      <c r="W9" s="8">
        <v>82079.102950459754</v>
      </c>
      <c r="X9" s="8">
        <v>79605.142915726654</v>
      </c>
      <c r="Y9" s="8">
        <v>90498.79701459581</v>
      </c>
      <c r="Z9" s="8">
        <v>79222.417534235487</v>
      </c>
      <c r="AA9" s="8">
        <v>77333.818482468152</v>
      </c>
      <c r="AB9" s="8">
        <v>80318.327218810984</v>
      </c>
      <c r="AC9" s="8">
        <v>82011.446209274727</v>
      </c>
      <c r="AD9" s="8">
        <v>83530.161429500804</v>
      </c>
      <c r="AE9" s="8">
        <v>98387.783266426937</v>
      </c>
      <c r="AF9" s="8">
        <v>97246.417153208371</v>
      </c>
      <c r="AG9" s="8">
        <v>101612.5190659005</v>
      </c>
      <c r="AH9" s="8">
        <v>100399.26622333644</v>
      </c>
      <c r="AI9" s="8">
        <v>91470.869881013627</v>
      </c>
      <c r="AJ9" s="8">
        <v>91154.419123439671</v>
      </c>
      <c r="AK9" s="8">
        <v>90274.618640426386</v>
      </c>
      <c r="AL9" s="8">
        <v>89043.942411903496</v>
      </c>
      <c r="AM9" s="8">
        <v>86272.056427210526</v>
      </c>
      <c r="AN9" s="8">
        <v>95207.447942180675</v>
      </c>
      <c r="AO9" s="8">
        <v>84707.86386379016</v>
      </c>
      <c r="AP9" s="8">
        <v>88019.388709356892</v>
      </c>
      <c r="AQ9" s="8">
        <v>79570.929669429723</v>
      </c>
      <c r="AR9" s="8">
        <v>80220.838328809259</v>
      </c>
      <c r="AS9" s="8">
        <v>82423.994537825158</v>
      </c>
      <c r="AT9" s="8">
        <v>84319.349880791604</v>
      </c>
      <c r="AU9" s="8">
        <v>80864.861961096671</v>
      </c>
      <c r="AV9" s="8">
        <v>92525.030536286227</v>
      </c>
      <c r="AW9" s="8">
        <v>92355.715435890423</v>
      </c>
      <c r="AX9" s="8">
        <v>83956.197628281385</v>
      </c>
      <c r="AY9" s="8">
        <v>79917.520569625907</v>
      </c>
      <c r="AZ9" s="8">
        <v>77890.704162892551</v>
      </c>
      <c r="BA9" s="8">
        <v>83766.068897461737</v>
      </c>
      <c r="BB9" s="8">
        <v>79493.800786219901</v>
      </c>
      <c r="BC9" s="8">
        <v>90083.060305521998</v>
      </c>
      <c r="BD9" s="8">
        <v>88813.428996559174</v>
      </c>
      <c r="BE9" s="8">
        <v>92829.586611903884</v>
      </c>
      <c r="BF9" s="8">
        <v>90475.021059121587</v>
      </c>
      <c r="BG9" s="8">
        <v>93603.454878896242</v>
      </c>
      <c r="BH9" s="8">
        <v>88392.110804184718</v>
      </c>
      <c r="BI9" s="8">
        <v>98039.448073776177</v>
      </c>
      <c r="BJ9" s="8">
        <v>87066.970035457809</v>
      </c>
      <c r="BK9" s="8">
        <v>86615.023611070996</v>
      </c>
      <c r="BL9" s="8">
        <v>83102.418587977096</v>
      </c>
      <c r="BM9" s="8">
        <v>91118.900250567967</v>
      </c>
      <c r="BN9" s="8">
        <v>81275.777406374895</v>
      </c>
      <c r="BO9" s="8">
        <v>87925.249865407299</v>
      </c>
      <c r="BP9" s="8">
        <v>99105.041959424736</v>
      </c>
      <c r="BQ9" s="8">
        <v>100540.62037372882</v>
      </c>
      <c r="BR9" s="8">
        <v>94909.575531698851</v>
      </c>
      <c r="BS9" s="8">
        <v>97224.344636757989</v>
      </c>
      <c r="BT9" s="8">
        <v>107355.28385965165</v>
      </c>
      <c r="BU9" s="8">
        <v>94280.491662187982</v>
      </c>
      <c r="BV9" s="8">
        <v>97627.082738242447</v>
      </c>
      <c r="BW9" s="8">
        <v>99601.871265834139</v>
      </c>
      <c r="BX9" s="8">
        <v>105804.1373368786</v>
      </c>
      <c r="BY9" s="8">
        <v>91558.803183110344</v>
      </c>
      <c r="BZ9" s="8">
        <v>102086.81261515817</v>
      </c>
      <c r="CA9" s="8">
        <v>115188.0350165264</v>
      </c>
      <c r="CB9" s="8">
        <v>111671.40630234194</v>
      </c>
      <c r="CC9" s="8">
        <v>99125.593520018185</v>
      </c>
      <c r="CD9" s="8">
        <v>112394.5838489264</v>
      </c>
      <c r="CE9" s="8">
        <v>105570.63377121871</v>
      </c>
      <c r="CF9" s="8">
        <v>108379.93702135253</v>
      </c>
      <c r="CG9" s="8">
        <v>106841.54909988801</v>
      </c>
      <c r="CH9" s="8">
        <v>107335.47253232231</v>
      </c>
      <c r="CI9" s="8">
        <v>99732.892545117735</v>
      </c>
      <c r="CJ9" s="8">
        <v>89962.229407255203</v>
      </c>
      <c r="CK9" s="8">
        <v>84979.264118722611</v>
      </c>
      <c r="CL9" s="8">
        <v>91481.860598741434</v>
      </c>
      <c r="CM9" s="8">
        <v>98769.237779793635</v>
      </c>
      <c r="CN9" s="8">
        <v>96560.167393106385</v>
      </c>
      <c r="CO9" s="8">
        <v>111567.33740338396</v>
      </c>
      <c r="CP9" s="8">
        <v>110332.99519239255</v>
      </c>
      <c r="CQ9" s="8">
        <v>124620.20016011944</v>
      </c>
      <c r="CR9" s="8">
        <v>122680.21197837981</v>
      </c>
      <c r="CS9" s="8">
        <v>121709.28382789987</v>
      </c>
      <c r="CT9" s="8">
        <v>126160.0237126764</v>
      </c>
      <c r="CU9" s="8">
        <v>120558.39221349178</v>
      </c>
      <c r="CV9" s="8">
        <v>120087.83887910741</v>
      </c>
      <c r="CW9" s="8">
        <v>104951.27305718343</v>
      </c>
      <c r="CX9" s="8">
        <v>103140.60645005017</v>
      </c>
      <c r="CY9" s="8">
        <v>116519.85688317029</v>
      </c>
      <c r="CZ9" s="8">
        <v>118207.70107908882</v>
      </c>
      <c r="DA9" s="8">
        <v>106195.28000227155</v>
      </c>
      <c r="DB9" s="8">
        <v>115336.47516140153</v>
      </c>
      <c r="DC9" s="8">
        <v>116278.20438194279</v>
      </c>
      <c r="DD9" s="8">
        <v>108434.41695321014</v>
      </c>
      <c r="DE9" s="8">
        <v>113796.43420002813</v>
      </c>
      <c r="DF9" s="8">
        <v>113561.25337727994</v>
      </c>
      <c r="DG9" s="8">
        <v>111009.41776367663</v>
      </c>
      <c r="DH9" s="8">
        <v>105461.38806068599</v>
      </c>
      <c r="DI9" s="8">
        <v>110043.01164609482</v>
      </c>
      <c r="DJ9" s="8">
        <v>120926.63923151481</v>
      </c>
      <c r="DK9" s="8">
        <v>120686.76961462152</v>
      </c>
      <c r="DL9" s="8">
        <v>109055.73830928127</v>
      </c>
      <c r="DM9" s="8">
        <v>117674.62075609877</v>
      </c>
      <c r="DN9" s="8">
        <v>115257.31503827698</v>
      </c>
      <c r="DO9" s="8">
        <v>106964.6992682297</v>
      </c>
      <c r="DP9" s="8">
        <v>103416.99326486384</v>
      </c>
      <c r="DQ9" s="8">
        <v>88970.963110666446</v>
      </c>
      <c r="DR9" s="8">
        <v>97564.335069393157</v>
      </c>
      <c r="DS9" s="8">
        <v>102618.24084917447</v>
      </c>
      <c r="DT9" s="8">
        <v>104349.83223168543</v>
      </c>
      <c r="DU9" s="8">
        <v>104694.40439556577</v>
      </c>
      <c r="DV9" s="8">
        <v>94924.531128995412</v>
      </c>
      <c r="DW9" s="8">
        <v>103697.19722404488</v>
      </c>
      <c r="DX9" s="8">
        <v>102454.83489923686</v>
      </c>
      <c r="DY9" s="8">
        <v>124555.9061098136</v>
      </c>
      <c r="DZ9" s="8">
        <v>122103.29754309461</v>
      </c>
      <c r="EA9" s="8">
        <v>131803.75064358464</v>
      </c>
      <c r="EB9" s="8">
        <v>113158.66815427953</v>
      </c>
      <c r="EC9" s="8">
        <v>120440.43891192295</v>
      </c>
      <c r="ED9" s="8">
        <v>110433.81219131182</v>
      </c>
      <c r="EE9" s="8">
        <v>109195.94746287684</v>
      </c>
      <c r="EF9" s="8">
        <v>97292.233753231019</v>
      </c>
    </row>
    <row r="10" spans="2:136" x14ac:dyDescent="0.45">
      <c r="B10" s="3" t="s">
        <v>2</v>
      </c>
      <c r="C10" s="8">
        <v>18411.08624548115</v>
      </c>
      <c r="D10" s="8">
        <v>18507.144086761917</v>
      </c>
      <c r="E10" s="8">
        <v>16073.678774315718</v>
      </c>
      <c r="F10" s="8">
        <v>15977.620933034945</v>
      </c>
      <c r="G10" s="8">
        <v>16009.640213461869</v>
      </c>
      <c r="H10" s="8">
        <v>16393.871578584949</v>
      </c>
      <c r="I10" s="8">
        <v>19211.568256154242</v>
      </c>
      <c r="J10" s="8">
        <v>19980.030986400408</v>
      </c>
      <c r="K10" s="8">
        <v>20012.050266827333</v>
      </c>
      <c r="L10" s="8">
        <v>18571.182647615766</v>
      </c>
      <c r="M10" s="8">
        <v>18154.932002065761</v>
      </c>
      <c r="N10" s="8">
        <v>20204.16594938888</v>
      </c>
      <c r="O10" s="8">
        <v>17066.276467550349</v>
      </c>
      <c r="P10" s="8">
        <v>15081.08108108108</v>
      </c>
      <c r="Q10" s="8">
        <v>13992.425546565672</v>
      </c>
      <c r="R10" s="8">
        <v>15817.524530900322</v>
      </c>
      <c r="S10" s="8">
        <v>16393.871578584949</v>
      </c>
      <c r="T10" s="8">
        <v>16746.083663281112</v>
      </c>
      <c r="U10" s="8">
        <v>16137.71733516956</v>
      </c>
      <c r="V10" s="8">
        <v>16714.064382854187</v>
      </c>
      <c r="W10" s="8">
        <v>18827.336891031155</v>
      </c>
      <c r="X10" s="8">
        <v>20364.262351523495</v>
      </c>
      <c r="Y10" s="8">
        <v>20812.532277500432</v>
      </c>
      <c r="Z10" s="8">
        <v>24814.942330865895</v>
      </c>
      <c r="AA10" s="8">
        <v>22573.592700981237</v>
      </c>
      <c r="AB10" s="8">
        <v>20492.339473231194</v>
      </c>
      <c r="AC10" s="8">
        <v>19275.606817008091</v>
      </c>
      <c r="AD10" s="8">
        <v>19851.953864692718</v>
      </c>
      <c r="AE10" s="8">
        <v>17546.56567395421</v>
      </c>
      <c r="AF10" s="8">
        <v>15337.235324496469</v>
      </c>
      <c r="AG10" s="8">
        <v>13736.271303150283</v>
      </c>
      <c r="AH10" s="8">
        <v>12903.770012050267</v>
      </c>
      <c r="AI10" s="8">
        <v>12487.519366500255</v>
      </c>
      <c r="AJ10" s="8">
        <v>13352.039938027199</v>
      </c>
      <c r="AK10" s="8">
        <v>13928.386985711826</v>
      </c>
      <c r="AL10" s="8">
        <v>15817.524530900322</v>
      </c>
      <c r="AM10" s="8">
        <v>15625.408848338782</v>
      </c>
      <c r="AN10" s="8">
        <v>18475.124806334992</v>
      </c>
      <c r="AO10" s="8">
        <v>18891.375451885004</v>
      </c>
      <c r="AP10" s="8">
        <v>19467.722499569631</v>
      </c>
      <c r="AQ10" s="8">
        <v>19723.87674298502</v>
      </c>
      <c r="AR10" s="8">
        <v>20076.088827681182</v>
      </c>
      <c r="AS10" s="8">
        <v>20748.493716646582</v>
      </c>
      <c r="AT10" s="8">
        <v>21356.860044758134</v>
      </c>
      <c r="AU10" s="8">
        <v>20844.551557927349</v>
      </c>
      <c r="AV10" s="8">
        <v>21709.072129454289</v>
      </c>
      <c r="AW10" s="8">
        <v>18090.893441211912</v>
      </c>
      <c r="AX10" s="8">
        <v>16393.871578584949</v>
      </c>
      <c r="AY10" s="8">
        <v>18795.31761060423</v>
      </c>
      <c r="AZ10" s="8">
        <v>17034.257187123425</v>
      </c>
      <c r="BA10" s="8">
        <v>21196.763642623511</v>
      </c>
      <c r="BB10" s="8">
        <v>20908.590118781198</v>
      </c>
      <c r="BC10" s="8">
        <v>22189.36133585815</v>
      </c>
      <c r="BD10" s="8">
        <v>21292.821483904285</v>
      </c>
      <c r="BE10" s="8">
        <v>18795.31761060423</v>
      </c>
      <c r="BF10" s="8">
        <v>19019.452573592702</v>
      </c>
      <c r="BG10" s="8">
        <v>20108.108108108107</v>
      </c>
      <c r="BH10" s="8">
        <v>20940.609399208122</v>
      </c>
      <c r="BI10" s="8">
        <v>20684.455155792733</v>
      </c>
      <c r="BJ10" s="8">
        <v>20044.069547254257</v>
      </c>
      <c r="BK10" s="8">
        <v>19243.587536581166</v>
      </c>
      <c r="BL10" s="8">
        <v>18571.182647615766</v>
      </c>
      <c r="BM10" s="8">
        <v>18891.375451885004</v>
      </c>
      <c r="BN10" s="8">
        <v>17514.546393527286</v>
      </c>
      <c r="BO10" s="8">
        <v>18667.240488896539</v>
      </c>
      <c r="BP10" s="8">
        <v>17578.584954381127</v>
      </c>
      <c r="BQ10" s="8">
        <v>16009.640213461869</v>
      </c>
      <c r="BR10" s="8">
        <v>14504.734033396453</v>
      </c>
      <c r="BS10" s="8">
        <v>16553.967980719572</v>
      </c>
      <c r="BT10" s="8">
        <v>17834.739197796524</v>
      </c>
      <c r="BU10" s="8">
        <v>17258.392150111897</v>
      </c>
      <c r="BV10" s="8">
        <v>20876.570838354273</v>
      </c>
      <c r="BW10" s="8">
        <v>20716.474436219658</v>
      </c>
      <c r="BX10" s="8">
        <v>21613.014288173523</v>
      </c>
      <c r="BY10" s="8">
        <v>21580.995007746598</v>
      </c>
      <c r="BZ10" s="8">
        <v>23374.074711654328</v>
      </c>
      <c r="CA10" s="8">
        <v>24110.51816147357</v>
      </c>
      <c r="CB10" s="8">
        <v>22061.284214150452</v>
      </c>
      <c r="CC10" s="8">
        <v>22093.303494577376</v>
      </c>
      <c r="CD10" s="8">
        <v>25711.48218281976</v>
      </c>
      <c r="CE10" s="8">
        <v>23149.939748665864</v>
      </c>
      <c r="CF10" s="8">
        <v>22605.611981408154</v>
      </c>
      <c r="CG10" s="8">
        <v>23374.074711654328</v>
      </c>
      <c r="CH10" s="8">
        <v>22253.399896711999</v>
      </c>
      <c r="CI10" s="8">
        <v>23021.862626958165</v>
      </c>
      <c r="CJ10" s="8">
        <v>18891.375451885004</v>
      </c>
      <c r="CK10" s="8">
        <v>23117.920468238939</v>
      </c>
      <c r="CL10" s="8">
        <v>20908.590118781198</v>
      </c>
      <c r="CM10" s="8">
        <v>17770.700636942674</v>
      </c>
      <c r="CN10" s="8">
        <v>17770.700636942674</v>
      </c>
      <c r="CO10" s="8">
        <v>19851.953864692718</v>
      </c>
      <c r="CP10" s="8">
        <v>19051.471854019619</v>
      </c>
      <c r="CQ10" s="8">
        <v>17578.584954381127</v>
      </c>
      <c r="CR10" s="8">
        <v>15081.08108108108</v>
      </c>
      <c r="CS10" s="8">
        <v>15945.60165260802</v>
      </c>
      <c r="CT10" s="8">
        <v>17610.604234808052</v>
      </c>
      <c r="CU10" s="8">
        <v>14408.676192115679</v>
      </c>
      <c r="CV10" s="8">
        <v>17290.411430538814</v>
      </c>
      <c r="CW10" s="8">
        <v>16041.659493888794</v>
      </c>
      <c r="CX10" s="8">
        <v>18283.009123773452</v>
      </c>
      <c r="CY10" s="8">
        <v>20460.320192804269</v>
      </c>
      <c r="CZ10" s="8">
        <v>21837.149251161987</v>
      </c>
      <c r="DA10" s="8">
        <v>23213.978309519705</v>
      </c>
      <c r="DB10" s="8">
        <v>21548.975727319674</v>
      </c>
      <c r="DC10" s="8">
        <v>22445.515579273539</v>
      </c>
      <c r="DD10" s="8">
        <v>21292.821483904285</v>
      </c>
      <c r="DE10" s="8">
        <v>22925.804785677392</v>
      </c>
      <c r="DF10" s="8">
        <v>18859.356171458079</v>
      </c>
      <c r="DG10" s="8">
        <v>21645.033568600447</v>
      </c>
      <c r="DH10" s="8">
        <v>21420.898605611976</v>
      </c>
      <c r="DI10" s="8">
        <v>20108.108108108107</v>
      </c>
      <c r="DJ10" s="8">
        <v>17738.68135651575</v>
      </c>
      <c r="DK10" s="8">
        <v>18923.394732311928</v>
      </c>
      <c r="DL10" s="8">
        <v>18411.08624548115</v>
      </c>
      <c r="DM10" s="8">
        <v>17866.758478223441</v>
      </c>
      <c r="DN10" s="8">
        <v>18731.279049750388</v>
      </c>
      <c r="DO10" s="8">
        <v>19787.915303838869</v>
      </c>
      <c r="DP10" s="8">
        <v>21196.763642623511</v>
      </c>
      <c r="DQ10" s="8">
        <v>21901.187812015836</v>
      </c>
      <c r="DR10" s="8">
        <v>20460.320192804269</v>
      </c>
      <c r="DS10" s="8">
        <v>19147.529695300393</v>
      </c>
      <c r="DT10" s="8">
        <v>17386.469271819587</v>
      </c>
      <c r="DU10" s="8">
        <v>18315.028404200377</v>
      </c>
      <c r="DV10" s="8">
        <v>14312.61835083491</v>
      </c>
      <c r="DW10" s="8">
        <v>18283.009123773452</v>
      </c>
      <c r="DX10" s="8">
        <v>19051.471854019619</v>
      </c>
      <c r="DY10" s="8">
        <v>18635.221208469615</v>
      </c>
      <c r="DZ10" s="8">
        <v>17034.257187123425</v>
      </c>
      <c r="EA10" s="8">
        <v>19339.645377861933</v>
      </c>
      <c r="EB10" s="8">
        <v>24846.96161129282</v>
      </c>
      <c r="EC10" s="8">
        <v>24398.691685315884</v>
      </c>
      <c r="ED10" s="8">
        <v>24654.845928731273</v>
      </c>
      <c r="EE10" s="8">
        <v>24750.903770012046</v>
      </c>
      <c r="EF10" s="8">
        <v>21228.782923050436</v>
      </c>
    </row>
    <row r="11" spans="2:136" x14ac:dyDescent="0.45">
      <c r="B11" s="3" t="s">
        <v>6</v>
      </c>
      <c r="C11" s="8">
        <v>55812.741987808666</v>
      </c>
      <c r="D11" s="8">
        <v>53744.164088395075</v>
      </c>
      <c r="E11" s="8">
        <v>58968.152075629114</v>
      </c>
      <c r="F11" s="8">
        <v>58377.555858849671</v>
      </c>
      <c r="G11" s="8">
        <v>59794.3311545787</v>
      </c>
      <c r="H11" s="8">
        <v>61670.198343433571</v>
      </c>
      <c r="I11" s="8">
        <v>61536.284279091116</v>
      </c>
      <c r="J11" s="8">
        <v>62332.923070332727</v>
      </c>
      <c r="K11" s="8">
        <v>65634.788413335787</v>
      </c>
      <c r="L11" s="8">
        <v>66742.907188896424</v>
      </c>
      <c r="M11" s="8">
        <v>60490.292702180406</v>
      </c>
      <c r="N11" s="8">
        <v>60770.774328724947</v>
      </c>
      <c r="O11" s="8">
        <v>54781.438965803121</v>
      </c>
      <c r="P11" s="8">
        <v>53703.156541543256</v>
      </c>
      <c r="Q11" s="8">
        <v>50455.694588466911</v>
      </c>
      <c r="R11" s="8">
        <v>56110.265119544507</v>
      </c>
      <c r="S11" s="8">
        <v>58058.361009417538</v>
      </c>
      <c r="T11" s="8">
        <v>60256.224327061202</v>
      </c>
      <c r="U11" s="8">
        <v>57324.032174494852</v>
      </c>
      <c r="V11" s="8">
        <v>58127.096703860996</v>
      </c>
      <c r="W11" s="8">
        <v>56264.775248336977</v>
      </c>
      <c r="X11" s="8">
        <v>56561.222297036809</v>
      </c>
      <c r="Y11" s="8">
        <v>61635.904440438113</v>
      </c>
      <c r="Z11" s="8">
        <v>58529.94811094513</v>
      </c>
      <c r="AA11" s="8">
        <v>55254.810698802445</v>
      </c>
      <c r="AB11" s="8">
        <v>55250.230169009272</v>
      </c>
      <c r="AC11" s="8">
        <v>58423.834073240112</v>
      </c>
      <c r="AD11" s="8">
        <v>54494.889050415644</v>
      </c>
      <c r="AE11" s="8">
        <v>60508.240963184631</v>
      </c>
      <c r="AF11" s="8">
        <v>56449.039173199701</v>
      </c>
      <c r="AG11" s="8">
        <v>54659.149382433403</v>
      </c>
      <c r="AH11" s="8">
        <v>54659.386819704283</v>
      </c>
      <c r="AI11" s="8">
        <v>59179.235998494289</v>
      </c>
      <c r="AJ11" s="8">
        <v>55422.630557970086</v>
      </c>
      <c r="AK11" s="8">
        <v>54389.745523812955</v>
      </c>
      <c r="AL11" s="8">
        <v>55410.055335741556</v>
      </c>
      <c r="AM11" s="8">
        <v>50662.849486691004</v>
      </c>
      <c r="AN11" s="8">
        <v>55487.190904076051</v>
      </c>
      <c r="AO11" s="8">
        <v>58381.77500928691</v>
      </c>
      <c r="AP11" s="8">
        <v>60300.519117655596</v>
      </c>
      <c r="AQ11" s="8">
        <v>56772.127420493038</v>
      </c>
      <c r="AR11" s="8">
        <v>62738.631991228009</v>
      </c>
      <c r="AS11" s="8">
        <v>63752.304386670097</v>
      </c>
      <c r="AT11" s="8">
        <v>62761.965166601221</v>
      </c>
      <c r="AU11" s="8">
        <v>61183.508802462726</v>
      </c>
      <c r="AV11" s="8">
        <v>61703.739753089343</v>
      </c>
      <c r="AW11" s="8">
        <v>65835.892836106868</v>
      </c>
      <c r="AX11" s="8">
        <v>64616.268361846414</v>
      </c>
      <c r="AY11" s="8">
        <v>58506.937739519097</v>
      </c>
      <c r="AZ11" s="8">
        <v>53571.645695145882</v>
      </c>
      <c r="BA11" s="8">
        <v>51753.74576577275</v>
      </c>
      <c r="BB11" s="8">
        <v>57574.631140339705</v>
      </c>
      <c r="BC11" s="8">
        <v>56075.815560299539</v>
      </c>
      <c r="BD11" s="8">
        <v>57688.308769852374</v>
      </c>
      <c r="BE11" s="8">
        <v>58459.107201960309</v>
      </c>
      <c r="BF11" s="8">
        <v>63292.723356647446</v>
      </c>
      <c r="BG11" s="8">
        <v>59436.536135301867</v>
      </c>
      <c r="BH11" s="8">
        <v>60678.858911739131</v>
      </c>
      <c r="BI11" s="8">
        <v>57534.042216929447</v>
      </c>
      <c r="BJ11" s="8">
        <v>53875.733561114379</v>
      </c>
      <c r="BK11" s="8">
        <v>55509.224826603124</v>
      </c>
      <c r="BL11" s="8">
        <v>55882.773383250169</v>
      </c>
      <c r="BM11" s="8">
        <v>61296.55494873759</v>
      </c>
      <c r="BN11" s="8">
        <v>63629.709044452902</v>
      </c>
      <c r="BO11" s="8">
        <v>56943.809559844551</v>
      </c>
      <c r="BP11" s="8">
        <v>59412.810876039432</v>
      </c>
      <c r="BQ11" s="8">
        <v>60867.882750751101</v>
      </c>
      <c r="BR11" s="8">
        <v>63561.873932603674</v>
      </c>
      <c r="BS11" s="8">
        <v>59632.320592780859</v>
      </c>
      <c r="BT11" s="8">
        <v>63059.626898760063</v>
      </c>
      <c r="BU11" s="8">
        <v>67630.655020658189</v>
      </c>
      <c r="BV11" s="8">
        <v>69780.92428046171</v>
      </c>
      <c r="BW11" s="8">
        <v>70231.474922447756</v>
      </c>
      <c r="BX11" s="8">
        <v>67546.225775135928</v>
      </c>
      <c r="BY11" s="8">
        <v>69785.016269845219</v>
      </c>
      <c r="BZ11" s="8">
        <v>65780.309787392791</v>
      </c>
      <c r="CA11" s="8">
        <v>65183.682492401771</v>
      </c>
      <c r="CB11" s="8">
        <v>63213.007130928381</v>
      </c>
      <c r="CC11" s="8">
        <v>65383.511430972198</v>
      </c>
      <c r="CD11" s="8">
        <v>70945.716024928042</v>
      </c>
      <c r="CE11" s="8">
        <v>68687.927518494544</v>
      </c>
      <c r="CF11" s="8">
        <v>72057.355081099173</v>
      </c>
      <c r="CG11" s="8">
        <v>80112.682499897914</v>
      </c>
      <c r="CH11" s="8">
        <v>76840.573879327188</v>
      </c>
      <c r="CI11" s="8">
        <v>81101.934558626643</v>
      </c>
      <c r="CJ11" s="8">
        <v>80332.956201427194</v>
      </c>
      <c r="CK11" s="8">
        <v>79210.777617099156</v>
      </c>
      <c r="CL11" s="8">
        <v>77247.547430000996</v>
      </c>
      <c r="CM11" s="8">
        <v>72955.308818081787</v>
      </c>
      <c r="CN11" s="8">
        <v>73639.30959313309</v>
      </c>
      <c r="CO11" s="8">
        <v>77343.064724462369</v>
      </c>
      <c r="CP11" s="8">
        <v>73487.495544368721</v>
      </c>
      <c r="CQ11" s="8">
        <v>70629.932545479838</v>
      </c>
      <c r="CR11" s="8">
        <v>67039.367512884739</v>
      </c>
      <c r="CS11" s="8">
        <v>62473.401117263311</v>
      </c>
      <c r="CT11" s="8">
        <v>63592.932523631614</v>
      </c>
      <c r="CU11" s="8">
        <v>70226.907691023065</v>
      </c>
      <c r="CV11" s="8">
        <v>66309.401603136605</v>
      </c>
      <c r="CW11" s="8">
        <v>62153.10821152998</v>
      </c>
      <c r="CX11" s="8">
        <v>71159.309902460547</v>
      </c>
      <c r="CY11" s="8">
        <v>72456.159855752165</v>
      </c>
      <c r="CZ11" s="8">
        <v>69317.267685774917</v>
      </c>
      <c r="DA11" s="8">
        <v>68759.09381899031</v>
      </c>
      <c r="DB11" s="8">
        <v>67728.234783650129</v>
      </c>
      <c r="DC11" s="8">
        <v>69749.615051517947</v>
      </c>
      <c r="DD11" s="8">
        <v>59640.991953603283</v>
      </c>
      <c r="DE11" s="8">
        <v>63229.620099975749</v>
      </c>
      <c r="DF11" s="8">
        <v>55542.757125951357</v>
      </c>
      <c r="DG11" s="8">
        <v>49872.645549800363</v>
      </c>
      <c r="DH11" s="8">
        <v>55344.790044313675</v>
      </c>
      <c r="DI11" s="8">
        <v>60355.568900412603</v>
      </c>
      <c r="DJ11" s="8">
        <v>63627.636524708243</v>
      </c>
      <c r="DK11" s="8">
        <v>63267.648566153133</v>
      </c>
      <c r="DL11" s="8">
        <v>71334.981896193713</v>
      </c>
      <c r="DM11" s="8">
        <v>68674.671705052169</v>
      </c>
      <c r="DN11" s="8">
        <v>71614.421700891544</v>
      </c>
      <c r="DO11" s="8">
        <v>71484.570889395894</v>
      </c>
      <c r="DP11" s="8">
        <v>68872.042322204768</v>
      </c>
      <c r="DQ11" s="8">
        <v>65984.636850062161</v>
      </c>
      <c r="DR11" s="8">
        <v>65969.818581159518</v>
      </c>
      <c r="DS11" s="8">
        <v>65004.631601741188</v>
      </c>
      <c r="DT11" s="8">
        <v>65385.59009012871</v>
      </c>
      <c r="DU11" s="8">
        <v>50791.597675598285</v>
      </c>
      <c r="DV11" s="8">
        <v>53362.78777466833</v>
      </c>
      <c r="DW11" s="8">
        <v>57424.531021143026</v>
      </c>
      <c r="DX11" s="8">
        <v>58350.201586072188</v>
      </c>
      <c r="DY11" s="8">
        <v>67617.083740760456</v>
      </c>
      <c r="DZ11" s="8">
        <v>66946.484746580696</v>
      </c>
      <c r="EA11" s="8">
        <v>72790.215164149529</v>
      </c>
      <c r="EB11" s="8">
        <v>74915.354356556476</v>
      </c>
      <c r="EC11" s="8">
        <v>77212.163812721643</v>
      </c>
      <c r="ED11" s="8">
        <v>69471.176255734827</v>
      </c>
      <c r="EE11" s="8">
        <v>70138.843476730195</v>
      </c>
      <c r="EF11" s="8">
        <v>77876.382821414343</v>
      </c>
    </row>
    <row r="12" spans="2:136" x14ac:dyDescent="0.45">
      <c r="B12" s="3" t="s">
        <v>5</v>
      </c>
      <c r="C12" s="8">
        <v>155797.00365632877</v>
      </c>
      <c r="D12" s="8">
        <v>162073.00544268853</v>
      </c>
      <c r="E12" s="8">
        <v>172196.05155746054</v>
      </c>
      <c r="F12" s="8">
        <v>171839.88461738086</v>
      </c>
      <c r="G12" s="8">
        <v>170886.56834820003</v>
      </c>
      <c r="H12" s="8">
        <v>176138.49981014192</v>
      </c>
      <c r="I12" s="8">
        <v>160492.10797348525</v>
      </c>
      <c r="J12" s="8">
        <v>160687.8609787208</v>
      </c>
      <c r="K12" s="8">
        <v>157169.0242978156</v>
      </c>
      <c r="L12" s="8">
        <v>156760.21023890411</v>
      </c>
      <c r="M12" s="8">
        <v>164352.27612437835</v>
      </c>
      <c r="N12" s="8">
        <v>161588.53012906984</v>
      </c>
      <c r="O12" s="8">
        <v>170154.49179847876</v>
      </c>
      <c r="P12" s="8">
        <v>164380.23541695101</v>
      </c>
      <c r="Q12" s="8">
        <v>161711.09445794678</v>
      </c>
      <c r="R12" s="8">
        <v>166061.51992434775</v>
      </c>
      <c r="S12" s="8">
        <v>162547.6284001398</v>
      </c>
      <c r="T12" s="8">
        <v>163215.53178447802</v>
      </c>
      <c r="U12" s="8">
        <v>165480.00495330317</v>
      </c>
      <c r="V12" s="8">
        <v>162836.35070852298</v>
      </c>
      <c r="W12" s="8">
        <v>166972.07938809128</v>
      </c>
      <c r="X12" s="8">
        <v>161454.4777108687</v>
      </c>
      <c r="Y12" s="8">
        <v>165994.07529265125</v>
      </c>
      <c r="Z12" s="8">
        <v>172254.44272095448</v>
      </c>
      <c r="AA12" s="8">
        <v>187384.29163991442</v>
      </c>
      <c r="AB12" s="8">
        <v>189740.89726669528</v>
      </c>
      <c r="AC12" s="8">
        <v>190332.30255113434</v>
      </c>
      <c r="AD12" s="8">
        <v>179167.91602073115</v>
      </c>
      <c r="AE12" s="8">
        <v>178255.72082383092</v>
      </c>
      <c r="AF12" s="8">
        <v>181491.61719824211</v>
      </c>
      <c r="AG12" s="8">
        <v>178794.51694666524</v>
      </c>
      <c r="AH12" s="8">
        <v>180927.37231841081</v>
      </c>
      <c r="AI12" s="8">
        <v>181311.49855106315</v>
      </c>
      <c r="AJ12" s="8">
        <v>178970.52728233888</v>
      </c>
      <c r="AK12" s="8">
        <v>184910.10479818092</v>
      </c>
      <c r="AL12" s="8">
        <v>183768.41530158333</v>
      </c>
      <c r="AM12" s="8">
        <v>188950.42955348009</v>
      </c>
      <c r="AN12" s="8">
        <v>193375.71738662347</v>
      </c>
      <c r="AO12" s="8">
        <v>184932.32004609148</v>
      </c>
      <c r="AP12" s="8">
        <v>192039.07377275516</v>
      </c>
      <c r="AQ12" s="8">
        <v>183120.25458680704</v>
      </c>
      <c r="AR12" s="8">
        <v>187065.97430580191</v>
      </c>
      <c r="AS12" s="8">
        <v>185537.68599820335</v>
      </c>
      <c r="AT12" s="8">
        <v>186879.23681154189</v>
      </c>
      <c r="AU12" s="8">
        <v>184805.60944848211</v>
      </c>
      <c r="AV12" s="8">
        <v>188754.63859101746</v>
      </c>
      <c r="AW12" s="8">
        <v>195595.72210240044</v>
      </c>
      <c r="AX12" s="8">
        <v>190108.55229609911</v>
      </c>
      <c r="AY12" s="8">
        <v>184288.22968559351</v>
      </c>
      <c r="AZ12" s="8">
        <v>180918.28089298116</v>
      </c>
      <c r="BA12" s="8">
        <v>186302.66699719452</v>
      </c>
      <c r="BB12" s="8">
        <v>191492.09898413715</v>
      </c>
      <c r="BC12" s="8">
        <v>197643.90070846322</v>
      </c>
      <c r="BD12" s="8">
        <v>191774.24040266633</v>
      </c>
      <c r="BE12" s="8">
        <v>200568.85952658072</v>
      </c>
      <c r="BF12" s="8">
        <v>215970.95955067538</v>
      </c>
      <c r="BG12" s="8">
        <v>206621.11105790525</v>
      </c>
      <c r="BH12" s="8">
        <v>206292.06656520633</v>
      </c>
      <c r="BI12" s="8">
        <v>196969.378477044</v>
      </c>
      <c r="BJ12" s="8">
        <v>201736.03573740233</v>
      </c>
      <c r="BK12" s="8">
        <v>189140.43851405356</v>
      </c>
      <c r="BL12" s="8">
        <v>195974.14224761771</v>
      </c>
      <c r="BM12" s="8">
        <v>191420.5460409353</v>
      </c>
      <c r="BN12" s="8">
        <v>199977.45424214163</v>
      </c>
      <c r="BO12" s="8">
        <v>193669.38485170386</v>
      </c>
      <c r="BP12" s="8">
        <v>209217.90018574276</v>
      </c>
      <c r="BQ12" s="8">
        <v>216669.33276316192</v>
      </c>
      <c r="BR12" s="8">
        <v>208515.45661897794</v>
      </c>
      <c r="BS12" s="8">
        <v>211646.05875572545</v>
      </c>
      <c r="BT12" s="8">
        <v>203695.35335182291</v>
      </c>
      <c r="BU12" s="8">
        <v>215334.32488245031</v>
      </c>
      <c r="BV12" s="8">
        <v>200535.11823211896</v>
      </c>
      <c r="BW12" s="8">
        <v>209003.20339891009</v>
      </c>
      <c r="BX12" s="8">
        <v>206253.45602850139</v>
      </c>
      <c r="BY12" s="8">
        <v>201856.96433312257</v>
      </c>
      <c r="BZ12" s="8">
        <v>200151.86680188557</v>
      </c>
      <c r="CA12" s="8">
        <v>203976.69588238723</v>
      </c>
      <c r="CB12" s="8">
        <v>216471.14513680479</v>
      </c>
      <c r="CC12" s="8">
        <v>211127.88010487199</v>
      </c>
      <c r="CD12" s="8">
        <v>207509.49323096525</v>
      </c>
      <c r="CE12" s="8">
        <v>207291.52497781915</v>
      </c>
      <c r="CF12" s="8">
        <v>209596.32033096004</v>
      </c>
      <c r="CG12" s="8">
        <v>214103.01346347271</v>
      </c>
      <c r="CH12" s="8">
        <v>217518.19163987099</v>
      </c>
      <c r="CI12" s="8">
        <v>219076.91181839077</v>
      </c>
      <c r="CJ12" s="8">
        <v>228638.14767445307</v>
      </c>
      <c r="CK12" s="8">
        <v>227876.47609900244</v>
      </c>
      <c r="CL12" s="8">
        <v>229437.66885587084</v>
      </c>
      <c r="CM12" s="8">
        <v>233434.39996054079</v>
      </c>
      <c r="CN12" s="8">
        <v>251244.07903986433</v>
      </c>
      <c r="CO12" s="8">
        <v>244812.6084753577</v>
      </c>
      <c r="CP12" s="8">
        <v>248313.37617708475</v>
      </c>
      <c r="CQ12" s="8">
        <v>245756.909233563</v>
      </c>
      <c r="CR12" s="8">
        <v>242536.6472172084</v>
      </c>
      <c r="CS12" s="8">
        <v>242526.83281826798</v>
      </c>
      <c r="CT12" s="8">
        <v>237523.30148039345</v>
      </c>
      <c r="CU12" s="8">
        <v>233757.7004085776</v>
      </c>
      <c r="CV12" s="8">
        <v>236281.26290282945</v>
      </c>
      <c r="CW12" s="8">
        <v>239666.04716553353</v>
      </c>
      <c r="CX12" s="8">
        <v>249338.32130392158</v>
      </c>
      <c r="CY12" s="8">
        <v>254673.2937983895</v>
      </c>
      <c r="CZ12" s="8">
        <v>260233.6902382765</v>
      </c>
      <c r="DA12" s="8">
        <v>260063.42394726496</v>
      </c>
      <c r="DB12" s="8">
        <v>255694.13061372098</v>
      </c>
      <c r="DC12" s="8">
        <v>254818.07337517702</v>
      </c>
      <c r="DD12" s="8">
        <v>251032.72963379923</v>
      </c>
      <c r="DE12" s="8">
        <v>259474.45328394743</v>
      </c>
      <c r="DF12" s="8">
        <v>253068.50739089187</v>
      </c>
      <c r="DG12" s="8">
        <v>254894.53351784911</v>
      </c>
      <c r="DH12" s="8">
        <v>254251.28000254303</v>
      </c>
      <c r="DI12" s="8">
        <v>255123.19097235455</v>
      </c>
      <c r="DJ12" s="8">
        <v>260525.6840129731</v>
      </c>
      <c r="DK12" s="8">
        <v>260753.54257951371</v>
      </c>
      <c r="DL12" s="8">
        <v>266393.70858561329</v>
      </c>
      <c r="DM12" s="8">
        <v>271036.12782671087</v>
      </c>
      <c r="DN12" s="8">
        <v>278947.34789148957</v>
      </c>
      <c r="DO12" s="8">
        <v>262747.36241913383</v>
      </c>
      <c r="DP12" s="8">
        <v>270183.12268126936</v>
      </c>
      <c r="DQ12" s="8">
        <v>264199.95151479816</v>
      </c>
      <c r="DR12" s="8">
        <v>267995.14761234337</v>
      </c>
      <c r="DS12" s="8">
        <v>277347.46868346207</v>
      </c>
      <c r="DT12" s="8">
        <v>273998.13736283063</v>
      </c>
      <c r="DU12" s="8">
        <v>280297.99013025773</v>
      </c>
      <c r="DV12" s="8">
        <v>277014.39179371193</v>
      </c>
      <c r="DW12" s="8">
        <v>278005.55766885995</v>
      </c>
      <c r="DX12" s="8">
        <v>291658.12966589647</v>
      </c>
      <c r="DY12" s="8">
        <v>300706.89295854035</v>
      </c>
      <c r="DZ12" s="8">
        <v>303677.91800563567</v>
      </c>
      <c r="EA12" s="8">
        <v>298824.94824643782</v>
      </c>
      <c r="EB12" s="8">
        <v>309763.1119434571</v>
      </c>
      <c r="EC12" s="8">
        <v>308929.05057961278</v>
      </c>
      <c r="ED12" s="8">
        <v>313577.25182259944</v>
      </c>
      <c r="EE12" s="8">
        <v>327583.55613859411</v>
      </c>
      <c r="EF12" s="8">
        <v>315489.66636285023</v>
      </c>
    </row>
    <row r="13" spans="2:136" x14ac:dyDescent="0.45">
      <c r="B13" s="3" t="s">
        <v>482</v>
      </c>
      <c r="C13" s="8">
        <v>97341.188995657329</v>
      </c>
      <c r="D13" s="8">
        <v>100162.34589049242</v>
      </c>
      <c r="E13" s="8">
        <v>109428.49047989861</v>
      </c>
      <c r="F13" s="8">
        <v>102155.01466374256</v>
      </c>
      <c r="G13" s="8">
        <v>101635.59506185907</v>
      </c>
      <c r="H13" s="8">
        <v>96179.391833235131</v>
      </c>
      <c r="I13" s="8">
        <v>98692.893509376765</v>
      </c>
      <c r="J13" s="8">
        <v>85786.304064420619</v>
      </c>
      <c r="K13" s="8">
        <v>94194.372907419223</v>
      </c>
      <c r="L13" s="8">
        <v>88821.857425849274</v>
      </c>
      <c r="M13" s="8">
        <v>90028.534381678212</v>
      </c>
      <c r="N13" s="8">
        <v>87874.656511373702</v>
      </c>
      <c r="O13" s="8">
        <v>89504.416927907761</v>
      </c>
      <c r="P13" s="8">
        <v>86011.383047331648</v>
      </c>
      <c r="Q13" s="8">
        <v>89697.343137807446</v>
      </c>
      <c r="R13" s="8">
        <v>104625.85423412049</v>
      </c>
      <c r="S13" s="8">
        <v>98109.163028088165</v>
      </c>
      <c r="T13" s="8">
        <v>94137.105078782188</v>
      </c>
      <c r="U13" s="8">
        <v>97819.745543692698</v>
      </c>
      <c r="V13" s="8">
        <v>92610.332768386841</v>
      </c>
      <c r="W13" s="8">
        <v>87190.936613076527</v>
      </c>
      <c r="X13" s="8">
        <v>90928.580453238581</v>
      </c>
      <c r="Y13" s="8">
        <v>101442.23531101792</v>
      </c>
      <c r="Z13" s="8">
        <v>103446.27092707172</v>
      </c>
      <c r="AA13" s="8">
        <v>103957.83987739432</v>
      </c>
      <c r="AB13" s="8">
        <v>98771.493415187026</v>
      </c>
      <c r="AC13" s="8">
        <v>104105.97770766544</v>
      </c>
      <c r="AD13" s="8">
        <v>97524.79922450507</v>
      </c>
      <c r="AE13" s="8">
        <v>91518.784384057741</v>
      </c>
      <c r="AF13" s="8">
        <v>91163.25170560104</v>
      </c>
      <c r="AG13" s="8">
        <v>99315.675277250382</v>
      </c>
      <c r="AH13" s="8">
        <v>99035.973336612966</v>
      </c>
      <c r="AI13" s="8">
        <v>93677.118892536091</v>
      </c>
      <c r="AJ13" s="8">
        <v>94019.81830224712</v>
      </c>
      <c r="AK13" s="8">
        <v>96649.454835583514</v>
      </c>
      <c r="AL13" s="8">
        <v>100984.83977581527</v>
      </c>
      <c r="AM13" s="8">
        <v>103158.01910165547</v>
      </c>
      <c r="AN13" s="8">
        <v>100440.12236290937</v>
      </c>
      <c r="AO13" s="8">
        <v>101330.95446331889</v>
      </c>
      <c r="AP13" s="8">
        <v>107189.63059738957</v>
      </c>
      <c r="AQ13" s="8">
        <v>109556.06554494522</v>
      </c>
      <c r="AR13" s="8">
        <v>109055.88894028097</v>
      </c>
      <c r="AS13" s="8">
        <v>94832.713560444769</v>
      </c>
      <c r="AT13" s="8">
        <v>98591.892473290907</v>
      </c>
      <c r="AU13" s="8">
        <v>105618.25266276234</v>
      </c>
      <c r="AV13" s="8">
        <v>99110.483209976039</v>
      </c>
      <c r="AW13" s="8">
        <v>111877.97349453997</v>
      </c>
      <c r="AX13" s="8">
        <v>110440.22967721167</v>
      </c>
      <c r="AY13" s="8">
        <v>104517.48497238226</v>
      </c>
      <c r="AZ13" s="8">
        <v>107393.35302456404</v>
      </c>
      <c r="BA13" s="8">
        <v>109142.72948700891</v>
      </c>
      <c r="BB13" s="8">
        <v>110567.57200544348</v>
      </c>
      <c r="BC13" s="8">
        <v>113868.24072981715</v>
      </c>
      <c r="BD13" s="8">
        <v>107633.10999894563</v>
      </c>
      <c r="BE13" s="8">
        <v>109505.16813164623</v>
      </c>
      <c r="BF13" s="8">
        <v>100102.96348056445</v>
      </c>
      <c r="BG13" s="8">
        <v>107229.67969277108</v>
      </c>
      <c r="BH13" s="8">
        <v>112844.44078986492</v>
      </c>
      <c r="BI13" s="8">
        <v>107720.73264361166</v>
      </c>
      <c r="BJ13" s="8">
        <v>103602.19561720488</v>
      </c>
      <c r="BK13" s="8">
        <v>114031.84712639531</v>
      </c>
      <c r="BL13" s="8">
        <v>118979.78188508097</v>
      </c>
      <c r="BM13" s="8">
        <v>120610.58687767183</v>
      </c>
      <c r="BN13" s="8">
        <v>120055.96159377958</v>
      </c>
      <c r="BO13" s="8">
        <v>115144.1421277966</v>
      </c>
      <c r="BP13" s="8">
        <v>104667.29748532909</v>
      </c>
      <c r="BQ13" s="8">
        <v>107152.23163414153</v>
      </c>
      <c r="BR13" s="8">
        <v>102336.6919702451</v>
      </c>
      <c r="BS13" s="8">
        <v>99248.005459144493</v>
      </c>
      <c r="BT13" s="8">
        <v>103202.08493659561</v>
      </c>
      <c r="BU13" s="8">
        <v>99511.211283374432</v>
      </c>
      <c r="BV13" s="8">
        <v>102038.73103090419</v>
      </c>
      <c r="BW13" s="8">
        <v>100094.44019357357</v>
      </c>
      <c r="BX13" s="8">
        <v>94830.349216382703</v>
      </c>
      <c r="BY13" s="8">
        <v>99752.609984969997</v>
      </c>
      <c r="BZ13" s="8">
        <v>101917.37972477665</v>
      </c>
      <c r="CA13" s="8">
        <v>101127.04073168973</v>
      </c>
      <c r="CB13" s="8">
        <v>98634.469522950225</v>
      </c>
      <c r="CC13" s="8">
        <v>115973.42082421802</v>
      </c>
      <c r="CD13" s="8">
        <v>114027.03769277563</v>
      </c>
      <c r="CE13" s="8">
        <v>115922.50536218908</v>
      </c>
      <c r="CF13" s="8">
        <v>113416.19872813471</v>
      </c>
      <c r="CG13" s="8">
        <v>121269.51156032743</v>
      </c>
      <c r="CH13" s="8">
        <v>129869.83397779573</v>
      </c>
      <c r="CI13" s="8">
        <v>119147.05536928782</v>
      </c>
      <c r="CJ13" s="8">
        <v>118233.97624762873</v>
      </c>
      <c r="CK13" s="8">
        <v>113355.47630856956</v>
      </c>
      <c r="CL13" s="8">
        <v>125102.42358198093</v>
      </c>
      <c r="CM13" s="8">
        <v>116238.93253419356</v>
      </c>
      <c r="CN13" s="8">
        <v>109968.08285764988</v>
      </c>
      <c r="CO13" s="8">
        <v>118095.79203131286</v>
      </c>
      <c r="CP13" s="8">
        <v>104510.1369883618</v>
      </c>
      <c r="CQ13" s="8">
        <v>117428.11665975176</v>
      </c>
      <c r="CR13" s="8">
        <v>122045.37131900547</v>
      </c>
      <c r="CS13" s="8">
        <v>120278.50626473902</v>
      </c>
      <c r="CT13" s="8">
        <v>122787.35575980297</v>
      </c>
      <c r="CU13" s="8">
        <v>117134.37004993828</v>
      </c>
      <c r="CV13" s="8">
        <v>120045.09522713216</v>
      </c>
      <c r="CW13" s="8">
        <v>124765.19243103878</v>
      </c>
      <c r="CX13" s="8">
        <v>127435.37005901459</v>
      </c>
      <c r="CY13" s="8">
        <v>126339.01757444824</v>
      </c>
      <c r="CZ13" s="8">
        <v>118764.07200815591</v>
      </c>
      <c r="DA13" s="8">
        <v>118818.26354416541</v>
      </c>
      <c r="DB13" s="8">
        <v>121200.2690679292</v>
      </c>
      <c r="DC13" s="8">
        <v>127013.62017659552</v>
      </c>
      <c r="DD13" s="8">
        <v>131682.20790931422</v>
      </c>
      <c r="DE13" s="8">
        <v>132888.96349141415</v>
      </c>
      <c r="DF13" s="8">
        <v>131912.01981879855</v>
      </c>
      <c r="DG13" s="8">
        <v>134543.29384089974</v>
      </c>
      <c r="DH13" s="8">
        <v>131773.33293494221</v>
      </c>
      <c r="DI13" s="8">
        <v>134451.3006369379</v>
      </c>
      <c r="DJ13" s="8">
        <v>126677.19552999522</v>
      </c>
      <c r="DK13" s="8">
        <v>134681.36968964073</v>
      </c>
      <c r="DL13" s="8">
        <v>132862.0207375022</v>
      </c>
      <c r="DM13" s="8">
        <v>124825.12529854107</v>
      </c>
      <c r="DN13" s="8">
        <v>128609.10790392714</v>
      </c>
      <c r="DO13" s="8">
        <v>114546.07797358494</v>
      </c>
      <c r="DP13" s="8">
        <v>132982.98629272217</v>
      </c>
      <c r="DQ13" s="8">
        <v>128010.04170246975</v>
      </c>
      <c r="DR13" s="8">
        <v>127960.87954938754</v>
      </c>
      <c r="DS13" s="8">
        <v>122883.33800908452</v>
      </c>
      <c r="DT13" s="8">
        <v>130752.53066134655</v>
      </c>
      <c r="DU13" s="8">
        <v>103503.18698455425</v>
      </c>
      <c r="DV13" s="8">
        <v>97954.380613304093</v>
      </c>
      <c r="DW13" s="8">
        <v>99427.416193036916</v>
      </c>
      <c r="DX13" s="8">
        <v>97324.346441477785</v>
      </c>
      <c r="DY13" s="8">
        <v>95904.359027472135</v>
      </c>
      <c r="DZ13" s="8">
        <v>111728.60299943294</v>
      </c>
      <c r="EA13" s="8">
        <v>118693.26531988147</v>
      </c>
      <c r="EB13" s="8">
        <v>124826.34831938574</v>
      </c>
      <c r="EC13" s="8">
        <v>118684.42855058023</v>
      </c>
      <c r="ED13" s="8">
        <v>130370.13699876482</v>
      </c>
      <c r="EE13" s="8">
        <v>123227.72481681881</v>
      </c>
      <c r="EF13" s="8">
        <v>107120.78123786407</v>
      </c>
    </row>
    <row r="14" spans="2:136" x14ac:dyDescent="0.45">
      <c r="B14" s="3" t="s">
        <v>4</v>
      </c>
      <c r="C14" s="8">
        <v>148478.06574960874</v>
      </c>
      <c r="D14" s="8">
        <v>149871.83982909215</v>
      </c>
      <c r="E14" s="8">
        <v>151854.34234820312</v>
      </c>
      <c r="F14" s="8">
        <v>156472.84425665735</v>
      </c>
      <c r="G14" s="8">
        <v>165811.62102620717</v>
      </c>
      <c r="H14" s="8">
        <v>172214.82148030444</v>
      </c>
      <c r="I14" s="8">
        <v>186355.41773045107</v>
      </c>
      <c r="J14" s="8">
        <v>188216.81037133187</v>
      </c>
      <c r="K14" s="8">
        <v>172874.87007740344</v>
      </c>
      <c r="L14" s="8">
        <v>174335.12095400653</v>
      </c>
      <c r="M14" s="8">
        <v>173996.34877253431</v>
      </c>
      <c r="N14" s="8">
        <v>154573.36398828149</v>
      </c>
      <c r="O14" s="8">
        <v>156692.14554883368</v>
      </c>
      <c r="P14" s="8">
        <v>162592.36117650353</v>
      </c>
      <c r="Q14" s="8">
        <v>167134.63138435199</v>
      </c>
      <c r="R14" s="8">
        <v>157685.7898653372</v>
      </c>
      <c r="S14" s="8">
        <v>176850.18071306468</v>
      </c>
      <c r="T14" s="8">
        <v>182404.62104077573</v>
      </c>
      <c r="U14" s="8">
        <v>195555.01322660365</v>
      </c>
      <c r="V14" s="8">
        <v>187317.1352448531</v>
      </c>
      <c r="W14" s="8">
        <v>178697.57015712303</v>
      </c>
      <c r="X14" s="8">
        <v>166174.57375518238</v>
      </c>
      <c r="Y14" s="8">
        <v>158272.73427945111</v>
      </c>
      <c r="Z14" s="8">
        <v>158533.47161768208</v>
      </c>
      <c r="AA14" s="8">
        <v>149413.68665658362</v>
      </c>
      <c r="AB14" s="8">
        <v>144455.62477468111</v>
      </c>
      <c r="AC14" s="8">
        <v>149059.28890763968</v>
      </c>
      <c r="AD14" s="8">
        <v>162271.26320779193</v>
      </c>
      <c r="AE14" s="8">
        <v>166489.00862715184</v>
      </c>
      <c r="AF14" s="8">
        <v>166328.3589503126</v>
      </c>
      <c r="AG14" s="8">
        <v>173737.404075256</v>
      </c>
      <c r="AH14" s="8">
        <v>175780.72894060623</v>
      </c>
      <c r="AI14" s="8">
        <v>162155.03779549815</v>
      </c>
      <c r="AJ14" s="8">
        <v>156700.95472841905</v>
      </c>
      <c r="AK14" s="8">
        <v>159349.77423134638</v>
      </c>
      <c r="AL14" s="8">
        <v>154652.34277071006</v>
      </c>
      <c r="AM14" s="8">
        <v>162566.86359128405</v>
      </c>
      <c r="AN14" s="8">
        <v>162160.54836963359</v>
      </c>
      <c r="AO14" s="8">
        <v>167187.63816987025</v>
      </c>
      <c r="AP14" s="8">
        <v>159849.68066337929</v>
      </c>
      <c r="AQ14" s="8">
        <v>167860.51533277493</v>
      </c>
      <c r="AR14" s="8">
        <v>165615.6927111476</v>
      </c>
      <c r="AS14" s="8">
        <v>183572.25741327053</v>
      </c>
      <c r="AT14" s="8">
        <v>176990.34423657006</v>
      </c>
      <c r="AU14" s="8">
        <v>153383.60884064349</v>
      </c>
      <c r="AV14" s="8">
        <v>156203.68757737137</v>
      </c>
      <c r="AW14" s="8">
        <v>157606.54210545323</v>
      </c>
      <c r="AX14" s="8">
        <v>157505.09828370472</v>
      </c>
      <c r="AY14" s="8">
        <v>153562.50614580273</v>
      </c>
      <c r="AZ14" s="8">
        <v>155858.59964670235</v>
      </c>
      <c r="BA14" s="8">
        <v>157939.22170102794</v>
      </c>
      <c r="BB14" s="8">
        <v>166732.65167518618</v>
      </c>
      <c r="BC14" s="8">
        <v>172262.0923493639</v>
      </c>
      <c r="BD14" s="8">
        <v>168906.24331579218</v>
      </c>
      <c r="BE14" s="8">
        <v>166434.31276806528</v>
      </c>
      <c r="BF14" s="8">
        <v>175845.47107546235</v>
      </c>
      <c r="BG14" s="8">
        <v>152076.75505133162</v>
      </c>
      <c r="BH14" s="8">
        <v>153741.51279661281</v>
      </c>
      <c r="BI14" s="8">
        <v>157388.80503726105</v>
      </c>
      <c r="BJ14" s="8">
        <v>153897.68523452335</v>
      </c>
      <c r="BK14" s="8">
        <v>157982.72719996524</v>
      </c>
      <c r="BL14" s="8">
        <v>159814.23460920577</v>
      </c>
      <c r="BM14" s="8">
        <v>162184.00054968163</v>
      </c>
      <c r="BN14" s="8">
        <v>149105.18060317083</v>
      </c>
      <c r="BO14" s="8">
        <v>162705.13341137703</v>
      </c>
      <c r="BP14" s="8">
        <v>162678.62082680751</v>
      </c>
      <c r="BQ14" s="8">
        <v>172277.3217636082</v>
      </c>
      <c r="BR14" s="8">
        <v>168426.57966481429</v>
      </c>
      <c r="BS14" s="8">
        <v>149352.22520023739</v>
      </c>
      <c r="BT14" s="8">
        <v>141577.69781119475</v>
      </c>
      <c r="BU14" s="8">
        <v>139874.91898830005</v>
      </c>
      <c r="BV14" s="8">
        <v>152501.78301534441</v>
      </c>
      <c r="BW14" s="8">
        <v>142120.85760464857</v>
      </c>
      <c r="BX14" s="8">
        <v>160568.49170820171</v>
      </c>
      <c r="BY14" s="8">
        <v>160442.96161405707</v>
      </c>
      <c r="BZ14" s="8">
        <v>156147.4244641744</v>
      </c>
      <c r="CA14" s="8">
        <v>172699.9696672727</v>
      </c>
      <c r="CB14" s="8">
        <v>168524.70052119301</v>
      </c>
      <c r="CC14" s="8">
        <v>186522.31385580299</v>
      </c>
      <c r="CD14" s="8">
        <v>183900.86365947954</v>
      </c>
      <c r="CE14" s="8">
        <v>167856.76060125447</v>
      </c>
      <c r="CF14" s="8">
        <v>158257.35813837688</v>
      </c>
      <c r="CG14" s="8">
        <v>158916.21723897441</v>
      </c>
      <c r="CH14" s="8">
        <v>153479.68956211201</v>
      </c>
      <c r="CI14" s="8">
        <v>136096.1333509672</v>
      </c>
      <c r="CJ14" s="8">
        <v>140556.6335365171</v>
      </c>
      <c r="CK14" s="8">
        <v>148716.40552687235</v>
      </c>
      <c r="CL14" s="8">
        <v>150465.99430500949</v>
      </c>
      <c r="CM14" s="8">
        <v>148007.91317048579</v>
      </c>
      <c r="CN14" s="8">
        <v>160141.65642215672</v>
      </c>
      <c r="CO14" s="8">
        <v>168363.02520170409</v>
      </c>
      <c r="CP14" s="8">
        <v>156678.64324485578</v>
      </c>
      <c r="CQ14" s="8">
        <v>159886.51477831928</v>
      </c>
      <c r="CR14" s="8">
        <v>163267.50193237371</v>
      </c>
      <c r="CS14" s="8">
        <v>168243.94877303907</v>
      </c>
      <c r="CT14" s="8">
        <v>162062.28933949981</v>
      </c>
      <c r="CU14" s="8">
        <v>160876.58376359785</v>
      </c>
      <c r="CV14" s="8">
        <v>150489.62532052511</v>
      </c>
      <c r="CW14" s="8">
        <v>154996.67454231193</v>
      </c>
      <c r="CX14" s="8">
        <v>142628.73346541676</v>
      </c>
      <c r="CY14" s="8">
        <v>149726.52460793781</v>
      </c>
      <c r="CZ14" s="8">
        <v>159939.59800110114</v>
      </c>
      <c r="DA14" s="8">
        <v>171044.73172361215</v>
      </c>
      <c r="DB14" s="8">
        <v>170699.56117673378</v>
      </c>
      <c r="DC14" s="8">
        <v>154997.08614270642</v>
      </c>
      <c r="DD14" s="8">
        <v>155329.76849663441</v>
      </c>
      <c r="DE14" s="8">
        <v>156553.74418057571</v>
      </c>
      <c r="DF14" s="8">
        <v>163186.22254253511</v>
      </c>
      <c r="DG14" s="8">
        <v>171158.62060548362</v>
      </c>
      <c r="DH14" s="8">
        <v>164631.79450911452</v>
      </c>
      <c r="DI14" s="8">
        <v>163045.07664556039</v>
      </c>
      <c r="DJ14" s="8">
        <v>156743.10490061404</v>
      </c>
      <c r="DK14" s="8">
        <v>162623.87832595696</v>
      </c>
      <c r="DL14" s="8">
        <v>164623.68274973414</v>
      </c>
      <c r="DM14" s="8">
        <v>173762.8052743194</v>
      </c>
      <c r="DN14" s="8">
        <v>168328.60136066173</v>
      </c>
      <c r="DO14" s="8">
        <v>145718.20684047026</v>
      </c>
      <c r="DP14" s="8">
        <v>152316.45349268653</v>
      </c>
      <c r="DQ14" s="8">
        <v>149862.5286080057</v>
      </c>
      <c r="DR14" s="8">
        <v>165125.96294230741</v>
      </c>
      <c r="DS14" s="8">
        <v>159252.86796064881</v>
      </c>
      <c r="DT14" s="8">
        <v>170327.18642405918</v>
      </c>
      <c r="DU14" s="8">
        <v>163043.89511929892</v>
      </c>
      <c r="DV14" s="8">
        <v>141257.83429023769</v>
      </c>
      <c r="DW14" s="8">
        <v>141278.02834686043</v>
      </c>
      <c r="DX14" s="8">
        <v>150305.40981458215</v>
      </c>
      <c r="DY14" s="8">
        <v>163056.37342650286</v>
      </c>
      <c r="DZ14" s="8">
        <v>161356.60309931182</v>
      </c>
      <c r="EA14" s="8">
        <v>160109.63609349373</v>
      </c>
      <c r="EB14" s="8">
        <v>147627.94687669314</v>
      </c>
      <c r="EC14" s="8">
        <v>133148.29815557547</v>
      </c>
      <c r="ED14" s="8">
        <v>137635.46255155289</v>
      </c>
      <c r="EE14" s="8">
        <v>144145.14579576073</v>
      </c>
      <c r="EF14" s="8">
        <v>132931.23404121312</v>
      </c>
    </row>
    <row r="17" spans="2:136" x14ac:dyDescent="0.45">
      <c r="C17" s="9">
        <f>C6</f>
        <v>40179</v>
      </c>
      <c r="D17" s="9">
        <f t="shared" ref="D17:BO17" si="0">D6</f>
        <v>40210</v>
      </c>
      <c r="E17" s="9">
        <f t="shared" si="0"/>
        <v>40238</v>
      </c>
      <c r="F17" s="9">
        <f t="shared" si="0"/>
        <v>40269</v>
      </c>
      <c r="G17" s="9">
        <f t="shared" si="0"/>
        <v>40299</v>
      </c>
      <c r="H17" s="9">
        <f t="shared" si="0"/>
        <v>40330</v>
      </c>
      <c r="I17" s="9">
        <f t="shared" si="0"/>
        <v>40360</v>
      </c>
      <c r="J17" s="9">
        <f t="shared" si="0"/>
        <v>40391</v>
      </c>
      <c r="K17" s="9">
        <f t="shared" si="0"/>
        <v>40422</v>
      </c>
      <c r="L17" s="9">
        <f t="shared" si="0"/>
        <v>40452</v>
      </c>
      <c r="M17" s="9">
        <f t="shared" si="0"/>
        <v>40483</v>
      </c>
      <c r="N17" s="9">
        <f t="shared" si="0"/>
        <v>40513</v>
      </c>
      <c r="O17" s="9">
        <f t="shared" si="0"/>
        <v>40544</v>
      </c>
      <c r="P17" s="9">
        <f t="shared" si="0"/>
        <v>40575</v>
      </c>
      <c r="Q17" s="9">
        <f t="shared" si="0"/>
        <v>40603</v>
      </c>
      <c r="R17" s="9">
        <f t="shared" si="0"/>
        <v>40634</v>
      </c>
      <c r="S17" s="9">
        <f t="shared" si="0"/>
        <v>40664</v>
      </c>
      <c r="T17" s="9">
        <f t="shared" si="0"/>
        <v>40695</v>
      </c>
      <c r="U17" s="9">
        <f t="shared" si="0"/>
        <v>40725</v>
      </c>
      <c r="V17" s="9">
        <f t="shared" si="0"/>
        <v>40756</v>
      </c>
      <c r="W17" s="9">
        <f t="shared" si="0"/>
        <v>40787</v>
      </c>
      <c r="X17" s="9">
        <f t="shared" si="0"/>
        <v>40817</v>
      </c>
      <c r="Y17" s="9">
        <f t="shared" si="0"/>
        <v>40848</v>
      </c>
      <c r="Z17" s="9">
        <f t="shared" si="0"/>
        <v>40878</v>
      </c>
      <c r="AA17" s="9">
        <f t="shared" si="0"/>
        <v>40909</v>
      </c>
      <c r="AB17" s="9">
        <f t="shared" si="0"/>
        <v>40940</v>
      </c>
      <c r="AC17" s="9">
        <f t="shared" si="0"/>
        <v>40969</v>
      </c>
      <c r="AD17" s="9">
        <f t="shared" si="0"/>
        <v>41000</v>
      </c>
      <c r="AE17" s="9">
        <f t="shared" si="0"/>
        <v>41030</v>
      </c>
      <c r="AF17" s="9">
        <f t="shared" si="0"/>
        <v>41061</v>
      </c>
      <c r="AG17" s="9">
        <f t="shared" si="0"/>
        <v>41091</v>
      </c>
      <c r="AH17" s="9">
        <f t="shared" si="0"/>
        <v>41122</v>
      </c>
      <c r="AI17" s="9">
        <f t="shared" si="0"/>
        <v>41153</v>
      </c>
      <c r="AJ17" s="9">
        <f t="shared" si="0"/>
        <v>41183</v>
      </c>
      <c r="AK17" s="9">
        <f t="shared" si="0"/>
        <v>41214</v>
      </c>
      <c r="AL17" s="9">
        <f t="shared" si="0"/>
        <v>41244</v>
      </c>
      <c r="AM17" s="9">
        <f t="shared" si="0"/>
        <v>41275</v>
      </c>
      <c r="AN17" s="9">
        <f t="shared" si="0"/>
        <v>41306</v>
      </c>
      <c r="AO17" s="9">
        <f t="shared" si="0"/>
        <v>41334</v>
      </c>
      <c r="AP17" s="9">
        <f t="shared" si="0"/>
        <v>41365</v>
      </c>
      <c r="AQ17" s="9">
        <f t="shared" si="0"/>
        <v>41395</v>
      </c>
      <c r="AR17" s="9">
        <f t="shared" si="0"/>
        <v>41426</v>
      </c>
      <c r="AS17" s="9">
        <f t="shared" si="0"/>
        <v>41456</v>
      </c>
      <c r="AT17" s="9">
        <f t="shared" si="0"/>
        <v>41487</v>
      </c>
      <c r="AU17" s="9">
        <f t="shared" si="0"/>
        <v>41518</v>
      </c>
      <c r="AV17" s="9">
        <f t="shared" si="0"/>
        <v>41548</v>
      </c>
      <c r="AW17" s="9">
        <f t="shared" si="0"/>
        <v>41579</v>
      </c>
      <c r="AX17" s="9">
        <f t="shared" si="0"/>
        <v>41609</v>
      </c>
      <c r="AY17" s="9">
        <f t="shared" si="0"/>
        <v>41640</v>
      </c>
      <c r="AZ17" s="9">
        <f t="shared" si="0"/>
        <v>41671</v>
      </c>
      <c r="BA17" s="9">
        <f t="shared" si="0"/>
        <v>41699</v>
      </c>
      <c r="BB17" s="9">
        <f t="shared" si="0"/>
        <v>41730</v>
      </c>
      <c r="BC17" s="9">
        <f t="shared" si="0"/>
        <v>41760</v>
      </c>
      <c r="BD17" s="9">
        <f t="shared" si="0"/>
        <v>41791</v>
      </c>
      <c r="BE17" s="9">
        <f t="shared" si="0"/>
        <v>41821</v>
      </c>
      <c r="BF17" s="9">
        <f t="shared" si="0"/>
        <v>41852</v>
      </c>
      <c r="BG17" s="9">
        <f t="shared" si="0"/>
        <v>41883</v>
      </c>
      <c r="BH17" s="9">
        <f t="shared" si="0"/>
        <v>41913</v>
      </c>
      <c r="BI17" s="9">
        <f t="shared" si="0"/>
        <v>41944</v>
      </c>
      <c r="BJ17" s="9">
        <f t="shared" si="0"/>
        <v>41974</v>
      </c>
      <c r="BK17" s="9">
        <f t="shared" si="0"/>
        <v>42005</v>
      </c>
      <c r="BL17" s="9">
        <f t="shared" si="0"/>
        <v>42036</v>
      </c>
      <c r="BM17" s="9">
        <f t="shared" si="0"/>
        <v>42064</v>
      </c>
      <c r="BN17" s="9">
        <f t="shared" si="0"/>
        <v>42095</v>
      </c>
      <c r="BO17" s="9">
        <f t="shared" si="0"/>
        <v>42125</v>
      </c>
      <c r="BP17" s="9">
        <f t="shared" ref="BP17:EA17" si="1">BP6</f>
        <v>42156</v>
      </c>
      <c r="BQ17" s="9">
        <f t="shared" si="1"/>
        <v>42186</v>
      </c>
      <c r="BR17" s="9">
        <f t="shared" si="1"/>
        <v>42217</v>
      </c>
      <c r="BS17" s="9">
        <f t="shared" si="1"/>
        <v>42248</v>
      </c>
      <c r="BT17" s="9">
        <f t="shared" si="1"/>
        <v>42278</v>
      </c>
      <c r="BU17" s="9">
        <f t="shared" si="1"/>
        <v>42309</v>
      </c>
      <c r="BV17" s="9">
        <f t="shared" si="1"/>
        <v>42339</v>
      </c>
      <c r="BW17" s="9">
        <f t="shared" si="1"/>
        <v>42370</v>
      </c>
      <c r="BX17" s="9">
        <f t="shared" si="1"/>
        <v>42401</v>
      </c>
      <c r="BY17" s="9">
        <f t="shared" si="1"/>
        <v>42430</v>
      </c>
      <c r="BZ17" s="9">
        <f t="shared" si="1"/>
        <v>42461</v>
      </c>
      <c r="CA17" s="9">
        <f t="shared" si="1"/>
        <v>42491</v>
      </c>
      <c r="CB17" s="9">
        <f t="shared" si="1"/>
        <v>42522</v>
      </c>
      <c r="CC17" s="9">
        <f t="shared" si="1"/>
        <v>42552</v>
      </c>
      <c r="CD17" s="9">
        <f t="shared" si="1"/>
        <v>42583</v>
      </c>
      <c r="CE17" s="9">
        <f t="shared" si="1"/>
        <v>42614</v>
      </c>
      <c r="CF17" s="9">
        <f t="shared" si="1"/>
        <v>42644</v>
      </c>
      <c r="CG17" s="9">
        <f t="shared" si="1"/>
        <v>42675</v>
      </c>
      <c r="CH17" s="9">
        <f t="shared" si="1"/>
        <v>42705</v>
      </c>
      <c r="CI17" s="9">
        <f t="shared" si="1"/>
        <v>42736</v>
      </c>
      <c r="CJ17" s="9">
        <f t="shared" si="1"/>
        <v>42767</v>
      </c>
      <c r="CK17" s="9">
        <f t="shared" si="1"/>
        <v>42795</v>
      </c>
      <c r="CL17" s="9">
        <f t="shared" si="1"/>
        <v>42826</v>
      </c>
      <c r="CM17" s="9">
        <f t="shared" si="1"/>
        <v>42856</v>
      </c>
      <c r="CN17" s="9">
        <f t="shared" si="1"/>
        <v>42887</v>
      </c>
      <c r="CO17" s="9">
        <f t="shared" si="1"/>
        <v>42917</v>
      </c>
      <c r="CP17" s="9">
        <f t="shared" si="1"/>
        <v>42948</v>
      </c>
      <c r="CQ17" s="9">
        <f t="shared" si="1"/>
        <v>42979</v>
      </c>
      <c r="CR17" s="9">
        <f t="shared" si="1"/>
        <v>43009</v>
      </c>
      <c r="CS17" s="9">
        <f t="shared" si="1"/>
        <v>43040</v>
      </c>
      <c r="CT17" s="9">
        <f t="shared" si="1"/>
        <v>43070</v>
      </c>
      <c r="CU17" s="9">
        <f t="shared" si="1"/>
        <v>43101</v>
      </c>
      <c r="CV17" s="9">
        <f t="shared" si="1"/>
        <v>43132</v>
      </c>
      <c r="CW17" s="9">
        <f t="shared" si="1"/>
        <v>43160</v>
      </c>
      <c r="CX17" s="9">
        <f t="shared" si="1"/>
        <v>43191</v>
      </c>
      <c r="CY17" s="9">
        <f t="shared" si="1"/>
        <v>43221</v>
      </c>
      <c r="CZ17" s="9">
        <f t="shared" si="1"/>
        <v>43252</v>
      </c>
      <c r="DA17" s="9">
        <f t="shared" si="1"/>
        <v>43282</v>
      </c>
      <c r="DB17" s="9">
        <f t="shared" si="1"/>
        <v>43313</v>
      </c>
      <c r="DC17" s="9">
        <f t="shared" si="1"/>
        <v>43344</v>
      </c>
      <c r="DD17" s="9">
        <f t="shared" si="1"/>
        <v>43374</v>
      </c>
      <c r="DE17" s="9">
        <f t="shared" si="1"/>
        <v>43405</v>
      </c>
      <c r="DF17" s="9">
        <f t="shared" si="1"/>
        <v>43435</v>
      </c>
      <c r="DG17" s="9">
        <f t="shared" si="1"/>
        <v>43466</v>
      </c>
      <c r="DH17" s="9">
        <f t="shared" si="1"/>
        <v>43497</v>
      </c>
      <c r="DI17" s="9">
        <f t="shared" si="1"/>
        <v>43525</v>
      </c>
      <c r="DJ17" s="9">
        <f t="shared" si="1"/>
        <v>43556</v>
      </c>
      <c r="DK17" s="9">
        <f t="shared" si="1"/>
        <v>43586</v>
      </c>
      <c r="DL17" s="9">
        <f t="shared" si="1"/>
        <v>43617</v>
      </c>
      <c r="DM17" s="9">
        <f t="shared" si="1"/>
        <v>43647</v>
      </c>
      <c r="DN17" s="9">
        <f t="shared" si="1"/>
        <v>43678</v>
      </c>
      <c r="DO17" s="9">
        <f t="shared" si="1"/>
        <v>43709</v>
      </c>
      <c r="DP17" s="9">
        <f t="shared" si="1"/>
        <v>43739</v>
      </c>
      <c r="DQ17" s="9">
        <f t="shared" si="1"/>
        <v>43770</v>
      </c>
      <c r="DR17" s="9">
        <f t="shared" si="1"/>
        <v>43800</v>
      </c>
      <c r="DS17" s="9">
        <f t="shared" si="1"/>
        <v>43831</v>
      </c>
      <c r="DT17" s="9">
        <f t="shared" si="1"/>
        <v>43862</v>
      </c>
      <c r="DU17" s="9">
        <f t="shared" si="1"/>
        <v>43891</v>
      </c>
      <c r="DV17" s="9">
        <f t="shared" si="1"/>
        <v>43922</v>
      </c>
      <c r="DW17" s="9">
        <f t="shared" si="1"/>
        <v>43952</v>
      </c>
      <c r="DX17" s="9">
        <f t="shared" si="1"/>
        <v>43983</v>
      </c>
      <c r="DY17" s="9">
        <f t="shared" si="1"/>
        <v>44013</v>
      </c>
      <c r="DZ17" s="9">
        <f t="shared" si="1"/>
        <v>44044</v>
      </c>
      <c r="EA17" s="9">
        <f t="shared" si="1"/>
        <v>44075</v>
      </c>
      <c r="EB17" s="9">
        <f t="shared" ref="EB17:ED17" si="2">EB6</f>
        <v>44105</v>
      </c>
      <c r="EC17" s="9">
        <f t="shared" si="2"/>
        <v>44136</v>
      </c>
      <c r="ED17" s="9">
        <f t="shared" si="2"/>
        <v>44166</v>
      </c>
      <c r="EE17" s="9">
        <f t="shared" ref="EE17:EF17" si="3">EE6</f>
        <v>44197</v>
      </c>
      <c r="EF17" s="9">
        <f t="shared" si="3"/>
        <v>44228</v>
      </c>
    </row>
    <row r="18" spans="2:136" x14ac:dyDescent="0.45">
      <c r="B18" t="str">
        <f>'EW Support Occs Employment'!B7</f>
        <v>Advertising and marketing</v>
      </c>
      <c r="C18" s="12">
        <f>'EW Support Occs Employment'!C7/'EW Support Occs Employment'!$C7</f>
        <v>1</v>
      </c>
      <c r="D18" s="12">
        <f>'EW Support Occs Employment'!D7/'EW Support Occs Employment'!$C7</f>
        <v>0.97066348927413015</v>
      </c>
      <c r="E18" s="12">
        <f>'EW Support Occs Employment'!E7/'EW Support Occs Employment'!$C7</f>
        <v>0.97177202218773895</v>
      </c>
      <c r="F18" s="12">
        <f>'EW Support Occs Employment'!F7/'EW Support Occs Employment'!$C7</f>
        <v>1.0163018830234327</v>
      </c>
      <c r="G18" s="12">
        <f>'EW Support Occs Employment'!G7/'EW Support Occs Employment'!$C7</f>
        <v>0.98178740778826445</v>
      </c>
      <c r="H18" s="12">
        <f>'EW Support Occs Employment'!H7/'EW Support Occs Employment'!$C7</f>
        <v>1.0014148895525243</v>
      </c>
      <c r="I18" s="12">
        <f>'EW Support Occs Employment'!I7/'EW Support Occs Employment'!$C7</f>
        <v>1.0393877216510365</v>
      </c>
      <c r="J18" s="12">
        <f>'EW Support Occs Employment'!J7/'EW Support Occs Employment'!$C7</f>
        <v>1.1305597972291224</v>
      </c>
      <c r="K18" s="12">
        <f>'EW Support Occs Employment'!K7/'EW Support Occs Employment'!$C7</f>
        <v>1.0761434193540977</v>
      </c>
      <c r="L18" s="12">
        <f>'EW Support Occs Employment'!L7/'EW Support Occs Employment'!$C7</f>
        <v>1.0634221081404778</v>
      </c>
      <c r="M18" s="12">
        <f>'EW Support Occs Employment'!M7/'EW Support Occs Employment'!$C7</f>
        <v>1.0553046375363704</v>
      </c>
      <c r="N18" s="12">
        <f>'EW Support Occs Employment'!N7/'EW Support Occs Employment'!$C7</f>
        <v>1.1270936612431346</v>
      </c>
      <c r="O18" s="12">
        <f>'EW Support Occs Employment'!O7/'EW Support Occs Employment'!$C7</f>
        <v>1.1812792226898481</v>
      </c>
      <c r="P18" s="12">
        <f>'EW Support Occs Employment'!P7/'EW Support Occs Employment'!$C7</f>
        <v>1.1663505695523151</v>
      </c>
      <c r="Q18" s="12">
        <f>'EW Support Occs Employment'!Q7/'EW Support Occs Employment'!$C7</f>
        <v>1.1234305893728156</v>
      </c>
      <c r="R18" s="12">
        <f>'EW Support Occs Employment'!R7/'EW Support Occs Employment'!$C7</f>
        <v>1.1071625868933628</v>
      </c>
      <c r="S18" s="12">
        <f>'EW Support Occs Employment'!S7/'EW Support Occs Employment'!$C7</f>
        <v>1.0206185085654642</v>
      </c>
      <c r="T18" s="12">
        <f>'EW Support Occs Employment'!T7/'EW Support Occs Employment'!$C7</f>
        <v>1.0303769763163426</v>
      </c>
      <c r="U18" s="12">
        <f>'EW Support Occs Employment'!U7/'EW Support Occs Employment'!$C7</f>
        <v>0.99483646822807137</v>
      </c>
      <c r="V18" s="12">
        <f>'EW Support Occs Employment'!V7/'EW Support Occs Employment'!$C7</f>
        <v>1.1172896442643097</v>
      </c>
      <c r="W18" s="12">
        <f>'EW Support Occs Employment'!W7/'EW Support Occs Employment'!$C7</f>
        <v>1.0979918565068978</v>
      </c>
      <c r="X18" s="12">
        <f>'EW Support Occs Employment'!X7/'EW Support Occs Employment'!$C7</f>
        <v>1.0785515867236637</v>
      </c>
      <c r="Y18" s="12">
        <f>'EW Support Occs Employment'!Y7/'EW Support Occs Employment'!$C7</f>
        <v>1.0973110759059306</v>
      </c>
      <c r="Z18" s="12">
        <f>'EW Support Occs Employment'!Z7/'EW Support Occs Employment'!$C7</f>
        <v>1.0694933473803625</v>
      </c>
      <c r="AA18" s="12">
        <f>'EW Support Occs Employment'!AA7/'EW Support Occs Employment'!$C7</f>
        <v>1.045025374236296</v>
      </c>
      <c r="AB18" s="12">
        <f>'EW Support Occs Employment'!AB7/'EW Support Occs Employment'!$C7</f>
        <v>1.0919750711255218</v>
      </c>
      <c r="AC18" s="12">
        <f>'EW Support Occs Employment'!AC7/'EW Support Occs Employment'!$C7</f>
        <v>1.080938361505958</v>
      </c>
      <c r="AD18" s="12">
        <f>'EW Support Occs Employment'!AD7/'EW Support Occs Employment'!$C7</f>
        <v>1.1028759523339895</v>
      </c>
      <c r="AE18" s="12">
        <f>'EW Support Occs Employment'!AE7/'EW Support Occs Employment'!$C7</f>
        <v>1.060841467762432</v>
      </c>
      <c r="AF18" s="12">
        <f>'EW Support Occs Employment'!AF7/'EW Support Occs Employment'!$C7</f>
        <v>1.0361446229707156</v>
      </c>
      <c r="AG18" s="12">
        <f>'EW Support Occs Employment'!AG7/'EW Support Occs Employment'!$C7</f>
        <v>1.0582336004551316</v>
      </c>
      <c r="AH18" s="12">
        <f>'EW Support Occs Employment'!AH7/'EW Support Occs Employment'!$C7</f>
        <v>1.0498794790807298</v>
      </c>
      <c r="AI18" s="12">
        <f>'EW Support Occs Employment'!AI7/'EW Support Occs Employment'!$C7</f>
        <v>1.0679465189780639</v>
      </c>
      <c r="AJ18" s="12">
        <f>'EW Support Occs Employment'!AJ7/'EW Support Occs Employment'!$C7</f>
        <v>1.0448984504557624</v>
      </c>
      <c r="AK18" s="12">
        <f>'EW Support Occs Employment'!AK7/'EW Support Occs Employment'!$C7</f>
        <v>1.0251487537450332</v>
      </c>
      <c r="AL18" s="12">
        <f>'EW Support Occs Employment'!AL7/'EW Support Occs Employment'!$C7</f>
        <v>0.96556024570269339</v>
      </c>
      <c r="AM18" s="12">
        <f>'EW Support Occs Employment'!AM7/'EW Support Occs Employment'!$C7</f>
        <v>0.93453718860210633</v>
      </c>
      <c r="AN18" s="12">
        <f>'EW Support Occs Employment'!AN7/'EW Support Occs Employment'!$C7</f>
        <v>0.97061016092353958</v>
      </c>
      <c r="AO18" s="12">
        <f>'EW Support Occs Employment'!AO7/'EW Support Occs Employment'!$C7</f>
        <v>0.98261374070363305</v>
      </c>
      <c r="AP18" s="12">
        <f>'EW Support Occs Employment'!AP7/'EW Support Occs Employment'!$C7</f>
        <v>1.0050876853261483</v>
      </c>
      <c r="AQ18" s="12">
        <f>'EW Support Occs Employment'!AQ7/'EW Support Occs Employment'!$C7</f>
        <v>1.0449662115437226</v>
      </c>
      <c r="AR18" s="12">
        <f>'EW Support Occs Employment'!AR7/'EW Support Occs Employment'!$C7</f>
        <v>1.0011937970275184</v>
      </c>
      <c r="AS18" s="12">
        <f>'EW Support Occs Employment'!AS7/'EW Support Occs Employment'!$C7</f>
        <v>1.0111180841721514</v>
      </c>
      <c r="AT18" s="12">
        <f>'EW Support Occs Employment'!AT7/'EW Support Occs Employment'!$C7</f>
        <v>1.0476390758855796</v>
      </c>
      <c r="AU18" s="12">
        <f>'EW Support Occs Employment'!AU7/'EW Support Occs Employment'!$C7</f>
        <v>1.0638459708917978</v>
      </c>
      <c r="AV18" s="12">
        <f>'EW Support Occs Employment'!AV7/'EW Support Occs Employment'!$C7</f>
        <v>1.0469999549512368</v>
      </c>
      <c r="AW18" s="12">
        <f>'EW Support Occs Employment'!AW7/'EW Support Occs Employment'!$C7</f>
        <v>1.0121141260425961</v>
      </c>
      <c r="AX18" s="12">
        <f>'EW Support Occs Employment'!AX7/'EW Support Occs Employment'!$C7</f>
        <v>1.0763325761157845</v>
      </c>
      <c r="AY18" s="12">
        <f>'EW Support Occs Employment'!AY7/'EW Support Occs Employment'!$C7</f>
        <v>1.1344653542117185</v>
      </c>
      <c r="AZ18" s="12">
        <f>'EW Support Occs Employment'!AZ7/'EW Support Occs Employment'!$C7</f>
        <v>1.1335459780597965</v>
      </c>
      <c r="BA18" s="12">
        <f>'EW Support Occs Employment'!BA7/'EW Support Occs Employment'!$C7</f>
        <v>1.1477132953165174</v>
      </c>
      <c r="BB18" s="12">
        <f>'EW Support Occs Employment'!BB7/'EW Support Occs Employment'!$C7</f>
        <v>1.1457328802595934</v>
      </c>
      <c r="BC18" s="12">
        <f>'EW Support Occs Employment'!BC7/'EW Support Occs Employment'!$C7</f>
        <v>1.1291351837732928</v>
      </c>
      <c r="BD18" s="12">
        <f>'EW Support Occs Employment'!BD7/'EW Support Occs Employment'!$C7</f>
        <v>1.188309552967618</v>
      </c>
      <c r="BE18" s="12">
        <f>'EW Support Occs Employment'!BE7/'EW Support Occs Employment'!$C7</f>
        <v>1.1302359375642577</v>
      </c>
      <c r="BF18" s="12">
        <f>'EW Support Occs Employment'!BF7/'EW Support Occs Employment'!$C7</f>
        <v>1.1399332978419014</v>
      </c>
      <c r="BG18" s="12">
        <f>'EW Support Occs Employment'!BG7/'EW Support Occs Employment'!$C7</f>
        <v>1.1020418402959768</v>
      </c>
      <c r="BH18" s="12">
        <f>'EW Support Occs Employment'!BH7/'EW Support Occs Employment'!$C7</f>
        <v>1.1657830992672549</v>
      </c>
      <c r="BI18" s="12">
        <f>'EW Support Occs Employment'!BI7/'EW Support Occs Employment'!$C7</f>
        <v>1.1355805407400532</v>
      </c>
      <c r="BJ18" s="12">
        <f>'EW Support Occs Employment'!BJ7/'EW Support Occs Employment'!$C7</f>
        <v>1.0585893958833155</v>
      </c>
      <c r="BK18" s="12">
        <f>'EW Support Occs Employment'!BK7/'EW Support Occs Employment'!$C7</f>
        <v>1.1407051768987611</v>
      </c>
      <c r="BL18" s="12">
        <f>'EW Support Occs Employment'!BL7/'EW Support Occs Employment'!$C7</f>
        <v>1.1299526120580987</v>
      </c>
      <c r="BM18" s="12">
        <f>'EW Support Occs Employment'!BM7/'EW Support Occs Employment'!$C7</f>
        <v>1.0994697983133177</v>
      </c>
      <c r="BN18" s="12">
        <f>'EW Support Occs Employment'!BN7/'EW Support Occs Employment'!$C7</f>
        <v>1.0192238860922929</v>
      </c>
      <c r="BO18" s="12">
        <f>'EW Support Occs Employment'!BO7/'EW Support Occs Employment'!$C7</f>
        <v>1.1076717137585923</v>
      </c>
      <c r="BP18" s="12">
        <f>'EW Support Occs Employment'!BP7/'EW Support Occs Employment'!$C7</f>
        <v>1.0438362860428423</v>
      </c>
      <c r="BQ18" s="12">
        <f>'EW Support Occs Employment'!BQ7/'EW Support Occs Employment'!$C7</f>
        <v>1.1740838922910661</v>
      </c>
      <c r="BR18" s="12">
        <f>'EW Support Occs Employment'!BR7/'EW Support Occs Employment'!$C7</f>
        <v>1.1319883002462741</v>
      </c>
      <c r="BS18" s="12">
        <f>'EW Support Occs Employment'!BS7/'EW Support Occs Employment'!$C7</f>
        <v>1.049164511700607</v>
      </c>
      <c r="BT18" s="12">
        <f>'EW Support Occs Employment'!BT7/'EW Support Occs Employment'!$C7</f>
        <v>1.0638681827518117</v>
      </c>
      <c r="BU18" s="12">
        <f>'EW Support Occs Employment'!BU7/'EW Support Occs Employment'!$C7</f>
        <v>1.053405597032034</v>
      </c>
      <c r="BV18" s="12">
        <f>'EW Support Occs Employment'!BV7/'EW Support Occs Employment'!$C7</f>
        <v>1.0960967055638835</v>
      </c>
      <c r="BW18" s="12">
        <f>'EW Support Occs Employment'!BW7/'EW Support Occs Employment'!$C7</f>
        <v>1.0460019683001307</v>
      </c>
      <c r="BX18" s="12">
        <f>'EW Support Occs Employment'!BX7/'EW Support Occs Employment'!$C7</f>
        <v>1.0084732660322915</v>
      </c>
      <c r="BY18" s="12">
        <f>'EW Support Occs Employment'!BY7/'EW Support Occs Employment'!$C7</f>
        <v>1.0541630433515237</v>
      </c>
      <c r="BZ18" s="12">
        <f>'EW Support Occs Employment'!BZ7/'EW Support Occs Employment'!$C7</f>
        <v>1.0628207573114372</v>
      </c>
      <c r="CA18" s="12">
        <f>'EW Support Occs Employment'!CA7/'EW Support Occs Employment'!$C7</f>
        <v>1.0508055088473776</v>
      </c>
      <c r="CB18" s="12">
        <f>'EW Support Occs Employment'!CB7/'EW Support Occs Employment'!$C7</f>
        <v>1.084671139244898</v>
      </c>
      <c r="CC18" s="12">
        <f>'EW Support Occs Employment'!CC7/'EW Support Occs Employment'!$C7</f>
        <v>1.0333437093404063</v>
      </c>
      <c r="CD18" s="12">
        <f>'EW Support Occs Employment'!CD7/'EW Support Occs Employment'!$C7</f>
        <v>1.0072164167508773</v>
      </c>
      <c r="CE18" s="12">
        <f>'EW Support Occs Employment'!CE7/'EW Support Occs Employment'!$C7</f>
        <v>1.009189052685157</v>
      </c>
      <c r="CF18" s="12">
        <f>'EW Support Occs Employment'!CF7/'EW Support Occs Employment'!$C7</f>
        <v>1.0917150829872952</v>
      </c>
      <c r="CG18" s="12">
        <f>'EW Support Occs Employment'!CG7/'EW Support Occs Employment'!$C7</f>
        <v>1.0170068202650748</v>
      </c>
      <c r="CH18" s="12">
        <f>'EW Support Occs Employment'!CH7/'EW Support Occs Employment'!$C7</f>
        <v>1.0977299235880102</v>
      </c>
      <c r="CI18" s="12">
        <f>'EW Support Occs Employment'!CI7/'EW Support Occs Employment'!$C7</f>
        <v>1.1430094516205496</v>
      </c>
      <c r="CJ18" s="12">
        <f>'EW Support Occs Employment'!CJ7/'EW Support Occs Employment'!$C7</f>
        <v>1.1270586551912358</v>
      </c>
      <c r="CK18" s="12">
        <f>'EW Support Occs Employment'!CK7/'EW Support Occs Employment'!$C7</f>
        <v>1.1081138988086041</v>
      </c>
      <c r="CL18" s="12">
        <f>'EW Support Occs Employment'!CL7/'EW Support Occs Employment'!$C7</f>
        <v>1.1156553007322645</v>
      </c>
      <c r="CM18" s="12">
        <f>'EW Support Occs Employment'!CM7/'EW Support Occs Employment'!$C7</f>
        <v>1.163116069267381</v>
      </c>
      <c r="CN18" s="12">
        <f>'EW Support Occs Employment'!CN7/'EW Support Occs Employment'!$C7</f>
        <v>1.2147945857659919</v>
      </c>
      <c r="CO18" s="12">
        <f>'EW Support Occs Employment'!CO7/'EW Support Occs Employment'!$C7</f>
        <v>1.2094052526349928</v>
      </c>
      <c r="CP18" s="12">
        <f>'EW Support Occs Employment'!CP7/'EW Support Occs Employment'!$C7</f>
        <v>1.1534942492003415</v>
      </c>
      <c r="CQ18" s="12">
        <f>'EW Support Occs Employment'!CQ7/'EW Support Occs Employment'!$C7</f>
        <v>1.1465580876670434</v>
      </c>
      <c r="CR18" s="12">
        <f>'EW Support Occs Employment'!CR7/'EW Support Occs Employment'!$C7</f>
        <v>1.2322544404923021</v>
      </c>
      <c r="CS18" s="12">
        <f>'EW Support Occs Employment'!CS7/'EW Support Occs Employment'!$C7</f>
        <v>1.2968317562822536</v>
      </c>
      <c r="CT18" s="12">
        <f>'EW Support Occs Employment'!CT7/'EW Support Occs Employment'!$C7</f>
        <v>1.3116537527186056</v>
      </c>
      <c r="CU18" s="12">
        <f>'EW Support Occs Employment'!CU7/'EW Support Occs Employment'!$C7</f>
        <v>1.2986482967260842</v>
      </c>
      <c r="CV18" s="12">
        <f>'EW Support Occs Employment'!CV7/'EW Support Occs Employment'!$C7</f>
        <v>1.2363927586838703</v>
      </c>
      <c r="CW18" s="12">
        <f>'EW Support Occs Employment'!CW7/'EW Support Occs Employment'!$C7</f>
        <v>1.2483663474813056</v>
      </c>
      <c r="CX18" s="12">
        <f>'EW Support Occs Employment'!CX7/'EW Support Occs Employment'!$C7</f>
        <v>1.3090517197532885</v>
      </c>
      <c r="CY18" s="12">
        <f>'EW Support Occs Employment'!CY7/'EW Support Occs Employment'!$C7</f>
        <v>1.3466773548190036</v>
      </c>
      <c r="CZ18" s="12">
        <f>'EW Support Occs Employment'!CZ7/'EW Support Occs Employment'!$C7</f>
        <v>1.3792055806552648</v>
      </c>
      <c r="DA18" s="12">
        <f>'EW Support Occs Employment'!DA7/'EW Support Occs Employment'!$C7</f>
        <v>1.3118409646996314</v>
      </c>
      <c r="DB18" s="12">
        <f>'EW Support Occs Employment'!DB7/'EW Support Occs Employment'!$C7</f>
        <v>1.2748174997356996</v>
      </c>
      <c r="DC18" s="12">
        <f>'EW Support Occs Employment'!DC7/'EW Support Occs Employment'!$C7</f>
        <v>1.2093227525744865</v>
      </c>
      <c r="DD18" s="12">
        <f>'EW Support Occs Employment'!DD7/'EW Support Occs Employment'!$C7</f>
        <v>1.2080145197231431</v>
      </c>
      <c r="DE18" s="12">
        <f>'EW Support Occs Employment'!DE7/'EW Support Occs Employment'!$C7</f>
        <v>1.1165824560068309</v>
      </c>
      <c r="DF18" s="12">
        <f>'EW Support Occs Employment'!DF7/'EW Support Occs Employment'!$C7</f>
        <v>1.1149328604646735</v>
      </c>
      <c r="DG18" s="12">
        <f>'EW Support Occs Employment'!DG7/'EW Support Occs Employment'!$C7</f>
        <v>1.2752249849689885</v>
      </c>
      <c r="DH18" s="12">
        <f>'EW Support Occs Employment'!DH7/'EW Support Occs Employment'!$C7</f>
        <v>1.2807840270550643</v>
      </c>
      <c r="DI18" s="12">
        <f>'EW Support Occs Employment'!DI7/'EW Support Occs Employment'!$C7</f>
        <v>1.2367613483039388</v>
      </c>
      <c r="DJ18" s="12">
        <f>'EW Support Occs Employment'!DJ7/'EW Support Occs Employment'!$C7</f>
        <v>1.258765880947188</v>
      </c>
      <c r="DK18" s="12">
        <f>'EW Support Occs Employment'!DK7/'EW Support Occs Employment'!$C7</f>
        <v>1.3361100571787059</v>
      </c>
      <c r="DL18" s="12">
        <f>'EW Support Occs Employment'!DL7/'EW Support Occs Employment'!$C7</f>
        <v>1.327209858106515</v>
      </c>
      <c r="DM18" s="12">
        <f>'EW Support Occs Employment'!DM7/'EW Support Occs Employment'!$C7</f>
        <v>1.3348695854153225</v>
      </c>
      <c r="DN18" s="12">
        <f>'EW Support Occs Employment'!DN7/'EW Support Occs Employment'!$C7</f>
        <v>1.2622872900644273</v>
      </c>
      <c r="DO18" s="12">
        <f>'EW Support Occs Employment'!DO7/'EW Support Occs Employment'!$C7</f>
        <v>1.3182224501397535</v>
      </c>
      <c r="DP18" s="12">
        <f>'EW Support Occs Employment'!DP7/'EW Support Occs Employment'!$C7</f>
        <v>1.3031929746430229</v>
      </c>
      <c r="DQ18" s="12">
        <f>'EW Support Occs Employment'!DQ7/'EW Support Occs Employment'!$C7</f>
        <v>1.2920971023308856</v>
      </c>
      <c r="DR18" s="12">
        <f>'EW Support Occs Employment'!DR7/'EW Support Occs Employment'!$C7</f>
        <v>1.2599257974307261</v>
      </c>
      <c r="DS18" s="12">
        <f>'EW Support Occs Employment'!DS7/'EW Support Occs Employment'!$C7</f>
        <v>1.2282733432991018</v>
      </c>
      <c r="DT18" s="12">
        <f>'EW Support Occs Employment'!DT7/'EW Support Occs Employment'!$C7</f>
        <v>1.1451712443165163</v>
      </c>
      <c r="DU18" s="12">
        <f>'EW Support Occs Employment'!DU7/'EW Support Occs Employment'!$C7</f>
        <v>1.1306470061236928</v>
      </c>
      <c r="DV18" s="12">
        <f>'EW Support Occs Employment'!DV7/'EW Support Occs Employment'!$C7</f>
        <v>1.0292762225253778</v>
      </c>
      <c r="DW18" s="12">
        <f>'EW Support Occs Employment'!DW7/'EW Support Occs Employment'!$C7</f>
        <v>1.1175737890432111</v>
      </c>
      <c r="DX18" s="12">
        <f>'EW Support Occs Employment'!DX7/'EW Support Occs Employment'!$C7</f>
        <v>1.0678640189175577</v>
      </c>
      <c r="DY18" s="12">
        <f>'EW Support Occs Employment'!DY7/'EW Support Occs Employment'!$C7</f>
        <v>1.1153567232159931</v>
      </c>
      <c r="DZ18" s="12">
        <f>'EW Support Occs Employment'!DZ7/'EW Support Occs Employment'!$C7</f>
        <v>1.1122716648067825</v>
      </c>
      <c r="EA18" s="12">
        <f>'EW Support Occs Employment'!EA7/'EW Support Occs Employment'!$C7</f>
        <v>1.0618616662735521</v>
      </c>
      <c r="EB18" s="12">
        <f>'EW Support Occs Employment'!EB7/'EW Support Occs Employment'!$C7</f>
        <v>1.1914682068067721</v>
      </c>
      <c r="EC18" s="12">
        <f>'EW Support Occs Employment'!EC7/'EW Support Occs Employment'!$C7</f>
        <v>1.1659150381170289</v>
      </c>
      <c r="ED18" s="12">
        <f>'EW Support Occs Employment'!ED7/'EW Support Occs Employment'!$C7</f>
        <v>1.0871684602896956</v>
      </c>
      <c r="EE18" s="12">
        <f>'EW Support Occs Employment'!EE7/'EW Support Occs Employment'!$C7</f>
        <v>1.1057126912889397</v>
      </c>
      <c r="EF18" s="12">
        <f>'EW Support Occs Employment'!EF7/'EW Support Occs Employment'!$C7</f>
        <v>1.182341080867592</v>
      </c>
    </row>
    <row r="19" spans="2:136" x14ac:dyDescent="0.45">
      <c r="B19" t="str">
        <f>'EW Support Occs Employment'!B8</f>
        <v>Architecture</v>
      </c>
      <c r="C19" s="12">
        <f>'EW Support Occs Employment'!C8/'EW Support Occs Employment'!$C8</f>
        <v>1</v>
      </c>
      <c r="D19" s="12">
        <f>'EW Support Occs Employment'!D8/'EW Support Occs Employment'!$C8</f>
        <v>1.0150590150590151</v>
      </c>
      <c r="E19" s="12">
        <f>'EW Support Occs Employment'!E8/'EW Support Occs Employment'!$C8</f>
        <v>1.0390720390720392</v>
      </c>
      <c r="F19" s="12">
        <f>'EW Support Occs Employment'!F8/'EW Support Occs Employment'!$C8</f>
        <v>1.0109890109890109</v>
      </c>
      <c r="G19" s="12">
        <f>'EW Support Occs Employment'!G8/'EW Support Occs Employment'!$C8</f>
        <v>1.0577940577940577</v>
      </c>
      <c r="H19" s="12">
        <f>'EW Support Occs Employment'!H8/'EW Support Occs Employment'!$C8</f>
        <v>1.0512820512820513</v>
      </c>
      <c r="I19" s="12">
        <f>'EW Support Occs Employment'!I8/'EW Support Occs Employment'!$C8</f>
        <v>1.08994708994709</v>
      </c>
      <c r="J19" s="12">
        <f>'EW Support Occs Employment'!J8/'EW Support Occs Employment'!$C8</f>
        <v>1.0801790801790803</v>
      </c>
      <c r="K19" s="12">
        <f>'EW Support Occs Employment'!K8/'EW Support Occs Employment'!$C8</f>
        <v>1.0858770858770859</v>
      </c>
      <c r="L19" s="12">
        <f>'EW Support Occs Employment'!L8/'EW Support Occs Employment'!$C8</f>
        <v>1.0590150590150591</v>
      </c>
      <c r="M19" s="12">
        <f>'EW Support Occs Employment'!M8/'EW Support Occs Employment'!$C8</f>
        <v>1.0341880341880341</v>
      </c>
      <c r="N19" s="12">
        <f>'EW Support Occs Employment'!N8/'EW Support Occs Employment'!$C8</f>
        <v>1.0801790801790803</v>
      </c>
      <c r="O19" s="12">
        <f>'EW Support Occs Employment'!O8/'EW Support Occs Employment'!$C8</f>
        <v>0.99063899063899075</v>
      </c>
      <c r="P19" s="12">
        <f>'EW Support Occs Employment'!P8/'EW Support Occs Employment'!$C8</f>
        <v>1.0744810744810744</v>
      </c>
      <c r="Q19" s="12">
        <f>'EW Support Occs Employment'!Q8/'EW Support Occs Employment'!$C8</f>
        <v>1.0854700854700856</v>
      </c>
      <c r="R19" s="12">
        <f>'EW Support Occs Employment'!R8/'EW Support Occs Employment'!$C8</f>
        <v>1.1005291005291005</v>
      </c>
      <c r="S19" s="12">
        <f>'EW Support Occs Employment'!S8/'EW Support Occs Employment'!$C8</f>
        <v>1.1424501424501425</v>
      </c>
      <c r="T19" s="12">
        <f>'EW Support Occs Employment'!T8/'EW Support Occs Employment'!$C8</f>
        <v>1.135938135938136</v>
      </c>
      <c r="U19" s="12">
        <f>'EW Support Occs Employment'!U8/'EW Support Occs Employment'!$C8</f>
        <v>1.1391941391941391</v>
      </c>
      <c r="V19" s="12">
        <f>'EW Support Occs Employment'!V8/'EW Support Occs Employment'!$C8</f>
        <v>1.1916971916971917</v>
      </c>
      <c r="W19" s="12">
        <f>'EW Support Occs Employment'!W8/'EW Support Occs Employment'!$C8</f>
        <v>1.1058201058201058</v>
      </c>
      <c r="X19" s="12">
        <f>'EW Support Occs Employment'!X8/'EW Support Occs Employment'!$C8</f>
        <v>1.1351241351241352</v>
      </c>
      <c r="Y19" s="12">
        <f>'EW Support Occs Employment'!Y8/'EW Support Occs Employment'!$C8</f>
        <v>1.1522181522181523</v>
      </c>
      <c r="Z19" s="12">
        <f>'EW Support Occs Employment'!Z8/'EW Support Occs Employment'!$C8</f>
        <v>1.126984126984127</v>
      </c>
      <c r="AA19" s="12">
        <f>'EW Support Occs Employment'!AA8/'EW Support Occs Employment'!$C8</f>
        <v>1.1090761090761092</v>
      </c>
      <c r="AB19" s="12">
        <f>'EW Support Occs Employment'!AB8/'EW Support Occs Employment'!$C8</f>
        <v>1.0463980463980465</v>
      </c>
      <c r="AC19" s="12">
        <f>'EW Support Occs Employment'!AC8/'EW Support Occs Employment'!$C8</f>
        <v>1.0850630850630851</v>
      </c>
      <c r="AD19" s="12">
        <f>'EW Support Occs Employment'!AD8/'EW Support Occs Employment'!$C8</f>
        <v>1.1298331298331299</v>
      </c>
      <c r="AE19" s="12">
        <f>'EW Support Occs Employment'!AE8/'EW Support Occs Employment'!$C8</f>
        <v>1.1518111518111518</v>
      </c>
      <c r="AF19" s="12">
        <f>'EW Support Occs Employment'!AF8/'EW Support Occs Employment'!$C8</f>
        <v>1.1900691900691902</v>
      </c>
      <c r="AG19" s="12">
        <f>'EW Support Occs Employment'!AG8/'EW Support Occs Employment'!$C8</f>
        <v>1.1652421652421652</v>
      </c>
      <c r="AH19" s="12">
        <f>'EW Support Occs Employment'!AH8/'EW Support Occs Employment'!$C8</f>
        <v>1.2091982091982092</v>
      </c>
      <c r="AI19" s="12">
        <f>'EW Support Occs Employment'!AI8/'EW Support Occs Employment'!$C8</f>
        <v>1.2165242165242165</v>
      </c>
      <c r="AJ19" s="12">
        <f>'EW Support Occs Employment'!AJ8/'EW Support Occs Employment'!$C8</f>
        <v>1.2091982091982092</v>
      </c>
      <c r="AK19" s="12">
        <f>'EW Support Occs Employment'!AK8/'EW Support Occs Employment'!$C8</f>
        <v>1.1680911680911681</v>
      </c>
      <c r="AL19" s="12">
        <f>'EW Support Occs Employment'!AL8/'EW Support Occs Employment'!$C8</f>
        <v>1.1607651607651608</v>
      </c>
      <c r="AM19" s="12">
        <f>'EW Support Occs Employment'!AM8/'EW Support Occs Employment'!$C8</f>
        <v>1.1725681725681725</v>
      </c>
      <c r="AN19" s="12">
        <f>'EW Support Occs Employment'!AN8/'EW Support Occs Employment'!$C8</f>
        <v>1.1562881562881564</v>
      </c>
      <c r="AO19" s="12">
        <f>'EW Support Occs Employment'!AO8/'EW Support Occs Employment'!$C8</f>
        <v>1.1892551892551892</v>
      </c>
      <c r="AP19" s="12">
        <f>'EW Support Occs Employment'!AP8/'EW Support Occs Employment'!$C8</f>
        <v>1.153032153032153</v>
      </c>
      <c r="AQ19" s="12">
        <f>'EW Support Occs Employment'!AQ8/'EW Support Occs Employment'!$C8</f>
        <v>1.1741961741961742</v>
      </c>
      <c r="AR19" s="12">
        <f>'EW Support Occs Employment'!AR8/'EW Support Occs Employment'!$C8</f>
        <v>1.2474562474562474</v>
      </c>
      <c r="AS19" s="12">
        <f>'EW Support Occs Employment'!AS8/'EW Support Occs Employment'!$C8</f>
        <v>1.2478632478632479</v>
      </c>
      <c r="AT19" s="12">
        <f>'EW Support Occs Employment'!AT8/'EW Support Occs Employment'!$C8</f>
        <v>1.2250712250712252</v>
      </c>
      <c r="AU19" s="12">
        <f>'EW Support Occs Employment'!AU8/'EW Support Occs Employment'!$C8</f>
        <v>1.2246642246642248</v>
      </c>
      <c r="AV19" s="12">
        <f>'EW Support Occs Employment'!AV8/'EW Support Occs Employment'!$C8</f>
        <v>1.161986161986162</v>
      </c>
      <c r="AW19" s="12">
        <f>'EW Support Occs Employment'!AW8/'EW Support Occs Employment'!$C8</f>
        <v>1.153846153846154</v>
      </c>
      <c r="AX19" s="12">
        <f>'EW Support Occs Employment'!AX8/'EW Support Occs Employment'!$C8</f>
        <v>1.1864061864061863</v>
      </c>
      <c r="AY19" s="12">
        <f>'EW Support Occs Employment'!AY8/'EW Support Occs Employment'!$C8</f>
        <v>1.1925111925111924</v>
      </c>
      <c r="AZ19" s="12">
        <f>'EW Support Occs Employment'!AZ8/'EW Support Occs Employment'!$C8</f>
        <v>1.1684981684981686</v>
      </c>
      <c r="BA19" s="12">
        <f>'EW Support Occs Employment'!BA8/'EW Support Occs Employment'!$C8</f>
        <v>1.1579161579161581</v>
      </c>
      <c r="BB19" s="12">
        <f>'EW Support Occs Employment'!BB8/'EW Support Occs Employment'!$C8</f>
        <v>1.1001221001221002</v>
      </c>
      <c r="BC19" s="12">
        <f>'EW Support Occs Employment'!BC8/'EW Support Occs Employment'!$C8</f>
        <v>1.0915750915750917</v>
      </c>
      <c r="BD19" s="12">
        <f>'EW Support Occs Employment'!BD8/'EW Support Occs Employment'!$C8</f>
        <v>1.1566951566951567</v>
      </c>
      <c r="BE19" s="12">
        <f>'EW Support Occs Employment'!BE8/'EW Support Occs Employment'!$C8</f>
        <v>1.2372812372812372</v>
      </c>
      <c r="BF19" s="12">
        <f>'EW Support Occs Employment'!BF8/'EW Support Occs Employment'!$C8</f>
        <v>1.2275132275132274</v>
      </c>
      <c r="BG19" s="12">
        <f>'EW Support Occs Employment'!BG8/'EW Support Occs Employment'!$C8</f>
        <v>1.1583231583231584</v>
      </c>
      <c r="BH19" s="12">
        <f>'EW Support Occs Employment'!BH8/'EW Support Occs Employment'!$C8</f>
        <v>1.1025641025641026</v>
      </c>
      <c r="BI19" s="12">
        <f>'EW Support Occs Employment'!BI8/'EW Support Occs Employment'!$C8</f>
        <v>1.1322751322751323</v>
      </c>
      <c r="BJ19" s="12">
        <f>'EW Support Occs Employment'!BJ8/'EW Support Occs Employment'!$C8</f>
        <v>1.2124542124542124</v>
      </c>
      <c r="BK19" s="12">
        <f>'EW Support Occs Employment'!BK8/'EW Support Occs Employment'!$C8</f>
        <v>1.164021164021164</v>
      </c>
      <c r="BL19" s="12">
        <f>'EW Support Occs Employment'!BL8/'EW Support Occs Employment'!$C8</f>
        <v>1.1684981684981686</v>
      </c>
      <c r="BM19" s="12">
        <f>'EW Support Occs Employment'!BM8/'EW Support Occs Employment'!$C8</f>
        <v>1.2116402116402116</v>
      </c>
      <c r="BN19" s="12">
        <f>'EW Support Occs Employment'!BN8/'EW Support Occs Employment'!$C8</f>
        <v>1.3056573056573055</v>
      </c>
      <c r="BO19" s="12">
        <f>'EW Support Occs Employment'!BO8/'EW Support Occs Employment'!$C8</f>
        <v>1.2413512413512413</v>
      </c>
      <c r="BP19" s="12">
        <f>'EW Support Occs Employment'!BP8/'EW Support Occs Employment'!$C8</f>
        <v>1.251119251119251</v>
      </c>
      <c r="BQ19" s="12">
        <f>'EW Support Occs Employment'!BQ8/'EW Support Occs Employment'!$C8</f>
        <v>1.2490842490842491</v>
      </c>
      <c r="BR19" s="12">
        <f>'EW Support Occs Employment'!BR8/'EW Support Occs Employment'!$C8</f>
        <v>1.2397232397232398</v>
      </c>
      <c r="BS19" s="12">
        <f>'EW Support Occs Employment'!BS8/'EW Support Occs Employment'!$C8</f>
        <v>1.2185592185592187</v>
      </c>
      <c r="BT19" s="12">
        <f>'EW Support Occs Employment'!BT8/'EW Support Occs Employment'!$C8</f>
        <v>1.1973951973951975</v>
      </c>
      <c r="BU19" s="12">
        <f>'EW Support Occs Employment'!BU8/'EW Support Occs Employment'!$C8</f>
        <v>1.1774521774521776</v>
      </c>
      <c r="BV19" s="12">
        <f>'EW Support Occs Employment'!BV8/'EW Support Occs Employment'!$C8</f>
        <v>1.1807081807081807</v>
      </c>
      <c r="BW19" s="12">
        <f>'EW Support Occs Employment'!BW8/'EW Support Occs Employment'!$C8</f>
        <v>1.1949531949531951</v>
      </c>
      <c r="BX19" s="12">
        <f>'EW Support Occs Employment'!BX8/'EW Support Occs Employment'!$C8</f>
        <v>1.126984126984127</v>
      </c>
      <c r="BY19" s="12">
        <f>'EW Support Occs Employment'!BY8/'EW Support Occs Employment'!$C8</f>
        <v>1.199023199023199</v>
      </c>
      <c r="BZ19" s="12">
        <f>'EW Support Occs Employment'!BZ8/'EW Support Occs Employment'!$C8</f>
        <v>1.2010582010582012</v>
      </c>
      <c r="CA19" s="12">
        <f>'EW Support Occs Employment'!CA8/'EW Support Occs Employment'!$C8</f>
        <v>1.1758241758241759</v>
      </c>
      <c r="CB19" s="12">
        <f>'EW Support Occs Employment'!CB8/'EW Support Occs Employment'!$C8</f>
        <v>1.196988196988197</v>
      </c>
      <c r="CC19" s="12">
        <f>'EW Support Occs Employment'!CC8/'EW Support Occs Employment'!$C8</f>
        <v>1.2193732193732192</v>
      </c>
      <c r="CD19" s="12">
        <f>'EW Support Occs Employment'!CD8/'EW Support Occs Employment'!$C8</f>
        <v>1.1282051282051282</v>
      </c>
      <c r="CE19" s="12">
        <f>'EW Support Occs Employment'!CE8/'EW Support Occs Employment'!$C8</f>
        <v>1.0940170940170941</v>
      </c>
      <c r="CF19" s="12">
        <f>'EW Support Occs Employment'!CF8/'EW Support Occs Employment'!$C8</f>
        <v>1.0781440781440781</v>
      </c>
      <c r="CG19" s="12">
        <f>'EW Support Occs Employment'!CG8/'EW Support Occs Employment'!$C8</f>
        <v>1.0602360602360603</v>
      </c>
      <c r="CH19" s="12">
        <f>'EW Support Occs Employment'!CH8/'EW Support Occs Employment'!$C8</f>
        <v>1.0797720797720798</v>
      </c>
      <c r="CI19" s="12">
        <f>'EW Support Occs Employment'!CI8/'EW Support Occs Employment'!$C8</f>
        <v>1.0016280016280017</v>
      </c>
      <c r="CJ19" s="12">
        <f>'EW Support Occs Employment'!CJ8/'EW Support Occs Employment'!$C8</f>
        <v>1.0520960520960521</v>
      </c>
      <c r="CK19" s="12">
        <f>'EW Support Occs Employment'!CK8/'EW Support Occs Employment'!$C8</f>
        <v>1.017908017908018</v>
      </c>
      <c r="CL19" s="12">
        <f>'EW Support Occs Employment'!CL8/'EW Support Occs Employment'!$C8</f>
        <v>0.98901098901098894</v>
      </c>
      <c r="CM19" s="12">
        <f>'EW Support Occs Employment'!CM8/'EW Support Occs Employment'!$C8</f>
        <v>1.0801790801790803</v>
      </c>
      <c r="CN19" s="12">
        <f>'EW Support Occs Employment'!CN8/'EW Support Occs Employment'!$C8</f>
        <v>1.089133089133089</v>
      </c>
      <c r="CO19" s="12">
        <f>'EW Support Occs Employment'!CO8/'EW Support Occs Employment'!$C8</f>
        <v>1.072853072853073</v>
      </c>
      <c r="CP19" s="12">
        <f>'EW Support Occs Employment'!CP8/'EW Support Occs Employment'!$C8</f>
        <v>1.1196581196581197</v>
      </c>
      <c r="CQ19" s="12">
        <f>'EW Support Occs Employment'!CQ8/'EW Support Occs Employment'!$C8</f>
        <v>1.072039072039072</v>
      </c>
      <c r="CR19" s="12">
        <f>'EW Support Occs Employment'!CR8/'EW Support Occs Employment'!$C8</f>
        <v>1.0638990638990637</v>
      </c>
      <c r="CS19" s="12">
        <f>'EW Support Occs Employment'!CS8/'EW Support Occs Employment'!$C8</f>
        <v>1.0337810337810338</v>
      </c>
      <c r="CT19" s="12">
        <f>'EW Support Occs Employment'!CT8/'EW Support Occs Employment'!$C8</f>
        <v>1.0305250305250304</v>
      </c>
      <c r="CU19" s="12">
        <f>'EW Support Occs Employment'!CU8/'EW Support Occs Employment'!$C8</f>
        <v>1.0134310134310134</v>
      </c>
      <c r="CV19" s="12">
        <f>'EW Support Occs Employment'!CV8/'EW Support Occs Employment'!$C8</f>
        <v>1.0655270655270654</v>
      </c>
      <c r="CW19" s="12">
        <f>'EW Support Occs Employment'!CW8/'EW Support Occs Employment'!$C8</f>
        <v>1.0838420838420839</v>
      </c>
      <c r="CX19" s="12">
        <f>'EW Support Occs Employment'!CX8/'EW Support Occs Employment'!$C8</f>
        <v>1.0647130647130649</v>
      </c>
      <c r="CY19" s="12">
        <f>'EW Support Occs Employment'!CY8/'EW Support Occs Employment'!$C8</f>
        <v>1.080993080993081</v>
      </c>
      <c r="CZ19" s="12">
        <f>'EW Support Occs Employment'!CZ8/'EW Support Occs Employment'!$C8</f>
        <v>1.1656491656491657</v>
      </c>
      <c r="DA19" s="12">
        <f>'EW Support Occs Employment'!DA8/'EW Support Occs Employment'!$C8</f>
        <v>1.2295482295482296</v>
      </c>
      <c r="DB19" s="12">
        <f>'EW Support Occs Employment'!DB8/'EW Support Occs Employment'!$C8</f>
        <v>1.1754171754171754</v>
      </c>
      <c r="DC19" s="12">
        <f>'EW Support Occs Employment'!DC8/'EW Support Occs Employment'!$C8</f>
        <v>1.1253561253561255</v>
      </c>
      <c r="DD19" s="12">
        <f>'EW Support Occs Employment'!DD8/'EW Support Occs Employment'!$C8</f>
        <v>1.1815221815221815</v>
      </c>
      <c r="DE19" s="12">
        <f>'EW Support Occs Employment'!DE8/'EW Support Occs Employment'!$C8</f>
        <v>1.1558811558811559</v>
      </c>
      <c r="DF19" s="12">
        <f>'EW Support Occs Employment'!DF8/'EW Support Occs Employment'!$C8</f>
        <v>1.2401302401302401</v>
      </c>
      <c r="DG19" s="12">
        <f>'EW Support Occs Employment'!DG8/'EW Support Occs Employment'!$C8</f>
        <v>1.1261701261701262</v>
      </c>
      <c r="DH19" s="12">
        <f>'EW Support Occs Employment'!DH8/'EW Support Occs Employment'!$C8</f>
        <v>1.2059422059422058</v>
      </c>
      <c r="DI19" s="12">
        <f>'EW Support Occs Employment'!DI8/'EW Support Occs Employment'!$C8</f>
        <v>1.2763532763532763</v>
      </c>
      <c r="DJ19" s="12">
        <f>'EW Support Occs Employment'!DJ8/'EW Support Occs Employment'!$C8</f>
        <v>1.2714692714692715</v>
      </c>
      <c r="DK19" s="12">
        <f>'EW Support Occs Employment'!DK8/'EW Support Occs Employment'!$C8</f>
        <v>1.315018315018315</v>
      </c>
      <c r="DL19" s="12">
        <f>'EW Support Occs Employment'!DL8/'EW Support Occs Employment'!$C8</f>
        <v>1.3235653235653235</v>
      </c>
      <c r="DM19" s="12">
        <f>'EW Support Occs Employment'!DM8/'EW Support Occs Employment'!$C8</f>
        <v>1.2604802604802605</v>
      </c>
      <c r="DN19" s="12">
        <f>'EW Support Occs Employment'!DN8/'EW Support Occs Employment'!$C8</f>
        <v>1.2380952380952381</v>
      </c>
      <c r="DO19" s="12">
        <f>'EW Support Occs Employment'!DO8/'EW Support Occs Employment'!$C8</f>
        <v>1.1705331705331705</v>
      </c>
      <c r="DP19" s="12">
        <f>'EW Support Occs Employment'!DP8/'EW Support Occs Employment'!$C8</f>
        <v>1.1599511599511598</v>
      </c>
      <c r="DQ19" s="12">
        <f>'EW Support Occs Employment'!DQ8/'EW Support Occs Employment'!$C8</f>
        <v>1.1896621896621897</v>
      </c>
      <c r="DR19" s="12">
        <f>'EW Support Occs Employment'!DR8/'EW Support Occs Employment'!$C8</f>
        <v>1.1908831908831909</v>
      </c>
      <c r="DS19" s="12">
        <f>'EW Support Occs Employment'!DS8/'EW Support Occs Employment'!$C8</f>
        <v>1.1485551485551486</v>
      </c>
      <c r="DT19" s="12">
        <f>'EW Support Occs Employment'!DT8/'EW Support Occs Employment'!$C8</f>
        <v>1.2022792022792022</v>
      </c>
      <c r="DU19" s="12">
        <f>'EW Support Occs Employment'!DU8/'EW Support Occs Employment'!$C8</f>
        <v>1.1957671957671958</v>
      </c>
      <c r="DV19" s="12">
        <f>'EW Support Occs Employment'!DV8/'EW Support Occs Employment'!$C8</f>
        <v>1.1302401302401304</v>
      </c>
      <c r="DW19" s="12">
        <f>'EW Support Occs Employment'!DW8/'EW Support Occs Employment'!$C8</f>
        <v>1.1408221408221408</v>
      </c>
      <c r="DX19" s="12">
        <f>'EW Support Occs Employment'!DX8/'EW Support Occs Employment'!$C8</f>
        <v>1.1131461131461131</v>
      </c>
      <c r="DY19" s="12">
        <f>'EW Support Occs Employment'!DY8/'EW Support Occs Employment'!$C8</f>
        <v>1.107855107855108</v>
      </c>
      <c r="DZ19" s="12">
        <f>'EW Support Occs Employment'!DZ8/'EW Support Occs Employment'!$C8</f>
        <v>1.1819291819291819</v>
      </c>
      <c r="EA19" s="12">
        <f>'EW Support Occs Employment'!EA8/'EW Support Occs Employment'!$C8</f>
        <v>1.1717541717541717</v>
      </c>
      <c r="EB19" s="12">
        <f>'EW Support Occs Employment'!EB8/'EW Support Occs Employment'!$C8</f>
        <v>1.1273911273911275</v>
      </c>
      <c r="EC19" s="12">
        <f>'EW Support Occs Employment'!EC8/'EW Support Occs Employment'!$C8</f>
        <v>1.1428571428571428</v>
      </c>
      <c r="ED19" s="12">
        <f>'EW Support Occs Employment'!ED8/'EW Support Occs Employment'!$C8</f>
        <v>1.1322751322751323</v>
      </c>
      <c r="EE19" s="12">
        <f>'EW Support Occs Employment'!EE8/'EW Support Occs Employment'!$C8</f>
        <v>1.1566951566951567</v>
      </c>
      <c r="EF19" s="12">
        <f>'EW Support Occs Employment'!EF8/'EW Support Occs Employment'!$C8</f>
        <v>1.1041921041921043</v>
      </c>
    </row>
    <row r="20" spans="2:136" x14ac:dyDescent="0.45">
      <c r="B20" t="str">
        <f>'EW Support Occs Employment'!B9</f>
        <v>Crafts</v>
      </c>
      <c r="C20" s="12">
        <f>'EW Support Occs Employment'!C9/'EW Support Occs Employment'!$C9</f>
        <v>1</v>
      </c>
      <c r="D20" s="12">
        <f>'EW Support Occs Employment'!D9/'EW Support Occs Employment'!$C9</f>
        <v>0.94148777464174971</v>
      </c>
      <c r="E20" s="12">
        <f>'EW Support Occs Employment'!E9/'EW Support Occs Employment'!$C9</f>
        <v>0.87977967960470072</v>
      </c>
      <c r="F20" s="12">
        <f>'EW Support Occs Employment'!F9/'EW Support Occs Employment'!$C9</f>
        <v>0.82538518156682128</v>
      </c>
      <c r="G20" s="12">
        <f>'EW Support Occs Employment'!G9/'EW Support Occs Employment'!$C9</f>
        <v>0.85466413679810049</v>
      </c>
      <c r="H20" s="12">
        <f>'EW Support Occs Employment'!H9/'EW Support Occs Employment'!$C9</f>
        <v>0.84168738863390158</v>
      </c>
      <c r="I20" s="12">
        <f>'EW Support Occs Employment'!I9/'EW Support Occs Employment'!$C9</f>
        <v>0.85606257761874827</v>
      </c>
      <c r="J20" s="12">
        <f>'EW Support Occs Employment'!J9/'EW Support Occs Employment'!$C9</f>
        <v>0.82749396452089186</v>
      </c>
      <c r="K20" s="12">
        <f>'EW Support Occs Employment'!K9/'EW Support Occs Employment'!$C9</f>
        <v>0.81638848427778332</v>
      </c>
      <c r="L20" s="12">
        <f>'EW Support Occs Employment'!L9/'EW Support Occs Employment'!$C9</f>
        <v>0.91711277829973648</v>
      </c>
      <c r="M20" s="12">
        <f>'EW Support Occs Employment'!M9/'EW Support Occs Employment'!$C9</f>
        <v>0.93050255268539406</v>
      </c>
      <c r="N20" s="12">
        <f>'EW Support Occs Employment'!N9/'EW Support Occs Employment'!$C9</f>
        <v>0.9460918600881526</v>
      </c>
      <c r="O20" s="12">
        <f>'EW Support Occs Employment'!O9/'EW Support Occs Employment'!$C9</f>
        <v>0.91536489200997218</v>
      </c>
      <c r="P20" s="12">
        <f>'EW Support Occs Employment'!P9/'EW Support Occs Employment'!$C9</f>
        <v>0.8803102894324728</v>
      </c>
      <c r="Q20" s="12">
        <f>'EW Support Occs Employment'!Q9/'EW Support Occs Employment'!$C9</f>
        <v>0.93789588523197442</v>
      </c>
      <c r="R20" s="12">
        <f>'EW Support Occs Employment'!R9/'EW Support Occs Employment'!$C9</f>
        <v>0.94763390893129062</v>
      </c>
      <c r="S20" s="12">
        <f>'EW Support Occs Employment'!S9/'EW Support Occs Employment'!$C9</f>
        <v>0.98765079974057357</v>
      </c>
      <c r="T20" s="12">
        <f>'EW Support Occs Employment'!T9/'EW Support Occs Employment'!$C9</f>
        <v>0.96391410755177476</v>
      </c>
      <c r="U20" s="12">
        <f>'EW Support Occs Employment'!U9/'EW Support Occs Employment'!$C9</f>
        <v>0.9564145740753679</v>
      </c>
      <c r="V20" s="12">
        <f>'EW Support Occs Employment'!V9/'EW Support Occs Employment'!$C9</f>
        <v>1.0154406335014707</v>
      </c>
      <c r="W20" s="12">
        <f>'EW Support Occs Employment'!W9/'EW Support Occs Employment'!$C9</f>
        <v>0.95719580448167951</v>
      </c>
      <c r="X20" s="12">
        <f>'EW Support Occs Employment'!X9/'EW Support Occs Employment'!$C9</f>
        <v>0.92834480489008853</v>
      </c>
      <c r="Y20" s="12">
        <f>'EW Support Occs Employment'!Y9/'EW Support Occs Employment'!$C9</f>
        <v>1.055385179651565</v>
      </c>
      <c r="Z20" s="12">
        <f>'EW Support Occs Employment'!Z9/'EW Support Occs Employment'!$C9</f>
        <v>0.92388151135661623</v>
      </c>
      <c r="AA20" s="12">
        <f>'EW Support Occs Employment'!AA9/'EW Support Occs Employment'!$C9</f>
        <v>0.90185691528140233</v>
      </c>
      <c r="AB20" s="12">
        <f>'EW Support Occs Employment'!AB9/'EW Support Occs Employment'!$C9</f>
        <v>0.93666186731152534</v>
      </c>
      <c r="AC20" s="12">
        <f>'EW Support Occs Employment'!AC9/'EW Support Occs Employment'!$C9</f>
        <v>0.95640680038100978</v>
      </c>
      <c r="AD20" s="12">
        <f>'EW Support Occs Employment'!AD9/'EW Support Occs Employment'!$C9</f>
        <v>0.97411785940513529</v>
      </c>
      <c r="AE20" s="12">
        <f>'EW Support Occs Employment'!AE9/'EW Support Occs Employment'!$C9</f>
        <v>1.1473855094605314</v>
      </c>
      <c r="AF20" s="12">
        <f>'EW Support Occs Employment'!AF9/'EW Support Occs Employment'!$C9</f>
        <v>1.134075046557327</v>
      </c>
      <c r="AG20" s="12">
        <f>'EW Support Occs Employment'!AG9/'EW Support Occs Employment'!$C9</f>
        <v>1.1849919582015831</v>
      </c>
      <c r="AH20" s="12">
        <f>'EW Support Occs Employment'!AH9/'EW Support Occs Employment'!$C9</f>
        <v>1.1708431616269088</v>
      </c>
      <c r="AI20" s="12">
        <f>'EW Support Occs Employment'!AI9/'EW Support Occs Employment'!$C9</f>
        <v>1.066721366767879</v>
      </c>
      <c r="AJ20" s="12">
        <f>'EW Support Occs Employment'!AJ9/'EW Support Occs Employment'!$C9</f>
        <v>1.0630309592635758</v>
      </c>
      <c r="AK20" s="12">
        <f>'EW Support Occs Employment'!AK9/'EW Support Occs Employment'!$C9</f>
        <v>1.0527708406603113</v>
      </c>
      <c r="AL20" s="12">
        <f>'EW Support Occs Employment'!AL9/'EW Support Occs Employment'!$C9</f>
        <v>1.0384188548286868</v>
      </c>
      <c r="AM20" s="12">
        <f>'EW Support Occs Employment'!AM9/'EW Support Occs Employment'!$C9</f>
        <v>1.006093481625582</v>
      </c>
      <c r="AN20" s="12">
        <f>'EW Support Occs Employment'!AN9/'EW Support Occs Employment'!$C9</f>
        <v>1.1102968532766206</v>
      </c>
      <c r="AO20" s="12">
        <f>'EW Support Occs Employment'!AO9/'EW Support Occs Employment'!$C9</f>
        <v>0.98785207175039003</v>
      </c>
      <c r="AP20" s="12">
        <f>'EW Support Occs Employment'!AP9/'EW Support Occs Employment'!$C9</f>
        <v>1.0264706430391928</v>
      </c>
      <c r="AQ20" s="12">
        <f>'EW Support Occs Employment'!AQ9/'EW Support Occs Employment'!$C9</f>
        <v>0.92794581446943436</v>
      </c>
      <c r="AR20" s="12">
        <f>'EW Support Occs Employment'!AR9/'EW Support Occs Employment'!$C9</f>
        <v>0.93552496457820056</v>
      </c>
      <c r="AS20" s="12">
        <f>'EW Support Occs Employment'!AS9/'EW Support Occs Employment'!$C9</f>
        <v>0.96121788523744078</v>
      </c>
      <c r="AT20" s="12">
        <f>'EW Support Occs Employment'!AT9/'EW Support Occs Employment'!$C9</f>
        <v>0.98332127230033828</v>
      </c>
      <c r="AU20" s="12">
        <f>'EW Support Occs Employment'!AU9/'EW Support Occs Employment'!$C9</f>
        <v>0.94303548426778139</v>
      </c>
      <c r="AV20" s="12">
        <f>'EW Support Occs Employment'!AV9/'EW Support Occs Employment'!$C9</f>
        <v>1.0790148509825592</v>
      </c>
      <c r="AW20" s="12">
        <f>'EW Support Occs Employment'!AW9/'EW Support Occs Employment'!$C9</f>
        <v>1.0770403203418908</v>
      </c>
      <c r="AX20" s="12">
        <f>'EW Support Occs Employment'!AX9/'EW Support Occs Employment'!$C9</f>
        <v>0.97908623804684913</v>
      </c>
      <c r="AY20" s="12">
        <f>'EW Support Occs Employment'!AY9/'EW Support Occs Employment'!$C9</f>
        <v>0.93198771239002387</v>
      </c>
      <c r="AZ20" s="12">
        <f>'EW Support Occs Employment'!AZ9/'EW Support Occs Employment'!$C9</f>
        <v>0.90835124352960328</v>
      </c>
      <c r="BA20" s="12">
        <f>'EW Support Occs Employment'!BA9/'EW Support Occs Employment'!$C9</f>
        <v>0.97686898155999602</v>
      </c>
      <c r="BB20" s="12">
        <f>'EW Support Occs Employment'!BB9/'EW Support Occs Employment'!$C9</f>
        <v>0.9270463474826014</v>
      </c>
      <c r="BC20" s="12">
        <f>'EW Support Occs Employment'!BC9/'EW Support Occs Employment'!$C9</f>
        <v>1.0505369123168857</v>
      </c>
      <c r="BD20" s="12">
        <f>'EW Support Occs Employment'!BD9/'EW Support Occs Employment'!$C9</f>
        <v>1.0357306374126474</v>
      </c>
      <c r="BE20" s="12">
        <f>'EW Support Occs Employment'!BE9/'EW Support Occs Employment'!$C9</f>
        <v>1.0825665442556518</v>
      </c>
      <c r="BF20" s="12">
        <f>'EW Support Occs Employment'!BF9/'EW Support Occs Employment'!$C9</f>
        <v>1.0551079075566054</v>
      </c>
      <c r="BG20" s="12">
        <f>'EW Support Occs Employment'!BG9/'EW Support Occs Employment'!$C9</f>
        <v>1.0915912951576405</v>
      </c>
      <c r="BH20" s="12">
        <f>'EW Support Occs Employment'!BH9/'EW Support Occs Employment'!$C9</f>
        <v>1.0308172795469304</v>
      </c>
      <c r="BI20" s="12">
        <f>'EW Support Occs Employment'!BI9/'EW Support Occs Employment'!$C9</f>
        <v>1.1433232698286013</v>
      </c>
      <c r="BJ20" s="12">
        <f>'EW Support Occs Employment'!BJ9/'EW Support Occs Employment'!$C9</f>
        <v>1.0153636605552778</v>
      </c>
      <c r="BK20" s="12">
        <f>'EW Support Occs Employment'!BK9/'EW Support Occs Employment'!$C9</f>
        <v>1.0100931202384003</v>
      </c>
      <c r="BL20" s="12">
        <f>'EW Support Occs Employment'!BL9/'EW Support Occs Employment'!$C9</f>
        <v>0.96912957811811051</v>
      </c>
      <c r="BM20" s="12">
        <f>'EW Support Occs Employment'!BM9/'EW Support Occs Employment'!$C9</f>
        <v>1.0626167427959174</v>
      </c>
      <c r="BN20" s="12">
        <f>'EW Support Occs Employment'!BN9/'EW Support Occs Employment'!$C9</f>
        <v>0.94782752665224113</v>
      </c>
      <c r="BO20" s="12">
        <f>'EW Support Occs Employment'!BO9/'EW Support Occs Employment'!$C9</f>
        <v>1.0253728081064488</v>
      </c>
      <c r="BP20" s="12">
        <f>'EW Support Occs Employment'!BP9/'EW Support Occs Employment'!$C9</f>
        <v>1.1557500868862847</v>
      </c>
      <c r="BQ20" s="12">
        <f>'EW Support Occs Employment'!BQ9/'EW Support Occs Employment'!$C9</f>
        <v>1.1724916153116831</v>
      </c>
      <c r="BR20" s="12">
        <f>'EW Support Occs Employment'!BR9/'EW Support Occs Employment'!$C9</f>
        <v>1.1068231040355241</v>
      </c>
      <c r="BS20" s="12">
        <f>'EW Support Occs Employment'!BS9/'EW Support Occs Employment'!$C9</f>
        <v>1.1338176397463218</v>
      </c>
      <c r="BT20" s="12">
        <f>'EW Support Occs Employment'!BT9/'EW Support Occs Employment'!$C9</f>
        <v>1.2519633329986672</v>
      </c>
      <c r="BU20" s="12">
        <f>'EW Support Occs Employment'!BU9/'EW Support Occs Employment'!$C9</f>
        <v>1.0994868099129342</v>
      </c>
      <c r="BV20" s="12">
        <f>'EW Support Occs Employment'!BV9/'EW Support Occs Employment'!$C9</f>
        <v>1.1385143190128888</v>
      </c>
      <c r="BW20" s="12">
        <f>'EW Support Occs Employment'!BW9/'EW Support Occs Employment'!$C9</f>
        <v>1.1615440455254971</v>
      </c>
      <c r="BX20" s="12">
        <f>'EW Support Occs Employment'!BX9/'EW Support Occs Employment'!$C9</f>
        <v>1.2338740643497292</v>
      </c>
      <c r="BY20" s="12">
        <f>'EW Support Occs Employment'!BY9/'EW Support Occs Employment'!$C9</f>
        <v>1.0677468334800577</v>
      </c>
      <c r="BZ20" s="12">
        <f>'EW Support Occs Employment'!BZ9/'EW Support Occs Employment'!$C9</f>
        <v>1.1905231077770868</v>
      </c>
      <c r="CA20" s="12">
        <f>'EW Support Occs Employment'!CA9/'EW Support Occs Employment'!$C9</f>
        <v>1.3433078564571503</v>
      </c>
      <c r="CB20" s="12">
        <f>'EW Support Occs Employment'!CB9/'EW Support Occs Employment'!$C9</f>
        <v>1.3022973905756112</v>
      </c>
      <c r="CC20" s="12">
        <f>'EW Support Occs Employment'!CC9/'EW Support Occs Employment'!$C9</f>
        <v>1.1559897565082526</v>
      </c>
      <c r="CD20" s="12">
        <f>'EW Support Occs Employment'!CD9/'EW Support Occs Employment'!$C9</f>
        <v>1.310730992900722</v>
      </c>
      <c r="CE20" s="12">
        <f>'EW Support Occs Employment'!CE9/'EW Support Occs Employment'!$C9</f>
        <v>1.2311509761902977</v>
      </c>
      <c r="CF20" s="12">
        <f>'EW Support Occs Employment'!CF9/'EW Support Occs Employment'!$C9</f>
        <v>1.2639127046678598</v>
      </c>
      <c r="CG20" s="12">
        <f>'EW Support Occs Employment'!CG9/'EW Support Occs Employment'!$C9</f>
        <v>1.2459722251650576</v>
      </c>
      <c r="CH20" s="12">
        <f>'EW Support Occs Employment'!CH9/'EW Support Occs Employment'!$C9</f>
        <v>1.2517322958805799</v>
      </c>
      <c r="CI20" s="12">
        <f>'EW Support Occs Employment'!CI9/'EW Support Occs Employment'!$C9</f>
        <v>1.1630719986136757</v>
      </c>
      <c r="CJ20" s="12">
        <f>'EW Support Occs Employment'!CJ9/'EW Support Occs Employment'!$C9</f>
        <v>1.0491277981244154</v>
      </c>
      <c r="CK20" s="12">
        <f>'EW Support Occs Employment'!CK9/'EW Support Occs Employment'!$C9</f>
        <v>0.99101710616253991</v>
      </c>
      <c r="CL20" s="12">
        <f>'EW Support Occs Employment'!CL9/'EW Support Occs Employment'!$C9</f>
        <v>1.0668495390860346</v>
      </c>
      <c r="CM20" s="12">
        <f>'EW Support Occs Employment'!CM9/'EW Support Occs Employment'!$C9</f>
        <v>1.1518339822955181</v>
      </c>
      <c r="CN20" s="12">
        <f>'EW Support Occs Employment'!CN9/'EW Support Occs Employment'!$C9</f>
        <v>1.1260720912668356</v>
      </c>
      <c r="CO20" s="12">
        <f>'EW Support Occs Employment'!CO9/'EW Support Occs Employment'!$C9</f>
        <v>1.3010837526351513</v>
      </c>
      <c r="CP20" s="12">
        <f>'EW Support Occs Employment'!CP9/'EW Support Occs Employment'!$C9</f>
        <v>1.2866890145936216</v>
      </c>
      <c r="CQ20" s="12">
        <f>'EW Support Occs Employment'!CQ9/'EW Support Occs Employment'!$C9</f>
        <v>1.4533045374403095</v>
      </c>
      <c r="CR20" s="12">
        <f>'EW Support Occs Employment'!CR9/'EW Support Occs Employment'!$C9</f>
        <v>1.4306806480268737</v>
      </c>
      <c r="CS20" s="12">
        <f>'EW Support Occs Employment'!CS9/'EW Support Occs Employment'!$C9</f>
        <v>1.4193578104386817</v>
      </c>
      <c r="CT20" s="12">
        <f>'EW Support Occs Employment'!CT9/'EW Support Occs Employment'!$C9</f>
        <v>1.4712617590858628</v>
      </c>
      <c r="CU20" s="12">
        <f>'EW Support Occs Employment'!CU9/'EW Support Occs Employment'!$C9</f>
        <v>1.4059362623816873</v>
      </c>
      <c r="CV20" s="12">
        <f>'EW Support Occs Employment'!CV9/'EW Support Occs Employment'!$C9</f>
        <v>1.4004487307047215</v>
      </c>
      <c r="CW20" s="12">
        <f>'EW Support Occs Employment'!CW9/'EW Support Occs Employment'!$C9</f>
        <v>1.2239280722400294</v>
      </c>
      <c r="CX20" s="12">
        <f>'EW Support Occs Employment'!CX9/'EW Support Occs Employment'!$C9</f>
        <v>1.2028123141802816</v>
      </c>
      <c r="CY20" s="12">
        <f>'EW Support Occs Employment'!CY9/'EW Support Occs Employment'!$C9</f>
        <v>1.3588393895422273</v>
      </c>
      <c r="CZ20" s="12">
        <f>'EW Support Occs Employment'!CZ9/'EW Support Occs Employment'!$C9</f>
        <v>1.378522808644981</v>
      </c>
      <c r="DA20" s="12">
        <f>'EW Support Occs Employment'!DA9/'EW Support Occs Employment'!$C9</f>
        <v>1.2384355191513721</v>
      </c>
      <c r="DB20" s="12">
        <f>'EW Support Occs Employment'!DB9/'EW Support Occs Employment'!$C9</f>
        <v>1.3450389460863448</v>
      </c>
      <c r="DC20" s="12">
        <f>'EW Support Occs Employment'!DC9/'EW Support Occs Employment'!$C9</f>
        <v>1.356021269557935</v>
      </c>
      <c r="DD20" s="12">
        <f>'EW Support Occs Employment'!DD9/'EW Support Occs Employment'!$C9</f>
        <v>1.2645480425349662</v>
      </c>
      <c r="DE20" s="12">
        <f>'EW Support Occs Employment'!DE9/'EW Support Occs Employment'!$C9</f>
        <v>1.3270791890475007</v>
      </c>
      <c r="DF20" s="12">
        <f>'EW Support Occs Employment'!DF9/'EW Support Occs Employment'!$C9</f>
        <v>1.3243365409344359</v>
      </c>
      <c r="DG20" s="12">
        <f>'EW Support Occs Employment'!DG9/'EW Support Occs Employment'!$C9</f>
        <v>1.2945773664885079</v>
      </c>
      <c r="DH20" s="12">
        <f>'EW Support Occs Employment'!DH9/'EW Support Occs Employment'!$C9</f>
        <v>1.2298769669477423</v>
      </c>
      <c r="DI20" s="12">
        <f>'EW Support Occs Employment'!DI9/'EW Support Occs Employment'!$C9</f>
        <v>1.2833072642587959</v>
      </c>
      <c r="DJ20" s="12">
        <f>'EW Support Occs Employment'!DJ9/'EW Support Occs Employment'!$C9</f>
        <v>1.4102307111267873</v>
      </c>
      <c r="DK20" s="12">
        <f>'EW Support Occs Employment'!DK9/'EW Support Occs Employment'!$C9</f>
        <v>1.4074333829073078</v>
      </c>
      <c r="DL20" s="12">
        <f>'EW Support Occs Employment'!DL9/'EW Support Occs Employment'!$C9</f>
        <v>1.2717938112372036</v>
      </c>
      <c r="DM20" s="12">
        <f>'EW Support Occs Employment'!DM9/'EW Support Occs Employment'!$C9</f>
        <v>1.3723060953735677</v>
      </c>
      <c r="DN20" s="12">
        <f>'EW Support Occs Employment'!DN9/'EW Support Occs Employment'!$C9</f>
        <v>1.3441157910442778</v>
      </c>
      <c r="DO20" s="12">
        <f>'EW Support Occs Employment'!DO9/'EW Support Occs Employment'!$C9</f>
        <v>1.2474083863829624</v>
      </c>
      <c r="DP20" s="12">
        <f>'EW Support Occs Employment'!DP9/'EW Support Occs Employment'!$C9</f>
        <v>1.2060355012040649</v>
      </c>
      <c r="DQ20" s="12">
        <f>'EW Support Occs Employment'!DQ9/'EW Support Occs Employment'!$C9</f>
        <v>1.0375677797261693</v>
      </c>
      <c r="DR20" s="12">
        <f>'EW Support Occs Employment'!DR9/'EW Support Occs Employment'!$C9</f>
        <v>1.1377825638741927</v>
      </c>
      <c r="DS20" s="12">
        <f>'EW Support Occs Employment'!DS9/'EW Support Occs Employment'!$C9</f>
        <v>1.1967205546021396</v>
      </c>
      <c r="DT20" s="12">
        <f>'EW Support Occs Employment'!DT9/'EW Support Occs Employment'!$C9</f>
        <v>1.216914147695092</v>
      </c>
      <c r="DU20" s="12">
        <f>'EW Support Occs Employment'!DU9/'EW Support Occs Employment'!$C9</f>
        <v>1.2209325033757881</v>
      </c>
      <c r="DV20" s="12">
        <f>'EW Support Occs Employment'!DV9/'EW Support Occs Employment'!$C9</f>
        <v>1.1069975142626245</v>
      </c>
      <c r="DW20" s="12">
        <f>'EW Support Occs Employment'!DW9/'EW Support Occs Employment'!$C9</f>
        <v>1.209303203268123</v>
      </c>
      <c r="DX20" s="12">
        <f>'EW Support Occs Employment'!DX9/'EW Support Occs Employment'!$C9</f>
        <v>1.1948149357042086</v>
      </c>
      <c r="DY20" s="12">
        <f>'EW Support Occs Employment'!DY9/'EW Support Occs Employment'!$C9</f>
        <v>1.4525547486025463</v>
      </c>
      <c r="DZ20" s="12">
        <f>'EW Support Occs Employment'!DZ9/'EW Support Occs Employment'!$C9</f>
        <v>1.4239527470490425</v>
      </c>
      <c r="EA20" s="12">
        <f>'EW Support Occs Employment'!EA9/'EW Support Occs Employment'!$C9</f>
        <v>1.5370781672301648</v>
      </c>
      <c r="EB20" s="12">
        <f>'EW Support Occs Employment'!EB9/'EW Support Occs Employment'!$C9</f>
        <v>1.3196416445168313</v>
      </c>
      <c r="EC20" s="12">
        <f>'EW Support Occs Employment'!EC9/'EW Support Occs Employment'!$C9</f>
        <v>1.4045607063469852</v>
      </c>
      <c r="ED20" s="12">
        <f>'EW Support Occs Employment'!ED9/'EW Support Occs Employment'!$C9</f>
        <v>1.2878647292995218</v>
      </c>
      <c r="EE20" s="12">
        <f>'EW Support Occs Employment'!EE9/'EW Support Occs Employment'!$C9</f>
        <v>1.2734289121185156</v>
      </c>
      <c r="EF20" s="12">
        <f>'EW Support Occs Employment'!EF9/'EW Support Occs Employment'!$C9</f>
        <v>1.1346093537773239</v>
      </c>
    </row>
    <row r="21" spans="2:136" x14ac:dyDescent="0.45">
      <c r="B21" t="str">
        <f>'EW Support Occs Employment'!B10</f>
        <v>Design</v>
      </c>
      <c r="C21" s="12">
        <f>'EW Support Occs Employment'!C10/'EW Support Occs Employment'!$C10</f>
        <v>1</v>
      </c>
      <c r="D21" s="12">
        <f>'EW Support Occs Employment'!D10/'EW Support Occs Employment'!$C10</f>
        <v>1.0052173913043476</v>
      </c>
      <c r="E21" s="12">
        <f>'EW Support Occs Employment'!E10/'EW Support Occs Employment'!$C10</f>
        <v>0.87304347826086959</v>
      </c>
      <c r="F21" s="12">
        <f>'EW Support Occs Employment'!F10/'EW Support Occs Employment'!$C10</f>
        <v>0.86782608695652164</v>
      </c>
      <c r="G21" s="12">
        <f>'EW Support Occs Employment'!G10/'EW Support Occs Employment'!$C10</f>
        <v>0.86956521739130432</v>
      </c>
      <c r="H21" s="12">
        <f>'EW Support Occs Employment'!H10/'EW Support Occs Employment'!$C10</f>
        <v>0.89043478260869535</v>
      </c>
      <c r="I21" s="12">
        <f>'EW Support Occs Employment'!I10/'EW Support Occs Employment'!$C10</f>
        <v>1.0434782608695652</v>
      </c>
      <c r="J21" s="12">
        <f>'EW Support Occs Employment'!J10/'EW Support Occs Employment'!$C10</f>
        <v>1.0852173913043475</v>
      </c>
      <c r="K21" s="12">
        <f>'EW Support Occs Employment'!K10/'EW Support Occs Employment'!$C10</f>
        <v>1.0869565217391302</v>
      </c>
      <c r="L21" s="12">
        <f>'EW Support Occs Employment'!L10/'EW Support Occs Employment'!$C10</f>
        <v>1.0086956521739128</v>
      </c>
      <c r="M21" s="12">
        <f>'EW Support Occs Employment'!M10/'EW Support Occs Employment'!$C10</f>
        <v>0.98608695652173917</v>
      </c>
      <c r="N21" s="12">
        <f>'EW Support Occs Employment'!N10/'EW Support Occs Employment'!$C10</f>
        <v>1.0973913043478261</v>
      </c>
      <c r="O21" s="12">
        <f>'EW Support Occs Employment'!O10/'EW Support Occs Employment'!$C10</f>
        <v>0.92695652173913023</v>
      </c>
      <c r="P21" s="12">
        <f>'EW Support Occs Employment'!P10/'EW Support Occs Employment'!$C10</f>
        <v>0.81913043478260861</v>
      </c>
      <c r="Q21" s="12">
        <f>'EW Support Occs Employment'!Q10/'EW Support Occs Employment'!$C10</f>
        <v>0.7599999999999999</v>
      </c>
      <c r="R21" s="12">
        <f>'EW Support Occs Employment'!R10/'EW Support Occs Employment'!$C10</f>
        <v>0.85913043478260842</v>
      </c>
      <c r="S21" s="12">
        <f>'EW Support Occs Employment'!S10/'EW Support Occs Employment'!$C10</f>
        <v>0.89043478260869535</v>
      </c>
      <c r="T21" s="12">
        <f>'EW Support Occs Employment'!T10/'EW Support Occs Employment'!$C10</f>
        <v>0.90956521739130414</v>
      </c>
      <c r="U21" s="12">
        <f>'EW Support Occs Employment'!U10/'EW Support Occs Employment'!$C10</f>
        <v>0.87652173913043452</v>
      </c>
      <c r="V21" s="12">
        <f>'EW Support Occs Employment'!V10/'EW Support Occs Employment'!$C10</f>
        <v>0.90782608695652145</v>
      </c>
      <c r="W21" s="12">
        <f>'EW Support Occs Employment'!W10/'EW Support Occs Employment'!$C10</f>
        <v>1.0226086956521736</v>
      </c>
      <c r="X21" s="12">
        <f>'EW Support Occs Employment'!X10/'EW Support Occs Employment'!$C10</f>
        <v>1.1060869565217391</v>
      </c>
      <c r="Y21" s="12">
        <f>'EW Support Occs Employment'!Y10/'EW Support Occs Employment'!$C10</f>
        <v>1.1304347826086958</v>
      </c>
      <c r="Z21" s="12">
        <f>'EW Support Occs Employment'!Z10/'EW Support Occs Employment'!$C10</f>
        <v>1.3478260869565215</v>
      </c>
      <c r="AA21" s="12">
        <f>'EW Support Occs Employment'!AA10/'EW Support Occs Employment'!$C10</f>
        <v>1.2260869565217392</v>
      </c>
      <c r="AB21" s="12">
        <f>'EW Support Occs Employment'!AB10/'EW Support Occs Employment'!$C10</f>
        <v>1.1130434782608696</v>
      </c>
      <c r="AC21" s="12">
        <f>'EW Support Occs Employment'!AC10/'EW Support Occs Employment'!$C10</f>
        <v>1.0469565217391303</v>
      </c>
      <c r="AD21" s="12">
        <f>'EW Support Occs Employment'!AD10/'EW Support Occs Employment'!$C10</f>
        <v>1.0782608695652174</v>
      </c>
      <c r="AE21" s="12">
        <f>'EW Support Occs Employment'!AE10/'EW Support Occs Employment'!$C10</f>
        <v>0.95304347826086955</v>
      </c>
      <c r="AF21" s="12">
        <f>'EW Support Occs Employment'!AF10/'EW Support Occs Employment'!$C10</f>
        <v>0.83304347826086944</v>
      </c>
      <c r="AG21" s="12">
        <f>'EW Support Occs Employment'!AG10/'EW Support Occs Employment'!$C10</f>
        <v>0.74608695652173906</v>
      </c>
      <c r="AH21" s="12">
        <f>'EW Support Occs Employment'!AH10/'EW Support Occs Employment'!$C10</f>
        <v>0.7008695652173913</v>
      </c>
      <c r="AI21" s="12">
        <f>'EW Support Occs Employment'!AI10/'EW Support Occs Employment'!$C10</f>
        <v>0.67826086956521725</v>
      </c>
      <c r="AJ21" s="12">
        <f>'EW Support Occs Employment'!AJ10/'EW Support Occs Employment'!$C10</f>
        <v>0.72521739130434781</v>
      </c>
      <c r="AK21" s="12">
        <f>'EW Support Occs Employment'!AK10/'EW Support Occs Employment'!$C10</f>
        <v>0.75652173913043474</v>
      </c>
      <c r="AL21" s="12">
        <f>'EW Support Occs Employment'!AL10/'EW Support Occs Employment'!$C10</f>
        <v>0.85913043478260842</v>
      </c>
      <c r="AM21" s="12">
        <f>'EW Support Occs Employment'!AM10/'EW Support Occs Employment'!$C10</f>
        <v>0.84869565217391285</v>
      </c>
      <c r="AN21" s="12">
        <f>'EW Support Occs Employment'!AN10/'EW Support Occs Employment'!$C10</f>
        <v>1.0034782608695649</v>
      </c>
      <c r="AO21" s="12">
        <f>'EW Support Occs Employment'!AO10/'EW Support Occs Employment'!$C10</f>
        <v>1.026086956521739</v>
      </c>
      <c r="AP21" s="12">
        <f>'EW Support Occs Employment'!AP10/'EW Support Occs Employment'!$C10</f>
        <v>1.057391304347826</v>
      </c>
      <c r="AQ21" s="12">
        <f>'EW Support Occs Employment'!AQ10/'EW Support Occs Employment'!$C10</f>
        <v>1.0713043478260866</v>
      </c>
      <c r="AR21" s="12">
        <f>'EW Support Occs Employment'!AR10/'EW Support Occs Employment'!$C10</f>
        <v>1.0904347826086955</v>
      </c>
      <c r="AS21" s="12">
        <f>'EW Support Occs Employment'!AS10/'EW Support Occs Employment'!$C10</f>
        <v>1.1269565217391304</v>
      </c>
      <c r="AT21" s="12">
        <f>'EW Support Occs Employment'!AT10/'EW Support Occs Employment'!$C10</f>
        <v>1.1599999999999999</v>
      </c>
      <c r="AU21" s="12">
        <f>'EW Support Occs Employment'!AU10/'EW Support Occs Employment'!$C10</f>
        <v>1.132173913043478</v>
      </c>
      <c r="AV21" s="12">
        <f>'EW Support Occs Employment'!AV10/'EW Support Occs Employment'!$C10</f>
        <v>1.1791304347826084</v>
      </c>
      <c r="AW21" s="12">
        <f>'EW Support Occs Employment'!AW10/'EW Support Occs Employment'!$C10</f>
        <v>0.9826086956521739</v>
      </c>
      <c r="AX21" s="12">
        <f>'EW Support Occs Employment'!AX10/'EW Support Occs Employment'!$C10</f>
        <v>0.89043478260869535</v>
      </c>
      <c r="AY21" s="12">
        <f>'EW Support Occs Employment'!AY10/'EW Support Occs Employment'!$C10</f>
        <v>1.0208695652173909</v>
      </c>
      <c r="AZ21" s="12">
        <f>'EW Support Occs Employment'!AZ10/'EW Support Occs Employment'!$C10</f>
        <v>0.92521739130434755</v>
      </c>
      <c r="BA21" s="12">
        <f>'EW Support Occs Employment'!BA10/'EW Support Occs Employment'!$C10</f>
        <v>1.1513043478260867</v>
      </c>
      <c r="BB21" s="12">
        <f>'EW Support Occs Employment'!BB10/'EW Support Occs Employment'!$C10</f>
        <v>1.1356521739130432</v>
      </c>
      <c r="BC21" s="12">
        <f>'EW Support Occs Employment'!BC10/'EW Support Occs Employment'!$C10</f>
        <v>1.2052173913043478</v>
      </c>
      <c r="BD21" s="12">
        <f>'EW Support Occs Employment'!BD10/'EW Support Occs Employment'!$C10</f>
        <v>1.1565217391304348</v>
      </c>
      <c r="BE21" s="12">
        <f>'EW Support Occs Employment'!BE10/'EW Support Occs Employment'!$C10</f>
        <v>1.0208695652173909</v>
      </c>
      <c r="BF21" s="12">
        <f>'EW Support Occs Employment'!BF10/'EW Support Occs Employment'!$C10</f>
        <v>1.0330434782608695</v>
      </c>
      <c r="BG21" s="12">
        <f>'EW Support Occs Employment'!BG10/'EW Support Occs Employment'!$C10</f>
        <v>1.0921739130434782</v>
      </c>
      <c r="BH21" s="12">
        <f>'EW Support Occs Employment'!BH10/'EW Support Occs Employment'!$C10</f>
        <v>1.1373913043478259</v>
      </c>
      <c r="BI21" s="12">
        <f>'EW Support Occs Employment'!BI10/'EW Support Occs Employment'!$C10</f>
        <v>1.123478260869565</v>
      </c>
      <c r="BJ21" s="12">
        <f>'EW Support Occs Employment'!BJ10/'EW Support Occs Employment'!$C10</f>
        <v>1.0886956521739128</v>
      </c>
      <c r="BK21" s="12">
        <f>'EW Support Occs Employment'!BK10/'EW Support Occs Employment'!$C10</f>
        <v>1.0452173913043477</v>
      </c>
      <c r="BL21" s="12">
        <f>'EW Support Occs Employment'!BL10/'EW Support Occs Employment'!$C10</f>
        <v>1.0086956521739128</v>
      </c>
      <c r="BM21" s="12">
        <f>'EW Support Occs Employment'!BM10/'EW Support Occs Employment'!$C10</f>
        <v>1.026086956521739</v>
      </c>
      <c r="BN21" s="12">
        <f>'EW Support Occs Employment'!BN10/'EW Support Occs Employment'!$C10</f>
        <v>0.95130434782608697</v>
      </c>
      <c r="BO21" s="12">
        <f>'EW Support Occs Employment'!BO10/'EW Support Occs Employment'!$C10</f>
        <v>1.0139130434782608</v>
      </c>
      <c r="BP21" s="12">
        <f>'EW Support Occs Employment'!BP10/'EW Support Occs Employment'!$C10</f>
        <v>0.9547826086956519</v>
      </c>
      <c r="BQ21" s="12">
        <f>'EW Support Occs Employment'!BQ10/'EW Support Occs Employment'!$C10</f>
        <v>0.86956521739130432</v>
      </c>
      <c r="BR21" s="12">
        <f>'EW Support Occs Employment'!BR10/'EW Support Occs Employment'!$C10</f>
        <v>0.78782608695652168</v>
      </c>
      <c r="BS21" s="12">
        <f>'EW Support Occs Employment'!BS10/'EW Support Occs Employment'!$C10</f>
        <v>0.89913043478260857</v>
      </c>
      <c r="BT21" s="12">
        <f>'EW Support Occs Employment'!BT10/'EW Support Occs Employment'!$C10</f>
        <v>0.96869565217391307</v>
      </c>
      <c r="BU21" s="12">
        <f>'EW Support Occs Employment'!BU10/'EW Support Occs Employment'!$C10</f>
        <v>0.93739130434782614</v>
      </c>
      <c r="BV21" s="12">
        <f>'EW Support Occs Employment'!BV10/'EW Support Occs Employment'!$C10</f>
        <v>1.1339130434782605</v>
      </c>
      <c r="BW21" s="12">
        <f>'EW Support Occs Employment'!BW10/'EW Support Occs Employment'!$C10</f>
        <v>1.1252173913043477</v>
      </c>
      <c r="BX21" s="12">
        <f>'EW Support Occs Employment'!BX10/'EW Support Occs Employment'!$C10</f>
        <v>1.1739130434782608</v>
      </c>
      <c r="BY21" s="12">
        <f>'EW Support Occs Employment'!BY10/'EW Support Occs Employment'!$C10</f>
        <v>1.1721739130434781</v>
      </c>
      <c r="BZ21" s="12">
        <f>'EW Support Occs Employment'!BZ10/'EW Support Occs Employment'!$C10</f>
        <v>1.2695652173913041</v>
      </c>
      <c r="CA21" s="12">
        <f>'EW Support Occs Employment'!CA10/'EW Support Occs Employment'!$C10</f>
        <v>1.3095652173913039</v>
      </c>
      <c r="CB21" s="12">
        <f>'EW Support Occs Employment'!CB10/'EW Support Occs Employment'!$C10</f>
        <v>1.198260869565217</v>
      </c>
      <c r="CC21" s="12">
        <f>'EW Support Occs Employment'!CC10/'EW Support Occs Employment'!$C10</f>
        <v>1.1999999999999997</v>
      </c>
      <c r="CD21" s="12">
        <f>'EW Support Occs Employment'!CD10/'EW Support Occs Employment'!$C10</f>
        <v>1.3965217391304345</v>
      </c>
      <c r="CE21" s="12">
        <f>'EW Support Occs Employment'!CE10/'EW Support Occs Employment'!$C10</f>
        <v>1.257391304347826</v>
      </c>
      <c r="CF21" s="12">
        <f>'EW Support Occs Employment'!CF10/'EW Support Occs Employment'!$C10</f>
        <v>1.2278260869565214</v>
      </c>
      <c r="CG21" s="12">
        <f>'EW Support Occs Employment'!CG10/'EW Support Occs Employment'!$C10</f>
        <v>1.2695652173913041</v>
      </c>
      <c r="CH21" s="12">
        <f>'EW Support Occs Employment'!CH10/'EW Support Occs Employment'!$C10</f>
        <v>1.2086956521739129</v>
      </c>
      <c r="CI21" s="12">
        <f>'EW Support Occs Employment'!CI10/'EW Support Occs Employment'!$C10</f>
        <v>1.2504347826086954</v>
      </c>
      <c r="CJ21" s="12">
        <f>'EW Support Occs Employment'!CJ10/'EW Support Occs Employment'!$C10</f>
        <v>1.026086956521739</v>
      </c>
      <c r="CK21" s="12">
        <f>'EW Support Occs Employment'!CK10/'EW Support Occs Employment'!$C10</f>
        <v>1.2556521739130435</v>
      </c>
      <c r="CL21" s="12">
        <f>'EW Support Occs Employment'!CL10/'EW Support Occs Employment'!$C10</f>
        <v>1.1356521739130432</v>
      </c>
      <c r="CM21" s="12">
        <f>'EW Support Occs Employment'!CM10/'EW Support Occs Employment'!$C10</f>
        <v>0.9652173913043478</v>
      </c>
      <c r="CN21" s="12">
        <f>'EW Support Occs Employment'!CN10/'EW Support Occs Employment'!$C10</f>
        <v>0.9652173913043478</v>
      </c>
      <c r="CO21" s="12">
        <f>'EW Support Occs Employment'!CO10/'EW Support Occs Employment'!$C10</f>
        <v>1.0782608695652174</v>
      </c>
      <c r="CP21" s="12">
        <f>'EW Support Occs Employment'!CP10/'EW Support Occs Employment'!$C10</f>
        <v>1.0347826086956518</v>
      </c>
      <c r="CQ21" s="12">
        <f>'EW Support Occs Employment'!CQ10/'EW Support Occs Employment'!$C10</f>
        <v>0.9547826086956519</v>
      </c>
      <c r="CR21" s="12">
        <f>'EW Support Occs Employment'!CR10/'EW Support Occs Employment'!$C10</f>
        <v>0.81913043478260861</v>
      </c>
      <c r="CS21" s="12">
        <f>'EW Support Occs Employment'!CS10/'EW Support Occs Employment'!$C10</f>
        <v>0.86608695652173906</v>
      </c>
      <c r="CT21" s="12">
        <f>'EW Support Occs Employment'!CT10/'EW Support Occs Employment'!$C10</f>
        <v>0.95652173913043448</v>
      </c>
      <c r="CU21" s="12">
        <f>'EW Support Occs Employment'!CU10/'EW Support Occs Employment'!$C10</f>
        <v>0.78260869565217372</v>
      </c>
      <c r="CV21" s="12">
        <f>'EW Support Occs Employment'!CV10/'EW Support Occs Employment'!$C10</f>
        <v>0.93913043478260838</v>
      </c>
      <c r="CW21" s="12">
        <f>'EW Support Occs Employment'!CW10/'EW Support Occs Employment'!$C10</f>
        <v>0.87130434782608701</v>
      </c>
      <c r="CX21" s="12">
        <f>'EW Support Occs Employment'!CX10/'EW Support Occs Employment'!$C10</f>
        <v>0.99304347826086936</v>
      </c>
      <c r="CY21" s="12">
        <f>'EW Support Occs Employment'!CY10/'EW Support Occs Employment'!$C10</f>
        <v>1.1113043478260869</v>
      </c>
      <c r="CZ21" s="12">
        <f>'EW Support Occs Employment'!CZ10/'EW Support Occs Employment'!$C10</f>
        <v>1.1860869565217389</v>
      </c>
      <c r="DA21" s="12">
        <f>'EW Support Occs Employment'!DA10/'EW Support Occs Employment'!$C10</f>
        <v>1.2608695652173909</v>
      </c>
      <c r="DB21" s="12">
        <f>'EW Support Occs Employment'!DB10/'EW Support Occs Employment'!$C10</f>
        <v>1.1704347826086954</v>
      </c>
      <c r="DC21" s="12">
        <f>'EW Support Occs Employment'!DC10/'EW Support Occs Employment'!$C10</f>
        <v>1.2191304347826086</v>
      </c>
      <c r="DD21" s="12">
        <f>'EW Support Occs Employment'!DD10/'EW Support Occs Employment'!$C10</f>
        <v>1.1565217391304348</v>
      </c>
      <c r="DE21" s="12">
        <f>'EW Support Occs Employment'!DE10/'EW Support Occs Employment'!$C10</f>
        <v>1.2452173913043476</v>
      </c>
      <c r="DF21" s="12">
        <f>'EW Support Occs Employment'!DF10/'EW Support Occs Employment'!$C10</f>
        <v>1.0243478260869563</v>
      </c>
      <c r="DG21" s="12">
        <f>'EW Support Occs Employment'!DG10/'EW Support Occs Employment'!$C10</f>
        <v>1.1756521739130434</v>
      </c>
      <c r="DH21" s="12">
        <f>'EW Support Occs Employment'!DH10/'EW Support Occs Employment'!$C10</f>
        <v>1.1634782608695649</v>
      </c>
      <c r="DI21" s="12">
        <f>'EW Support Occs Employment'!DI10/'EW Support Occs Employment'!$C10</f>
        <v>1.0921739130434782</v>
      </c>
      <c r="DJ21" s="12">
        <f>'EW Support Occs Employment'!DJ10/'EW Support Occs Employment'!$C10</f>
        <v>0.96347826086956512</v>
      </c>
      <c r="DK21" s="12">
        <f>'EW Support Occs Employment'!DK10/'EW Support Occs Employment'!$C10</f>
        <v>1.0278260869565217</v>
      </c>
      <c r="DL21" s="12">
        <f>'EW Support Occs Employment'!DL10/'EW Support Occs Employment'!$C10</f>
        <v>1</v>
      </c>
      <c r="DM21" s="12">
        <f>'EW Support Occs Employment'!DM10/'EW Support Occs Employment'!$C10</f>
        <v>0.97043478260869531</v>
      </c>
      <c r="DN21" s="12">
        <f>'EW Support Occs Employment'!DN10/'EW Support Occs Employment'!$C10</f>
        <v>1.0173913043478262</v>
      </c>
      <c r="DO21" s="12">
        <f>'EW Support Occs Employment'!DO10/'EW Support Occs Employment'!$C10</f>
        <v>1.074782608695652</v>
      </c>
      <c r="DP21" s="12">
        <f>'EW Support Occs Employment'!DP10/'EW Support Occs Employment'!$C10</f>
        <v>1.1513043478260867</v>
      </c>
      <c r="DQ21" s="12">
        <f>'EW Support Occs Employment'!DQ10/'EW Support Occs Employment'!$C10</f>
        <v>1.1895652173913043</v>
      </c>
      <c r="DR21" s="12">
        <f>'EW Support Occs Employment'!DR10/'EW Support Occs Employment'!$C10</f>
        <v>1.1113043478260869</v>
      </c>
      <c r="DS21" s="12">
        <f>'EW Support Occs Employment'!DS10/'EW Support Occs Employment'!$C10</f>
        <v>1.0399999999999998</v>
      </c>
      <c r="DT21" s="12">
        <f>'EW Support Occs Employment'!DT10/'EW Support Occs Employment'!$C10</f>
        <v>0.94434782608695633</v>
      </c>
      <c r="DU21" s="12">
        <f>'EW Support Occs Employment'!DU10/'EW Support Occs Employment'!$C10</f>
        <v>0.99478260869565205</v>
      </c>
      <c r="DV21" s="12">
        <f>'EW Support Occs Employment'!DV10/'EW Support Occs Employment'!$C10</f>
        <v>0.777391304347826</v>
      </c>
      <c r="DW21" s="12">
        <f>'EW Support Occs Employment'!DW10/'EW Support Occs Employment'!$C10</f>
        <v>0.99304347826086936</v>
      </c>
      <c r="DX21" s="12">
        <f>'EW Support Occs Employment'!DX10/'EW Support Occs Employment'!$C10</f>
        <v>1.0347826086956518</v>
      </c>
      <c r="DY21" s="12">
        <f>'EW Support Occs Employment'!DY10/'EW Support Occs Employment'!$C10</f>
        <v>1.0121739130434781</v>
      </c>
      <c r="DZ21" s="12">
        <f>'EW Support Occs Employment'!DZ10/'EW Support Occs Employment'!$C10</f>
        <v>0.92521739130434755</v>
      </c>
      <c r="EA21" s="12">
        <f>'EW Support Occs Employment'!EA10/'EW Support Occs Employment'!$C10</f>
        <v>1.0504347826086953</v>
      </c>
      <c r="EB21" s="12">
        <f>'EW Support Occs Employment'!EB10/'EW Support Occs Employment'!$C10</f>
        <v>1.3495652173913042</v>
      </c>
      <c r="EC21" s="12">
        <f>'EW Support Occs Employment'!EC10/'EW Support Occs Employment'!$C10</f>
        <v>1.3252173913043475</v>
      </c>
      <c r="ED21" s="12">
        <f>'EW Support Occs Employment'!ED10/'EW Support Occs Employment'!$C10</f>
        <v>1.3391304347826083</v>
      </c>
      <c r="EE21" s="12">
        <f>'EW Support Occs Employment'!EE10/'EW Support Occs Employment'!$C10</f>
        <v>1.3443478260869564</v>
      </c>
      <c r="EF21" s="12">
        <f>'EW Support Occs Employment'!EF10/'EW Support Occs Employment'!$C10</f>
        <v>1.1530434782608694</v>
      </c>
    </row>
    <row r="22" spans="2:136" x14ac:dyDescent="0.45">
      <c r="B22" t="str">
        <f>'EW Support Occs Employment'!B11</f>
        <v>Film, TV, video, radio and photography</v>
      </c>
      <c r="C22" s="12">
        <f>'EW Support Occs Employment'!C11/'EW Support Occs Employment'!$C11</f>
        <v>1</v>
      </c>
      <c r="D22" s="12">
        <f>'EW Support Occs Employment'!D11/'EW Support Occs Employment'!$C11</f>
        <v>0.96293717481457131</v>
      </c>
      <c r="E22" s="12">
        <f>'EW Support Occs Employment'!E11/'EW Support Occs Employment'!$C11</f>
        <v>1.0565356579060332</v>
      </c>
      <c r="F22" s="12">
        <f>'EW Support Occs Employment'!F11/'EW Support Occs Employment'!$C11</f>
        <v>1.0459539126674917</v>
      </c>
      <c r="G22" s="12">
        <f>'EW Support Occs Employment'!G11/'EW Support Occs Employment'!$C11</f>
        <v>1.0713383543786426</v>
      </c>
      <c r="H22" s="12">
        <f>'EW Support Occs Employment'!H11/'EW Support Occs Employment'!$C11</f>
        <v>1.1049483710530539</v>
      </c>
      <c r="I22" s="12">
        <f>'EW Support Occs Employment'!I11/'EW Support Occs Employment'!$C11</f>
        <v>1.1025490253199288</v>
      </c>
      <c r="J22" s="12">
        <f>'EW Support Occs Employment'!J11/'EW Support Occs Employment'!$C11</f>
        <v>1.1168224468159669</v>
      </c>
      <c r="K22" s="12">
        <f>'EW Support Occs Employment'!K11/'EW Support Occs Employment'!$C11</f>
        <v>1.1759821516683875</v>
      </c>
      <c r="L22" s="12">
        <f>'EW Support Occs Employment'!L11/'EW Support Occs Employment'!$C11</f>
        <v>1.1958363773540326</v>
      </c>
      <c r="M22" s="12">
        <f>'EW Support Occs Employment'!M11/'EW Support Occs Employment'!$C11</f>
        <v>1.0838079361052262</v>
      </c>
      <c r="N22" s="12">
        <f>'EW Support Occs Employment'!N11/'EW Support Occs Employment'!$C11</f>
        <v>1.0888333409958477</v>
      </c>
      <c r="O22" s="12">
        <f>'EW Support Occs Employment'!O11/'EW Support Occs Employment'!$C11</f>
        <v>0.9815220864398525</v>
      </c>
      <c r="P22" s="12">
        <f>'EW Support Occs Employment'!P11/'EW Support Occs Employment'!$C11</f>
        <v>0.96220244031862456</v>
      </c>
      <c r="Q22" s="12">
        <f>'EW Support Occs Employment'!Q11/'EW Support Occs Employment'!$C11</f>
        <v>0.90401748402700033</v>
      </c>
      <c r="R22" s="12">
        <f>'EW Support Occs Employment'!R11/'EW Support Occs Employment'!$C11</f>
        <v>1.0053307384862193</v>
      </c>
      <c r="S22" s="12">
        <f>'EW Support Occs Employment'!S11/'EW Support Occs Employment'!$C11</f>
        <v>1.0402348808108979</v>
      </c>
      <c r="T22" s="12">
        <f>'EW Support Occs Employment'!T11/'EW Support Occs Employment'!$C11</f>
        <v>1.0796141200198179</v>
      </c>
      <c r="U22" s="12">
        <f>'EW Support Occs Employment'!U11/'EW Support Occs Employment'!$C11</f>
        <v>1.0270778702651144</v>
      </c>
      <c r="V22" s="12">
        <f>'EW Support Occs Employment'!V11/'EW Support Occs Employment'!$C11</f>
        <v>1.0414664220682412</v>
      </c>
      <c r="W22" s="12">
        <f>'EW Support Occs Employment'!W11/'EW Support Occs Employment'!$C11</f>
        <v>1.0080991050507258</v>
      </c>
      <c r="X22" s="12">
        <f>'EW Support Occs Employment'!X11/'EW Support Occs Employment'!$C11</f>
        <v>1.0134105632973853</v>
      </c>
      <c r="Y22" s="12">
        <f>'EW Support Occs Employment'!Y11/'EW Support Occs Employment'!$C11</f>
        <v>1.1043339252871938</v>
      </c>
      <c r="Z22" s="12">
        <f>'EW Support Occs Employment'!Z11/'EW Support Occs Employment'!$C11</f>
        <v>1.0486843331175162</v>
      </c>
      <c r="AA22" s="12">
        <f>'EW Support Occs Employment'!AA11/'EW Support Occs Employment'!$C11</f>
        <v>0.99000351408773124</v>
      </c>
      <c r="AB22" s="12">
        <f>'EW Support Occs Employment'!AB11/'EW Support Occs Employment'!$C11</f>
        <v>0.98992144448086306</v>
      </c>
      <c r="AC22" s="12">
        <f>'EW Support Occs Employment'!AC11/'EW Support Occs Employment'!$C11</f>
        <v>1.0467830820066464</v>
      </c>
      <c r="AD22" s="12">
        <f>'EW Support Occs Employment'!AD11/'EW Support Occs Employment'!$C11</f>
        <v>0.97638795568078551</v>
      </c>
      <c r="AE22" s="12">
        <f>'EW Support Occs Employment'!AE11/'EW Support Occs Employment'!$C11</f>
        <v>1.084129516095117</v>
      </c>
      <c r="AF22" s="12">
        <f>'EW Support Occs Employment'!AF11/'EW Support Occs Employment'!$C11</f>
        <v>1.0114005720329959</v>
      </c>
      <c r="AG22" s="12">
        <f>'EW Support Occs Employment'!AG11/'EW Support Occs Employment'!$C11</f>
        <v>0.97933101717834892</v>
      </c>
      <c r="AH22" s="12">
        <f>'EW Support Occs Employment'!AH11/'EW Support Occs Employment'!$C11</f>
        <v>0.97933527135512688</v>
      </c>
      <c r="AI22" s="12">
        <f>'EW Support Occs Employment'!AI11/'EW Support Occs Employment'!$C11</f>
        <v>1.0603176602830402</v>
      </c>
      <c r="AJ22" s="12">
        <f>'EW Support Occs Employment'!AJ11/'EW Support Occs Employment'!$C11</f>
        <v>0.99301035183106046</v>
      </c>
      <c r="AK22" s="12">
        <f>'EW Support Occs Employment'!AK11/'EW Support Occs Employment'!$C11</f>
        <v>0.97450409327127241</v>
      </c>
      <c r="AL22" s="12">
        <f>'EW Support Occs Employment'!AL11/'EW Support Occs Employment'!$C11</f>
        <v>0.99278504087552144</v>
      </c>
      <c r="AM22" s="12">
        <f>'EW Support Occs Employment'!AM11/'EW Support Occs Employment'!$C11</f>
        <v>0.90772908985115675</v>
      </c>
      <c r="AN22" s="12">
        <f>'EW Support Occs Employment'!AN11/'EW Support Occs Employment'!$C11</f>
        <v>0.99416708314019542</v>
      </c>
      <c r="AO22" s="12">
        <f>'EW Support Occs Employment'!AO11/'EW Support Occs Employment'!$C11</f>
        <v>1.0460295074203558</v>
      </c>
      <c r="AP22" s="12">
        <f>'EW Support Occs Employment'!AP11/'EW Support Occs Employment'!$C11</f>
        <v>1.0804077522445898</v>
      </c>
      <c r="AQ22" s="12">
        <f>'EW Support Occs Employment'!AQ11/'EW Support Occs Employment'!$C11</f>
        <v>1.0171893621154455</v>
      </c>
      <c r="AR22" s="12">
        <f>'EW Support Occs Employment'!AR11/'EW Support Occs Employment'!$C11</f>
        <v>1.124091556099003</v>
      </c>
      <c r="AS22" s="12">
        <f>'EW Support Occs Employment'!AS11/'EW Support Occs Employment'!$C11</f>
        <v>1.1422535807431875</v>
      </c>
      <c r="AT22" s="12">
        <f>'EW Support Occs Employment'!AT11/'EW Support Occs Employment'!$C11</f>
        <v>1.1245096178989109</v>
      </c>
      <c r="AU22" s="12">
        <f>'EW Support Occs Employment'!AU11/'EW Support Occs Employment'!$C11</f>
        <v>1.0962283274996096</v>
      </c>
      <c r="AV22" s="12">
        <f>'EW Support Occs Employment'!AV11/'EW Support Occs Employment'!$C11</f>
        <v>1.1055493343539271</v>
      </c>
      <c r="AW22" s="12">
        <f>'EW Support Occs Employment'!AW11/'EW Support Occs Employment'!$C11</f>
        <v>1.179585350787596</v>
      </c>
      <c r="AX22" s="12">
        <f>'EW Support Occs Employment'!AX11/'EW Support Occs Employment'!$C11</f>
        <v>1.1577332713013944</v>
      </c>
      <c r="AY22" s="12">
        <f>'EW Support Occs Employment'!AY11/'EW Support Occs Employment'!$C11</f>
        <v>1.04827205501387</v>
      </c>
      <c r="AZ22" s="12">
        <f>'EW Support Occs Employment'!AZ11/'EW Support Occs Employment'!$C11</f>
        <v>0.9598461531749809</v>
      </c>
      <c r="BA22" s="12">
        <f>'EW Support Occs Employment'!BA11/'EW Support Occs Employment'!$C11</f>
        <v>0.92727473911024594</v>
      </c>
      <c r="BB22" s="12">
        <f>'EW Support Occs Employment'!BB11/'EW Support Occs Employment'!$C11</f>
        <v>1.0315678658632448</v>
      </c>
      <c r="BC22" s="12">
        <f>'EW Support Occs Employment'!BC11/'EW Support Occs Employment'!$C11</f>
        <v>1.0047135038186861</v>
      </c>
      <c r="BD22" s="12">
        <f>'EW Support Occs Employment'!BD11/'EW Support Occs Employment'!$C11</f>
        <v>1.0336046342688807</v>
      </c>
      <c r="BE22" s="12">
        <f>'EW Support Occs Employment'!BE11/'EW Support Occs Employment'!$C11</f>
        <v>1.0474150726142373</v>
      </c>
      <c r="BF22" s="12">
        <f>'EW Support Occs Employment'!BF11/'EW Support Occs Employment'!$C11</f>
        <v>1.134019241886963</v>
      </c>
      <c r="BG22" s="12">
        <f>'EW Support Occs Employment'!BG11/'EW Support Occs Employment'!$C11</f>
        <v>1.0649277211337289</v>
      </c>
      <c r="BH22" s="12">
        <f>'EW Support Occs Employment'!BH11/'EW Support Occs Employment'!$C11</f>
        <v>1.0871864873614951</v>
      </c>
      <c r="BI22" s="12">
        <f>'EW Support Occs Employment'!BI11/'EW Support Occs Employment'!$C11</f>
        <v>1.0308406318667656</v>
      </c>
      <c r="BJ22" s="12">
        <f>'EW Support Occs Employment'!BJ11/'EW Support Occs Employment'!$C11</f>
        <v>0.9652945123692831</v>
      </c>
      <c r="BK22" s="12">
        <f>'EW Support Occs Employment'!BK11/'EW Support Occs Employment'!$C11</f>
        <v>0.9945618661546527</v>
      </c>
      <c r="BL22" s="12">
        <f>'EW Support Occs Employment'!BL11/'EW Support Occs Employment'!$C11</f>
        <v>1.0012547564041343</v>
      </c>
      <c r="BM22" s="12">
        <f>'EW Support Occs Employment'!BM11/'EW Support Occs Employment'!$C11</f>
        <v>1.0982537815849787</v>
      </c>
      <c r="BN22" s="12">
        <f>'EW Support Occs Employment'!BN11/'EW Support Occs Employment'!$C11</f>
        <v>1.140057033183421</v>
      </c>
      <c r="BO22" s="12">
        <f>'EW Support Occs Employment'!BO11/'EW Support Occs Employment'!$C11</f>
        <v>1.0202654005474763</v>
      </c>
      <c r="BP22" s="12">
        <f>'EW Support Occs Employment'!BP11/'EW Support Occs Employment'!$C11</f>
        <v>1.0645026343449877</v>
      </c>
      <c r="BQ22" s="12">
        <f>'EW Support Occs Employment'!BQ11/'EW Support Occs Employment'!$C11</f>
        <v>1.0905732379901107</v>
      </c>
      <c r="BR22" s="12">
        <f>'EW Support Occs Employment'!BR11/'EW Support Occs Employment'!$C11</f>
        <v>1.1388416277144684</v>
      </c>
      <c r="BS22" s="12">
        <f>'EW Support Occs Employment'!BS11/'EW Support Occs Employment'!$C11</f>
        <v>1.0684356021391408</v>
      </c>
      <c r="BT22" s="12">
        <f>'EW Support Occs Employment'!BT11/'EW Support Occs Employment'!$C11</f>
        <v>1.1298428396966118</v>
      </c>
      <c r="BU22" s="12">
        <f>'EW Support Occs Employment'!BU11/'EW Support Occs Employment'!$C11</f>
        <v>1.2117422045924735</v>
      </c>
      <c r="BV22" s="12">
        <f>'EW Support Occs Employment'!BV11/'EW Support Occs Employment'!$C11</f>
        <v>1.2502686984220226</v>
      </c>
      <c r="BW22" s="12">
        <f>'EW Support Occs Employment'!BW11/'EW Support Occs Employment'!$C11</f>
        <v>1.2583412393139297</v>
      </c>
      <c r="BX22" s="12">
        <f>'EW Support Occs Employment'!BX11/'EW Support Occs Employment'!$C11</f>
        <v>1.2102294811082788</v>
      </c>
      <c r="BY22" s="12">
        <f>'EW Support Occs Employment'!BY11/'EW Support Occs Employment'!$C11</f>
        <v>1.25034201482322</v>
      </c>
      <c r="BZ22" s="12">
        <f>'EW Support Occs Employment'!BZ11/'EW Support Occs Employment'!$C11</f>
        <v>1.1785894662147467</v>
      </c>
      <c r="CA22" s="12">
        <f>'EW Support Occs Employment'!CA11/'EW Support Occs Employment'!$C11</f>
        <v>1.1678996618127098</v>
      </c>
      <c r="CB22" s="12">
        <f>'EW Support Occs Employment'!CB11/'EW Support Occs Employment'!$C11</f>
        <v>1.132590961840509</v>
      </c>
      <c r="CC22" s="12">
        <f>'EW Support Occs Employment'!CC11/'EW Support Occs Employment'!$C11</f>
        <v>1.1714800080106098</v>
      </c>
      <c r="CD22" s="12">
        <f>'EW Support Occs Employment'!CD11/'EW Support Occs Employment'!$C11</f>
        <v>1.2711383368411628</v>
      </c>
      <c r="CE22" s="12">
        <f>'EW Support Occs Employment'!CE11/'EW Support Occs Employment'!$C11</f>
        <v>1.2306854146943407</v>
      </c>
      <c r="CF22" s="12">
        <f>'EW Support Occs Employment'!CF11/'EW Support Occs Employment'!$C11</f>
        <v>1.2910556355901466</v>
      </c>
      <c r="CG22" s="12">
        <f>'EW Support Occs Employment'!CG11/'EW Support Occs Employment'!$C11</f>
        <v>1.4353833846292152</v>
      </c>
      <c r="CH22" s="12">
        <f>'EW Support Occs Employment'!CH11/'EW Support Occs Employment'!$C11</f>
        <v>1.3767568326263506</v>
      </c>
      <c r="CI22" s="12">
        <f>'EW Support Occs Employment'!CI11/'EW Support Occs Employment'!$C11</f>
        <v>1.4531078687433412</v>
      </c>
      <c r="CJ22" s="12">
        <f>'EW Support Occs Employment'!CJ11/'EW Support Occs Employment'!$C11</f>
        <v>1.4393300407812708</v>
      </c>
      <c r="CK22" s="12">
        <f>'EW Support Occs Employment'!CK11/'EW Support Occs Employment'!$C11</f>
        <v>1.4192239047205635</v>
      </c>
      <c r="CL22" s="12">
        <f>'EW Support Occs Employment'!CL11/'EW Support Occs Employment'!$C11</f>
        <v>1.3840486003514108</v>
      </c>
      <c r="CM22" s="12">
        <f>'EW Support Occs Employment'!CM11/'EW Support Occs Employment'!$C11</f>
        <v>1.3071443225996247</v>
      </c>
      <c r="CN22" s="12">
        <f>'EW Support Occs Employment'!CN11/'EW Support Occs Employment'!$C11</f>
        <v>1.3193996024997003</v>
      </c>
      <c r="CO22" s="12">
        <f>'EW Support Occs Employment'!CO11/'EW Support Occs Employment'!$C11</f>
        <v>1.3857599890246681</v>
      </c>
      <c r="CP22" s="12">
        <f>'EW Support Occs Employment'!CP11/'EW Support Occs Employment'!$C11</f>
        <v>1.3166795417508927</v>
      </c>
      <c r="CQ22" s="12">
        <f>'EW Support Occs Employment'!CQ11/'EW Support Occs Employment'!$C11</f>
        <v>1.2654804266901585</v>
      </c>
      <c r="CR22" s="12">
        <f>'EW Support Occs Employment'!CR11/'EW Support Occs Employment'!$C11</f>
        <v>1.2011480734547737</v>
      </c>
      <c r="CS22" s="12">
        <f>'EW Support Occs Employment'!CS11/'EW Support Occs Employment'!$C11</f>
        <v>1.1193393997899181</v>
      </c>
      <c r="CT22" s="12">
        <f>'EW Support Occs Employment'!CT11/'EW Support Occs Employment'!$C11</f>
        <v>1.1393981062160035</v>
      </c>
      <c r="CU22" s="12">
        <f>'EW Support Occs Employment'!CU11/'EW Support Occs Employment'!$C11</f>
        <v>1.2582594079746687</v>
      </c>
      <c r="CV22" s="12">
        <f>'EW Support Occs Employment'!CV11/'EW Support Occs Employment'!$C11</f>
        <v>1.1880692336818133</v>
      </c>
      <c r="CW22" s="12">
        <f>'EW Support Occs Employment'!CW11/'EW Support Occs Employment'!$C11</f>
        <v>1.1136006939975509</v>
      </c>
      <c r="CX22" s="12">
        <f>'EW Support Occs Employment'!CX11/'EW Support Occs Employment'!$C11</f>
        <v>1.2749653102154357</v>
      </c>
      <c r="CY22" s="12">
        <f>'EW Support Occs Employment'!CY11/'EW Support Occs Employment'!$C11</f>
        <v>1.2982010429012603</v>
      </c>
      <c r="CZ22" s="12">
        <f>'EW Support Occs Employment'!CZ11/'EW Support Occs Employment'!$C11</f>
        <v>1.2419613374472103</v>
      </c>
      <c r="DA22" s="12">
        <f>'EW Support Occs Employment'!DA11/'EW Support Occs Employment'!$C11</f>
        <v>1.2319605052554048</v>
      </c>
      <c r="DB22" s="12">
        <f>'EW Support Occs Employment'!DB11/'EW Support Occs Employment'!$C11</f>
        <v>1.2134905466290153</v>
      </c>
      <c r="DC22" s="12">
        <f>'EW Support Occs Employment'!DC11/'EW Support Occs Employment'!$C11</f>
        <v>1.2497077292270204</v>
      </c>
      <c r="DD22" s="12">
        <f>'EW Support Occs Employment'!DD11/'EW Support Occs Employment'!$C11</f>
        <v>1.0685909673929088</v>
      </c>
      <c r="DE22" s="12">
        <f>'EW Support Occs Employment'!DE11/'EW Support Occs Employment'!$C11</f>
        <v>1.1328886173301997</v>
      </c>
      <c r="DF22" s="12">
        <f>'EW Support Occs Employment'!DF11/'EW Support Occs Employment'!$C11</f>
        <v>0.99516266622563931</v>
      </c>
      <c r="DG22" s="12">
        <f>'EW Support Occs Employment'!DG11/'EW Support Occs Employment'!$C11</f>
        <v>0.89357096199814345</v>
      </c>
      <c r="DH22" s="12">
        <f>'EW Support Occs Employment'!DH11/'EW Support Occs Employment'!$C11</f>
        <v>0.99161567902187631</v>
      </c>
      <c r="DI22" s="12">
        <f>'EW Support Occs Employment'!DI11/'EW Support Occs Employment'!$C11</f>
        <v>1.0813940822616499</v>
      </c>
      <c r="DJ22" s="12">
        <f>'EW Support Occs Employment'!DJ11/'EW Support Occs Employment'!$C11</f>
        <v>1.1400198997319753</v>
      </c>
      <c r="DK22" s="12">
        <f>'EW Support Occs Employment'!DK11/'EW Support Occs Employment'!$C11</f>
        <v>1.1335699754721398</v>
      </c>
      <c r="DL22" s="12">
        <f>'EW Support Occs Employment'!DL11/'EW Support Occs Employment'!$C11</f>
        <v>1.2781128350901594</v>
      </c>
      <c r="DM22" s="12">
        <f>'EW Support Occs Employment'!DM11/'EW Support Occs Employment'!$C11</f>
        <v>1.230447909548199</v>
      </c>
      <c r="DN22" s="12">
        <f>'EW Support Occs Employment'!DN11/'EW Support Occs Employment'!$C11</f>
        <v>1.283119573600854</v>
      </c>
      <c r="DO22" s="12">
        <f>'EW Support Occs Employment'!DO11/'EW Support Occs Employment'!$C11</f>
        <v>1.2807930293948016</v>
      </c>
      <c r="DP22" s="12">
        <f>'EW Support Occs Employment'!DP11/'EW Support Occs Employment'!$C11</f>
        <v>1.2339842098646341</v>
      </c>
      <c r="DQ22" s="12">
        <f>'EW Support Occs Employment'!DQ11/'EW Support Occs Employment'!$C11</f>
        <v>1.1822504055521115</v>
      </c>
      <c r="DR22" s="12">
        <f>'EW Support Occs Employment'!DR11/'EW Support Occs Employment'!$C11</f>
        <v>1.1819849058046545</v>
      </c>
      <c r="DS22" s="12">
        <f>'EW Support Occs Employment'!DS11/'EW Support Occs Employment'!$C11</f>
        <v>1.1646915970539546</v>
      </c>
      <c r="DT22" s="12">
        <f>'EW Support Occs Employment'!DT11/'EW Support Occs Employment'!$C11</f>
        <v>1.171517251462239</v>
      </c>
      <c r="DU22" s="12">
        <f>'EW Support Occs Employment'!DU11/'EW Support Occs Employment'!$C11</f>
        <v>0.91003587830701516</v>
      </c>
      <c r="DV22" s="12">
        <f>'EW Support Occs Employment'!DV11/'EW Support Occs Employment'!$C11</f>
        <v>0.95610403420646339</v>
      </c>
      <c r="DW22" s="12">
        <f>'EW Support Occs Employment'!DW11/'EW Support Occs Employment'!$C11</f>
        <v>1.0288785136857534</v>
      </c>
      <c r="DX22" s="12">
        <f>'EW Support Occs Employment'!DX11/'EW Support Occs Employment'!$C11</f>
        <v>1.0454638046419182</v>
      </c>
      <c r="DY22" s="12">
        <f>'EW Support Occs Employment'!DY11/'EW Support Occs Employment'!$C11</f>
        <v>1.2114990472163192</v>
      </c>
      <c r="DZ22" s="12">
        <f>'EW Support Occs Employment'!DZ11/'EW Support Occs Employment'!$C11</f>
        <v>1.1994838877689258</v>
      </c>
      <c r="EA22" s="12">
        <f>'EW Support Occs Employment'!EA11/'EW Support Occs Employment'!$C11</f>
        <v>1.3041863304270072</v>
      </c>
      <c r="EB22" s="12">
        <f>'EW Support Occs Employment'!EB11/'EW Support Occs Employment'!$C11</f>
        <v>1.3422625674424031</v>
      </c>
      <c r="EC22" s="12">
        <f>'EW Support Occs Employment'!EC11/'EW Support Occs Employment'!$C11</f>
        <v>1.3834146301141648</v>
      </c>
      <c r="ED22" s="12">
        <f>'EW Support Occs Employment'!ED11/'EW Support Occs Employment'!$C11</f>
        <v>1.2447189258486819</v>
      </c>
      <c r="EE22" s="12">
        <f>'EW Support Occs Employment'!EE11/'EW Support Occs Employment'!$C11</f>
        <v>1.2566815565529967</v>
      </c>
      <c r="EF22" s="12">
        <f>'EW Support Occs Employment'!EF11/'EW Support Occs Employment'!$C11</f>
        <v>1.3953154790070177</v>
      </c>
    </row>
    <row r="23" spans="2:136" x14ac:dyDescent="0.45">
      <c r="B23" t="str">
        <f>'EW Support Occs Employment'!B12</f>
        <v>IT, software and computer services</v>
      </c>
      <c r="C23" s="12">
        <f>'EW Support Occs Employment'!C12/'EW Support Occs Employment'!$C12</f>
        <v>1</v>
      </c>
      <c r="D23" s="12">
        <f>'EW Support Occs Employment'!D12/'EW Support Occs Employment'!$C12</f>
        <v>1.040283199542168</v>
      </c>
      <c r="E23" s="12">
        <f>'EW Support Occs Employment'!E12/'EW Support Occs Employment'!$C12</f>
        <v>1.1052590712033608</v>
      </c>
      <c r="F23" s="12">
        <f>'EW Support Occs Employment'!F12/'EW Support Occs Employment'!$C12</f>
        <v>1.1029729749902053</v>
      </c>
      <c r="G23" s="12">
        <f>'EW Support Occs Employment'!G12/'EW Support Occs Employment'!$C12</f>
        <v>1.0968540109099736</v>
      </c>
      <c r="H23" s="12">
        <f>'EW Support Occs Employment'!H12/'EW Support Occs Employment'!$C12</f>
        <v>1.1305641037788139</v>
      </c>
      <c r="I23" s="12">
        <f>'EW Support Occs Employment'!I12/'EW Support Occs Employment'!$C12</f>
        <v>1.0301360373240127</v>
      </c>
      <c r="J23" s="12">
        <f>'EW Support Occs Employment'!J12/'EW Support Occs Employment'!$C12</f>
        <v>1.0313924992625707</v>
      </c>
      <c r="K23" s="12">
        <f>'EW Support Occs Employment'!K12/'EW Support Occs Employment'!$C12</f>
        <v>1.0088064635987053</v>
      </c>
      <c r="L23" s="12">
        <f>'EW Support Occs Employment'!L12/'EW Support Occs Employment'!$C12</f>
        <v>1.0061824461316347</v>
      </c>
      <c r="M23" s="12">
        <f>'EW Support Occs Employment'!M12/'EW Support Occs Employment'!$C12</f>
        <v>1.0549129461239291</v>
      </c>
      <c r="N23" s="12">
        <f>'EW Support Occs Employment'!N12/'EW Support Occs Employment'!$C12</f>
        <v>1.0371735420888872</v>
      </c>
      <c r="O23" s="12">
        <f>'EW Support Occs Employment'!O12/'EW Support Occs Employment'!$C12</f>
        <v>1.0921550980134447</v>
      </c>
      <c r="P23" s="12">
        <f>'EW Support Occs Employment'!P12/'EW Support Occs Employment'!$C12</f>
        <v>1.0550924058819251</v>
      </c>
      <c r="Q23" s="12">
        <f>'EW Support Occs Employment'!Q12/'EW Support Occs Employment'!$C12</f>
        <v>1.0379602345540857</v>
      </c>
      <c r="R23" s="12">
        <f>'EW Support Occs Employment'!R12/'EW Support Occs Employment'!$C12</f>
        <v>1.065883913214797</v>
      </c>
      <c r="S23" s="12">
        <f>'EW Support Occs Employment'!S12/'EW Support Occs Employment'!$C12</f>
        <v>1.043329618576633</v>
      </c>
      <c r="T23" s="12">
        <f>'EW Support Occs Employment'!T12/'EW Support Occs Employment'!$C12</f>
        <v>1.0476166290368056</v>
      </c>
      <c r="U23" s="12">
        <f>'EW Support Occs Employment'!U12/'EW Support Occs Employment'!$C12</f>
        <v>1.0621513961740499</v>
      </c>
      <c r="V23" s="12">
        <f>'EW Support Occs Employment'!V12/'EW Support Occs Employment'!$C12</f>
        <v>1.0451828140913559</v>
      </c>
      <c r="W23" s="12">
        <f>'EW Support Occs Employment'!W12/'EW Support Occs Employment'!$C12</f>
        <v>1.0717284380925163</v>
      </c>
      <c r="X23" s="12">
        <f>'EW Support Occs Employment'!X12/'EW Support Occs Employment'!$C12</f>
        <v>1.0363131120738349</v>
      </c>
      <c r="Y23" s="12">
        <f>'EW Support Occs Employment'!Y12/'EW Support Occs Employment'!$C12</f>
        <v>1.0654510125163645</v>
      </c>
      <c r="Z23" s="12">
        <f>'EW Support Occs Employment'!Z12/'EW Support Occs Employment'!$C12</f>
        <v>1.1056338612322034</v>
      </c>
      <c r="AA23" s="12">
        <f>'EW Support Occs Employment'!AA12/'EW Support Occs Employment'!$C12</f>
        <v>1.2027464408318389</v>
      </c>
      <c r="AB23" s="12">
        <f>'EW Support Occs Employment'!AB12/'EW Support Occs Employment'!$C12</f>
        <v>1.2178725701634354</v>
      </c>
      <c r="AC23" s="12">
        <f>'EW Support Occs Employment'!AC12/'EW Support Occs Employment'!$C12</f>
        <v>1.2216685692555851</v>
      </c>
      <c r="AD23" s="12">
        <f>'EW Support Occs Employment'!AD12/'EW Support Occs Employment'!$C12</f>
        <v>1.150008740963697</v>
      </c>
      <c r="AE23" s="12">
        <f>'EW Support Occs Employment'!AE12/'EW Support Occs Employment'!$C12</f>
        <v>1.1441537169549398</v>
      </c>
      <c r="AF23" s="12">
        <f>'EW Support Occs Employment'!AF12/'EW Support Occs Employment'!$C12</f>
        <v>1.1649236695115963</v>
      </c>
      <c r="AG23" s="12">
        <f>'EW Support Occs Employment'!AG12/'EW Support Occs Employment'!$C12</f>
        <v>1.1476120384257613</v>
      </c>
      <c r="AH23" s="12">
        <f>'EW Support Occs Employment'!AH12/'EW Support Occs Employment'!$C12</f>
        <v>1.1613020024282168</v>
      </c>
      <c r="AI23" s="12">
        <f>'EW Support Occs Employment'!AI12/'EW Support Occs Employment'!$C12</f>
        <v>1.1637675583993681</v>
      </c>
      <c r="AJ23" s="12">
        <f>'EW Support Occs Employment'!AJ12/'EW Support Occs Employment'!$C12</f>
        <v>1.1487417798941011</v>
      </c>
      <c r="AK23" s="12">
        <f>'EW Support Occs Employment'!AK12/'EW Support Occs Employment'!$C12</f>
        <v>1.186865603693332</v>
      </c>
      <c r="AL23" s="12">
        <f>'EW Support Occs Employment'!AL12/'EW Support Occs Employment'!$C12</f>
        <v>1.1795375455805071</v>
      </c>
      <c r="AM23" s="12">
        <f>'EW Support Occs Employment'!AM12/'EW Support Occs Employment'!$C12</f>
        <v>1.2127988672380643</v>
      </c>
      <c r="AN23" s="12">
        <f>'EW Support Occs Employment'!AN12/'EW Support Occs Employment'!$C12</f>
        <v>1.24120305813576</v>
      </c>
      <c r="AO23" s="12">
        <f>'EW Support Occs Employment'!AO12/'EW Support Occs Employment'!$C12</f>
        <v>1.1870081946764011</v>
      </c>
      <c r="AP23" s="12">
        <f>'EW Support Occs Employment'!AP12/'EW Support Occs Employment'!$C12</f>
        <v>1.2326236658336025</v>
      </c>
      <c r="AQ23" s="12">
        <f>'EW Support Occs Employment'!AQ12/'EW Support Occs Employment'!$C12</f>
        <v>1.1753772555905528</v>
      </c>
      <c r="AR23" s="12">
        <f>'EW Support Occs Employment'!AR12/'EW Support Occs Employment'!$C12</f>
        <v>1.2007032864280822</v>
      </c>
      <c r="AS23" s="12">
        <f>'EW Support Occs Employment'!AS12/'EW Support Occs Employment'!$C12</f>
        <v>1.1908938018312554</v>
      </c>
      <c r="AT23" s="12">
        <f>'EW Support Occs Employment'!AT12/'EW Support Occs Employment'!$C12</f>
        <v>1.1995046915265273</v>
      </c>
      <c r="AU23" s="12">
        <f>'EW Support Occs Employment'!AU12/'EW Support Occs Employment'!$C12</f>
        <v>1.1861948889347267</v>
      </c>
      <c r="AV23" s="12">
        <f>'EW Support Occs Employment'!AV12/'EW Support Occs Employment'!$C12</f>
        <v>1.2115421616669191</v>
      </c>
      <c r="AW23" s="12">
        <f>'EW Support Occs Employment'!AW12/'EW Support Occs Employment'!$C12</f>
        <v>1.2554523996742795</v>
      </c>
      <c r="AX23" s="12">
        <f>'EW Support Occs Employment'!AX12/'EW Support Occs Employment'!$C12</f>
        <v>1.2202324039264445</v>
      </c>
      <c r="AY23" s="12">
        <f>'EW Support Occs Employment'!AY12/'EW Support Occs Employment'!$C12</f>
        <v>1.1828740306977488</v>
      </c>
      <c r="AZ23" s="12">
        <f>'EW Support Occs Employment'!AZ12/'EW Support Occs Employment'!$C12</f>
        <v>1.1612436481260395</v>
      </c>
      <c r="BA23" s="12">
        <f>'EW Support Occs Employment'!BA12/'EW Support Occs Employment'!$C12</f>
        <v>1.1958039155114815</v>
      </c>
      <c r="BB23" s="12">
        <f>'EW Support Occs Employment'!BB12/'EW Support Occs Employment'!$C12</f>
        <v>1.2291128487075904</v>
      </c>
      <c r="BC23" s="12">
        <f>'EW Support Occs Employment'!BC12/'EW Support Occs Employment'!$C12</f>
        <v>1.2685988566535218</v>
      </c>
      <c r="BD23" s="12">
        <f>'EW Support Occs Employment'!BD12/'EW Support Occs Employment'!$C12</f>
        <v>1.2309238040655739</v>
      </c>
      <c r="BE23" s="12">
        <f>'EW Support Occs Employment'!BE12/'EW Support Occs Employment'!$C12</f>
        <v>1.2873730227123867</v>
      </c>
      <c r="BF23" s="12">
        <f>'EW Support Occs Employment'!BF12/'EW Support Occs Employment'!$C12</f>
        <v>1.386233075618603</v>
      </c>
      <c r="BG23" s="12">
        <f>'EW Support Occs Employment'!BG12/'EW Support Occs Employment'!$C12</f>
        <v>1.3262200569254139</v>
      </c>
      <c r="BH23" s="12">
        <f>'EW Support Occs Employment'!BH12/'EW Support Occs Employment'!$C12</f>
        <v>1.3241080490884418</v>
      </c>
      <c r="BI23" s="12">
        <f>'EW Support Occs Employment'!BI12/'EW Support Occs Employment'!$C12</f>
        <v>1.2642693624040229</v>
      </c>
      <c r="BJ23" s="12">
        <f>'EW Support Occs Employment'!BJ12/'EW Support Occs Employment'!$C12</f>
        <v>1.2948646700703568</v>
      </c>
      <c r="BK23" s="12">
        <f>'EW Support Occs Employment'!BK12/'EW Support Occs Employment'!$C12</f>
        <v>1.2140184604016955</v>
      </c>
      <c r="BL23" s="12">
        <f>'EW Support Occs Employment'!BL12/'EW Support Occs Employment'!$C12</f>
        <v>1.2578813305030907</v>
      </c>
      <c r="BM23" s="12">
        <f>'EW Support Occs Employment'!BM12/'EW Support Occs Employment'!$C12</f>
        <v>1.2286535783652692</v>
      </c>
      <c r="BN23" s="12">
        <f>'EW Support Occs Employment'!BN12/'EW Support Occs Employment'!$C12</f>
        <v>1.2835770236202368</v>
      </c>
      <c r="BO23" s="12">
        <f>'EW Support Occs Employment'!BO12/'EW Support Occs Employment'!$C12</f>
        <v>1.2430879946761841</v>
      </c>
      <c r="BP23" s="12">
        <f>'EW Support Occs Employment'!BP12/'EW Support Occs Employment'!$C12</f>
        <v>1.3428878301617062</v>
      </c>
      <c r="BQ23" s="12">
        <f>'EW Support Occs Employment'!BQ12/'EW Support Occs Employment'!$C12</f>
        <v>1.390715659982209</v>
      </c>
      <c r="BR23" s="12">
        <f>'EW Support Occs Employment'!BR12/'EW Support Occs Employment'!$C12</f>
        <v>1.3383791197867987</v>
      </c>
      <c r="BS23" s="12">
        <f>'EW Support Occs Employment'!BS12/'EW Support Occs Employment'!$C12</f>
        <v>1.3584732298356239</v>
      </c>
      <c r="BT23" s="12">
        <f>'EW Support Occs Employment'!BT12/'EW Support Occs Employment'!$C12</f>
        <v>1.3074407631173233</v>
      </c>
      <c r="BU23" s="12">
        <f>'EW Support Occs Employment'!BU12/'EW Support Occs Employment'!$C12</f>
        <v>1.3821467668110896</v>
      </c>
      <c r="BV23" s="12">
        <f>'EW Support Occs Employment'!BV12/'EW Support Occs Employment'!$C12</f>
        <v>1.2871564505468769</v>
      </c>
      <c r="BW23" s="12">
        <f>'EW Support Occs Employment'!BW12/'EW Support Occs Employment'!$C12</f>
        <v>1.3415097755021554</v>
      </c>
      <c r="BX23" s="12">
        <f>'EW Support Occs Employment'!BX12/'EW Support Occs Employment'!$C12</f>
        <v>1.3238602231624046</v>
      </c>
      <c r="BY23" s="12">
        <f>'EW Support Occs Employment'!BY12/'EW Support Occs Employment'!$C12</f>
        <v>1.2956408634045173</v>
      </c>
      <c r="BZ23" s="12">
        <f>'EW Support Occs Employment'!BZ12/'EW Support Occs Employment'!$C12</f>
        <v>1.2846965095901253</v>
      </c>
      <c r="CA23" s="12">
        <f>'EW Support Occs Employment'!CA12/'EW Support Occs Employment'!$C12</f>
        <v>1.3092465907260811</v>
      </c>
      <c r="CB23" s="12">
        <f>'EW Support Occs Employment'!CB12/'EW Support Occs Employment'!$C12</f>
        <v>1.3894435711633875</v>
      </c>
      <c r="CC23" s="12">
        <f>'EW Support Occs Employment'!CC12/'EW Support Occs Employment'!$C12</f>
        <v>1.3551472438494203</v>
      </c>
      <c r="CD23" s="12">
        <f>'EW Support Occs Employment'!CD12/'EW Support Occs Employment'!$C12</f>
        <v>1.3319222344526509</v>
      </c>
      <c r="CE23" s="12">
        <f>'EW Support Occs Employment'!CE12/'EW Support Occs Employment'!$C12</f>
        <v>1.3305231815310241</v>
      </c>
      <c r="CF23" s="12">
        <f>'EW Support Occs Employment'!CF12/'EW Support Occs Employment'!$C12</f>
        <v>1.3453167609905174</v>
      </c>
      <c r="CG23" s="12">
        <f>'EW Support Occs Employment'!CG12/'EW Support Occs Employment'!$C12</f>
        <v>1.3742434606493501</v>
      </c>
      <c r="CH23" s="12">
        <f>'EW Support Occs Employment'!CH12/'EW Support Occs Employment'!$C12</f>
        <v>1.3961641529364226</v>
      </c>
      <c r="CI23" s="12">
        <f>'EW Support Occs Employment'!CI12/'EW Support Occs Employment'!$C12</f>
        <v>1.4061689678040958</v>
      </c>
      <c r="CJ23" s="12">
        <f>'EW Support Occs Employment'!CJ12/'EW Support Occs Employment'!$C12</f>
        <v>1.4675387992621727</v>
      </c>
      <c r="CK23" s="12">
        <f>'EW Support Occs Employment'!CK12/'EW Support Occs Employment'!$C12</f>
        <v>1.46264992747661</v>
      </c>
      <c r="CL23" s="12">
        <f>'EW Support Occs Employment'!CL12/'EW Support Occs Employment'!$C12</f>
        <v>1.4726706128571341</v>
      </c>
      <c r="CM23" s="12">
        <f>'EW Support Occs Employment'!CM12/'EW Support Occs Employment'!$C12</f>
        <v>1.4983240658175407</v>
      </c>
      <c r="CN23" s="12">
        <f>'EW Support Occs Employment'!CN12/'EW Support Occs Employment'!$C12</f>
        <v>1.612637426545644</v>
      </c>
      <c r="CO23" s="12">
        <f>'EW Support Occs Employment'!CO12/'EW Support Occs Employment'!$C12</f>
        <v>1.5713563337545802</v>
      </c>
      <c r="CP23" s="12">
        <f>'EW Support Occs Employment'!CP12/'EW Support Occs Employment'!$C12</f>
        <v>1.5938263917118523</v>
      </c>
      <c r="CQ23" s="12">
        <f>'EW Support Occs Employment'!CQ12/'EW Support Occs Employment'!$C12</f>
        <v>1.5774174307978091</v>
      </c>
      <c r="CR23" s="12">
        <f>'EW Support Occs Employment'!CR12/'EW Support Occs Employment'!$C12</f>
        <v>1.5567478290674821</v>
      </c>
      <c r="CS23" s="12">
        <f>'EW Support Occs Employment'!CS12/'EW Support Occs Employment'!$C12</f>
        <v>1.5566848342812534</v>
      </c>
      <c r="CT23" s="12">
        <f>'EW Support Occs Employment'!CT12/'EW Support Occs Employment'!$C12</f>
        <v>1.5245691246048865</v>
      </c>
      <c r="CU23" s="12">
        <f>'EW Support Occs Employment'!CU12/'EW Support Occs Employment'!$C12</f>
        <v>1.5003992048795858</v>
      </c>
      <c r="CV23" s="12">
        <f>'EW Support Occs Employment'!CV12/'EW Support Occs Employment'!$C12</f>
        <v>1.5165969650099318</v>
      </c>
      <c r="CW23" s="12">
        <f>'EW Support Occs Employment'!CW12/'EW Support Occs Employment'!$C12</f>
        <v>1.5383225706587447</v>
      </c>
      <c r="CX23" s="12">
        <f>'EW Support Occs Employment'!CX12/'EW Support Occs Employment'!$C12</f>
        <v>1.6004051133995796</v>
      </c>
      <c r="CY23" s="12">
        <f>'EW Support Occs Employment'!CY12/'EW Support Occs Employment'!$C12</f>
        <v>1.6346482141605949</v>
      </c>
      <c r="CZ23" s="12">
        <f>'EW Support Occs Employment'!CZ12/'EW Support Occs Employment'!$C12</f>
        <v>1.6703382230143764</v>
      </c>
      <c r="DA23" s="12">
        <f>'EW Support Occs Employment'!DA12/'EW Support Occs Employment'!$C12</f>
        <v>1.6692453503209637</v>
      </c>
      <c r="DB23" s="12">
        <f>'EW Support Occs Employment'!DB12/'EW Support Occs Employment'!$C12</f>
        <v>1.6412005662044336</v>
      </c>
      <c r="DC23" s="12">
        <f>'EW Support Occs Employment'!DC12/'EW Support Occs Employment'!$C12</f>
        <v>1.6355774976088626</v>
      </c>
      <c r="DD23" s="12">
        <f>'EW Support Occs Employment'!DD12/'EW Support Occs Employment'!$C12</f>
        <v>1.6112808574133435</v>
      </c>
      <c r="DE23" s="12">
        <f>'EW Support Occs Employment'!DE12/'EW Support Occs Employment'!$C12</f>
        <v>1.6654649781090773</v>
      </c>
      <c r="DF23" s="12">
        <f>'EW Support Occs Employment'!DF12/'EW Support Occs Employment'!$C12</f>
        <v>1.6243477181957455</v>
      </c>
      <c r="DG23" s="12">
        <f>'EW Support Occs Employment'!DG12/'EW Support Occs Employment'!$C12</f>
        <v>1.6360682653442982</v>
      </c>
      <c r="DH23" s="12">
        <f>'EW Support Occs Employment'!DH12/'EW Support Occs Employment'!$C12</f>
        <v>1.6319394727474585</v>
      </c>
      <c r="DI23" s="12">
        <f>'EW Support Occs Employment'!DI12/'EW Support Occs Employment'!$C12</f>
        <v>1.6375359280665533</v>
      </c>
      <c r="DJ23" s="12">
        <f>'EW Support Occs Employment'!DJ12/'EW Support Occs Employment'!$C12</f>
        <v>1.6722124167911752</v>
      </c>
      <c r="DK23" s="12">
        <f>'EW Support Occs Employment'!DK12/'EW Support Occs Employment'!$C12</f>
        <v>1.6736749517642049</v>
      </c>
      <c r="DL23" s="12">
        <f>'EW Support Occs Employment'!DL12/'EW Support Occs Employment'!$C12</f>
        <v>1.7098769702480852</v>
      </c>
      <c r="DM23" s="12">
        <f>'EW Support Occs Employment'!DM12/'EW Support Occs Employment'!$C12</f>
        <v>1.7396748426855952</v>
      </c>
      <c r="DN23" s="12">
        <f>'EW Support Occs Employment'!DN12/'EW Support Occs Employment'!$C12</f>
        <v>1.7904538684634592</v>
      </c>
      <c r="DO23" s="12">
        <f>'EW Support Occs Employment'!DO12/'EW Support Occs Employment'!$C12</f>
        <v>1.6864725010933195</v>
      </c>
      <c r="DP23" s="12">
        <f>'EW Support Occs Employment'!DP12/'EW Support Occs Employment'!$C12</f>
        <v>1.7341997364549058</v>
      </c>
      <c r="DQ23" s="12">
        <f>'EW Support Occs Employment'!DQ12/'EW Support Occs Employment'!$C12</f>
        <v>1.6957961020713497</v>
      </c>
      <c r="DR23" s="12">
        <f>'EW Support Occs Employment'!DR12/'EW Support Occs Employment'!$C12</f>
        <v>1.7201559806856843</v>
      </c>
      <c r="DS23" s="12">
        <f>'EW Support Occs Employment'!DS12/'EW Support Occs Employment'!$C12</f>
        <v>1.780184869891724</v>
      </c>
      <c r="DT23" s="12">
        <f>'EW Support Occs Employment'!DT12/'EW Support Occs Employment'!$C12</f>
        <v>1.7586868228046331</v>
      </c>
      <c r="DU23" s="12">
        <f>'EW Support Occs Employment'!DU12/'EW Support Occs Employment'!$C12</f>
        <v>1.7991231124609084</v>
      </c>
      <c r="DV23" s="12">
        <f>'EW Support Occs Employment'!DV12/'EW Support Occs Employment'!$C12</f>
        <v>1.7780469796760374</v>
      </c>
      <c r="DW23" s="12">
        <f>'EW Support Occs Employment'!DW12/'EW Support Occs Employment'!$C12</f>
        <v>1.7844088855656681</v>
      </c>
      <c r="DX23" s="12">
        <f>'EW Support Occs Employment'!DX12/'EW Support Occs Employment'!$C12</f>
        <v>1.8720394026913545</v>
      </c>
      <c r="DY23" s="12">
        <f>'EW Support Occs Employment'!DY12/'EW Support Occs Employment'!$C12</f>
        <v>1.9301198733055678</v>
      </c>
      <c r="DZ23" s="12">
        <f>'EW Support Occs Employment'!DZ12/'EW Support Occs Employment'!$C12</f>
        <v>1.9491897204616084</v>
      </c>
      <c r="EA23" s="12">
        <f>'EW Support Occs Employment'!EA12/'EW Support Occs Employment'!$C12</f>
        <v>1.9180404066410233</v>
      </c>
      <c r="EB23" s="12">
        <f>'EW Support Occs Employment'!EB12/'EW Support Occs Employment'!$C12</f>
        <v>1.9882481990909195</v>
      </c>
      <c r="EC23" s="12">
        <f>'EW Support Occs Employment'!EC12/'EW Support Occs Employment'!$C12</f>
        <v>1.9828946855812235</v>
      </c>
      <c r="ED23" s="12">
        <f>'EW Support Occs Employment'!ED12/'EW Support Occs Employment'!$C12</f>
        <v>2.0127296704262472</v>
      </c>
      <c r="EE23" s="12">
        <f>'EW Support Occs Employment'!EE12/'EW Support Occs Employment'!$C12</f>
        <v>2.1026306568848252</v>
      </c>
      <c r="EF23" s="12">
        <f>'EW Support Occs Employment'!EF12/'EW Support Occs Employment'!$C12</f>
        <v>2.0250047109942249</v>
      </c>
    </row>
    <row r="24" spans="2:136" x14ac:dyDescent="0.45">
      <c r="B24" t="str">
        <f>'EW Support Occs Employment'!B13</f>
        <v>Music and Performing Arts</v>
      </c>
      <c r="C24" s="12">
        <f>'EW Support Occs Employment'!C13/'EW Support Occs Employment'!$C13</f>
        <v>1</v>
      </c>
      <c r="D24" s="12">
        <f>'EW Support Occs Employment'!D13/'EW Support Occs Employment'!$C13</f>
        <v>1.0289821495293319</v>
      </c>
      <c r="E24" s="12">
        <f>'EW Support Occs Employment'!E13/'EW Support Occs Employment'!$C13</f>
        <v>1.1241745823012346</v>
      </c>
      <c r="F24" s="12">
        <f>'EW Support Occs Employment'!F13/'EW Support Occs Employment'!$C13</f>
        <v>1.0494531217232204</v>
      </c>
      <c r="G24" s="12">
        <f>'EW Support Occs Employment'!G13/'EW Support Occs Employment'!$C13</f>
        <v>1.0441170496324359</v>
      </c>
      <c r="H24" s="12">
        <f>'EW Support Occs Employment'!H13/'EW Support Occs Employment'!$C13</f>
        <v>0.98806469106850514</v>
      </c>
      <c r="I24" s="12">
        <f>'EW Support Occs Employment'!I13/'EW Support Occs Employment'!$C13</f>
        <v>1.013886254397198</v>
      </c>
      <c r="J24" s="12">
        <f>'EW Support Occs Employment'!J13/'EW Support Occs Employment'!$C13</f>
        <v>0.88129500933307681</v>
      </c>
      <c r="K24" s="12">
        <f>'EW Support Occs Employment'!K13/'EW Support Occs Employment'!$C13</f>
        <v>0.96767230685482486</v>
      </c>
      <c r="L24" s="12">
        <f>'EW Support Occs Employment'!L13/'EW Support Occs Employment'!$C13</f>
        <v>0.912479684522981</v>
      </c>
      <c r="M24" s="12">
        <f>'EW Support Occs Employment'!M13/'EW Support Occs Employment'!$C13</f>
        <v>0.92487605001100448</v>
      </c>
      <c r="N24" s="12">
        <f>'EW Support Occs Employment'!N13/'EW Support Occs Employment'!$C13</f>
        <v>0.90274895363456109</v>
      </c>
      <c r="O24" s="12">
        <f>'EW Support Occs Employment'!O13/'EW Support Occs Employment'!$C13</f>
        <v>0.91949171621378911</v>
      </c>
      <c r="P24" s="12">
        <f>'EW Support Occs Employment'!P13/'EW Support Occs Employment'!$C13</f>
        <v>0.88360727801638894</v>
      </c>
      <c r="Q24" s="12">
        <f>'EW Support Occs Employment'!Q13/'EW Support Occs Employment'!$C13</f>
        <v>0.92147367484702802</v>
      </c>
      <c r="R24" s="12">
        <f>'EW Support Occs Employment'!R13/'EW Support Occs Employment'!$C13</f>
        <v>1.074836411118711</v>
      </c>
      <c r="S24" s="12">
        <f>'EW Support Occs Employment'!S13/'EW Support Occs Employment'!$C13</f>
        <v>1.0078895074156644</v>
      </c>
      <c r="T24" s="12">
        <f>'EW Support Occs Employment'!T13/'EW Support Occs Employment'!$C13</f>
        <v>0.96708398623507585</v>
      </c>
      <c r="U24" s="12">
        <f>'EW Support Occs Employment'!U13/'EW Support Occs Employment'!$C13</f>
        <v>1.0049162800760192</v>
      </c>
      <c r="V24" s="12">
        <f>'EW Support Occs Employment'!V13/'EW Support Occs Employment'!$C13</f>
        <v>0.95139923524581615</v>
      </c>
      <c r="W24" s="12">
        <f>'EW Support Occs Employment'!W13/'EW Support Occs Employment'!$C13</f>
        <v>0.89572500102671204</v>
      </c>
      <c r="X24" s="12">
        <f>'EW Support Occs Employment'!X13/'EW Support Occs Employment'!$C13</f>
        <v>0.93412235243289632</v>
      </c>
      <c r="Y24" s="12">
        <f>'EW Support Occs Employment'!Y13/'EW Support Occs Employment'!$C13</f>
        <v>1.0421306371709056</v>
      </c>
      <c r="Z24" s="12">
        <f>'EW Support Occs Employment'!Z13/'EW Support Occs Employment'!$C13</f>
        <v>1.0627183825717061</v>
      </c>
      <c r="AA24" s="12">
        <f>'EW Support Occs Employment'!AA13/'EW Support Occs Employment'!$C13</f>
        <v>1.06797380379268</v>
      </c>
      <c r="AB24" s="12">
        <f>'EW Support Occs Employment'!AB13/'EW Support Occs Employment'!$C13</f>
        <v>1.0146937225062405</v>
      </c>
      <c r="AC24" s="12">
        <f>'EW Support Occs Employment'!AC13/'EW Support Occs Employment'!$C13</f>
        <v>1.0694956449762485</v>
      </c>
      <c r="AD24" s="12">
        <f>'EW Support Occs Employment'!AD13/'EW Support Occs Employment'!$C13</f>
        <v>1.0018862542233373</v>
      </c>
      <c r="AE24" s="12">
        <f>'EW Support Occs Employment'!AE13/'EW Support Occs Employment'!$C13</f>
        <v>0.94018560209019697</v>
      </c>
      <c r="AF24" s="12">
        <f>'EW Support Occs Employment'!AF13/'EW Support Occs Employment'!$C13</f>
        <v>0.93653316387647678</v>
      </c>
      <c r="AG24" s="12">
        <f>'EW Support Occs Employment'!AG13/'EW Support Occs Employment'!$C13</f>
        <v>1.0202841808484704</v>
      </c>
      <c r="AH24" s="12">
        <f>'EW Support Occs Employment'!AH13/'EW Support Occs Employment'!$C13</f>
        <v>1.0174107626837314</v>
      </c>
      <c r="AI24" s="12">
        <f>'EW Support Occs Employment'!AI13/'EW Support Occs Employment'!$C13</f>
        <v>0.96235848214998998</v>
      </c>
      <c r="AJ24" s="12">
        <f>'EW Support Occs Employment'!AJ13/'EW Support Occs Employment'!$C13</f>
        <v>0.96587908235270903</v>
      </c>
      <c r="AK24" s="12">
        <f>'EW Support Occs Employment'!AK13/'EW Support Occs Employment'!$C13</f>
        <v>0.99289371573112106</v>
      </c>
      <c r="AL24" s="12">
        <f>'EW Support Occs Employment'!AL13/'EW Support Occs Employment'!$C13</f>
        <v>1.0374317472156673</v>
      </c>
      <c r="AM24" s="12">
        <f>'EW Support Occs Employment'!AM13/'EW Support Occs Employment'!$C13</f>
        <v>1.0597571302139903</v>
      </c>
      <c r="AN24" s="12">
        <f>'EW Support Occs Employment'!AN13/'EW Support Occs Employment'!$C13</f>
        <v>1.031835787082797</v>
      </c>
      <c r="AO24" s="12">
        <f>'EW Support Occs Employment'!AO13/'EW Support Occs Employment'!$C13</f>
        <v>1.0409874330571363</v>
      </c>
      <c r="AP24" s="12">
        <f>'EW Support Occs Employment'!AP13/'EW Support Occs Employment'!$C13</f>
        <v>1.1011744535211256</v>
      </c>
      <c r="AQ24" s="12">
        <f>'EW Support Occs Employment'!AQ13/'EW Support Occs Employment'!$C13</f>
        <v>1.1254851792475313</v>
      </c>
      <c r="AR24" s="12">
        <f>'EW Support Occs Employment'!AR13/'EW Support Occs Employment'!$C13</f>
        <v>1.1203467932279547</v>
      </c>
      <c r="AS24" s="12">
        <f>'EW Support Occs Employment'!AS13/'EW Support Occs Employment'!$C13</f>
        <v>0.97423007196548139</v>
      </c>
      <c r="AT24" s="12">
        <f>'EW Support Occs Employment'!AT13/'EW Support Occs Employment'!$C13</f>
        <v>1.0128486562629657</v>
      </c>
      <c r="AU24" s="12">
        <f>'EW Support Occs Employment'!AU13/'EW Support Occs Employment'!$C13</f>
        <v>1.0850314625546056</v>
      </c>
      <c r="AV24" s="12">
        <f>'EW Support Occs Employment'!AV13/'EW Support Occs Employment'!$C13</f>
        <v>1.0181762133026508</v>
      </c>
      <c r="AW24" s="12">
        <f>'EW Support Occs Employment'!AW13/'EW Support Occs Employment'!$C13</f>
        <v>1.1493384727356388</v>
      </c>
      <c r="AX24" s="12">
        <f>'EW Support Occs Employment'!AX13/'EW Support Occs Employment'!$C13</f>
        <v>1.1345683242284901</v>
      </c>
      <c r="AY24" s="12">
        <f>'EW Support Occs Employment'!AY13/'EW Support Occs Employment'!$C13</f>
        <v>1.0737231181452394</v>
      </c>
      <c r="AZ24" s="12">
        <f>'EW Support Occs Employment'!AZ13/'EW Support Occs Employment'!$C13</f>
        <v>1.1032673232433514</v>
      </c>
      <c r="BA24" s="12">
        <f>'EW Support Occs Employment'!BA13/'EW Support Occs Employment'!$C13</f>
        <v>1.1212389186234213</v>
      </c>
      <c r="BB24" s="12">
        <f>'EW Support Occs Employment'!BB13/'EW Support Occs Employment'!$C13</f>
        <v>1.1358765302360978</v>
      </c>
      <c r="BC24" s="12">
        <f>'EW Support Occs Employment'!BC13/'EW Support Occs Employment'!$C13</f>
        <v>1.1697847735853846</v>
      </c>
      <c r="BD24" s="12">
        <f>'EW Support Occs Employment'!BD13/'EW Support Occs Employment'!$C13</f>
        <v>1.1057303810388781</v>
      </c>
      <c r="BE24" s="12">
        <f>'EW Support Occs Employment'!BE13/'EW Support Occs Employment'!$C13</f>
        <v>1.1249623028185076</v>
      </c>
      <c r="BF24" s="12">
        <f>'EW Support Occs Employment'!BF13/'EW Support Occs Employment'!$C13</f>
        <v>1.0283721055126041</v>
      </c>
      <c r="BG24" s="12">
        <f>'EW Support Occs Employment'!BG13/'EW Support Occs Employment'!$C13</f>
        <v>1.1015858836237855</v>
      </c>
      <c r="BH24" s="12">
        <f>'EW Support Occs Employment'!BH13/'EW Support Occs Employment'!$C13</f>
        <v>1.1592671299186539</v>
      </c>
      <c r="BI24" s="12">
        <f>'EW Support Occs Employment'!BI13/'EW Support Occs Employment'!$C13</f>
        <v>1.1066305410386696</v>
      </c>
      <c r="BJ24" s="12">
        <f>'EW Support Occs Employment'!BJ13/'EW Support Occs Employment'!$C13</f>
        <v>1.0643202192838108</v>
      </c>
      <c r="BK24" s="12">
        <f>'EW Support Occs Employment'!BK13/'EW Support Occs Employment'!$C13</f>
        <v>1.171465525569886</v>
      </c>
      <c r="BL24" s="12">
        <f>'EW Support Occs Employment'!BL13/'EW Support Occs Employment'!$C13</f>
        <v>1.2222963692213478</v>
      </c>
      <c r="BM24" s="12">
        <f>'EW Support Occs Employment'!BM13/'EW Support Occs Employment'!$C13</f>
        <v>1.2390498628802717</v>
      </c>
      <c r="BN24" s="12">
        <f>'EW Support Occs Employment'!BN13/'EW Support Occs Employment'!$C13</f>
        <v>1.2333521177672857</v>
      </c>
      <c r="BO24" s="12">
        <f>'EW Support Occs Employment'!BO13/'EW Support Occs Employment'!$C13</f>
        <v>1.1828922916991851</v>
      </c>
      <c r="BP24" s="12">
        <f>'EW Support Occs Employment'!BP13/'EW Support Occs Employment'!$C13</f>
        <v>1.0752621635842008</v>
      </c>
      <c r="BQ24" s="12">
        <f>'EW Support Occs Employment'!BQ13/'EW Support Occs Employment'!$C13</f>
        <v>1.100790248606085</v>
      </c>
      <c r="BR24" s="12">
        <f>'EW Support Occs Employment'!BR13/'EW Support Occs Employment'!$C13</f>
        <v>1.0513195187579909</v>
      </c>
      <c r="BS24" s="12">
        <f>'EW Support Occs Employment'!BS13/'EW Support Occs Employment'!$C13</f>
        <v>1.0195889990985443</v>
      </c>
      <c r="BT24" s="12">
        <f>'EW Support Occs Employment'!BT13/'EW Support Occs Employment'!$C13</f>
        <v>1.0602098248584138</v>
      </c>
      <c r="BU24" s="12">
        <f>'EW Support Occs Employment'!BU13/'EW Support Occs Employment'!$C13</f>
        <v>1.0222929502927471</v>
      </c>
      <c r="BV24" s="12">
        <f>'EW Support Occs Employment'!BV13/'EW Support Occs Employment'!$C13</f>
        <v>1.0482585232799697</v>
      </c>
      <c r="BW24" s="12">
        <f>'EW Support Occs Employment'!BW13/'EW Support Occs Employment'!$C13</f>
        <v>1.0282845445625188</v>
      </c>
      <c r="BX24" s="12">
        <f>'EW Support Occs Employment'!BX13/'EW Support Occs Employment'!$C13</f>
        <v>0.97420578271972169</v>
      </c>
      <c r="BY24" s="12">
        <f>'EW Support Occs Employment'!BY13/'EW Support Occs Employment'!$C13</f>
        <v>1.0247728737874802</v>
      </c>
      <c r="BZ24" s="12">
        <f>'EW Support Occs Employment'!BZ13/'EW Support Occs Employment'!$C13</f>
        <v>1.0470118639019652</v>
      </c>
      <c r="CA24" s="12">
        <f>'EW Support Occs Employment'!CA13/'EW Support Occs Employment'!$C13</f>
        <v>1.0388925980368013</v>
      </c>
      <c r="CB24" s="12">
        <f>'EW Support Occs Employment'!CB13/'EW Support Occs Employment'!$C13</f>
        <v>1.0132860564026045</v>
      </c>
      <c r="CC24" s="12">
        <f>'EW Support Occs Employment'!CC13/'EW Support Occs Employment'!$C13</f>
        <v>1.1914115907233467</v>
      </c>
      <c r="CD24" s="12">
        <f>'EW Support Occs Employment'!CD13/'EW Support Occs Employment'!$C13</f>
        <v>1.1714161175683062</v>
      </c>
      <c r="CE24" s="12">
        <f>'EW Support Occs Employment'!CE13/'EW Support Occs Employment'!$C13</f>
        <v>1.1908885288771305</v>
      </c>
      <c r="CF24" s="12">
        <f>'EW Support Occs Employment'!CF13/'EW Support Occs Employment'!$C13</f>
        <v>1.1651408812480659</v>
      </c>
      <c r="CG24" s="12">
        <f>'EW Support Occs Employment'!CG13/'EW Support Occs Employment'!$C13</f>
        <v>1.2458190906804889</v>
      </c>
      <c r="CH24" s="12">
        <f>'EW Support Occs Employment'!CH13/'EW Support Occs Employment'!$C13</f>
        <v>1.3341714367552013</v>
      </c>
      <c r="CI24" s="12">
        <f>'EW Support Occs Employment'!CI13/'EW Support Occs Employment'!$C13</f>
        <v>1.224014793723172</v>
      </c>
      <c r="CJ24" s="12">
        <f>'EW Support Occs Employment'!CJ13/'EW Support Occs Employment'!$C13</f>
        <v>1.2146346009077769</v>
      </c>
      <c r="CK24" s="12">
        <f>'EW Support Occs Employment'!CK13/'EW Support Occs Employment'!$C13</f>
        <v>1.1645170711200854</v>
      </c>
      <c r="CL24" s="12">
        <f>'EW Support Occs Employment'!CL13/'EW Support Occs Employment'!$C13</f>
        <v>1.2851951457831701</v>
      </c>
      <c r="CM24" s="12">
        <f>'EW Support Occs Employment'!CM13/'EW Support Occs Employment'!$C13</f>
        <v>1.1941392306126373</v>
      </c>
      <c r="CN24" s="12">
        <f>'EW Support Occs Employment'!CN13/'EW Support Occs Employment'!$C13</f>
        <v>1.1297178922126776</v>
      </c>
      <c r="CO24" s="12">
        <f>'EW Support Occs Employment'!CO13/'EW Support Occs Employment'!$C13</f>
        <v>1.2132150146284062</v>
      </c>
      <c r="CP24" s="12">
        <f>'EW Support Occs Employment'!CP13/'EW Support Occs Employment'!$C13</f>
        <v>1.0736476312511891</v>
      </c>
      <c r="CQ24" s="12">
        <f>'EW Support Occs Employment'!CQ13/'EW Support Occs Employment'!$C13</f>
        <v>1.2063558897456097</v>
      </c>
      <c r="CR24" s="12">
        <f>'EW Support Occs Employment'!CR13/'EW Support Occs Employment'!$C13</f>
        <v>1.2537896092932486</v>
      </c>
      <c r="CS24" s="12">
        <f>'EW Support Occs Employment'!CS13/'EW Support Occs Employment'!$C13</f>
        <v>1.2356383511003239</v>
      </c>
      <c r="CT24" s="12">
        <f>'EW Support Occs Employment'!CT13/'EW Support Occs Employment'!$C13</f>
        <v>1.2614121219053618</v>
      </c>
      <c r="CU24" s="12">
        <f>'EW Support Occs Employment'!CU13/'EW Support Occs Employment'!$C13</f>
        <v>1.2033381886794499</v>
      </c>
      <c r="CV24" s="12">
        <f>'EW Support Occs Employment'!CV13/'EW Support Occs Employment'!$C13</f>
        <v>1.2332404860237296</v>
      </c>
      <c r="CW24" s="12">
        <f>'EW Support Occs Employment'!CW13/'EW Support Occs Employment'!$C13</f>
        <v>1.2817307217873095</v>
      </c>
      <c r="CX24" s="12">
        <f>'EW Support Occs Employment'!CX13/'EW Support Occs Employment'!$C13</f>
        <v>1.3091618396473443</v>
      </c>
      <c r="CY24" s="12">
        <f>'EW Support Occs Employment'!CY13/'EW Support Occs Employment'!$C13</f>
        <v>1.2978988532807483</v>
      </c>
      <c r="CZ24" s="12">
        <f>'EW Support Occs Employment'!CZ13/'EW Support Occs Employment'!$C13</f>
        <v>1.2200803507080062</v>
      </c>
      <c r="DA24" s="12">
        <f>'EW Support Occs Employment'!DA13/'EW Support Occs Employment'!$C13</f>
        <v>1.2206370681322398</v>
      </c>
      <c r="DB24" s="12">
        <f>'EW Support Occs Employment'!DB13/'EW Support Occs Employment'!$C13</f>
        <v>1.2451077526219276</v>
      </c>
      <c r="DC24" s="12">
        <f>'EW Support Occs Employment'!DC13/'EW Support Occs Employment'!$C13</f>
        <v>1.3048291425971996</v>
      </c>
      <c r="DD24" s="12">
        <f>'EW Support Occs Employment'!DD13/'EW Support Occs Employment'!$C13</f>
        <v>1.3527902141732515</v>
      </c>
      <c r="DE24" s="12">
        <f>'EW Support Occs Employment'!DE13/'EW Support Occs Employment'!$C13</f>
        <v>1.3651873874002372</v>
      </c>
      <c r="DF24" s="12">
        <f>'EW Support Occs Employment'!DF13/'EW Support Occs Employment'!$C13</f>
        <v>1.3551511048902796</v>
      </c>
      <c r="DG24" s="12">
        <f>'EW Support Occs Employment'!DG13/'EW Support Occs Employment'!$C13</f>
        <v>1.3821825604257012</v>
      </c>
      <c r="DH24" s="12">
        <f>'EW Support Occs Employment'!DH13/'EW Support Occs Employment'!$C13</f>
        <v>1.3537263546351483</v>
      </c>
      <c r="DI24" s="12">
        <f>'EW Support Occs Employment'!DI13/'EW Support Occs Employment'!$C13</f>
        <v>1.3812375010432238</v>
      </c>
      <c r="DJ24" s="12">
        <f>'EW Support Occs Employment'!DJ13/'EW Support Occs Employment'!$C13</f>
        <v>1.3013730039361515</v>
      </c>
      <c r="DK24" s="12">
        <f>'EW Support Occs Employment'!DK13/'EW Support Occs Employment'!$C13</f>
        <v>1.383601033429428</v>
      </c>
      <c r="DL24" s="12">
        <f>'EW Support Occs Employment'!DL13/'EW Support Occs Employment'!$C13</f>
        <v>1.3649106006238485</v>
      </c>
      <c r="DM24" s="12">
        <f>'EW Support Occs Employment'!DM13/'EW Support Occs Employment'!$C13</f>
        <v>1.2823464207336719</v>
      </c>
      <c r="DN24" s="12">
        <f>'EW Support Occs Employment'!DN13/'EW Support Occs Employment'!$C13</f>
        <v>1.321219816923181</v>
      </c>
      <c r="DO24" s="12">
        <f>'EW Support Occs Employment'!DO13/'EW Support Occs Employment'!$C13</f>
        <v>1.1767482928392745</v>
      </c>
      <c r="DP24" s="12">
        <f>'EW Support Occs Employment'!DP13/'EW Support Occs Employment'!$C13</f>
        <v>1.3661532971274362</v>
      </c>
      <c r="DQ24" s="12">
        <f>'EW Support Occs Employment'!DQ13/'EW Support Occs Employment'!$C13</f>
        <v>1.3150655238881523</v>
      </c>
      <c r="DR24" s="12">
        <f>'EW Support Occs Employment'!DR13/'EW Support Occs Employment'!$C13</f>
        <v>1.3145604740362915</v>
      </c>
      <c r="DS24" s="12">
        <f>'EW Support Occs Employment'!DS13/'EW Support Occs Employment'!$C13</f>
        <v>1.2623981613227131</v>
      </c>
      <c r="DT24" s="12">
        <f>'EW Support Occs Employment'!DT13/'EW Support Occs Employment'!$C13</f>
        <v>1.3432395064249709</v>
      </c>
      <c r="DU24" s="12">
        <f>'EW Support Occs Employment'!DU13/'EW Support Occs Employment'!$C13</f>
        <v>1.0633030893959168</v>
      </c>
      <c r="DV24" s="12">
        <f>'EW Support Occs Employment'!DV13/'EW Support Occs Employment'!$C13</f>
        <v>1.0062994054621022</v>
      </c>
      <c r="DW24" s="12">
        <f>'EW Support Occs Employment'!DW13/'EW Support Occs Employment'!$C13</f>
        <v>1.0214321113077083</v>
      </c>
      <c r="DX24" s="12">
        <f>'EW Support Occs Employment'!DX13/'EW Support Occs Employment'!$C13</f>
        <v>0.99982697402452836</v>
      </c>
      <c r="DY24" s="12">
        <f>'EW Support Occs Employment'!DY13/'EW Support Occs Employment'!$C13</f>
        <v>0.98523923959620741</v>
      </c>
      <c r="DZ24" s="12">
        <f>'EW Support Occs Employment'!DZ13/'EW Support Occs Employment'!$C13</f>
        <v>1.1478039682093617</v>
      </c>
      <c r="EA24" s="12">
        <f>'EW Support Occs Employment'!EA13/'EW Support Occs Employment'!$C13</f>
        <v>1.2193529434407948</v>
      </c>
      <c r="EB24" s="12">
        <f>'EW Support Occs Employment'!EB13/'EW Support Occs Employment'!$C13</f>
        <v>1.282358985002275</v>
      </c>
      <c r="EC24" s="12">
        <f>'EW Support Occs Employment'!EC13/'EW Support Occs Employment'!$C13</f>
        <v>1.2192621620419604</v>
      </c>
      <c r="ED24" s="12">
        <f>'EW Support Occs Employment'!ED13/'EW Support Occs Employment'!$C13</f>
        <v>1.3393111214676143</v>
      </c>
      <c r="EE24" s="12">
        <f>'EW Support Occs Employment'!EE13/'EW Support Occs Employment'!$C13</f>
        <v>1.2659360964074144</v>
      </c>
      <c r="EF24" s="12">
        <f>'EW Support Occs Employment'!EF13/'EW Support Occs Employment'!$C13</f>
        <v>1.1004671541729683</v>
      </c>
    </row>
    <row r="25" spans="2:136" x14ac:dyDescent="0.45">
      <c r="B25" t="str">
        <f>'EW Support Occs Employment'!B14</f>
        <v>Publishing</v>
      </c>
      <c r="C25" s="12">
        <f>'EW Support Occs Employment'!C14/'EW Support Occs Employment'!$C14</f>
        <v>1</v>
      </c>
      <c r="D25" s="12">
        <f>'EW Support Occs Employment'!D14/'EW Support Occs Employment'!$C14</f>
        <v>1.0093870705578416</v>
      </c>
      <c r="E25" s="12">
        <f>'EW Support Occs Employment'!E14/'EW Support Occs Employment'!$C14</f>
        <v>1.0227392280573488</v>
      </c>
      <c r="F25" s="12">
        <f>'EW Support Occs Employment'!F14/'EW Support Occs Employment'!$C14</f>
        <v>1.0538448454772498</v>
      </c>
      <c r="G25" s="12">
        <f>'EW Support Occs Employment'!G14/'EW Support Occs Employment'!$C14</f>
        <v>1.1167415213088072</v>
      </c>
      <c r="H25" s="12">
        <f>'EW Support Occs Employment'!H14/'EW Support Occs Employment'!$C14</f>
        <v>1.1598670861642624</v>
      </c>
      <c r="I25" s="12">
        <f>'EW Support Occs Employment'!I14/'EW Support Occs Employment'!$C14</f>
        <v>1.2551040235445829</v>
      </c>
      <c r="J25" s="12">
        <f>'EW Support Occs Employment'!J14/'EW Support Occs Employment'!$C14</f>
        <v>1.267640505828908</v>
      </c>
      <c r="K25" s="12">
        <f>'EW Support Occs Employment'!K14/'EW Support Occs Employment'!$C14</f>
        <v>1.1643125144756203</v>
      </c>
      <c r="L25" s="12">
        <f>'EW Support Occs Employment'!L14/'EW Support Occs Employment'!$C14</f>
        <v>1.1741473063637746</v>
      </c>
      <c r="M25" s="12">
        <f>'EW Support Occs Employment'!M14/'EW Support Occs Employment'!$C14</f>
        <v>1.1718656752032266</v>
      </c>
      <c r="N25" s="12">
        <f>'EW Support Occs Employment'!N14/'EW Support Occs Employment'!$C14</f>
        <v>1.0410518429634703</v>
      </c>
      <c r="O25" s="12">
        <f>'EW Support Occs Employment'!O14/'EW Support Occs Employment'!$C14</f>
        <v>1.0553218400155957</v>
      </c>
      <c r="P25" s="12">
        <f>'EW Support Occs Employment'!P14/'EW Support Occs Employment'!$C14</f>
        <v>1.0950598012954784</v>
      </c>
      <c r="Q25" s="12">
        <f>'EW Support Occs Employment'!Q14/'EW Support Occs Employment'!$C14</f>
        <v>1.1256519980951625</v>
      </c>
      <c r="R25" s="12">
        <f>'EW Support Occs Employment'!R14/'EW Support Occs Employment'!$C14</f>
        <v>1.0620140360075556</v>
      </c>
      <c r="S25" s="12">
        <f>'EW Support Occs Employment'!S14/'EW Support Occs Employment'!$C14</f>
        <v>1.1910862376891564</v>
      </c>
      <c r="T25" s="12">
        <f>'EW Support Occs Employment'!T14/'EW Support Occs Employment'!$C14</f>
        <v>1.2284954017947691</v>
      </c>
      <c r="U25" s="12">
        <f>'EW Support Occs Employment'!U14/'EW Support Occs Employment'!$C14</f>
        <v>1.3170633132868581</v>
      </c>
      <c r="V25" s="12">
        <f>'EW Support Occs Employment'!V14/'EW Support Occs Employment'!$C14</f>
        <v>1.2615811924755405</v>
      </c>
      <c r="W25" s="12">
        <f>'EW Support Occs Employment'!W14/'EW Support Occs Employment'!$C14</f>
        <v>1.2035284084214568</v>
      </c>
      <c r="X25" s="12">
        <f>'EW Support Occs Employment'!X14/'EW Support Occs Employment'!$C14</f>
        <v>1.119186008493785</v>
      </c>
      <c r="Y25" s="12">
        <f>'EW Support Occs Employment'!Y14/'EW Support Occs Employment'!$C14</f>
        <v>1.0659671075346573</v>
      </c>
      <c r="Z25" s="12">
        <f>'EW Support Occs Employment'!Z14/'EW Support Occs Employment'!$C14</f>
        <v>1.0677231739065798</v>
      </c>
      <c r="AA25" s="12">
        <f>'EW Support Occs Employment'!AA14/'EW Support Occs Employment'!$C14</f>
        <v>1.006301408240007</v>
      </c>
      <c r="AB25" s="12">
        <f>'EW Support Occs Employment'!AB14/'EW Support Occs Employment'!$C14</f>
        <v>0.97290885387939385</v>
      </c>
      <c r="AC25" s="12">
        <f>'EW Support Occs Employment'!AC14/'EW Support Occs Employment'!$C14</f>
        <v>1.0039145388586292</v>
      </c>
      <c r="AD25" s="12">
        <f>'EW Support Occs Employment'!AD14/'EW Support Occs Employment'!$C14</f>
        <v>1.0928972059849151</v>
      </c>
      <c r="AE25" s="12">
        <f>'EW Support Occs Employment'!AE14/'EW Support Occs Employment'!$C14</f>
        <v>1.1213037278375952</v>
      </c>
      <c r="AF25" s="12">
        <f>'EW Support Occs Employment'!AF14/'EW Support Occs Employment'!$C14</f>
        <v>1.1202217520182836</v>
      </c>
      <c r="AG25" s="12">
        <f>'EW Support Occs Employment'!AG14/'EW Support Occs Employment'!$C14</f>
        <v>1.1701216822708631</v>
      </c>
      <c r="AH25" s="12">
        <f>'EW Support Occs Employment'!AH14/'EW Support Occs Employment'!$C14</f>
        <v>1.183883478365352</v>
      </c>
      <c r="AI25" s="12">
        <f>'EW Support Occs Employment'!AI14/'EW Support Occs Employment'!$C14</f>
        <v>1.0921144276552879</v>
      </c>
      <c r="AJ25" s="12">
        <f>'EW Support Occs Employment'!AJ14/'EW Support Occs Employment'!$C14</f>
        <v>1.0553811698535813</v>
      </c>
      <c r="AK25" s="12">
        <f>'EW Support Occs Employment'!AK14/'EW Support Occs Employment'!$C14</f>
        <v>1.0732209732585791</v>
      </c>
      <c r="AL25" s="12">
        <f>'EW Support Occs Employment'!AL14/'EW Support Occs Employment'!$C14</f>
        <v>1.0415837651839668</v>
      </c>
      <c r="AM25" s="12">
        <f>'EW Support Occs Employment'!AM14/'EW Support Occs Employment'!$C14</f>
        <v>1.0948880750200132</v>
      </c>
      <c r="AN25" s="12">
        <f>'EW Support Occs Employment'!AN14/'EW Support Occs Employment'!$C14</f>
        <v>1.0921515413805214</v>
      </c>
      <c r="AO25" s="12">
        <f>'EW Support Occs Employment'!AO14/'EW Support Occs Employment'!$C14</f>
        <v>1.1260089988767301</v>
      </c>
      <c r="AP25" s="12">
        <f>'EW Support Occs Employment'!AP14/'EW Support Occs Employment'!$C14</f>
        <v>1.0765878438431942</v>
      </c>
      <c r="AQ25" s="12">
        <f>'EW Support Occs Employment'!AQ14/'EW Support Occs Employment'!$C14</f>
        <v>1.1305408275984177</v>
      </c>
      <c r="AR25" s="12">
        <f>'EW Support Occs Employment'!AR14/'EW Support Occs Employment'!$C14</f>
        <v>1.1154219438071042</v>
      </c>
      <c r="AS25" s="12">
        <f>'EW Support Occs Employment'!AS14/'EW Support Occs Employment'!$C14</f>
        <v>1.2363594345500442</v>
      </c>
      <c r="AT25" s="12">
        <f>'EW Support Occs Employment'!AT14/'EW Support Occs Employment'!$C14</f>
        <v>1.1920302392344202</v>
      </c>
      <c r="AU25" s="12">
        <f>'EW Support Occs Employment'!AU14/'EW Support Occs Employment'!$C14</f>
        <v>1.0330388402237634</v>
      </c>
      <c r="AV25" s="12">
        <f>'EW Support Occs Employment'!AV14/'EW Support Occs Employment'!$C14</f>
        <v>1.0520320748304399</v>
      </c>
      <c r="AW25" s="12">
        <f>'EW Support Occs Employment'!AW14/'EW Support Occs Employment'!$C14</f>
        <v>1.0614803022234856</v>
      </c>
      <c r="AX25" s="12">
        <f>'EW Support Occs Employment'!AX14/'EW Support Occs Employment'!$C14</f>
        <v>1.0607970779287967</v>
      </c>
      <c r="AY25" s="12">
        <f>'EW Support Occs Employment'!AY14/'EW Support Occs Employment'!$C14</f>
        <v>1.0342437138477296</v>
      </c>
      <c r="AZ25" s="12">
        <f>'EW Support Occs Employment'!AZ14/'EW Support Occs Employment'!$C14</f>
        <v>1.0497079070893882</v>
      </c>
      <c r="BA25" s="12">
        <f>'EW Support Occs Employment'!BA14/'EW Support Occs Employment'!$C14</f>
        <v>1.063720899808692</v>
      </c>
      <c r="BB25" s="12">
        <f>'EW Support Occs Employment'!BB14/'EW Support Occs Employment'!$C14</f>
        <v>1.1229446641388885</v>
      </c>
      <c r="BC25" s="12">
        <f>'EW Support Occs Employment'!BC14/'EW Support Occs Employment'!$C14</f>
        <v>1.1601854555397038</v>
      </c>
      <c r="BD25" s="12">
        <f>'EW Support Occs Employment'!BD14/'EW Support Occs Employment'!$C14</f>
        <v>1.1375838071640374</v>
      </c>
      <c r="BE25" s="12">
        <f>'EW Support Occs Employment'!BE14/'EW Support Occs Employment'!$C14</f>
        <v>1.1209353511429607</v>
      </c>
      <c r="BF25" s="12">
        <f>'EW Support Occs Employment'!BF14/'EW Support Occs Employment'!$C14</f>
        <v>1.1843195167426657</v>
      </c>
      <c r="BG25" s="12">
        <f>'EW Support Occs Employment'!BG14/'EW Support Occs Employment'!$C14</f>
        <v>1.0242371779532182</v>
      </c>
      <c r="BH25" s="12">
        <f>'EW Support Occs Employment'!BH14/'EW Support Occs Employment'!$C14</f>
        <v>1.0354493239148217</v>
      </c>
      <c r="BI25" s="12">
        <f>'EW Support Occs Employment'!BI14/'EW Support Occs Employment'!$C14</f>
        <v>1.0600138427360661</v>
      </c>
      <c r="BJ25" s="12">
        <f>'EW Support Occs Employment'!BJ14/'EW Support Occs Employment'!$C14</f>
        <v>1.0365011455230981</v>
      </c>
      <c r="BK25" s="12">
        <f>'EW Support Occs Employment'!BK14/'EW Support Occs Employment'!$C14</f>
        <v>1.0640139094105996</v>
      </c>
      <c r="BL25" s="12">
        <f>'EW Support Occs Employment'!BL14/'EW Support Occs Employment'!$C14</f>
        <v>1.076349114614102</v>
      </c>
      <c r="BM25" s="12">
        <f>'EW Support Occs Employment'!BM14/'EW Support Occs Employment'!$C14</f>
        <v>1.0923094918490277</v>
      </c>
      <c r="BN25" s="12">
        <f>'EW Support Occs Employment'!BN14/'EW Support Occs Employment'!$C14</f>
        <v>1.0042236194982472</v>
      </c>
      <c r="BO25" s="12">
        <f>'EW Support Occs Employment'!BO14/'EW Support Occs Employment'!$C14</f>
        <v>1.0958193224698967</v>
      </c>
      <c r="BP25" s="12">
        <f>'EW Support Occs Employment'!BP14/'EW Support Occs Employment'!$C14</f>
        <v>1.095640760172256</v>
      </c>
      <c r="BQ25" s="12">
        <f>'EW Support Occs Employment'!BQ14/'EW Support Occs Employment'!$C14</f>
        <v>1.1602880256679406</v>
      </c>
      <c r="BR25" s="12">
        <f>'EW Support Occs Employment'!BR14/'EW Support Occs Employment'!$C14</f>
        <v>1.1343532717408</v>
      </c>
      <c r="BS25" s="12">
        <f>'EW Support Occs Employment'!BS14/'EW Support Occs Employment'!$C14</f>
        <v>1.005887465237477</v>
      </c>
      <c r="BT25" s="12">
        <f>'EW Support Occs Employment'!BT14/'EW Support Occs Employment'!$C14</f>
        <v>0.95352601137698911</v>
      </c>
      <c r="BU25" s="12">
        <f>'EW Support Occs Employment'!BU14/'EW Support Occs Employment'!$C14</f>
        <v>0.94205779339948492</v>
      </c>
      <c r="BV25" s="12">
        <f>'EW Support Occs Employment'!BV14/'EW Support Occs Employment'!$C14</f>
        <v>1.0270997419411512</v>
      </c>
      <c r="BW25" s="12">
        <f>'EW Support Occs Employment'!BW14/'EW Support Occs Employment'!$C14</f>
        <v>0.95718419341695304</v>
      </c>
      <c r="BX25" s="12">
        <f>'EW Support Occs Employment'!BX14/'EW Support Occs Employment'!$C14</f>
        <v>1.0814290373298781</v>
      </c>
      <c r="BY25" s="12">
        <f>'EW Support Occs Employment'!BY14/'EW Support Occs Employment'!$C14</f>
        <v>1.0805835919537488</v>
      </c>
      <c r="BZ25" s="12">
        <f>'EW Support Occs Employment'!BZ14/'EW Support Occs Employment'!$C14</f>
        <v>1.051653142676974</v>
      </c>
      <c r="CA25" s="12">
        <f>'EW Support Occs Employment'!CA14/'EW Support Occs Employment'!$C14</f>
        <v>1.1631345599457865</v>
      </c>
      <c r="CB25" s="12">
        <f>'EW Support Occs Employment'!CB14/'EW Support Occs Employment'!$C14</f>
        <v>1.1350141158586389</v>
      </c>
      <c r="CC25" s="12">
        <f>'EW Support Occs Employment'!CC14/'EW Support Occs Employment'!$C14</f>
        <v>1.2562280692041847</v>
      </c>
      <c r="CD25" s="12">
        <f>'EW Support Occs Employment'!CD14/'EW Support Occs Employment'!$C14</f>
        <v>1.2385725981210403</v>
      </c>
      <c r="CE25" s="12">
        <f>'EW Support Occs Employment'!CE14/'EW Support Occs Employment'!$C14</f>
        <v>1.1305155394758826</v>
      </c>
      <c r="CF25" s="12">
        <f>'EW Support Occs Employment'!CF14/'EW Support Occs Employment'!$C14</f>
        <v>1.0658635492009965</v>
      </c>
      <c r="CG25" s="12">
        <f>'EW Support Occs Employment'!CG14/'EW Support Occs Employment'!$C14</f>
        <v>1.0703009662515972</v>
      </c>
      <c r="CH25" s="12">
        <f>'EW Support Occs Employment'!CH14/'EW Support Occs Employment'!$C14</f>
        <v>1.0336859440298605</v>
      </c>
      <c r="CI25" s="12">
        <f>'EW Support Occs Employment'!CI14/'EW Support Occs Employment'!$C14</f>
        <v>0.91660766635038027</v>
      </c>
      <c r="CJ25" s="12">
        <f>'EW Support Occs Employment'!CJ14/'EW Support Occs Employment'!$C14</f>
        <v>0.94664914192477267</v>
      </c>
      <c r="CK25" s="12">
        <f>'EW Support Occs Employment'!CK14/'EW Support Occs Employment'!$C14</f>
        <v>1.0016052187645381</v>
      </c>
      <c r="CL25" s="12">
        <f>'EW Support Occs Employment'!CL14/'EW Support Occs Employment'!$C14</f>
        <v>1.013388701862221</v>
      </c>
      <c r="CM25" s="12">
        <f>'EW Support Occs Employment'!CM14/'EW Support Occs Employment'!$C14</f>
        <v>0.99683352166025785</v>
      </c>
      <c r="CN25" s="12">
        <f>'EW Support Occs Employment'!CN14/'EW Support Occs Employment'!$C14</f>
        <v>1.0785543010252929</v>
      </c>
      <c r="CO25" s="12">
        <f>'EW Support Occs Employment'!CO14/'EW Support Occs Employment'!$C14</f>
        <v>1.1339252323345124</v>
      </c>
      <c r="CP25" s="12">
        <f>'EW Support Occs Employment'!CP14/'EW Support Occs Employment'!$C14</f>
        <v>1.0552309019776454</v>
      </c>
      <c r="CQ25" s="12">
        <f>'EW Support Occs Employment'!CQ14/'EW Support Occs Employment'!$C14</f>
        <v>1.0768359216636725</v>
      </c>
      <c r="CR25" s="12">
        <f>'EW Support Occs Employment'!CR14/'EW Support Occs Employment'!$C14</f>
        <v>1.0996068753192521</v>
      </c>
      <c r="CS25" s="12">
        <f>'EW Support Occs Employment'!CS14/'EW Support Occs Employment'!$C14</f>
        <v>1.1331232524052626</v>
      </c>
      <c r="CT25" s="12">
        <f>'EW Support Occs Employment'!CT14/'EW Support Occs Employment'!$C14</f>
        <v>1.0914897666622307</v>
      </c>
      <c r="CU25" s="12">
        <f>'EW Support Occs Employment'!CU14/'EW Support Occs Employment'!$C14</f>
        <v>1.0835040377943621</v>
      </c>
      <c r="CV25" s="12">
        <f>'EW Support Occs Employment'!CV14/'EW Support Occs Employment'!$C14</f>
        <v>1.0135478567878748</v>
      </c>
      <c r="CW25" s="12">
        <f>'EW Support Occs Employment'!CW14/'EW Support Occs Employment'!$C14</f>
        <v>1.0439028401925445</v>
      </c>
      <c r="CX25" s="12">
        <f>'EW Support Occs Employment'!CX14/'EW Support Occs Employment'!$C14</f>
        <v>0.96060473811629388</v>
      </c>
      <c r="CY25" s="12">
        <f>'EW Support Occs Employment'!CY14/'EW Support Occs Employment'!$C14</f>
        <v>1.00840837232103</v>
      </c>
      <c r="CZ25" s="12">
        <f>'EW Support Occs Employment'!CZ14/'EW Support Occs Employment'!$C14</f>
        <v>1.0771934372503273</v>
      </c>
      <c r="DA25" s="12">
        <f>'EW Support Occs Employment'!DA14/'EW Support Occs Employment'!$C14</f>
        <v>1.1519865298626635</v>
      </c>
      <c r="DB25" s="12">
        <f>'EW Support Occs Employment'!DB14/'EW Support Occs Employment'!$C14</f>
        <v>1.1496618057013153</v>
      </c>
      <c r="DC25" s="12">
        <f>'EW Support Occs Employment'!DC14/'EW Support Occs Employment'!$C14</f>
        <v>1.0439056123218311</v>
      </c>
      <c r="DD25" s="12">
        <f>'EW Support Occs Employment'!DD14/'EW Support Occs Employment'!$C14</f>
        <v>1.0461462284845513</v>
      </c>
      <c r="DE25" s="12">
        <f>'EW Support Occs Employment'!DE14/'EW Support Occs Employment'!$C14</f>
        <v>1.0543897065886194</v>
      </c>
      <c r="DF25" s="12">
        <f>'EW Support Occs Employment'!DF14/'EW Support Occs Employment'!$C14</f>
        <v>1.0990594585043287</v>
      </c>
      <c r="DG25" s="12">
        <f>'EW Support Occs Employment'!DG14/'EW Support Occs Employment'!$C14</f>
        <v>1.1527535716563215</v>
      </c>
      <c r="DH25" s="12">
        <f>'EW Support Occs Employment'!DH14/'EW Support Occs Employment'!$C14</f>
        <v>1.1087953879110144</v>
      </c>
      <c r="DI25" s="12">
        <f>'EW Support Occs Employment'!DI14/'EW Support Occs Employment'!$C14</f>
        <v>1.0981088406722461</v>
      </c>
      <c r="DJ25" s="12">
        <f>'EW Support Occs Employment'!DJ14/'EW Support Occs Employment'!$C14</f>
        <v>1.0556650513278059</v>
      </c>
      <c r="DK25" s="12">
        <f>'EW Support Occs Employment'!DK14/'EW Support Occs Employment'!$C14</f>
        <v>1.0952720693452695</v>
      </c>
      <c r="DL25" s="12">
        <f>'EW Support Occs Employment'!DL14/'EW Support Occs Employment'!$C14</f>
        <v>1.1087407551991764</v>
      </c>
      <c r="DM25" s="12">
        <f>'EW Support Occs Employment'!DM14/'EW Support Occs Employment'!$C14</f>
        <v>1.1702927593854198</v>
      </c>
      <c r="DN25" s="12">
        <f>'EW Support Occs Employment'!DN14/'EW Support Occs Employment'!$C14</f>
        <v>1.1336933877124225</v>
      </c>
      <c r="DO25" s="12">
        <f>'EW Support Occs Employment'!DO14/'EW Support Occs Employment'!$C14</f>
        <v>0.98141234602427629</v>
      </c>
      <c r="DP25" s="12">
        <f>'EW Support Occs Employment'!DP14/'EW Support Occs Employment'!$C14</f>
        <v>1.0258515473224901</v>
      </c>
      <c r="DQ25" s="12">
        <f>'EW Support Occs Employment'!DQ14/'EW Support Occs Employment'!$C14</f>
        <v>1.0093243594695778</v>
      </c>
      <c r="DR25" s="12">
        <f>'EW Support Occs Employment'!DR14/'EW Support Occs Employment'!$C14</f>
        <v>1.1121236130646626</v>
      </c>
      <c r="DS25" s="12">
        <f>'EW Support Occs Employment'!DS14/'EW Support Occs Employment'!$C14</f>
        <v>1.0725683093771612</v>
      </c>
      <c r="DT25" s="12">
        <f>'EW Support Occs Employment'!DT14/'EW Support Occs Employment'!$C14</f>
        <v>1.147153861172306</v>
      </c>
      <c r="DU25" s="12">
        <f>'EW Support Occs Employment'!DU14/'EW Support Occs Employment'!$C14</f>
        <v>1.0981008830910675</v>
      </c>
      <c r="DV25" s="12">
        <f>'EW Support Occs Employment'!DV14/'EW Support Occs Employment'!$C14</f>
        <v>0.95137173007394138</v>
      </c>
      <c r="DW25" s="12">
        <f>'EW Support Occs Employment'!DW14/'EW Support Occs Employment'!$C14</f>
        <v>0.95150773707619318</v>
      </c>
      <c r="DX25" s="12">
        <f>'EW Support Occs Employment'!DX14/'EW Support Occs Employment'!$C14</f>
        <v>1.0123071650734932</v>
      </c>
      <c r="DY25" s="12">
        <f>'EW Support Occs Employment'!DY14/'EW Support Occs Employment'!$C14</f>
        <v>1.0981849245091782</v>
      </c>
      <c r="DZ25" s="12">
        <f>'EW Support Occs Employment'!DZ14/'EW Support Occs Employment'!$C14</f>
        <v>1.0867369687548414</v>
      </c>
      <c r="EA25" s="12">
        <f>'EW Support Occs Employment'!EA14/'EW Support Occs Employment'!$C14</f>
        <v>1.0783386440627554</v>
      </c>
      <c r="EB25" s="12">
        <f>'EW Support Occs Employment'!EB14/'EW Support Occs Employment'!$C14</f>
        <v>0.99427444809020327</v>
      </c>
      <c r="EC25" s="12">
        <f>'EW Support Occs Employment'!EC14/'EW Support Occs Employment'!$C14</f>
        <v>0.89675399179913096</v>
      </c>
      <c r="ED25" s="12">
        <f>'EW Support Occs Employment'!ED14/'EW Support Occs Employment'!$C14</f>
        <v>0.92697505087154985</v>
      </c>
      <c r="EE25" s="12">
        <f>'EW Support Occs Employment'!EE14/'EW Support Occs Employment'!$C14</f>
        <v>0.97081777748132192</v>
      </c>
      <c r="EF25" s="12">
        <f>'EW Support Occs Employment'!EF14/'EW Support Occs Employment'!$C14</f>
        <v>0.89529206465678524</v>
      </c>
    </row>
    <row r="27" spans="2:136" x14ac:dyDescent="0.45">
      <c r="C27" s="10">
        <f t="shared" ref="C27:BN27" si="4">C17</f>
        <v>40179</v>
      </c>
      <c r="D27" s="10">
        <f t="shared" si="4"/>
        <v>40210</v>
      </c>
      <c r="E27" s="10">
        <f t="shared" si="4"/>
        <v>40238</v>
      </c>
      <c r="F27" s="10">
        <f t="shared" si="4"/>
        <v>40269</v>
      </c>
      <c r="G27" s="10">
        <f t="shared" si="4"/>
        <v>40299</v>
      </c>
      <c r="H27" s="10">
        <f t="shared" si="4"/>
        <v>40330</v>
      </c>
      <c r="I27" s="10">
        <f t="shared" si="4"/>
        <v>40360</v>
      </c>
      <c r="J27" s="10">
        <f t="shared" si="4"/>
        <v>40391</v>
      </c>
      <c r="K27" s="10">
        <f t="shared" si="4"/>
        <v>40422</v>
      </c>
      <c r="L27" s="10">
        <f t="shared" si="4"/>
        <v>40452</v>
      </c>
      <c r="M27" s="10">
        <f t="shared" si="4"/>
        <v>40483</v>
      </c>
      <c r="N27" s="10">
        <f t="shared" si="4"/>
        <v>40513</v>
      </c>
      <c r="O27" s="10">
        <f t="shared" si="4"/>
        <v>40544</v>
      </c>
      <c r="P27" s="10">
        <f t="shared" si="4"/>
        <v>40575</v>
      </c>
      <c r="Q27" s="10">
        <f t="shared" si="4"/>
        <v>40603</v>
      </c>
      <c r="R27" s="10">
        <f t="shared" si="4"/>
        <v>40634</v>
      </c>
      <c r="S27" s="10">
        <f t="shared" si="4"/>
        <v>40664</v>
      </c>
      <c r="T27" s="10">
        <f t="shared" si="4"/>
        <v>40695</v>
      </c>
      <c r="U27" s="10">
        <f t="shared" si="4"/>
        <v>40725</v>
      </c>
      <c r="V27" s="10">
        <f t="shared" si="4"/>
        <v>40756</v>
      </c>
      <c r="W27" s="10">
        <f t="shared" si="4"/>
        <v>40787</v>
      </c>
      <c r="X27" s="10">
        <f t="shared" si="4"/>
        <v>40817</v>
      </c>
      <c r="Y27" s="10">
        <f t="shared" si="4"/>
        <v>40848</v>
      </c>
      <c r="Z27" s="10">
        <f t="shared" si="4"/>
        <v>40878</v>
      </c>
      <c r="AA27" s="10">
        <f t="shared" si="4"/>
        <v>40909</v>
      </c>
      <c r="AB27" s="10">
        <f t="shared" si="4"/>
        <v>40940</v>
      </c>
      <c r="AC27" s="10">
        <f t="shared" si="4"/>
        <v>40969</v>
      </c>
      <c r="AD27" s="10">
        <f t="shared" si="4"/>
        <v>41000</v>
      </c>
      <c r="AE27" s="10">
        <f t="shared" si="4"/>
        <v>41030</v>
      </c>
      <c r="AF27" s="10">
        <f t="shared" si="4"/>
        <v>41061</v>
      </c>
      <c r="AG27" s="10">
        <f t="shared" si="4"/>
        <v>41091</v>
      </c>
      <c r="AH27" s="10">
        <f t="shared" si="4"/>
        <v>41122</v>
      </c>
      <c r="AI27" s="10">
        <f t="shared" si="4"/>
        <v>41153</v>
      </c>
      <c r="AJ27" s="10">
        <f t="shared" si="4"/>
        <v>41183</v>
      </c>
      <c r="AK27" s="10">
        <f t="shared" si="4"/>
        <v>41214</v>
      </c>
      <c r="AL27" s="10">
        <f t="shared" si="4"/>
        <v>41244</v>
      </c>
      <c r="AM27" s="10">
        <f t="shared" si="4"/>
        <v>41275</v>
      </c>
      <c r="AN27" s="10">
        <f t="shared" si="4"/>
        <v>41306</v>
      </c>
      <c r="AO27" s="10">
        <f t="shared" si="4"/>
        <v>41334</v>
      </c>
      <c r="AP27" s="10">
        <f t="shared" si="4"/>
        <v>41365</v>
      </c>
      <c r="AQ27" s="10">
        <f t="shared" si="4"/>
        <v>41395</v>
      </c>
      <c r="AR27" s="10">
        <f t="shared" si="4"/>
        <v>41426</v>
      </c>
      <c r="AS27" s="10">
        <f t="shared" si="4"/>
        <v>41456</v>
      </c>
      <c r="AT27" s="10">
        <f t="shared" si="4"/>
        <v>41487</v>
      </c>
      <c r="AU27" s="10">
        <f t="shared" si="4"/>
        <v>41518</v>
      </c>
      <c r="AV27" s="10">
        <f t="shared" si="4"/>
        <v>41548</v>
      </c>
      <c r="AW27" s="10">
        <f t="shared" si="4"/>
        <v>41579</v>
      </c>
      <c r="AX27" s="10">
        <f t="shared" si="4"/>
        <v>41609</v>
      </c>
      <c r="AY27" s="10">
        <f t="shared" si="4"/>
        <v>41640</v>
      </c>
      <c r="AZ27" s="10">
        <f t="shared" si="4"/>
        <v>41671</v>
      </c>
      <c r="BA27" s="10">
        <f t="shared" si="4"/>
        <v>41699</v>
      </c>
      <c r="BB27" s="10">
        <f t="shared" si="4"/>
        <v>41730</v>
      </c>
      <c r="BC27" s="10">
        <f t="shared" si="4"/>
        <v>41760</v>
      </c>
      <c r="BD27" s="10">
        <f t="shared" si="4"/>
        <v>41791</v>
      </c>
      <c r="BE27" s="10">
        <f t="shared" si="4"/>
        <v>41821</v>
      </c>
      <c r="BF27" s="10">
        <f t="shared" si="4"/>
        <v>41852</v>
      </c>
      <c r="BG27" s="10">
        <f t="shared" si="4"/>
        <v>41883</v>
      </c>
      <c r="BH27" s="10">
        <f t="shared" si="4"/>
        <v>41913</v>
      </c>
      <c r="BI27" s="10">
        <f t="shared" si="4"/>
        <v>41944</v>
      </c>
      <c r="BJ27" s="10">
        <f t="shared" si="4"/>
        <v>41974</v>
      </c>
      <c r="BK27" s="10">
        <f t="shared" si="4"/>
        <v>42005</v>
      </c>
      <c r="BL27" s="10">
        <f t="shared" si="4"/>
        <v>42036</v>
      </c>
      <c r="BM27" s="10">
        <f t="shared" si="4"/>
        <v>42064</v>
      </c>
      <c r="BN27" s="10">
        <f t="shared" si="4"/>
        <v>42095</v>
      </c>
      <c r="BO27" s="10">
        <f t="shared" ref="BO27:DZ27" si="5">BO17</f>
        <v>42125</v>
      </c>
      <c r="BP27" s="10">
        <f t="shared" si="5"/>
        <v>42156</v>
      </c>
      <c r="BQ27" s="10">
        <f t="shared" si="5"/>
        <v>42186</v>
      </c>
      <c r="BR27" s="10">
        <f t="shared" si="5"/>
        <v>42217</v>
      </c>
      <c r="BS27" s="10">
        <f t="shared" si="5"/>
        <v>42248</v>
      </c>
      <c r="BT27" s="10">
        <f t="shared" si="5"/>
        <v>42278</v>
      </c>
      <c r="BU27" s="10">
        <f t="shared" si="5"/>
        <v>42309</v>
      </c>
      <c r="BV27" s="10">
        <f t="shared" si="5"/>
        <v>42339</v>
      </c>
      <c r="BW27" s="10">
        <f t="shared" si="5"/>
        <v>42370</v>
      </c>
      <c r="BX27" s="10">
        <f t="shared" si="5"/>
        <v>42401</v>
      </c>
      <c r="BY27" s="10">
        <f t="shared" si="5"/>
        <v>42430</v>
      </c>
      <c r="BZ27" s="10">
        <f t="shared" si="5"/>
        <v>42461</v>
      </c>
      <c r="CA27" s="10">
        <f t="shared" si="5"/>
        <v>42491</v>
      </c>
      <c r="CB27" s="10">
        <f t="shared" si="5"/>
        <v>42522</v>
      </c>
      <c r="CC27" s="10">
        <f t="shared" si="5"/>
        <v>42552</v>
      </c>
      <c r="CD27" s="10">
        <f t="shared" si="5"/>
        <v>42583</v>
      </c>
      <c r="CE27" s="10">
        <f t="shared" si="5"/>
        <v>42614</v>
      </c>
      <c r="CF27" s="10">
        <f t="shared" si="5"/>
        <v>42644</v>
      </c>
      <c r="CG27" s="10">
        <f t="shared" si="5"/>
        <v>42675</v>
      </c>
      <c r="CH27" s="10">
        <f t="shared" si="5"/>
        <v>42705</v>
      </c>
      <c r="CI27" s="10">
        <f t="shared" si="5"/>
        <v>42736</v>
      </c>
      <c r="CJ27" s="10">
        <f t="shared" si="5"/>
        <v>42767</v>
      </c>
      <c r="CK27" s="10">
        <f t="shared" si="5"/>
        <v>42795</v>
      </c>
      <c r="CL27" s="10">
        <f t="shared" si="5"/>
        <v>42826</v>
      </c>
      <c r="CM27" s="10">
        <f t="shared" si="5"/>
        <v>42856</v>
      </c>
      <c r="CN27" s="10">
        <f t="shared" si="5"/>
        <v>42887</v>
      </c>
      <c r="CO27" s="10">
        <f t="shared" si="5"/>
        <v>42917</v>
      </c>
      <c r="CP27" s="10">
        <f t="shared" si="5"/>
        <v>42948</v>
      </c>
      <c r="CQ27" s="10">
        <f t="shared" si="5"/>
        <v>42979</v>
      </c>
      <c r="CR27" s="10">
        <f t="shared" si="5"/>
        <v>43009</v>
      </c>
      <c r="CS27" s="10">
        <f t="shared" si="5"/>
        <v>43040</v>
      </c>
      <c r="CT27" s="10">
        <f t="shared" si="5"/>
        <v>43070</v>
      </c>
      <c r="CU27" s="10">
        <f t="shared" si="5"/>
        <v>43101</v>
      </c>
      <c r="CV27" s="10">
        <f t="shared" si="5"/>
        <v>43132</v>
      </c>
      <c r="CW27" s="10">
        <f t="shared" si="5"/>
        <v>43160</v>
      </c>
      <c r="CX27" s="10">
        <f t="shared" si="5"/>
        <v>43191</v>
      </c>
      <c r="CY27" s="10">
        <f t="shared" si="5"/>
        <v>43221</v>
      </c>
      <c r="CZ27" s="10">
        <f t="shared" si="5"/>
        <v>43252</v>
      </c>
      <c r="DA27" s="10">
        <f t="shared" si="5"/>
        <v>43282</v>
      </c>
      <c r="DB27" s="10">
        <f t="shared" si="5"/>
        <v>43313</v>
      </c>
      <c r="DC27" s="10">
        <f t="shared" si="5"/>
        <v>43344</v>
      </c>
      <c r="DD27" s="10">
        <f t="shared" si="5"/>
        <v>43374</v>
      </c>
      <c r="DE27" s="10">
        <f t="shared" si="5"/>
        <v>43405</v>
      </c>
      <c r="DF27" s="10">
        <f t="shared" si="5"/>
        <v>43435</v>
      </c>
      <c r="DG27" s="10">
        <f t="shared" si="5"/>
        <v>43466</v>
      </c>
      <c r="DH27" s="10">
        <f t="shared" si="5"/>
        <v>43497</v>
      </c>
      <c r="DI27" s="10">
        <f t="shared" si="5"/>
        <v>43525</v>
      </c>
      <c r="DJ27" s="10">
        <f t="shared" si="5"/>
        <v>43556</v>
      </c>
      <c r="DK27" s="10">
        <f t="shared" si="5"/>
        <v>43586</v>
      </c>
      <c r="DL27" s="10">
        <f t="shared" si="5"/>
        <v>43617</v>
      </c>
      <c r="DM27" s="10">
        <f t="shared" si="5"/>
        <v>43647</v>
      </c>
      <c r="DN27" s="10">
        <f t="shared" si="5"/>
        <v>43678</v>
      </c>
      <c r="DO27" s="10">
        <f t="shared" si="5"/>
        <v>43709</v>
      </c>
      <c r="DP27" s="10">
        <f t="shared" si="5"/>
        <v>43739</v>
      </c>
      <c r="DQ27" s="10">
        <f t="shared" si="5"/>
        <v>43770</v>
      </c>
      <c r="DR27" s="10">
        <f t="shared" si="5"/>
        <v>43800</v>
      </c>
      <c r="DS27" s="10">
        <f t="shared" si="5"/>
        <v>43831</v>
      </c>
      <c r="DT27" s="10">
        <f t="shared" si="5"/>
        <v>43862</v>
      </c>
      <c r="DU27" s="10">
        <f t="shared" si="5"/>
        <v>43891</v>
      </c>
      <c r="DV27" s="10">
        <f t="shared" si="5"/>
        <v>43922</v>
      </c>
      <c r="DW27" s="10">
        <f t="shared" si="5"/>
        <v>43952</v>
      </c>
      <c r="DX27" s="10">
        <f t="shared" si="5"/>
        <v>43983</v>
      </c>
      <c r="DY27" s="10">
        <f t="shared" si="5"/>
        <v>44013</v>
      </c>
      <c r="DZ27" s="10">
        <f t="shared" si="5"/>
        <v>44044</v>
      </c>
      <c r="EA27" s="10">
        <f t="shared" ref="EA27:ED27" si="6">EA17</f>
        <v>44075</v>
      </c>
      <c r="EB27" s="10">
        <f t="shared" si="6"/>
        <v>44105</v>
      </c>
      <c r="EC27" s="10">
        <f t="shared" si="6"/>
        <v>44136</v>
      </c>
      <c r="ED27" s="10">
        <f t="shared" si="6"/>
        <v>44166</v>
      </c>
      <c r="EE27" s="10">
        <f t="shared" ref="EE27:EF27" si="7">EE17</f>
        <v>44197</v>
      </c>
      <c r="EF27" s="10">
        <f t="shared" si="7"/>
        <v>44228</v>
      </c>
    </row>
    <row r="28" spans="2:136" x14ac:dyDescent="0.45">
      <c r="B28" t="str">
        <f t="shared" ref="B28:B35" si="8">B18</f>
        <v>Advertising and marketing</v>
      </c>
      <c r="C28" s="12" cm="1">
        <f t="array" ref="C28:EF28">TRANSPOSE(_xll.hp_filter(TRANSPOSE(C18:EF18),6.25))</f>
        <v>0.98098241673674025</v>
      </c>
      <c r="D28" s="12">
        <v>0.98203202001006618</v>
      </c>
      <c r="E28" s="12">
        <v>0.98612443660551374</v>
      </c>
      <c r="F28" s="12">
        <v>0.99448351492745446</v>
      </c>
      <c r="G28" s="12">
        <v>1.0060367170734166</v>
      </c>
      <c r="H28" s="12">
        <v>1.0232024440362846</v>
      </c>
      <c r="I28" s="12">
        <v>1.0445192073233183</v>
      </c>
      <c r="J28" s="12">
        <v>1.0650395097243761</v>
      </c>
      <c r="K28" s="12">
        <v>1.0789948163217522</v>
      </c>
      <c r="L28" s="12">
        <v>1.0910998381984993</v>
      </c>
      <c r="M28" s="12">
        <v>1.1056130629228464</v>
      </c>
      <c r="N28" s="12">
        <v>1.12236454125374</v>
      </c>
      <c r="O28" s="12">
        <v>1.13313497588829</v>
      </c>
      <c r="P28" s="12">
        <v>1.1304617287219105</v>
      </c>
      <c r="Q28" s="12">
        <v>1.1145852411382644</v>
      </c>
      <c r="R28" s="12">
        <v>1.0914881690538798</v>
      </c>
      <c r="S28" s="12">
        <v>1.0685684241028137</v>
      </c>
      <c r="T28" s="12">
        <v>1.0557318247734395</v>
      </c>
      <c r="U28" s="12">
        <v>1.0552122030681546</v>
      </c>
      <c r="V28" s="12">
        <v>1.0651866152362208</v>
      </c>
      <c r="W28" s="12">
        <v>1.0741719999524868</v>
      </c>
      <c r="X28" s="12">
        <v>1.0790217805362947</v>
      </c>
      <c r="Y28" s="12">
        <v>1.0804005573556932</v>
      </c>
      <c r="Z28" s="12">
        <v>1.0788976997687101</v>
      </c>
      <c r="AA28" s="12">
        <v>1.0778082601014103</v>
      </c>
      <c r="AB28" s="12">
        <v>1.0789225942977232</v>
      </c>
      <c r="AC28" s="12">
        <v>1.0787857965631591</v>
      </c>
      <c r="AD28" s="12">
        <v>1.076031357395677</v>
      </c>
      <c r="AE28" s="12">
        <v>1.0696371776840841</v>
      </c>
      <c r="AF28" s="12">
        <v>1.0628762935073175</v>
      </c>
      <c r="AG28" s="12">
        <v>1.0576144273568504</v>
      </c>
      <c r="AH28" s="12">
        <v>1.0514402344382991</v>
      </c>
      <c r="AI28" s="12">
        <v>1.0420414376530056</v>
      </c>
      <c r="AJ28" s="12">
        <v>1.0268560390451005</v>
      </c>
      <c r="AK28" s="12">
        <v>1.0074668536707239</v>
      </c>
      <c r="AL28" s="12">
        <v>0.9883434824117221</v>
      </c>
      <c r="AM28" s="12">
        <v>0.97678463016183126</v>
      </c>
      <c r="AN28" s="12">
        <v>0.97644368394134295</v>
      </c>
      <c r="AO28" s="12">
        <v>0.98421444012099313</v>
      </c>
      <c r="AP28" s="12">
        <v>0.99605733138867003</v>
      </c>
      <c r="AQ28" s="12">
        <v>1.0076766785254843</v>
      </c>
      <c r="AR28" s="12">
        <v>1.0162216589425435</v>
      </c>
      <c r="AS28" s="12">
        <v>1.0248077753338729</v>
      </c>
      <c r="AT28" s="12">
        <v>1.0341460724870939</v>
      </c>
      <c r="AU28" s="12">
        <v>1.0427572446039521</v>
      </c>
      <c r="AV28" s="12">
        <v>1.0513208664299516</v>
      </c>
      <c r="AW28" s="12">
        <v>1.0638907089166516</v>
      </c>
      <c r="AX28" s="12">
        <v>1.0838291971790168</v>
      </c>
      <c r="AY28" s="12">
        <v>1.1062145030721633</v>
      </c>
      <c r="AZ28" s="12">
        <v>1.1249253390810896</v>
      </c>
      <c r="BA28" s="12">
        <v>1.1383605538731241</v>
      </c>
      <c r="BB28" s="12">
        <v>1.1462982983521881</v>
      </c>
      <c r="BC28" s="12">
        <v>1.1500131620531462</v>
      </c>
      <c r="BD28" s="12">
        <v>1.1506892676160474</v>
      </c>
      <c r="BE28" s="12">
        <v>1.1461702611561644</v>
      </c>
      <c r="BF28" s="12">
        <v>1.1403190344450214</v>
      </c>
      <c r="BG28" s="12">
        <v>1.1344489874794381</v>
      </c>
      <c r="BH28" s="12">
        <v>1.1298118023997348</v>
      </c>
      <c r="BI28" s="12">
        <v>1.1224740177968773</v>
      </c>
      <c r="BJ28" s="12">
        <v>1.1142575797606349</v>
      </c>
      <c r="BK28" s="12">
        <v>1.109081478051686</v>
      </c>
      <c r="BL28" s="12">
        <v>1.1019577930103375</v>
      </c>
      <c r="BM28" s="12">
        <v>1.0929583967924286</v>
      </c>
      <c r="BN28" s="12">
        <v>1.0866343326014398</v>
      </c>
      <c r="BO28" s="12">
        <v>1.0885784678841943</v>
      </c>
      <c r="BP28" s="12">
        <v>1.0935979986460518</v>
      </c>
      <c r="BQ28" s="12">
        <v>1.0995550402322758</v>
      </c>
      <c r="BR28" s="12">
        <v>1.0963498339716167</v>
      </c>
      <c r="BS28" s="12">
        <v>1.0858072375222299</v>
      </c>
      <c r="BT28" s="12">
        <v>1.0754542631462167</v>
      </c>
      <c r="BU28" s="12">
        <v>1.0669550869742193</v>
      </c>
      <c r="BV28" s="12">
        <v>1.0601201122737751</v>
      </c>
      <c r="BW28" s="12">
        <v>1.0525918239216714</v>
      </c>
      <c r="BX28" s="12">
        <v>1.0477689617211123</v>
      </c>
      <c r="BY28" s="12">
        <v>1.0479958885758558</v>
      </c>
      <c r="BZ28" s="12">
        <v>1.0493296560794492</v>
      </c>
      <c r="CA28" s="12">
        <v>1.048814060589546</v>
      </c>
      <c r="CB28" s="12">
        <v>1.0456514746609178</v>
      </c>
      <c r="CC28" s="12">
        <v>1.0393629025695896</v>
      </c>
      <c r="CD28" s="12">
        <v>1.0357124949250225</v>
      </c>
      <c r="CE28" s="12">
        <v>1.039501331420009</v>
      </c>
      <c r="CF28" s="12">
        <v>1.0509711192394784</v>
      </c>
      <c r="CG28" s="12">
        <v>1.0655136009707835</v>
      </c>
      <c r="CH28" s="12">
        <v>1.0850395534009278</v>
      </c>
      <c r="CI28" s="12">
        <v>1.1036986684040013</v>
      </c>
      <c r="CJ28" s="12">
        <v>1.1176710970840276</v>
      </c>
      <c r="CK28" s="12">
        <v>1.129426715859678</v>
      </c>
      <c r="CL28" s="12">
        <v>1.1429374104467769</v>
      </c>
      <c r="CM28" s="12">
        <v>1.1587650158329765</v>
      </c>
      <c r="CN28" s="12">
        <v>1.1731062294516077</v>
      </c>
      <c r="CO28" s="12">
        <v>1.1828539172855062</v>
      </c>
      <c r="CP28" s="12">
        <v>1.1915710823278092</v>
      </c>
      <c r="CQ28" s="12">
        <v>1.2070689412275717</v>
      </c>
      <c r="CR28" s="12">
        <v>1.2310664173334542</v>
      </c>
      <c r="CS28" s="12">
        <v>1.2556006974244323</v>
      </c>
      <c r="CT28" s="12">
        <v>1.2728990519848971</v>
      </c>
      <c r="CU28" s="12">
        <v>1.2817857209164925</v>
      </c>
      <c r="CV28" s="12">
        <v>1.2872856962382544</v>
      </c>
      <c r="CW28" s="12">
        <v>1.2971219820987543</v>
      </c>
      <c r="CX28" s="12">
        <v>1.3108747126378613</v>
      </c>
      <c r="CY28" s="12">
        <v>1.3203231204566537</v>
      </c>
      <c r="CZ28" s="12">
        <v>1.3169547592946786</v>
      </c>
      <c r="DA28" s="12">
        <v>1.2964738603894581</v>
      </c>
      <c r="DB28" s="12">
        <v>1.2645447863962083</v>
      </c>
      <c r="DC28" s="12">
        <v>1.2292906366597729</v>
      </c>
      <c r="DD28" s="12">
        <v>1.2004781446593153</v>
      </c>
      <c r="DE28" s="12">
        <v>1.1846791824203531</v>
      </c>
      <c r="DF28" s="12">
        <v>1.1896714419786159</v>
      </c>
      <c r="DG28" s="12">
        <v>1.2123371391436697</v>
      </c>
      <c r="DH28" s="12">
        <v>1.2376003166828502</v>
      </c>
      <c r="DI28" s="12">
        <v>1.2604470726955435</v>
      </c>
      <c r="DJ28" s="12">
        <v>1.2827728989406912</v>
      </c>
      <c r="DK28" s="12">
        <v>1.3026835712745779</v>
      </c>
      <c r="DL28" s="12">
        <v>1.314443742674527</v>
      </c>
      <c r="DM28" s="12">
        <v>1.3176663038625223</v>
      </c>
      <c r="DN28" s="12">
        <v>1.3140067240296662</v>
      </c>
      <c r="DO28" s="12">
        <v>1.3078729974155099</v>
      </c>
      <c r="DP28" s="12">
        <v>1.2953980088251653</v>
      </c>
      <c r="DQ28" s="12">
        <v>1.2743705554996234</v>
      </c>
      <c r="DR28" s="12">
        <v>1.2438266292107327</v>
      </c>
      <c r="DS28" s="12">
        <v>1.2056384692233437</v>
      </c>
      <c r="DT28" s="12">
        <v>1.1642541817175067</v>
      </c>
      <c r="DU28" s="12">
        <v>1.1277434527253927</v>
      </c>
      <c r="DV28" s="12">
        <v>1.101122698295014</v>
      </c>
      <c r="DW28" s="12">
        <v>1.0898729030181105</v>
      </c>
      <c r="DX28" s="12">
        <v>1.0879796153632815</v>
      </c>
      <c r="DY28" s="12">
        <v>1.0938605255631426</v>
      </c>
      <c r="DZ28" s="12">
        <v>1.1027148284189932</v>
      </c>
      <c r="EA28" s="12">
        <v>1.1131811103565883</v>
      </c>
      <c r="EB28" s="12">
        <v>1.1254270516237297</v>
      </c>
      <c r="EC28" s="12">
        <v>1.1314092214149338</v>
      </c>
      <c r="ED28" s="12">
        <v>1.1336507737540042</v>
      </c>
      <c r="EE28">
        <v>1.1401957933370794</v>
      </c>
      <c r="EF28">
        <v>1.1516511947060082</v>
      </c>
    </row>
    <row r="29" spans="2:136" x14ac:dyDescent="0.45">
      <c r="B29" t="str">
        <f t="shared" si="8"/>
        <v>Architecture</v>
      </c>
      <c r="C29" s="12" cm="1">
        <f t="array" ref="C29:EF29">TRANSPOSE(_xll.hp_filter(TRANSPOSE(C19:EF19),6.25))</f>
        <v>1.0022003155512382</v>
      </c>
      <c r="D29" s="12">
        <v>1.0145442680244001</v>
      </c>
      <c r="E29" s="12">
        <v>1.026536170009364</v>
      </c>
      <c r="F29" s="12">
        <v>1.0379063305434699</v>
      </c>
      <c r="G29" s="12">
        <v>1.0503907977140863</v>
      </c>
      <c r="H29" s="12">
        <v>1.0614188484798683</v>
      </c>
      <c r="I29" s="12">
        <v>1.0696042814122655</v>
      </c>
      <c r="J29" s="12">
        <v>1.071939007531078</v>
      </c>
      <c r="K29" s="12">
        <v>1.0686697872216775</v>
      </c>
      <c r="L29" s="12">
        <v>1.0613617924931158</v>
      </c>
      <c r="M29" s="12">
        <v>1.0543333631393108</v>
      </c>
      <c r="N29" s="12">
        <v>1.0515273615976923</v>
      </c>
      <c r="O29" s="12">
        <v>1.0536633976734864</v>
      </c>
      <c r="P29" s="12">
        <v>1.0660453561449414</v>
      </c>
      <c r="Q29" s="12">
        <v>1.0838932166647866</v>
      </c>
      <c r="R29" s="12">
        <v>1.103776673819532</v>
      </c>
      <c r="S29" s="12">
        <v>1.1225177212045374</v>
      </c>
      <c r="T29" s="12">
        <v>1.1364187406886916</v>
      </c>
      <c r="U29" s="12">
        <v>1.1449713015401806</v>
      </c>
      <c r="V29" s="12">
        <v>1.1475900762671014</v>
      </c>
      <c r="W29" s="12">
        <v>1.142765391402184</v>
      </c>
      <c r="X29" s="12">
        <v>1.1360447119469725</v>
      </c>
      <c r="Y29" s="12">
        <v>1.1270642572098792</v>
      </c>
      <c r="Z29" s="12">
        <v>1.115312954207663</v>
      </c>
      <c r="AA29" s="12">
        <v>1.1043043531584051</v>
      </c>
      <c r="AB29" s="12">
        <v>1.0994193919244211</v>
      </c>
      <c r="AC29" s="12">
        <v>1.1068024893148589</v>
      </c>
      <c r="AD29" s="12">
        <v>1.1241146488546476</v>
      </c>
      <c r="AE29" s="12">
        <v>1.1455385693884323</v>
      </c>
      <c r="AF29" s="12">
        <v>1.1661719067174166</v>
      </c>
      <c r="AG29" s="12">
        <v>1.1821159298304378</v>
      </c>
      <c r="AH29" s="12">
        <v>1.1932954730526175</v>
      </c>
      <c r="AI29" s="12">
        <v>1.1969355683749541</v>
      </c>
      <c r="AJ29" s="12">
        <v>1.192805685571741</v>
      </c>
      <c r="AK29" s="12">
        <v>1.1838094781211534</v>
      </c>
      <c r="AL29" s="12">
        <v>1.1754734032816014</v>
      </c>
      <c r="AM29" s="12">
        <v>1.1708089887066979</v>
      </c>
      <c r="AN29" s="12">
        <v>1.1704744432474254</v>
      </c>
      <c r="AO29" s="12">
        <v>1.1754094451726025</v>
      </c>
      <c r="AP29" s="12">
        <v>1.1842838668375653</v>
      </c>
      <c r="AQ29" s="12">
        <v>1.1979828996508639</v>
      </c>
      <c r="AR29" s="12">
        <v>1.2123914608121831</v>
      </c>
      <c r="AS29" s="12">
        <v>1.2195885914484563</v>
      </c>
      <c r="AT29" s="12">
        <v>1.2172636985496676</v>
      </c>
      <c r="AU29" s="12">
        <v>1.2076301341321678</v>
      </c>
      <c r="AV29" s="12">
        <v>1.1941504544557571</v>
      </c>
      <c r="AW29" s="12">
        <v>1.1830126702653658</v>
      </c>
      <c r="AX29" s="12">
        <v>1.1752585055107883</v>
      </c>
      <c r="AY29" s="12">
        <v>1.1672630415147445</v>
      </c>
      <c r="AZ29" s="12">
        <v>1.1571849885432179</v>
      </c>
      <c r="BA29" s="12">
        <v>1.1472227610216246</v>
      </c>
      <c r="BB29" s="12">
        <v>1.1413848821681727</v>
      </c>
      <c r="BC29" s="12">
        <v>1.1453908187041955</v>
      </c>
      <c r="BD29" s="12">
        <v>1.1583579922236547</v>
      </c>
      <c r="BE29" s="12">
        <v>1.1707933079798549</v>
      </c>
      <c r="BF29" s="12">
        <v>1.1729376175415416</v>
      </c>
      <c r="BG29" s="12">
        <v>1.1656698411656821</v>
      </c>
      <c r="BH29" s="12">
        <v>1.1586009967047122</v>
      </c>
      <c r="BI29" s="12">
        <v>1.1601666327562652</v>
      </c>
      <c r="BJ29" s="12">
        <v>1.1698363948554762</v>
      </c>
      <c r="BK29" s="12">
        <v>1.1826172884604995</v>
      </c>
      <c r="BL29" s="12">
        <v>1.2003351698452882</v>
      </c>
      <c r="BM29" s="12">
        <v>1.2218405153735001</v>
      </c>
      <c r="BN29" s="12">
        <v>1.2408898811932545</v>
      </c>
      <c r="BO29" s="12">
        <v>1.2496077748553445</v>
      </c>
      <c r="BP29" s="12">
        <v>1.2504814918248113</v>
      </c>
      <c r="BQ29" s="12">
        <v>1.2446772822060406</v>
      </c>
      <c r="BR29" s="12">
        <v>1.233463437590528</v>
      </c>
      <c r="BS29" s="12">
        <v>1.2188133642702823</v>
      </c>
      <c r="BT29" s="12">
        <v>1.2037020368785458</v>
      </c>
      <c r="BU29" s="12">
        <v>1.191063766734791</v>
      </c>
      <c r="BV29" s="12">
        <v>1.1828237708411558</v>
      </c>
      <c r="BW29" s="12">
        <v>1.1787294119145586</v>
      </c>
      <c r="BX29" s="12">
        <v>1.1781895582506428</v>
      </c>
      <c r="BY29" s="12">
        <v>1.1832088834312324</v>
      </c>
      <c r="BZ29" s="12">
        <v>1.1875991920355098</v>
      </c>
      <c r="CA29" s="12">
        <v>1.1877025791373725</v>
      </c>
      <c r="CB29" s="12">
        <v>1.1820145812543486</v>
      </c>
      <c r="CC29" s="12">
        <v>1.1671301903738538</v>
      </c>
      <c r="CD29" s="12">
        <v>1.14204017700072</v>
      </c>
      <c r="CE29" s="12">
        <v>1.1140941962796784</v>
      </c>
      <c r="CF29" s="12">
        <v>1.0884282955481652</v>
      </c>
      <c r="CG29" s="12">
        <v>1.0669661857816028</v>
      </c>
      <c r="CH29" s="12">
        <v>1.04998610317076</v>
      </c>
      <c r="CI29" s="12">
        <v>1.0366894638191186</v>
      </c>
      <c r="CJ29" s="12">
        <v>1.0310434400863717</v>
      </c>
      <c r="CK29" s="12">
        <v>1.0314053703816339</v>
      </c>
      <c r="CL29" s="12">
        <v>1.0395010110355685</v>
      </c>
      <c r="CM29" s="12">
        <v>1.0548965419830598</v>
      </c>
      <c r="CN29" s="12">
        <v>1.06907973963506</v>
      </c>
      <c r="CO29" s="12">
        <v>1.0775835865138845</v>
      </c>
      <c r="CP29" s="12">
        <v>1.0791496010615345</v>
      </c>
      <c r="CQ29" s="12">
        <v>1.0717624195342801</v>
      </c>
      <c r="CR29" s="12">
        <v>1.0598880411638452</v>
      </c>
      <c r="CS29" s="12">
        <v>1.0480367295827202</v>
      </c>
      <c r="CT29" s="12">
        <v>1.041360512061031</v>
      </c>
      <c r="CU29" s="12">
        <v>1.0427305045406341</v>
      </c>
      <c r="CV29" s="12">
        <v>1.0532841459176252</v>
      </c>
      <c r="CW29" s="12">
        <v>1.0694709565105609</v>
      </c>
      <c r="CX29" s="12">
        <v>1.0896993237755077</v>
      </c>
      <c r="CY29" s="12">
        <v>1.1146770155415768</v>
      </c>
      <c r="CZ29" s="12">
        <v>1.1411139981878886</v>
      </c>
      <c r="DA29" s="12">
        <v>1.1603308085658035</v>
      </c>
      <c r="DB29" s="12">
        <v>1.1675736103204863</v>
      </c>
      <c r="DC29" s="12">
        <v>1.1691633544542894</v>
      </c>
      <c r="DD29" s="12">
        <v>1.1726759623850365</v>
      </c>
      <c r="DE29" s="12">
        <v>1.1786781988748456</v>
      </c>
      <c r="DF29" s="12">
        <v>1.1891522237477774</v>
      </c>
      <c r="DG29" s="12">
        <v>1.2024326699489021</v>
      </c>
      <c r="DH29" s="12">
        <v>1.225010653044484</v>
      </c>
      <c r="DI29" s="12">
        <v>1.2511752815961836</v>
      </c>
      <c r="DJ29" s="12">
        <v>1.2721647126292974</v>
      </c>
      <c r="DK29" s="12">
        <v>1.2832455823302555</v>
      </c>
      <c r="DL29" s="12">
        <v>1.2795732562998852</v>
      </c>
      <c r="DM29" s="12">
        <v>1.2613867373691017</v>
      </c>
      <c r="DN29" s="12">
        <v>1.2359637591312915</v>
      </c>
      <c r="DO29" s="12">
        <v>1.2104370188776274</v>
      </c>
      <c r="DP29" s="12">
        <v>1.1922802505335133</v>
      </c>
      <c r="DQ29" s="12">
        <v>1.1825825722892394</v>
      </c>
      <c r="DR29" s="12">
        <v>1.1772604478419197</v>
      </c>
      <c r="DS29" s="12">
        <v>1.1733630796683407</v>
      </c>
      <c r="DT29" s="12">
        <v>1.1701193091318924</v>
      </c>
      <c r="DU29" s="12">
        <v>1.1627887086178539</v>
      </c>
      <c r="DV29" s="12">
        <v>1.151776433415074</v>
      </c>
      <c r="DW29" s="12">
        <v>1.1427641967562954</v>
      </c>
      <c r="DX29" s="12">
        <v>1.137987903366271</v>
      </c>
      <c r="DY29" s="12">
        <v>1.1393727290202893</v>
      </c>
      <c r="DZ29" s="12">
        <v>1.1448691630584131</v>
      </c>
      <c r="EA29" s="12">
        <v>1.1473848754342761</v>
      </c>
      <c r="EB29" s="12">
        <v>1.1457571391208352</v>
      </c>
      <c r="EC29" s="12">
        <v>1.1427223145022314</v>
      </c>
      <c r="ED29" s="12">
        <v>1.1380782000858529</v>
      </c>
      <c r="EE29">
        <v>1.1316441669158732</v>
      </c>
      <c r="EF29">
        <v>1.1223110951867503</v>
      </c>
    </row>
    <row r="30" spans="2:136" x14ac:dyDescent="0.45">
      <c r="B30" t="str">
        <f t="shared" si="8"/>
        <v>Crafts</v>
      </c>
      <c r="C30" s="12" cm="1">
        <f t="array" ref="C30:EF30">TRANSPOSE(_xll.hp_filter(TRANSPOSE(C20:EF20),6.25))</f>
        <v>0.9753437805292956</v>
      </c>
      <c r="D30" s="12">
        <v>0.93241187656598545</v>
      </c>
      <c r="E30" s="12">
        <v>0.89342496771798796</v>
      </c>
      <c r="F30" s="12">
        <v>0.86378019279273766</v>
      </c>
      <c r="G30" s="12">
        <v>0.84669144449954348</v>
      </c>
      <c r="H30" s="12">
        <v>0.83922941375156812</v>
      </c>
      <c r="I30" s="12">
        <v>0.83974042222974243</v>
      </c>
      <c r="J30" s="12">
        <v>0.84696406759617093</v>
      </c>
      <c r="K30" s="12">
        <v>0.86225149237519938</v>
      </c>
      <c r="L30" s="12">
        <v>0.88383862259912904</v>
      </c>
      <c r="M30" s="12">
        <v>0.90262330300467541</v>
      </c>
      <c r="N30" s="12">
        <v>0.91482724324065146</v>
      </c>
      <c r="O30" s="12">
        <v>0.92113283290478543</v>
      </c>
      <c r="P30" s="12">
        <v>0.92722480029040599</v>
      </c>
      <c r="Q30" s="12">
        <v>0.93786500314767229</v>
      </c>
      <c r="R30" s="12">
        <v>0.95030897748947396</v>
      </c>
      <c r="S30" s="12">
        <v>0.96181720046218944</v>
      </c>
      <c r="T30" s="12">
        <v>0.96922213824288783</v>
      </c>
      <c r="U30" s="12">
        <v>0.97348963289317925</v>
      </c>
      <c r="V30" s="12">
        <v>0.97473624156409511</v>
      </c>
      <c r="W30" s="12">
        <v>0.97034651199581745</v>
      </c>
      <c r="X30" s="12">
        <v>0.96421769463850826</v>
      </c>
      <c r="Y30" s="12">
        <v>0.95814292674006751</v>
      </c>
      <c r="Z30" s="12">
        <v>0.94817568318864809</v>
      </c>
      <c r="AA30" s="12">
        <v>0.94592819933824202</v>
      </c>
      <c r="AB30" s="12">
        <v>0.95912564304971637</v>
      </c>
      <c r="AC30" s="12">
        <v>0.98844177673484368</v>
      </c>
      <c r="AD30" s="12">
        <v>1.0309561586872864</v>
      </c>
      <c r="AE30" s="12">
        <v>1.0786227509840935</v>
      </c>
      <c r="AF30" s="12">
        <v>1.1143013878171708</v>
      </c>
      <c r="AG30" s="12">
        <v>1.1318539447346534</v>
      </c>
      <c r="AH30" s="12">
        <v>1.1283060826831008</v>
      </c>
      <c r="AI30" s="12">
        <v>1.1091855447637822</v>
      </c>
      <c r="AJ30" s="12">
        <v>1.0868260067089759</v>
      </c>
      <c r="AK30" s="12">
        <v>1.0667668757716162</v>
      </c>
      <c r="AL30" s="12">
        <v>1.0507403516133729</v>
      </c>
      <c r="AM30" s="12">
        <v>1.0382392682781079</v>
      </c>
      <c r="AN30" s="12">
        <v>1.0267850203241333</v>
      </c>
      <c r="AO30" s="12">
        <v>1.0087556764453574</v>
      </c>
      <c r="AP30" s="12">
        <v>0.98989119860808561</v>
      </c>
      <c r="AQ30" s="12">
        <v>0.97258697202743027</v>
      </c>
      <c r="AR30" s="12">
        <v>0.96509109302748053</v>
      </c>
      <c r="AS30" s="12">
        <v>0.96850907272304543</v>
      </c>
      <c r="AT30" s="12">
        <v>0.97921584167704911</v>
      </c>
      <c r="AU30" s="12">
        <v>0.99241974045471903</v>
      </c>
      <c r="AV30" s="12">
        <v>1.0039859785210095</v>
      </c>
      <c r="AW30" s="12">
        <v>1.001878284350965</v>
      </c>
      <c r="AX30" s="12">
        <v>0.98606500601347791</v>
      </c>
      <c r="AY30" s="12">
        <v>0.96854041733598861</v>
      </c>
      <c r="AZ30" s="12">
        <v>0.96018218927127652</v>
      </c>
      <c r="BA30" s="12">
        <v>0.96601955998076749</v>
      </c>
      <c r="BB30" s="12">
        <v>0.98278881630721915</v>
      </c>
      <c r="BC30" s="12">
        <v>1.0089621525460659</v>
      </c>
      <c r="BD30" s="12">
        <v>1.0340929679808031</v>
      </c>
      <c r="BE30" s="12">
        <v>1.0543866234582571</v>
      </c>
      <c r="BF30" s="12">
        <v>1.0663105069343501</v>
      </c>
      <c r="BG30" s="12">
        <v>1.0708407936925881</v>
      </c>
      <c r="BH30" s="12">
        <v>1.0671612431160367</v>
      </c>
      <c r="BI30" s="12">
        <v>1.0577756948221699</v>
      </c>
      <c r="BJ30" s="12">
        <v>1.0393729542574053</v>
      </c>
      <c r="BK30" s="12">
        <v>1.0223294388691895</v>
      </c>
      <c r="BL30" s="12">
        <v>1.0131800791126298</v>
      </c>
      <c r="BM30" s="12">
        <v>1.0165019944619063</v>
      </c>
      <c r="BN30" s="12">
        <v>1.0298242242320761</v>
      </c>
      <c r="BO30" s="12">
        <v>1.0580541674716382</v>
      </c>
      <c r="BP30" s="12">
        <v>1.0929797516163178</v>
      </c>
      <c r="BQ30" s="12">
        <v>1.1211598866034109</v>
      </c>
      <c r="BR30" s="12">
        <v>1.1391967360134074</v>
      </c>
      <c r="BS30" s="12">
        <v>1.1519055400201204</v>
      </c>
      <c r="BT30" s="12">
        <v>1.1589217576809014</v>
      </c>
      <c r="BU30" s="12">
        <v>1.1569867840092956</v>
      </c>
      <c r="BV30" s="12">
        <v>1.1577286660696904</v>
      </c>
      <c r="BW30" s="12">
        <v>1.1635754550710551</v>
      </c>
      <c r="BX30" s="12">
        <v>1.1738809066932703</v>
      </c>
      <c r="BY30" s="12">
        <v>1.1876737510889277</v>
      </c>
      <c r="BZ30" s="12">
        <v>1.2135816236356525</v>
      </c>
      <c r="CA30" s="12">
        <v>1.2410438528936514</v>
      </c>
      <c r="CB30" s="12">
        <v>1.2558104048857601</v>
      </c>
      <c r="CC30" s="12">
        <v>1.2599934862049744</v>
      </c>
      <c r="CD30" s="12">
        <v>1.263143221154666</v>
      </c>
      <c r="CE30" s="12">
        <v>1.2581691372867316</v>
      </c>
      <c r="CF30" s="12">
        <v>1.2455948056324373</v>
      </c>
      <c r="CG30" s="12">
        <v>1.2216208914476192</v>
      </c>
      <c r="CH30" s="12">
        <v>1.1853789238337809</v>
      </c>
      <c r="CI30" s="12">
        <v>1.1398966452872159</v>
      </c>
      <c r="CJ30" s="12">
        <v>1.0988183378317062</v>
      </c>
      <c r="CK30" s="12">
        <v>1.0794963400232678</v>
      </c>
      <c r="CL30" s="12">
        <v>1.0913325040647495</v>
      </c>
      <c r="CM30" s="12">
        <v>1.1295720047412829</v>
      </c>
      <c r="CN30" s="12">
        <v>1.1855427424414064</v>
      </c>
      <c r="CO30" s="12">
        <v>1.2541345339623358</v>
      </c>
      <c r="CP30" s="12">
        <v>1.3207218919133563</v>
      </c>
      <c r="CQ30" s="12">
        <v>1.3781912038914039</v>
      </c>
      <c r="CR30" s="12">
        <v>1.4139835971222556</v>
      </c>
      <c r="CS30" s="12">
        <v>1.4275583321995144</v>
      </c>
      <c r="CT30" s="12">
        <v>1.4210461978615221</v>
      </c>
      <c r="CU30" s="12">
        <v>1.3952658993648881</v>
      </c>
      <c r="CV30" s="12">
        <v>1.359070631762116</v>
      </c>
      <c r="CW30" s="12">
        <v>1.3230208481883969</v>
      </c>
      <c r="CX30" s="12">
        <v>1.3042974976097392</v>
      </c>
      <c r="CY30" s="12">
        <v>1.3042266848404127</v>
      </c>
      <c r="CZ30" s="12">
        <v>1.3078968853459747</v>
      </c>
      <c r="DA30" s="12">
        <v>1.3091346073442716</v>
      </c>
      <c r="DB30" s="12">
        <v>1.313066506780991</v>
      </c>
      <c r="DC30" s="12">
        <v>1.3135073854909574</v>
      </c>
      <c r="DD30" s="12">
        <v>1.3093876355978509</v>
      </c>
      <c r="DE30" s="12">
        <v>1.3064398706760696</v>
      </c>
      <c r="DF30" s="12">
        <v>1.3032223694099492</v>
      </c>
      <c r="DG30" s="12">
        <v>1.3015957014232542</v>
      </c>
      <c r="DH30" s="12">
        <v>1.3067987037836675</v>
      </c>
      <c r="DI30" s="12">
        <v>1.3229472799693132</v>
      </c>
      <c r="DJ30" s="12">
        <v>1.341849855564567</v>
      </c>
      <c r="DK30" s="12">
        <v>1.3489724536401226</v>
      </c>
      <c r="DL30" s="12">
        <v>1.3407220341566286</v>
      </c>
      <c r="DM30" s="12">
        <v>1.3228593057574822</v>
      </c>
      <c r="DN30" s="12">
        <v>1.2901164614189742</v>
      </c>
      <c r="DO30" s="12">
        <v>1.2451371804559694</v>
      </c>
      <c r="DP30" s="12">
        <v>1.1992050349233805</v>
      </c>
      <c r="DQ30" s="12">
        <v>1.1639669898244385</v>
      </c>
      <c r="DR30" s="12">
        <v>1.152162884767284</v>
      </c>
      <c r="DS30" s="12">
        <v>1.1563086857443352</v>
      </c>
      <c r="DT30" s="12">
        <v>1.166619507405116</v>
      </c>
      <c r="DU30" s="12">
        <v>1.1797763634163987</v>
      </c>
      <c r="DV30" s="12">
        <v>1.2005074098913515</v>
      </c>
      <c r="DW30" s="12">
        <v>1.240125785336645</v>
      </c>
      <c r="DX30" s="12">
        <v>1.2949830449583537</v>
      </c>
      <c r="DY30" s="12">
        <v>1.3564991308315895</v>
      </c>
      <c r="DZ30" s="12">
        <v>1.4000670875508008</v>
      </c>
      <c r="EA30" s="12">
        <v>1.4164488585537875</v>
      </c>
      <c r="EB30" s="12">
        <v>1.4002280927980695</v>
      </c>
      <c r="EC30" s="12">
        <v>1.3652891286293865</v>
      </c>
      <c r="ED30" s="12">
        <v>1.3126224726684814</v>
      </c>
      <c r="EE30">
        <v>1.2495020839709121</v>
      </c>
      <c r="EF30">
        <v>1.1792406826532023</v>
      </c>
    </row>
    <row r="31" spans="2:136" x14ac:dyDescent="0.45">
      <c r="B31" t="str">
        <f t="shared" si="8"/>
        <v>Design</v>
      </c>
      <c r="C31" s="12" cm="1">
        <f t="array" ref="C31:EF31">TRANSPOSE(_xll.hp_filter(TRANSPOSE(C21:EF21),6.25))</f>
        <v>0.97797397887404169</v>
      </c>
      <c r="D31" s="12">
        <v>0.94727078434739731</v>
      </c>
      <c r="E31" s="12">
        <v>0.9200917532009063</v>
      </c>
      <c r="F31" s="12">
        <v>0.90923250592783356</v>
      </c>
      <c r="G31" s="12">
        <v>0.91996093903103893</v>
      </c>
      <c r="H31" s="12">
        <v>0.95091992197797204</v>
      </c>
      <c r="I31" s="12">
        <v>0.99268900877372412</v>
      </c>
      <c r="J31" s="12">
        <v>1.026170131124303</v>
      </c>
      <c r="K31" s="12">
        <v>1.0403915010710512</v>
      </c>
      <c r="L31" s="12">
        <v>1.0338288922841183</v>
      </c>
      <c r="M31" s="12">
        <v>1.012408481740547</v>
      </c>
      <c r="N31" s="12">
        <v>0.97803512799974746</v>
      </c>
      <c r="O31" s="12">
        <v>0.92840224558612128</v>
      </c>
      <c r="P31" s="12">
        <v>0.88030023723976214</v>
      </c>
      <c r="Q31" s="12">
        <v>0.85028818988524568</v>
      </c>
      <c r="R31" s="12">
        <v>0.84513802205400324</v>
      </c>
      <c r="S31" s="12">
        <v>0.85717554189582679</v>
      </c>
      <c r="T31" s="12">
        <v>0.88096534359708478</v>
      </c>
      <c r="U31" s="12">
        <v>0.91639349985820473</v>
      </c>
      <c r="V31" s="12">
        <v>0.96792206318668916</v>
      </c>
      <c r="W31" s="12">
        <v>1.0336336043735965</v>
      </c>
      <c r="X31" s="12">
        <v>1.1019953380131591</v>
      </c>
      <c r="Y31" s="12">
        <v>1.1597104933041811</v>
      </c>
      <c r="Z31" s="12">
        <v>1.19413695840684</v>
      </c>
      <c r="AA31" s="12">
        <v>1.1879485077700347</v>
      </c>
      <c r="AB31" s="12">
        <v>1.1484091764106128</v>
      </c>
      <c r="AC31" s="12">
        <v>1.088885151145695</v>
      </c>
      <c r="AD31" s="12">
        <v>1.0170841070884435</v>
      </c>
      <c r="AE31" s="12">
        <v>0.93400513864697099</v>
      </c>
      <c r="AF31" s="12">
        <v>0.85043562222567326</v>
      </c>
      <c r="AG31" s="12">
        <v>0.78020906856717076</v>
      </c>
      <c r="AH31" s="12">
        <v>0.73437624537971491</v>
      </c>
      <c r="AI31" s="12">
        <v>0.71852838244428785</v>
      </c>
      <c r="AJ31" s="12">
        <v>0.73289564071590063</v>
      </c>
      <c r="AK31" s="12">
        <v>0.77126537908891213</v>
      </c>
      <c r="AL31" s="12">
        <v>0.8261964365518335</v>
      </c>
      <c r="AM31" s="12">
        <v>0.88788866969981983</v>
      </c>
      <c r="AN31" s="12">
        <v>0.95181137484494949</v>
      </c>
      <c r="AO31" s="12">
        <v>1.0071629654951566</v>
      </c>
      <c r="AP31" s="12">
        <v>1.0514085569223139</v>
      </c>
      <c r="AQ31" s="12">
        <v>1.085041102962548</v>
      </c>
      <c r="AR31" s="12">
        <v>1.1095107970400662</v>
      </c>
      <c r="AS31" s="12">
        <v>1.1240699517572432</v>
      </c>
      <c r="AT31" s="12">
        <v>1.1249187174074338</v>
      </c>
      <c r="AU31" s="12">
        <v>1.1087190954810942</v>
      </c>
      <c r="AV31" s="12">
        <v>1.0777460926834923</v>
      </c>
      <c r="AW31" s="12">
        <v>1.0380274865298778</v>
      </c>
      <c r="AX31" s="12">
        <v>1.0118125492713583</v>
      </c>
      <c r="AY31" s="12">
        <v>1.0124835466186095</v>
      </c>
      <c r="AZ31" s="12">
        <v>1.03400230161628</v>
      </c>
      <c r="BA31" s="12">
        <v>1.0716724002848246</v>
      </c>
      <c r="BB31" s="12">
        <v>1.1033918429947887</v>
      </c>
      <c r="BC31" s="12">
        <v>1.1197997417233196</v>
      </c>
      <c r="BD31" s="12">
        <v>1.1166968613944852</v>
      </c>
      <c r="BE31" s="12">
        <v>1.1035507908653175</v>
      </c>
      <c r="BF31" s="12">
        <v>1.0962010994306013</v>
      </c>
      <c r="BG31" s="12">
        <v>1.0972583602814534</v>
      </c>
      <c r="BH31" s="12">
        <v>1.099227927221833</v>
      </c>
      <c r="BI31" s="12">
        <v>1.093801642497624</v>
      </c>
      <c r="BJ31" s="12">
        <v>1.0787774886948682</v>
      </c>
      <c r="BK31" s="12">
        <v>1.0567017073391194</v>
      </c>
      <c r="BL31" s="12">
        <v>1.0317074461125781</v>
      </c>
      <c r="BM31" s="12">
        <v>1.0060903621318811</v>
      </c>
      <c r="BN31" s="12">
        <v>0.97846422548347856</v>
      </c>
      <c r="BO31" s="12">
        <v>0.95064226135619756</v>
      </c>
      <c r="BP31" s="12">
        <v>0.92009211451368267</v>
      </c>
      <c r="BQ31" s="12">
        <v>0.89440475485910931</v>
      </c>
      <c r="BR31" s="12">
        <v>0.88672163136476745</v>
      </c>
      <c r="BS31" s="12">
        <v>0.90620986700809858</v>
      </c>
      <c r="BT31" s="12">
        <v>0.94621329766122453</v>
      </c>
      <c r="BU31" s="12">
        <v>0.99894305004018946</v>
      </c>
      <c r="BV31" s="12">
        <v>1.060207427583068</v>
      </c>
      <c r="BW31" s="12">
        <v>1.1159664544171559</v>
      </c>
      <c r="BX31" s="12">
        <v>1.1639730532129802</v>
      </c>
      <c r="BY31" s="12">
        <v>1.2034602965430183</v>
      </c>
      <c r="BZ31" s="12">
        <v>1.2352516554221935</v>
      </c>
      <c r="CA31" s="12">
        <v>1.2551647795055023</v>
      </c>
      <c r="CB31" s="12">
        <v>1.2645074883629985</v>
      </c>
      <c r="CC31" s="12">
        <v>1.2732916716264648</v>
      </c>
      <c r="CD31" s="12">
        <v>1.2809297599200391</v>
      </c>
      <c r="CE31" s="12">
        <v>1.2751075164076242</v>
      </c>
      <c r="CF31" s="12">
        <v>1.2620054209267877</v>
      </c>
      <c r="CG31" s="12">
        <v>1.2449693593855287</v>
      </c>
      <c r="CH31" s="12">
        <v>1.221876524256603</v>
      </c>
      <c r="CI31" s="12">
        <v>1.1945394452936913</v>
      </c>
      <c r="CJ31" s="12">
        <v>1.1626617127172438</v>
      </c>
      <c r="CK31" s="12">
        <v>1.134890170718112</v>
      </c>
      <c r="CL31" s="12">
        <v>1.0980197024958662</v>
      </c>
      <c r="CM31" s="12">
        <v>1.0581671117612654</v>
      </c>
      <c r="CN31" s="12">
        <v>1.0274703976518169</v>
      </c>
      <c r="CO31" s="12">
        <v>1.0031956040319217</v>
      </c>
      <c r="CP31" s="12">
        <v>0.97264829375038575</v>
      </c>
      <c r="CQ31" s="12">
        <v>0.93514447214134244</v>
      </c>
      <c r="CR31" s="12">
        <v>0.89994163493016721</v>
      </c>
      <c r="CS31" s="12">
        <v>0.87943937969092512</v>
      </c>
      <c r="CT31" s="12">
        <v>0.87310751197407255</v>
      </c>
      <c r="CU31" s="12">
        <v>0.8782794496229962</v>
      </c>
      <c r="CV31" s="12">
        <v>0.90563488682610038</v>
      </c>
      <c r="CW31" s="12">
        <v>0.95054619713645749</v>
      </c>
      <c r="CX31" s="12">
        <v>1.0137450417801812</v>
      </c>
      <c r="CY31" s="12">
        <v>1.0832843860937269</v>
      </c>
      <c r="CZ31" s="12">
        <v>1.1439049452504595</v>
      </c>
      <c r="DA31" s="12">
        <v>1.1848306283009213</v>
      </c>
      <c r="DB31" s="12">
        <v>1.2020344660990598</v>
      </c>
      <c r="DC31" s="12">
        <v>1.2036557194054569</v>
      </c>
      <c r="DD31" s="12">
        <v>1.1927776996222366</v>
      </c>
      <c r="DE31" s="12">
        <v>1.1749596726118676</v>
      </c>
      <c r="DF31" s="12">
        <v>1.1499599505581299</v>
      </c>
      <c r="DG31" s="12">
        <v>1.1287780806356005</v>
      </c>
      <c r="DH31" s="12">
        <v>1.1023156701034682</v>
      </c>
      <c r="DI31" s="12">
        <v>1.0689741811453137</v>
      </c>
      <c r="DJ31" s="12">
        <v>1.0369410904672935</v>
      </c>
      <c r="DK31" s="12">
        <v>1.0181158318792694</v>
      </c>
      <c r="DL31" s="12">
        <v>1.0126437864554663</v>
      </c>
      <c r="DM31" s="12">
        <v>1.0222239760824701</v>
      </c>
      <c r="DN31" s="12">
        <v>1.0465324168139927</v>
      </c>
      <c r="DO31" s="12">
        <v>1.0769588537479424</v>
      </c>
      <c r="DP31" s="12">
        <v>1.1002304539876402</v>
      </c>
      <c r="DQ31" s="12">
        <v>1.1027261854280406</v>
      </c>
      <c r="DR31" s="12">
        <v>1.0789968389782494</v>
      </c>
      <c r="DS31" s="12">
        <v>1.0374874506614953</v>
      </c>
      <c r="DT31" s="12">
        <v>0.99181225791666083</v>
      </c>
      <c r="DU31" s="12">
        <v>0.95598750607678928</v>
      </c>
      <c r="DV31" s="12">
        <v>0.93643513138217127</v>
      </c>
      <c r="DW31" s="12">
        <v>0.9457842864921151</v>
      </c>
      <c r="DX31" s="12">
        <v>0.97121711174043468</v>
      </c>
      <c r="DY31" s="12">
        <v>1.0074772181439444</v>
      </c>
      <c r="DZ31" s="12">
        <v>1.0594786962322928</v>
      </c>
      <c r="EA31" s="12">
        <v>1.1328871077190543</v>
      </c>
      <c r="EB31" s="12">
        <v>1.2118862055293316</v>
      </c>
      <c r="EC31" s="12">
        <v>1.2674673705705701</v>
      </c>
      <c r="ED31" s="12">
        <v>1.292650625648132</v>
      </c>
      <c r="EE31">
        <v>1.2896959968847828</v>
      </c>
      <c r="EF31">
        <v>1.268300279864804</v>
      </c>
    </row>
    <row r="32" spans="2:136" x14ac:dyDescent="0.45">
      <c r="B32" t="str">
        <f t="shared" si="8"/>
        <v>Film, TV, video, radio and photography</v>
      </c>
      <c r="C32" s="12" cm="1">
        <f t="array" ref="C32:EF32">TRANSPOSE(_xll.hp_filter(TRANSPOSE(C22:EF22),6.25))</f>
        <v>0.98203608191994041</v>
      </c>
      <c r="D32" s="12">
        <v>1.0046125798895553</v>
      </c>
      <c r="E32" s="12">
        <v>1.0300633047519798</v>
      </c>
      <c r="F32" s="12">
        <v>1.0545944185880254</v>
      </c>
      <c r="G32" s="12">
        <v>1.0786476599831525</v>
      </c>
      <c r="H32" s="12">
        <v>1.1012822865755356</v>
      </c>
      <c r="I32" s="12">
        <v>1.1203880671066273</v>
      </c>
      <c r="J32" s="12">
        <v>1.134441343834284</v>
      </c>
      <c r="K32" s="12">
        <v>1.1390642123304904</v>
      </c>
      <c r="L32" s="12">
        <v>1.1270597446443</v>
      </c>
      <c r="M32" s="12">
        <v>1.0971378831188314</v>
      </c>
      <c r="N32" s="12">
        <v>1.0590128313307603</v>
      </c>
      <c r="O32" s="12">
        <v>1.0202660013345861</v>
      </c>
      <c r="P32" s="12">
        <v>0.9932500867312225</v>
      </c>
      <c r="Q32" s="12">
        <v>0.98411875473842625</v>
      </c>
      <c r="R32" s="12">
        <v>0.99405804914793827</v>
      </c>
      <c r="S32" s="12">
        <v>1.0114378104376724</v>
      </c>
      <c r="T32" s="12">
        <v>1.0264315093796665</v>
      </c>
      <c r="U32" s="12">
        <v>1.0338201480056739</v>
      </c>
      <c r="V32" s="12">
        <v>1.0368939460498727</v>
      </c>
      <c r="W32" s="12">
        <v>1.0378643588079512</v>
      </c>
      <c r="X32" s="12">
        <v>1.0396744377385363</v>
      </c>
      <c r="Y32" s="12">
        <v>1.040504793699099</v>
      </c>
      <c r="Z32" s="12">
        <v>1.0343338176365262</v>
      </c>
      <c r="AA32" s="12">
        <v>1.0253525615518</v>
      </c>
      <c r="AB32" s="12">
        <v>1.0200481599228597</v>
      </c>
      <c r="AC32" s="12">
        <v>1.0192518996333937</v>
      </c>
      <c r="AD32" s="12">
        <v>1.0189747930963715</v>
      </c>
      <c r="AE32" s="12">
        <v>1.0196328419044836</v>
      </c>
      <c r="AF32" s="12">
        <v>1.0148281536639268</v>
      </c>
      <c r="AG32" s="12">
        <v>1.0084823038513988</v>
      </c>
      <c r="AH32" s="12">
        <v>1.0039684548826484</v>
      </c>
      <c r="AI32" s="12">
        <v>0.99999556330573647</v>
      </c>
      <c r="AJ32" s="12">
        <v>0.99133127630432116</v>
      </c>
      <c r="AK32" s="12">
        <v>0.98239477657842844</v>
      </c>
      <c r="AL32" s="12">
        <v>0.97787389891236343</v>
      </c>
      <c r="AM32" s="12">
        <v>0.98119396876128628</v>
      </c>
      <c r="AN32" s="12">
        <v>0.99816609429446213</v>
      </c>
      <c r="AO32" s="12">
        <v>1.0228470030555359</v>
      </c>
      <c r="AP32" s="12">
        <v>1.0486535808034703</v>
      </c>
      <c r="AQ32" s="12">
        <v>1.0727119139955994</v>
      </c>
      <c r="AR32" s="12">
        <v>1.0972287565198364</v>
      </c>
      <c r="AS32" s="12">
        <v>1.1155272539632697</v>
      </c>
      <c r="AT32" s="12">
        <v>1.1252285998456546</v>
      </c>
      <c r="AU32" s="12">
        <v>1.128230199971533</v>
      </c>
      <c r="AV32" s="12">
        <v>1.1263144230339677</v>
      </c>
      <c r="AW32" s="12">
        <v>1.1161433381305153</v>
      </c>
      <c r="AX32" s="12">
        <v>1.0910566001699249</v>
      </c>
      <c r="AY32" s="12">
        <v>1.0545445860860783</v>
      </c>
      <c r="AZ32" s="12">
        <v>1.0207659401938927</v>
      </c>
      <c r="BA32" s="12">
        <v>1.0028757018367316</v>
      </c>
      <c r="BB32" s="12">
        <v>1.0042817444349335</v>
      </c>
      <c r="BC32" s="12">
        <v>1.0162957873725991</v>
      </c>
      <c r="BD32" s="12">
        <v>1.0345953294623591</v>
      </c>
      <c r="BE32" s="12">
        <v>1.0530047041482176</v>
      </c>
      <c r="BF32" s="12">
        <v>1.0651897336432228</v>
      </c>
      <c r="BG32" s="12">
        <v>1.0639218991149861</v>
      </c>
      <c r="BH32" s="12">
        <v>1.0529854030501173</v>
      </c>
      <c r="BI32" s="12">
        <v>1.0363253794582248</v>
      </c>
      <c r="BJ32" s="12">
        <v>1.0233591358387371</v>
      </c>
      <c r="BK32" s="12">
        <v>1.0226264200764497</v>
      </c>
      <c r="BL32" s="12">
        <v>1.033376640301046</v>
      </c>
      <c r="BM32" s="12">
        <v>1.0503688760147218</v>
      </c>
      <c r="BN32" s="12">
        <v>1.0632227052961665</v>
      </c>
      <c r="BO32" s="12">
        <v>1.06921929111531</v>
      </c>
      <c r="BP32" s="12">
        <v>1.0779332889040449</v>
      </c>
      <c r="BQ32" s="12">
        <v>1.0911067316034098</v>
      </c>
      <c r="BR32" s="12">
        <v>1.1083327474249933</v>
      </c>
      <c r="BS32" s="12">
        <v>1.1291191056022565</v>
      </c>
      <c r="BT32" s="12">
        <v>1.1578549962149765</v>
      </c>
      <c r="BU32" s="12">
        <v>1.1892202487888326</v>
      </c>
      <c r="BV32" s="12">
        <v>1.2134127478065655</v>
      </c>
      <c r="BW32" s="12">
        <v>1.2242338906794985</v>
      </c>
      <c r="BX32" s="12">
        <v>1.2213820269174276</v>
      </c>
      <c r="BY32" s="12">
        <v>1.2100126818116579</v>
      </c>
      <c r="BZ32" s="12">
        <v>1.1934969733240313</v>
      </c>
      <c r="CA32" s="12">
        <v>1.1816587126982401</v>
      </c>
      <c r="CB32" s="12">
        <v>1.1819365100404904</v>
      </c>
      <c r="CC32" s="12">
        <v>1.1995675273153039</v>
      </c>
      <c r="CD32" s="12">
        <v>1.2318936387752046</v>
      </c>
      <c r="CE32" s="12">
        <v>1.2717627155839664</v>
      </c>
      <c r="CF32" s="12">
        <v>1.3183017805959167</v>
      </c>
      <c r="CG32" s="12">
        <v>1.3640654885230428</v>
      </c>
      <c r="CH32" s="12">
        <v>1.3972491108764085</v>
      </c>
      <c r="CI32" s="12">
        <v>1.417458782544065</v>
      </c>
      <c r="CJ32" s="12">
        <v>1.4210218738940554</v>
      </c>
      <c r="CK32" s="12">
        <v>1.4099696090863074</v>
      </c>
      <c r="CL32" s="12">
        <v>1.3892625189827021</v>
      </c>
      <c r="CM32" s="12">
        <v>1.3653418217466013</v>
      </c>
      <c r="CN32" s="12">
        <v>1.3438145085603606</v>
      </c>
      <c r="CO32" s="12">
        <v>1.3209759707428195</v>
      </c>
      <c r="CP32" s="12">
        <v>1.2892152146431126</v>
      </c>
      <c r="CQ32" s="12">
        <v>1.25128668953547</v>
      </c>
      <c r="CR32" s="12">
        <v>1.2143391370313659</v>
      </c>
      <c r="CS32" s="12">
        <v>1.1877922966870249</v>
      </c>
      <c r="CT32" s="12">
        <v>1.178955337886417</v>
      </c>
      <c r="CU32" s="12">
        <v>1.1841849665099764</v>
      </c>
      <c r="CV32" s="12">
        <v>1.1935087313708701</v>
      </c>
      <c r="CW32" s="12">
        <v>1.2088060919166161</v>
      </c>
      <c r="CX32" s="12">
        <v>1.2310861879644832</v>
      </c>
      <c r="CY32" s="12">
        <v>1.24612529566469</v>
      </c>
      <c r="CZ32" s="12">
        <v>1.2467203507276077</v>
      </c>
      <c r="DA32" s="12">
        <v>1.2340004084214593</v>
      </c>
      <c r="DB32" s="12">
        <v>1.2083330818896034</v>
      </c>
      <c r="DC32" s="12">
        <v>1.1697595997688295</v>
      </c>
      <c r="DD32" s="12">
        <v>1.1191463850542345</v>
      </c>
      <c r="DE32" s="12">
        <v>1.0701515614542254</v>
      </c>
      <c r="DF32" s="12">
        <v>1.0283443858513968</v>
      </c>
      <c r="DG32" s="12">
        <v>1.009332044068499</v>
      </c>
      <c r="DH32" s="12">
        <v>1.0234126467881608</v>
      </c>
      <c r="DI32" s="12">
        <v>1.0623625315617555</v>
      </c>
      <c r="DJ32" s="12">
        <v>1.1128705210980507</v>
      </c>
      <c r="DK32" s="12">
        <v>1.1646704862177963</v>
      </c>
      <c r="DL32" s="12">
        <v>1.2118401983231704</v>
      </c>
      <c r="DM32" s="12">
        <v>1.2434813470970458</v>
      </c>
      <c r="DN32" s="12">
        <v>1.2592992441050146</v>
      </c>
      <c r="DO32" s="12">
        <v>1.256913850904853</v>
      </c>
      <c r="DP32" s="12">
        <v>1.2377563817736716</v>
      </c>
      <c r="DQ32" s="12">
        <v>1.2070787195469723</v>
      </c>
      <c r="DR32" s="12">
        <v>1.1695291995548116</v>
      </c>
      <c r="DS32" s="12">
        <v>1.1257836268880685</v>
      </c>
      <c r="DT32" s="12">
        <v>1.0785107196375976</v>
      </c>
      <c r="DU32" s="12">
        <v>1.0366044711207942</v>
      </c>
      <c r="DV32" s="12">
        <v>1.0238399197469965</v>
      </c>
      <c r="DW32" s="12">
        <v>1.0437411290753382</v>
      </c>
      <c r="DX32" s="12">
        <v>1.0889944209784677</v>
      </c>
      <c r="DY32" s="12">
        <v>1.1499080988667003</v>
      </c>
      <c r="DZ32" s="12">
        <v>1.2098255675365039</v>
      </c>
      <c r="EA32" s="12">
        <v>1.2619447835202844</v>
      </c>
      <c r="EB32" s="12">
        <v>1.2978090345876352</v>
      </c>
      <c r="EC32" s="12">
        <v>1.3157202560132253</v>
      </c>
      <c r="ED32" s="12">
        <v>1.3210929483284879</v>
      </c>
      <c r="EE32">
        <v>1.3301727119210056</v>
      </c>
      <c r="EF32">
        <v>1.3469853035815917</v>
      </c>
    </row>
    <row r="33" spans="2:136" x14ac:dyDescent="0.45">
      <c r="B33" t="str">
        <f t="shared" si="8"/>
        <v>IT, software and computer services</v>
      </c>
      <c r="C33" s="12" cm="1">
        <f t="array" ref="C33:EF33">TRANSPOSE(_xll.hp_filter(TRANSPOSE(C23:EF23),6.25))</f>
        <v>1.0256603616675353</v>
      </c>
      <c r="D33" s="12">
        <v>1.0528125768331775</v>
      </c>
      <c r="E33" s="12">
        <v>1.0758591341320141</v>
      </c>
      <c r="F33" s="12">
        <v>1.0886896753306776</v>
      </c>
      <c r="G33" s="12">
        <v>1.0898978321272164</v>
      </c>
      <c r="H33" s="12">
        <v>1.0803625641652028</v>
      </c>
      <c r="I33" s="12">
        <v>1.0620758196934501</v>
      </c>
      <c r="J33" s="12">
        <v>1.0450617932989497</v>
      </c>
      <c r="K33" s="12">
        <v>1.0342343143895829</v>
      </c>
      <c r="L33" s="12">
        <v>1.0323201253274104</v>
      </c>
      <c r="M33" s="12">
        <v>1.0379775123479535</v>
      </c>
      <c r="N33" s="12">
        <v>1.0456827330154099</v>
      </c>
      <c r="O33" s="12">
        <v>1.0526217142981338</v>
      </c>
      <c r="P33" s="12">
        <v>1.0546189126162357</v>
      </c>
      <c r="Q33" s="12">
        <v>1.0538241257842769</v>
      </c>
      <c r="R33" s="12">
        <v>1.0524629105393277</v>
      </c>
      <c r="S33" s="12">
        <v>1.05022260102163</v>
      </c>
      <c r="T33" s="12">
        <v>1.0489378917994991</v>
      </c>
      <c r="U33" s="12">
        <v>1.0493406002500509</v>
      </c>
      <c r="V33" s="12">
        <v>1.0519511417083702</v>
      </c>
      <c r="W33" s="12">
        <v>1.0593396588573816</v>
      </c>
      <c r="X33" s="12">
        <v>1.072993361961287</v>
      </c>
      <c r="Y33" s="12">
        <v>1.0963816659619101</v>
      </c>
      <c r="Z33" s="12">
        <v>1.1271051458190824</v>
      </c>
      <c r="AA33" s="12">
        <v>1.1578154719413476</v>
      </c>
      <c r="AB33" s="12">
        <v>1.1777289092033481</v>
      </c>
      <c r="AC33" s="12">
        <v>1.1832506775022051</v>
      </c>
      <c r="AD33" s="12">
        <v>1.1772089824886545</v>
      </c>
      <c r="AE33" s="12">
        <v>1.1685788924939733</v>
      </c>
      <c r="AF33" s="12">
        <v>1.1619834372054458</v>
      </c>
      <c r="AG33" s="12">
        <v>1.1581376182241112</v>
      </c>
      <c r="AH33" s="12">
        <v>1.1582268743199919</v>
      </c>
      <c r="AI33" s="12">
        <v>1.1617525514953755</v>
      </c>
      <c r="AJ33" s="12">
        <v>1.1687080162498651</v>
      </c>
      <c r="AK33" s="12">
        <v>1.1794090361877028</v>
      </c>
      <c r="AL33" s="12">
        <v>1.1909767810962084</v>
      </c>
      <c r="AM33" s="12">
        <v>1.2017254715636028</v>
      </c>
      <c r="AN33" s="12">
        <v>1.2081390504955947</v>
      </c>
      <c r="AO33" s="12">
        <v>1.2084732041058071</v>
      </c>
      <c r="AP33" s="12">
        <v>1.2062738598302902</v>
      </c>
      <c r="AQ33" s="12">
        <v>1.2016525435963894</v>
      </c>
      <c r="AR33" s="12">
        <v>1.1989367502919799</v>
      </c>
      <c r="AS33" s="12">
        <v>1.1982499287240032</v>
      </c>
      <c r="AT33" s="12">
        <v>1.1999981734811764</v>
      </c>
      <c r="AU33" s="12">
        <v>1.2034105988493773</v>
      </c>
      <c r="AV33" s="12">
        <v>1.2076373620017402</v>
      </c>
      <c r="AW33" s="12">
        <v>1.2090741065250556</v>
      </c>
      <c r="AX33" s="12">
        <v>1.204741243952542</v>
      </c>
      <c r="AY33" s="12">
        <v>1.1990797127212942</v>
      </c>
      <c r="AZ33" s="12">
        <v>1.199009036864231</v>
      </c>
      <c r="BA33" s="12">
        <v>1.2088558312905047</v>
      </c>
      <c r="BB33" s="12">
        <v>1.2269042487111572</v>
      </c>
      <c r="BC33" s="12">
        <v>1.2493501353125862</v>
      </c>
      <c r="BD33" s="12">
        <v>1.2727427132806191</v>
      </c>
      <c r="BE33" s="12">
        <v>1.2967110002156321</v>
      </c>
      <c r="BF33" s="12">
        <v>1.3141929882435959</v>
      </c>
      <c r="BG33" s="12">
        <v>1.3166325930899614</v>
      </c>
      <c r="BH33" s="12">
        <v>1.3070001444601806</v>
      </c>
      <c r="BI33" s="12">
        <v>1.2897999662733777</v>
      </c>
      <c r="BJ33" s="12">
        <v>1.2722736471891982</v>
      </c>
      <c r="BK33" s="12">
        <v>1.2575778792481915</v>
      </c>
      <c r="BL33" s="12">
        <v>1.2524839181518934</v>
      </c>
      <c r="BM33" s="12">
        <v>1.2567935125863992</v>
      </c>
      <c r="BN33" s="12">
        <v>1.2711719972139961</v>
      </c>
      <c r="BO33" s="12">
        <v>1.2917823172215903</v>
      </c>
      <c r="BP33" s="12">
        <v>1.3167722220210876</v>
      </c>
      <c r="BQ33" s="12">
        <v>1.3364983694171282</v>
      </c>
      <c r="BR33" s="12">
        <v>1.3454959145168512</v>
      </c>
      <c r="BS33" s="12">
        <v>1.3469747789178084</v>
      </c>
      <c r="BT33" s="12">
        <v>1.3430061970607432</v>
      </c>
      <c r="BU33" s="12">
        <v>1.3375011555332497</v>
      </c>
      <c r="BV33" s="12">
        <v>1.3286801714919756</v>
      </c>
      <c r="BW33" s="12">
        <v>1.3219070598980227</v>
      </c>
      <c r="BX33" s="12">
        <v>1.3159018403612759</v>
      </c>
      <c r="BY33" s="12">
        <v>1.3125209669882816</v>
      </c>
      <c r="BZ33" s="12">
        <v>1.3148942351337678</v>
      </c>
      <c r="CA33" s="12">
        <v>1.3234506235790606</v>
      </c>
      <c r="CB33" s="12">
        <v>1.3337874750185026</v>
      </c>
      <c r="CC33" s="12">
        <v>1.3392294868899595</v>
      </c>
      <c r="CD33" s="12">
        <v>1.3420063320144782</v>
      </c>
      <c r="CE33" s="12">
        <v>1.3468945243266204</v>
      </c>
      <c r="CF33" s="12">
        <v>1.3570571221510559</v>
      </c>
      <c r="CG33" s="12">
        <v>1.3730377689651587</v>
      </c>
      <c r="CH33" s="12">
        <v>1.3935016504606161</v>
      </c>
      <c r="CI33" s="12">
        <v>1.4173068629985863</v>
      </c>
      <c r="CJ33" s="12">
        <v>1.4437375033363575</v>
      </c>
      <c r="CK33" s="12">
        <v>1.4702956050000999</v>
      </c>
      <c r="CL33" s="12">
        <v>1.4982914088641128</v>
      </c>
      <c r="CM33" s="12">
        <v>1.5278118473989377</v>
      </c>
      <c r="CN33" s="12">
        <v>1.5548445257139991</v>
      </c>
      <c r="CO33" s="12">
        <v>1.570659003865698</v>
      </c>
      <c r="CP33" s="12">
        <v>1.5757717060435001</v>
      </c>
      <c r="CQ33" s="12">
        <v>1.5708106292190913</v>
      </c>
      <c r="CR33" s="12">
        <v>1.5592925200710934</v>
      </c>
      <c r="CS33" s="12">
        <v>1.5457912135307237</v>
      </c>
      <c r="CT33" s="12">
        <v>1.5344733939686219</v>
      </c>
      <c r="CU33" s="12">
        <v>1.5312487250755131</v>
      </c>
      <c r="CV33" s="12">
        <v>1.5404421874439236</v>
      </c>
      <c r="CW33" s="12">
        <v>1.5614428384350321</v>
      </c>
      <c r="CX33" s="12">
        <v>1.5898244998205779</v>
      </c>
      <c r="CY33" s="12">
        <v>1.6174617505280953</v>
      </c>
      <c r="CZ33" s="12">
        <v>1.6379220676577591</v>
      </c>
      <c r="DA33" s="12">
        <v>1.6475227624909434</v>
      </c>
      <c r="DB33" s="12">
        <v>1.6477677311660821</v>
      </c>
      <c r="DC33" s="12">
        <v>1.6436364838744106</v>
      </c>
      <c r="DD33" s="12">
        <v>1.6390577844133027</v>
      </c>
      <c r="DE33" s="12">
        <v>1.6366709587776442</v>
      </c>
      <c r="DF33" s="12">
        <v>1.6346710246423264</v>
      </c>
      <c r="DG33" s="12">
        <v>1.6358600427752705</v>
      </c>
      <c r="DH33" s="12">
        <v>1.6413883449129436</v>
      </c>
      <c r="DI33" s="12">
        <v>1.6524395784028578</v>
      </c>
      <c r="DJ33" s="12">
        <v>1.6686855710460486</v>
      </c>
      <c r="DK33" s="12">
        <v>1.6874135665897425</v>
      </c>
      <c r="DL33" s="12">
        <v>1.7064751041003845</v>
      </c>
      <c r="DM33" s="12">
        <v>1.7215235442723351</v>
      </c>
      <c r="DN33" s="12">
        <v>1.7287565463835866</v>
      </c>
      <c r="DO33" s="12">
        <v>1.727275977458254</v>
      </c>
      <c r="DP33" s="12">
        <v>1.7260552760532313</v>
      </c>
      <c r="DQ33" s="12">
        <v>1.7275393245070223</v>
      </c>
      <c r="DR33" s="12">
        <v>1.7354761188223993</v>
      </c>
      <c r="DS33" s="12">
        <v>1.7485347394124273</v>
      </c>
      <c r="DT33" s="12">
        <v>1.7629330445882989</v>
      </c>
      <c r="DU33" s="12">
        <v>1.7799529135378922</v>
      </c>
      <c r="DV33" s="12">
        <v>1.8001968299636979</v>
      </c>
      <c r="DW33" s="12">
        <v>1.8273345093958908</v>
      </c>
      <c r="DX33" s="12">
        <v>1.8614916913186197</v>
      </c>
      <c r="DY33" s="12">
        <v>1.8959260154031985</v>
      </c>
      <c r="DZ33" s="12">
        <v>1.925582755140578</v>
      </c>
      <c r="EA33" s="12">
        <v>1.9508782012860877</v>
      </c>
      <c r="EB33" s="12">
        <v>1.976005759046422</v>
      </c>
      <c r="EC33" s="12">
        <v>1.9999047864850659</v>
      </c>
      <c r="ED33" s="12">
        <v>2.0234734320726244</v>
      </c>
      <c r="EE33">
        <v>2.0448882281350862</v>
      </c>
      <c r="EF33">
        <v>2.060606705135021</v>
      </c>
    </row>
    <row r="34" spans="2:136" x14ac:dyDescent="0.45">
      <c r="B34" t="str">
        <f t="shared" si="8"/>
        <v>Music and Performing Arts</v>
      </c>
      <c r="C34" s="12" cm="1">
        <f t="array" ref="C34:EF34">TRANSPOSE(_xll.hp_filter(TRANSPOSE(C24:EF24),6.25))</f>
        <v>1.0338713440437299</v>
      </c>
      <c r="D34" s="12">
        <v>1.0466829016841794</v>
      </c>
      <c r="E34" s="12">
        <v>1.0540750442776321</v>
      </c>
      <c r="F34" s="12">
        <v>1.047796236432315</v>
      </c>
      <c r="G34" s="12">
        <v>1.030810868840232</v>
      </c>
      <c r="H34" s="12">
        <v>1.0063484338399316</v>
      </c>
      <c r="I34" s="12">
        <v>0.97976741269671463</v>
      </c>
      <c r="J34" s="12">
        <v>0.95350088783245479</v>
      </c>
      <c r="K34" s="12">
        <v>0.93544095634110258</v>
      </c>
      <c r="L34" s="12">
        <v>0.92192677475670815</v>
      </c>
      <c r="M34" s="12">
        <v>0.91445451569551839</v>
      </c>
      <c r="N34" s="12">
        <v>0.91300881733638362</v>
      </c>
      <c r="O34" s="12">
        <v>0.91924176334863206</v>
      </c>
      <c r="P34" s="12">
        <v>0.93316385920930112</v>
      </c>
      <c r="Q34" s="12">
        <v>0.95482560285385309</v>
      </c>
      <c r="R34" s="12">
        <v>0.97634843922688508</v>
      </c>
      <c r="S34" s="12">
        <v>0.9845175047919027</v>
      </c>
      <c r="T34" s="12">
        <v>0.98187601151510262</v>
      </c>
      <c r="U34" s="12">
        <v>0.97470669178248293</v>
      </c>
      <c r="V34" s="12">
        <v>0.96692555393523794</v>
      </c>
      <c r="W34" s="12">
        <v>0.96728214044152727</v>
      </c>
      <c r="X34" s="12">
        <v>0.98204178277920295</v>
      </c>
      <c r="Y34" s="12">
        <v>1.0060206701197463</v>
      </c>
      <c r="Z34" s="12">
        <v>1.0263678827792297</v>
      </c>
      <c r="AA34" s="12">
        <v>1.0360100958019109</v>
      </c>
      <c r="AB34" s="12">
        <v>1.0336900641988434</v>
      </c>
      <c r="AC34" s="12">
        <v>1.0232647362596032</v>
      </c>
      <c r="AD34" s="12">
        <v>1.005551645602951</v>
      </c>
      <c r="AE34" s="12">
        <v>0.98876527124230995</v>
      </c>
      <c r="AF34" s="12">
        <v>0.9805336295703666</v>
      </c>
      <c r="AG34" s="12">
        <v>0.98071198991546849</v>
      </c>
      <c r="AH34" s="12">
        <v>0.98211554709494076</v>
      </c>
      <c r="AI34" s="12">
        <v>0.9838910464753895</v>
      </c>
      <c r="AJ34" s="12">
        <v>0.99083246791762736</v>
      </c>
      <c r="AK34" s="12">
        <v>1.004288580990403</v>
      </c>
      <c r="AL34" s="12">
        <v>1.0216156135720782</v>
      </c>
      <c r="AM34" s="12">
        <v>1.0383466150995302</v>
      </c>
      <c r="AN34" s="12">
        <v>1.0525452163926103</v>
      </c>
      <c r="AO34" s="12">
        <v>1.0657007306894839</v>
      </c>
      <c r="AP34" s="12">
        <v>1.0759889625387462</v>
      </c>
      <c r="AQ34" s="12">
        <v>1.0776315888678181</v>
      </c>
      <c r="AR34" s="12">
        <v>1.0688799651613001</v>
      </c>
      <c r="AS34" s="12">
        <v>1.0556420213645474</v>
      </c>
      <c r="AT34" s="12">
        <v>1.0520603799135797</v>
      </c>
      <c r="AU34" s="12">
        <v>1.0592517513405655</v>
      </c>
      <c r="AV34" s="12">
        <v>1.0720589703935759</v>
      </c>
      <c r="AW34" s="12">
        <v>1.0894496256149289</v>
      </c>
      <c r="AX34" s="12">
        <v>1.1017700644123933</v>
      </c>
      <c r="AY34" s="12">
        <v>1.1089488497330524</v>
      </c>
      <c r="AZ34" s="12">
        <v>1.1161622660945647</v>
      </c>
      <c r="BA34" s="12">
        <v>1.1229504809605384</v>
      </c>
      <c r="BB34" s="12">
        <v>1.1267904709383885</v>
      </c>
      <c r="BC34" s="12">
        <v>1.1248853626615909</v>
      </c>
      <c r="BD34" s="12">
        <v>1.1158920522512545</v>
      </c>
      <c r="BE34" s="12">
        <v>1.1056513415762956</v>
      </c>
      <c r="BF34" s="12">
        <v>1.0983781651116507</v>
      </c>
      <c r="BG34" s="12">
        <v>1.1013772111310098</v>
      </c>
      <c r="BH34" s="12">
        <v>1.1107521983722157</v>
      </c>
      <c r="BI34" s="12">
        <v>1.1226402331719547</v>
      </c>
      <c r="BJ34" s="12">
        <v>1.1409408109143442</v>
      </c>
      <c r="BK34" s="12">
        <v>1.1669918762421756</v>
      </c>
      <c r="BL34" s="12">
        <v>1.1898720791373558</v>
      </c>
      <c r="BM34" s="12">
        <v>1.1993758534742252</v>
      </c>
      <c r="BN34" s="12">
        <v>1.1904855195405619</v>
      </c>
      <c r="BO34" s="12">
        <v>1.1645312391291118</v>
      </c>
      <c r="BP34" s="12">
        <v>1.129701829748897</v>
      </c>
      <c r="BQ34" s="12">
        <v>1.0971238773201515</v>
      </c>
      <c r="BR34" s="12">
        <v>1.0692136211767578</v>
      </c>
      <c r="BS34" s="12">
        <v>1.0489739200583481</v>
      </c>
      <c r="BT34" s="12">
        <v>1.0365445763175516</v>
      </c>
      <c r="BU34" s="12">
        <v>1.0273638049534293</v>
      </c>
      <c r="BV34" s="12">
        <v>1.0206562607315803</v>
      </c>
      <c r="BW34" s="12">
        <v>1.014835261671895</v>
      </c>
      <c r="BX34" s="12">
        <v>1.0127304878020054</v>
      </c>
      <c r="BY34" s="12">
        <v>1.019323504412043</v>
      </c>
      <c r="BZ34" s="12">
        <v>1.0334319239789749</v>
      </c>
      <c r="CA34" s="12">
        <v>1.0547452580798384</v>
      </c>
      <c r="CB34" s="12">
        <v>1.0851258086793483</v>
      </c>
      <c r="CC34" s="12">
        <v>1.1238994521353343</v>
      </c>
      <c r="CD34" s="12">
        <v>1.1588977044413462</v>
      </c>
      <c r="CE34" s="12">
        <v>1.1887540237650167</v>
      </c>
      <c r="CF34" s="12">
        <v>1.2141048143742919</v>
      </c>
      <c r="CG34" s="12">
        <v>1.235928001355056</v>
      </c>
      <c r="CH34" s="12">
        <v>1.2473672804929967</v>
      </c>
      <c r="CI34" s="12">
        <v>1.2431489218658707</v>
      </c>
      <c r="CJ34" s="12">
        <v>1.2318878605533881</v>
      </c>
      <c r="CK34" s="12">
        <v>1.2191375711324279</v>
      </c>
      <c r="CL34" s="12">
        <v>1.2076910066365714</v>
      </c>
      <c r="CM34" s="12">
        <v>1.191601840097424</v>
      </c>
      <c r="CN34" s="12">
        <v>1.1773244068100475</v>
      </c>
      <c r="CO34" s="12">
        <v>1.1717190245519375</v>
      </c>
      <c r="CP34" s="12">
        <v>1.1740289687650121</v>
      </c>
      <c r="CQ34" s="12">
        <v>1.1901368733034232</v>
      </c>
      <c r="CR34" s="12">
        <v>1.2098643580191109</v>
      </c>
      <c r="CS34" s="12">
        <v>1.2256280853947652</v>
      </c>
      <c r="CT34" s="12">
        <v>1.2368727581169385</v>
      </c>
      <c r="CU34" s="12">
        <v>1.2446447213850733</v>
      </c>
      <c r="CV34" s="12">
        <v>1.2539166186047592</v>
      </c>
      <c r="CW34" s="12">
        <v>1.2630520479486862</v>
      </c>
      <c r="CX34" s="12">
        <v>1.2671064263765794</v>
      </c>
      <c r="CY34" s="12">
        <v>1.2641237586623437</v>
      </c>
      <c r="CZ34" s="12">
        <v>1.2588769157032065</v>
      </c>
      <c r="DA34" s="12">
        <v>1.2615427835353401</v>
      </c>
      <c r="DB34" s="12">
        <v>1.2760907977956841</v>
      </c>
      <c r="DC34" s="12">
        <v>1.2999454796566821</v>
      </c>
      <c r="DD34" s="12">
        <v>1.3255740630629771</v>
      </c>
      <c r="DE34" s="12">
        <v>1.3462251680296959</v>
      </c>
      <c r="DF34" s="12">
        <v>1.3595019987496078</v>
      </c>
      <c r="DG34" s="12">
        <v>1.3660417145147696</v>
      </c>
      <c r="DH34" s="12">
        <v>1.3657853315997452</v>
      </c>
      <c r="DI34" s="12">
        <v>1.3612564016248483</v>
      </c>
      <c r="DJ34" s="12">
        <v>1.3530490398960566</v>
      </c>
      <c r="DK34" s="12">
        <v>1.3449543376262878</v>
      </c>
      <c r="DL34" s="12">
        <v>1.332495220274875</v>
      </c>
      <c r="DM34" s="12">
        <v>1.3173780846296532</v>
      </c>
      <c r="DN34" s="12">
        <v>1.3064957883342938</v>
      </c>
      <c r="DO34" s="12">
        <v>1.3011361228091118</v>
      </c>
      <c r="DP34" s="12">
        <v>1.3049427240486433</v>
      </c>
      <c r="DQ34" s="12">
        <v>1.3016571752522501</v>
      </c>
      <c r="DR34" s="12">
        <v>1.2848147513119017</v>
      </c>
      <c r="DS34" s="12">
        <v>1.2500960629013114</v>
      </c>
      <c r="DT34" s="12">
        <v>1.1979410363300955</v>
      </c>
      <c r="DU34" s="12">
        <v>1.1307579336552946</v>
      </c>
      <c r="DV34" s="12">
        <v>1.0742027721491283</v>
      </c>
      <c r="DW34" s="12">
        <v>1.043138794002316</v>
      </c>
      <c r="DX34" s="12">
        <v>1.0415647027356536</v>
      </c>
      <c r="DY34" s="12">
        <v>1.0700061326388</v>
      </c>
      <c r="DZ34" s="12">
        <v>1.1223106814076331</v>
      </c>
      <c r="EA34" s="12">
        <v>1.1787632438512161</v>
      </c>
      <c r="EB34" s="12">
        <v>1.2237276406668887</v>
      </c>
      <c r="EC34" s="12">
        <v>1.2480620444863233</v>
      </c>
      <c r="ED34" s="12">
        <v>1.2520056430348554</v>
      </c>
      <c r="EE34">
        <v>1.2311896428467208</v>
      </c>
      <c r="EF34">
        <v>1.1952141270053978</v>
      </c>
    </row>
    <row r="35" spans="2:136" x14ac:dyDescent="0.45">
      <c r="B35" t="str">
        <f t="shared" si="8"/>
        <v>Publishing</v>
      </c>
      <c r="C35" s="12" cm="1">
        <f t="array" ref="C35:EF35">TRANSPOSE(_xll.hp_filter(TRANSPOSE(C25:EF25),6.25))</f>
        <v>0.98202386782329942</v>
      </c>
      <c r="D35" s="12">
        <v>1.012872828887434</v>
      </c>
      <c r="E35" s="12">
        <v>1.0465979710998408</v>
      </c>
      <c r="F35" s="12">
        <v>1.0855177542760566</v>
      </c>
      <c r="G35" s="12">
        <v>1.1281332393448202</v>
      </c>
      <c r="H35" s="12">
        <v>1.1678778218270607</v>
      </c>
      <c r="I35" s="12">
        <v>1.1963622223579442</v>
      </c>
      <c r="J35" s="12">
        <v>1.2039154438665898</v>
      </c>
      <c r="K35" s="12">
        <v>1.190265177471979</v>
      </c>
      <c r="L35" s="12">
        <v>1.1653351242070644</v>
      </c>
      <c r="M35" s="12">
        <v>1.1348965590253814</v>
      </c>
      <c r="N35" s="12">
        <v>1.1061307060255401</v>
      </c>
      <c r="O35" s="12">
        <v>1.0921338478946063</v>
      </c>
      <c r="P35" s="12">
        <v>1.0955896492297146</v>
      </c>
      <c r="Q35" s="12">
        <v>1.1132918533673579</v>
      </c>
      <c r="R35" s="12">
        <v>1.1419494279745519</v>
      </c>
      <c r="S35" s="12">
        <v>1.1802489638747615</v>
      </c>
      <c r="T35" s="12">
        <v>1.2140873891767314</v>
      </c>
      <c r="U35" s="12">
        <v>1.2310955957995093</v>
      </c>
      <c r="V35" s="12">
        <v>1.221209757681029</v>
      </c>
      <c r="W35" s="12">
        <v>1.1881208835571999</v>
      </c>
      <c r="X35" s="12">
        <v>1.1419794117310529</v>
      </c>
      <c r="Y35" s="12">
        <v>1.0954009844839003</v>
      </c>
      <c r="Z35" s="12">
        <v>1.0573542995790919</v>
      </c>
      <c r="AA35" s="12">
        <v>1.032098634468098</v>
      </c>
      <c r="AB35" s="12">
        <v>1.025552286494787</v>
      </c>
      <c r="AC35" s="12">
        <v>1.0395059968065321</v>
      </c>
      <c r="AD35" s="12">
        <v>1.0673275573322445</v>
      </c>
      <c r="AE35" s="12">
        <v>1.0966901267291715</v>
      </c>
      <c r="AF35" s="12">
        <v>1.1193580074389877</v>
      </c>
      <c r="AG35" s="12">
        <v>1.1310336780807153</v>
      </c>
      <c r="AH35" s="12">
        <v>1.1275578164060633</v>
      </c>
      <c r="AI35" s="12">
        <v>1.1110251808371649</v>
      </c>
      <c r="AJ35" s="12">
        <v>1.0925426357096397</v>
      </c>
      <c r="AK35" s="12">
        <v>1.080191324850007</v>
      </c>
      <c r="AL35" s="12">
        <v>1.0761065575478175</v>
      </c>
      <c r="AM35" s="12">
        <v>1.0813083868379931</v>
      </c>
      <c r="AN35" s="12">
        <v>1.0912932189772397</v>
      </c>
      <c r="AO35" s="12">
        <v>1.1037302103313866</v>
      </c>
      <c r="AP35" s="12">
        <v>1.1164258488507883</v>
      </c>
      <c r="AQ35" s="12">
        <v>1.1307512286530557</v>
      </c>
      <c r="AR35" s="12">
        <v>1.141703363054583</v>
      </c>
      <c r="AS35" s="12">
        <v>1.1442456012030235</v>
      </c>
      <c r="AT35" s="12">
        <v>1.129136265166433</v>
      </c>
      <c r="AU35" s="12">
        <v>1.1018718903483908</v>
      </c>
      <c r="AV35" s="12">
        <v>1.0780120480033544</v>
      </c>
      <c r="AW35" s="12">
        <v>1.0621030213658413</v>
      </c>
      <c r="AX35" s="12">
        <v>1.0545342979627028</v>
      </c>
      <c r="AY35" s="12">
        <v>1.0555957302580121</v>
      </c>
      <c r="AZ35" s="12">
        <v>1.0665792155104179</v>
      </c>
      <c r="BA35" s="12">
        <v>1.0853603283529247</v>
      </c>
      <c r="BB35" s="12">
        <v>1.1071152340711716</v>
      </c>
      <c r="BC35" s="12">
        <v>1.1235577893837208</v>
      </c>
      <c r="BD35" s="12">
        <v>1.1289345598199685</v>
      </c>
      <c r="BE35" s="12">
        <v>1.1233525374942686</v>
      </c>
      <c r="BF35" s="12">
        <v>1.1083025940960263</v>
      </c>
      <c r="BG35" s="12">
        <v>1.0848888514984378</v>
      </c>
      <c r="BH35" s="12">
        <v>1.0663781391981622</v>
      </c>
      <c r="BI35" s="12">
        <v>1.0563330189246218</v>
      </c>
      <c r="BJ35" s="12">
        <v>1.0533674419619052</v>
      </c>
      <c r="BK35" s="12">
        <v>1.0566842914039323</v>
      </c>
      <c r="BL35" s="12">
        <v>1.0627878429144135</v>
      </c>
      <c r="BM35" s="12">
        <v>1.0693551110381265</v>
      </c>
      <c r="BN35" s="12">
        <v>1.0762329137917981</v>
      </c>
      <c r="BO35" s="12">
        <v>1.0869407701218998</v>
      </c>
      <c r="BP35" s="12">
        <v>1.0934767118879356</v>
      </c>
      <c r="BQ35" s="12">
        <v>1.0892593393250893</v>
      </c>
      <c r="BR35" s="12">
        <v>1.0680535003940355</v>
      </c>
      <c r="BS35" s="12">
        <v>1.0349886328703048</v>
      </c>
      <c r="BT35" s="12">
        <v>1.0058021379449102</v>
      </c>
      <c r="BU35" s="12">
        <v>0.99157522998761261</v>
      </c>
      <c r="BV35" s="12">
        <v>0.99502494311730649</v>
      </c>
      <c r="BW35" s="12">
        <v>1.0109455215987853</v>
      </c>
      <c r="BX35" s="12">
        <v>1.0392631775086569</v>
      </c>
      <c r="BY35" s="12">
        <v>1.0713023104144364</v>
      </c>
      <c r="BZ35" s="12">
        <v>1.1051338574550349</v>
      </c>
      <c r="CA35" s="12">
        <v>1.1403137608156537</v>
      </c>
      <c r="CB35" s="12">
        <v>1.1678410483170043</v>
      </c>
      <c r="CC35" s="12">
        <v>1.1823660756406191</v>
      </c>
      <c r="CD35" s="12">
        <v>1.1732868892746913</v>
      </c>
      <c r="CE35" s="12">
        <v>1.1418194546775853</v>
      </c>
      <c r="CF35" s="12">
        <v>1.0996254507230814</v>
      </c>
      <c r="CG35" s="12">
        <v>1.0565579298526875</v>
      </c>
      <c r="CH35" s="12">
        <v>1.0170680402643772</v>
      </c>
      <c r="CI35" s="12">
        <v>0.98780581597995032</v>
      </c>
      <c r="CJ35" s="12">
        <v>0.97808015562368389</v>
      </c>
      <c r="CK35" s="12">
        <v>0.98580825387912463</v>
      </c>
      <c r="CL35" s="12">
        <v>1.0038783432379927</v>
      </c>
      <c r="CM35" s="12">
        <v>1.0277061705736747</v>
      </c>
      <c r="CN35" s="12">
        <v>1.0542291401394341</v>
      </c>
      <c r="CO35" s="12">
        <v>1.0754450323623874</v>
      </c>
      <c r="CP35" s="12">
        <v>1.0872436534113896</v>
      </c>
      <c r="CQ35" s="12">
        <v>1.0948716414508353</v>
      </c>
      <c r="CR35" s="12">
        <v>1.0984535944157194</v>
      </c>
      <c r="CS35" s="12">
        <v>1.095228395075091</v>
      </c>
      <c r="CT35" s="12">
        <v>1.0826194511425644</v>
      </c>
      <c r="CU35" s="12">
        <v>1.0641133475045828</v>
      </c>
      <c r="CV35" s="12">
        <v>1.0446159195307343</v>
      </c>
      <c r="CW35" s="12">
        <v>1.0321355130369727</v>
      </c>
      <c r="CX35" s="12">
        <v>1.0297095838003936</v>
      </c>
      <c r="CY35" s="12">
        <v>1.0422583599429851</v>
      </c>
      <c r="CZ35" s="12">
        <v>1.0636452942772796</v>
      </c>
      <c r="DA35" s="12">
        <v>1.0823178415962962</v>
      </c>
      <c r="DB35" s="12">
        <v>1.0888911595687416</v>
      </c>
      <c r="DC35" s="12">
        <v>1.0851273959859413</v>
      </c>
      <c r="DD35" s="12">
        <v>1.0825120020204326</v>
      </c>
      <c r="DE35" s="12">
        <v>1.0859349434584955</v>
      </c>
      <c r="DF35" s="12">
        <v>1.0944676623206686</v>
      </c>
      <c r="DG35" s="12">
        <v>1.1021343627283104</v>
      </c>
      <c r="DH35" s="12">
        <v>1.1036939361921645</v>
      </c>
      <c r="DI35" s="12">
        <v>1.1020043476514574</v>
      </c>
      <c r="DJ35" s="12">
        <v>1.1007397943204313</v>
      </c>
      <c r="DK35" s="12">
        <v>1.1029511922966548</v>
      </c>
      <c r="DL35" s="12">
        <v>1.1044774987988761</v>
      </c>
      <c r="DM35" s="12">
        <v>1.099929011373622</v>
      </c>
      <c r="DN35" s="12">
        <v>1.0845981485914677</v>
      </c>
      <c r="DO35" s="12">
        <v>1.0650355287048765</v>
      </c>
      <c r="DP35" s="12">
        <v>1.0556470082256642</v>
      </c>
      <c r="DQ35" s="12">
        <v>1.0574587344367501</v>
      </c>
      <c r="DR35" s="12">
        <v>1.0667295808765456</v>
      </c>
      <c r="DS35" s="12">
        <v>1.0720169210887152</v>
      </c>
      <c r="DT35" s="12">
        <v>1.0691411737670224</v>
      </c>
      <c r="DU35" s="12">
        <v>1.0540109797313819</v>
      </c>
      <c r="DV35" s="12">
        <v>1.0350170097865528</v>
      </c>
      <c r="DW35" s="12">
        <v>1.0276043192748447</v>
      </c>
      <c r="DX35" s="12">
        <v>1.0338347187845494</v>
      </c>
      <c r="DY35" s="12">
        <v>1.0435945657521748</v>
      </c>
      <c r="DZ35" s="12">
        <v>1.0433258090204593</v>
      </c>
      <c r="EA35" s="12">
        <v>1.0282048548332621</v>
      </c>
      <c r="EB35" s="12">
        <v>1.0003538949919433</v>
      </c>
      <c r="EC35" s="12">
        <v>0.9699165275745818</v>
      </c>
      <c r="ED35" s="12">
        <v>0.94606363915497926</v>
      </c>
      <c r="EE35">
        <v>0.92626011058286406</v>
      </c>
      <c r="EF35">
        <v>0.904916648582616</v>
      </c>
    </row>
    <row r="38" spans="2:136" x14ac:dyDescent="0.45">
      <c r="B38" t="s">
        <v>497</v>
      </c>
      <c r="C38" s="4">
        <f>'EW Support Occs Employment'!C13</f>
        <v>97341.188995657329</v>
      </c>
      <c r="D38" s="4">
        <f>'EW Support Occs Employment'!D13</f>
        <v>100162.34589049242</v>
      </c>
      <c r="E38" s="4">
        <f>'EW Support Occs Employment'!E13</f>
        <v>109428.49047989861</v>
      </c>
      <c r="F38" s="4">
        <f>'EW Support Occs Employment'!F13</f>
        <v>102155.01466374256</v>
      </c>
      <c r="G38" s="4">
        <f>'EW Support Occs Employment'!G13</f>
        <v>101635.59506185907</v>
      </c>
      <c r="H38" s="4">
        <f>'EW Support Occs Employment'!H13</f>
        <v>96179.391833235131</v>
      </c>
      <c r="I38" s="4">
        <f>'EW Support Occs Employment'!I13</f>
        <v>98692.893509376765</v>
      </c>
      <c r="J38" s="4">
        <f>'EW Support Occs Employment'!J13</f>
        <v>85786.304064420619</v>
      </c>
      <c r="K38" s="4">
        <f>'EW Support Occs Employment'!K13</f>
        <v>94194.372907419223</v>
      </c>
      <c r="L38" s="4">
        <f>'EW Support Occs Employment'!L13</f>
        <v>88821.857425849274</v>
      </c>
      <c r="M38" s="4">
        <f>'EW Support Occs Employment'!M13</f>
        <v>90028.534381678212</v>
      </c>
      <c r="N38" s="4">
        <f>'EW Support Occs Employment'!N13</f>
        <v>87874.656511373702</v>
      </c>
      <c r="O38" s="4">
        <f>'EW Support Occs Employment'!O13</f>
        <v>89504.416927907761</v>
      </c>
      <c r="P38" s="4">
        <f>'EW Support Occs Employment'!P13</f>
        <v>86011.383047331648</v>
      </c>
      <c r="Q38" s="4">
        <f>'EW Support Occs Employment'!Q13</f>
        <v>89697.343137807446</v>
      </c>
      <c r="R38" s="4">
        <f>'EW Support Occs Employment'!R13</f>
        <v>104625.85423412049</v>
      </c>
      <c r="S38" s="4">
        <f>'EW Support Occs Employment'!S13</f>
        <v>98109.163028088165</v>
      </c>
      <c r="T38" s="4">
        <f>'EW Support Occs Employment'!T13</f>
        <v>94137.105078782188</v>
      </c>
      <c r="U38" s="4">
        <f>'EW Support Occs Employment'!U13</f>
        <v>97819.745543692698</v>
      </c>
      <c r="V38" s="4">
        <f>'EW Support Occs Employment'!V13</f>
        <v>92610.332768386841</v>
      </c>
      <c r="W38" s="4">
        <f>'EW Support Occs Employment'!W13</f>
        <v>87190.936613076527</v>
      </c>
      <c r="X38" s="4">
        <f>'EW Support Occs Employment'!X13</f>
        <v>90928.580453238581</v>
      </c>
      <c r="Y38" s="4">
        <f>'EW Support Occs Employment'!Y13</f>
        <v>101442.23531101792</v>
      </c>
      <c r="Z38" s="4">
        <f>'EW Support Occs Employment'!Z13</f>
        <v>103446.27092707172</v>
      </c>
      <c r="AA38" s="4">
        <f>'EW Support Occs Employment'!AA13</f>
        <v>103957.83987739432</v>
      </c>
      <c r="AB38" s="4">
        <f>'EW Support Occs Employment'!AB13</f>
        <v>98771.493415187026</v>
      </c>
      <c r="AC38" s="4">
        <f>'EW Support Occs Employment'!AC13</f>
        <v>104105.97770766544</v>
      </c>
      <c r="AD38" s="4">
        <f>'EW Support Occs Employment'!AD13</f>
        <v>97524.79922450507</v>
      </c>
      <c r="AE38" s="4">
        <f>'EW Support Occs Employment'!AE13</f>
        <v>91518.784384057741</v>
      </c>
      <c r="AF38" s="4">
        <f>'EW Support Occs Employment'!AF13</f>
        <v>91163.25170560104</v>
      </c>
      <c r="AG38" s="4">
        <f>'EW Support Occs Employment'!AG13</f>
        <v>99315.675277250382</v>
      </c>
      <c r="AH38" s="4">
        <f>'EW Support Occs Employment'!AH13</f>
        <v>99035.973336612966</v>
      </c>
      <c r="AI38" s="4">
        <f>'EW Support Occs Employment'!AI13</f>
        <v>93677.118892536091</v>
      </c>
      <c r="AJ38" s="4">
        <f>'EW Support Occs Employment'!AJ13</f>
        <v>94019.81830224712</v>
      </c>
      <c r="AK38" s="4">
        <f>'EW Support Occs Employment'!AK13</f>
        <v>96649.454835583514</v>
      </c>
      <c r="AL38" s="4">
        <f>'EW Support Occs Employment'!AL13</f>
        <v>100984.83977581527</v>
      </c>
      <c r="AM38" s="4">
        <f>'EW Support Occs Employment'!AM13</f>
        <v>103158.01910165547</v>
      </c>
      <c r="AN38" s="4">
        <f>'EW Support Occs Employment'!AN13</f>
        <v>100440.12236290937</v>
      </c>
      <c r="AO38" s="4">
        <f>'EW Support Occs Employment'!AO13</f>
        <v>101330.95446331889</v>
      </c>
      <c r="AP38" s="4">
        <f>'EW Support Occs Employment'!AP13</f>
        <v>107189.63059738957</v>
      </c>
      <c r="AQ38" s="4">
        <f>'EW Support Occs Employment'!AQ13</f>
        <v>109556.06554494522</v>
      </c>
      <c r="AR38" s="4">
        <f>'EW Support Occs Employment'!AR13</f>
        <v>109055.88894028097</v>
      </c>
      <c r="AS38" s="4">
        <f>'EW Support Occs Employment'!AS13</f>
        <v>94832.713560444769</v>
      </c>
      <c r="AT38" s="4">
        <f>'EW Support Occs Employment'!AT13</f>
        <v>98591.892473290907</v>
      </c>
      <c r="AU38" s="4">
        <f>'EW Support Occs Employment'!AU13</f>
        <v>105618.25266276234</v>
      </c>
      <c r="AV38" s="4">
        <f>'EW Support Occs Employment'!AV13</f>
        <v>99110.483209976039</v>
      </c>
      <c r="AW38" s="4">
        <f>'EW Support Occs Employment'!AW13</f>
        <v>111877.97349453997</v>
      </c>
      <c r="AX38" s="4">
        <f>'EW Support Occs Employment'!AX13</f>
        <v>110440.22967721167</v>
      </c>
      <c r="AY38" s="4">
        <f>'EW Support Occs Employment'!AY13</f>
        <v>104517.48497238226</v>
      </c>
      <c r="AZ38" s="4">
        <f>'EW Support Occs Employment'!AZ13</f>
        <v>107393.35302456404</v>
      </c>
      <c r="BA38" s="4">
        <f>'EW Support Occs Employment'!BA13</f>
        <v>109142.72948700891</v>
      </c>
      <c r="BB38" s="4">
        <f>'EW Support Occs Employment'!BB13</f>
        <v>110567.57200544348</v>
      </c>
      <c r="BC38" s="4">
        <f>'EW Support Occs Employment'!BC13</f>
        <v>113868.24072981715</v>
      </c>
      <c r="BD38" s="4">
        <f>'EW Support Occs Employment'!BD13</f>
        <v>107633.10999894563</v>
      </c>
      <c r="BE38" s="4">
        <f>'EW Support Occs Employment'!BE13</f>
        <v>109505.16813164623</v>
      </c>
      <c r="BF38" s="4">
        <f>'EW Support Occs Employment'!BF13</f>
        <v>100102.96348056445</v>
      </c>
      <c r="BG38" s="4">
        <f>'EW Support Occs Employment'!BG13</f>
        <v>107229.67969277108</v>
      </c>
      <c r="BH38" s="4">
        <f>'EW Support Occs Employment'!BH13</f>
        <v>112844.44078986492</v>
      </c>
      <c r="BI38" s="4">
        <f>'EW Support Occs Employment'!BI13</f>
        <v>107720.73264361166</v>
      </c>
      <c r="BJ38" s="4">
        <f>'EW Support Occs Employment'!BJ13</f>
        <v>103602.19561720488</v>
      </c>
      <c r="BK38" s="4">
        <f>'EW Support Occs Employment'!BK13</f>
        <v>114031.84712639531</v>
      </c>
      <c r="BL38" s="4">
        <f>'EW Support Occs Employment'!BL13</f>
        <v>118979.78188508097</v>
      </c>
      <c r="BM38" s="4">
        <f>'EW Support Occs Employment'!BM13</f>
        <v>120610.58687767183</v>
      </c>
      <c r="BN38" s="4">
        <f>'EW Support Occs Employment'!BN13</f>
        <v>120055.96159377958</v>
      </c>
      <c r="BO38" s="4">
        <f>'EW Support Occs Employment'!BO13</f>
        <v>115144.1421277966</v>
      </c>
      <c r="BP38" s="4">
        <f>'EW Support Occs Employment'!BP13</f>
        <v>104667.29748532909</v>
      </c>
      <c r="BQ38" s="4">
        <f>'EW Support Occs Employment'!BQ13</f>
        <v>107152.23163414153</v>
      </c>
      <c r="BR38" s="4">
        <f>'EW Support Occs Employment'!BR13</f>
        <v>102336.6919702451</v>
      </c>
      <c r="BS38" s="4">
        <f>'EW Support Occs Employment'!BS13</f>
        <v>99248.005459144493</v>
      </c>
      <c r="BT38" s="4">
        <f>'EW Support Occs Employment'!BT13</f>
        <v>103202.08493659561</v>
      </c>
      <c r="BU38" s="4">
        <f>'EW Support Occs Employment'!BU13</f>
        <v>99511.211283374432</v>
      </c>
      <c r="BV38" s="4">
        <f>'EW Support Occs Employment'!BV13</f>
        <v>102038.73103090419</v>
      </c>
      <c r="BW38" s="4">
        <f>'EW Support Occs Employment'!BW13</f>
        <v>100094.44019357357</v>
      </c>
      <c r="BX38" s="4">
        <f>'EW Support Occs Employment'!BX13</f>
        <v>94830.349216382703</v>
      </c>
      <c r="BY38" s="4">
        <f>'EW Support Occs Employment'!BY13</f>
        <v>99752.609984969997</v>
      </c>
      <c r="BZ38" s="4">
        <f>'EW Support Occs Employment'!BZ13</f>
        <v>101917.37972477665</v>
      </c>
      <c r="CA38" s="4">
        <f>'EW Support Occs Employment'!CA13</f>
        <v>101127.04073168973</v>
      </c>
      <c r="CB38" s="4">
        <f>'EW Support Occs Employment'!CB13</f>
        <v>98634.469522950225</v>
      </c>
      <c r="CC38" s="4">
        <f>'EW Support Occs Employment'!CC13</f>
        <v>115973.42082421802</v>
      </c>
      <c r="CD38" s="4">
        <f>'EW Support Occs Employment'!CD13</f>
        <v>114027.03769277563</v>
      </c>
      <c r="CE38" s="4">
        <f>'EW Support Occs Employment'!CE13</f>
        <v>115922.50536218908</v>
      </c>
      <c r="CF38" s="4">
        <f>'EW Support Occs Employment'!CF13</f>
        <v>113416.19872813471</v>
      </c>
      <c r="CG38" s="4">
        <f>'EW Support Occs Employment'!CG13</f>
        <v>121269.51156032743</v>
      </c>
      <c r="CH38" s="4">
        <f>'EW Support Occs Employment'!CH13</f>
        <v>129869.83397779573</v>
      </c>
      <c r="CI38" s="4">
        <f>'EW Support Occs Employment'!CI13</f>
        <v>119147.05536928782</v>
      </c>
      <c r="CJ38" s="4">
        <f>'EW Support Occs Employment'!CJ13</f>
        <v>118233.97624762873</v>
      </c>
      <c r="CK38" s="4">
        <f>'EW Support Occs Employment'!CK13</f>
        <v>113355.47630856956</v>
      </c>
      <c r="CL38" s="4">
        <f>'EW Support Occs Employment'!CL13</f>
        <v>125102.42358198093</v>
      </c>
      <c r="CM38" s="4">
        <f>'EW Support Occs Employment'!CM13</f>
        <v>116238.93253419356</v>
      </c>
      <c r="CN38" s="4">
        <f>'EW Support Occs Employment'!CN13</f>
        <v>109968.08285764988</v>
      </c>
      <c r="CO38" s="4">
        <f>'EW Support Occs Employment'!CO13</f>
        <v>118095.79203131286</v>
      </c>
      <c r="CP38" s="4">
        <f>'EW Support Occs Employment'!CP13</f>
        <v>104510.1369883618</v>
      </c>
      <c r="CQ38" s="4">
        <f>'EW Support Occs Employment'!CQ13</f>
        <v>117428.11665975176</v>
      </c>
      <c r="CR38" s="4">
        <f>'EW Support Occs Employment'!CR13</f>
        <v>122045.37131900547</v>
      </c>
      <c r="CS38" s="4">
        <f>'EW Support Occs Employment'!CS13</f>
        <v>120278.50626473902</v>
      </c>
      <c r="CT38" s="4">
        <f>'EW Support Occs Employment'!CT13</f>
        <v>122787.35575980297</v>
      </c>
      <c r="CU38" s="4">
        <f>'EW Support Occs Employment'!CU13</f>
        <v>117134.37004993828</v>
      </c>
      <c r="CV38" s="4">
        <f>'EW Support Occs Employment'!CV13</f>
        <v>120045.09522713216</v>
      </c>
      <c r="CW38" s="4">
        <f>'EW Support Occs Employment'!CW13</f>
        <v>124765.19243103878</v>
      </c>
      <c r="CX38" s="4">
        <f>'EW Support Occs Employment'!CX13</f>
        <v>127435.37005901459</v>
      </c>
      <c r="CY38" s="4">
        <f>'EW Support Occs Employment'!CY13</f>
        <v>126339.01757444824</v>
      </c>
      <c r="CZ38" s="4">
        <f>'EW Support Occs Employment'!CZ13</f>
        <v>118764.07200815591</v>
      </c>
      <c r="DA38" s="4">
        <f>'EW Support Occs Employment'!DA13</f>
        <v>118818.26354416541</v>
      </c>
      <c r="DB38" s="4">
        <f>'EW Support Occs Employment'!DB13</f>
        <v>121200.2690679292</v>
      </c>
      <c r="DC38" s="4">
        <f>'EW Support Occs Employment'!DC13</f>
        <v>127013.62017659552</v>
      </c>
      <c r="DD38" s="4">
        <f>'EW Support Occs Employment'!DD13</f>
        <v>131682.20790931422</v>
      </c>
      <c r="DE38" s="4">
        <f>'EW Support Occs Employment'!DE13</f>
        <v>132888.96349141415</v>
      </c>
      <c r="DF38" s="4">
        <f>'EW Support Occs Employment'!DF13</f>
        <v>131912.01981879855</v>
      </c>
      <c r="DG38" s="4">
        <f>'EW Support Occs Employment'!DG13</f>
        <v>134543.29384089974</v>
      </c>
      <c r="DH38" s="4">
        <f>'EW Support Occs Employment'!DH13</f>
        <v>131773.33293494221</v>
      </c>
      <c r="DI38" s="4">
        <f>'EW Support Occs Employment'!DI13</f>
        <v>134451.3006369379</v>
      </c>
      <c r="DJ38" s="4">
        <f>'EW Support Occs Employment'!DJ13</f>
        <v>126677.19552999522</v>
      </c>
      <c r="DK38" s="4">
        <f>'EW Support Occs Employment'!DK13</f>
        <v>134681.36968964073</v>
      </c>
      <c r="DL38" s="4">
        <f>'EW Support Occs Employment'!DL13</f>
        <v>132862.0207375022</v>
      </c>
      <c r="DM38" s="4">
        <f>'EW Support Occs Employment'!DM13</f>
        <v>124825.12529854107</v>
      </c>
      <c r="DN38" s="4">
        <f>'EW Support Occs Employment'!DN13</f>
        <v>128609.10790392714</v>
      </c>
      <c r="DO38" s="4">
        <f>'EW Support Occs Employment'!DO13</f>
        <v>114546.07797358494</v>
      </c>
      <c r="DP38" s="4">
        <f>'EW Support Occs Employment'!DP13</f>
        <v>132982.98629272217</v>
      </c>
      <c r="DQ38" s="4">
        <f>'EW Support Occs Employment'!DQ13</f>
        <v>128010.04170246975</v>
      </c>
      <c r="DR38" s="4">
        <f>'EW Support Occs Employment'!DR13</f>
        <v>127960.87954938754</v>
      </c>
      <c r="DS38" s="4">
        <f>'EW Support Occs Employment'!DS13</f>
        <v>122883.33800908452</v>
      </c>
      <c r="DT38" s="4">
        <f>'EW Support Occs Employment'!DT13</f>
        <v>130752.53066134655</v>
      </c>
      <c r="DU38" s="4">
        <f>'EW Support Occs Employment'!DU13</f>
        <v>103503.18698455425</v>
      </c>
      <c r="DV38" s="4">
        <f>'EW Support Occs Employment'!DV13</f>
        <v>97954.380613304093</v>
      </c>
      <c r="DW38" s="4">
        <f>'EW Support Occs Employment'!DW13</f>
        <v>99427.416193036916</v>
      </c>
      <c r="DX38" s="4">
        <f>'EW Support Occs Employment'!DX13</f>
        <v>97324.346441477785</v>
      </c>
      <c r="DY38" s="4">
        <f>'EW Support Occs Employment'!DY13</f>
        <v>95904.359027472135</v>
      </c>
      <c r="DZ38" s="4">
        <f>'EW Support Occs Employment'!DZ13</f>
        <v>111728.60299943294</v>
      </c>
      <c r="EA38" s="4">
        <f>'EW Support Occs Employment'!EA13</f>
        <v>118693.26531988147</v>
      </c>
      <c r="EB38" s="4">
        <f>'EW Support Occs Employment'!EB13</f>
        <v>124826.34831938574</v>
      </c>
      <c r="EC38" s="4">
        <f>'EW Support Occs Employment'!EC13</f>
        <v>118684.42855058023</v>
      </c>
      <c r="ED38" s="4">
        <f>'EW Support Occs Employment'!ED13</f>
        <v>130370.13699876482</v>
      </c>
      <c r="EE38" s="4">
        <f>'EW Support Occs Employment'!EE13</f>
        <v>123227.72481681881</v>
      </c>
      <c r="EF38" s="4">
        <f>'EW Support Occs Employment'!EF13</f>
        <v>107120.78123786407</v>
      </c>
    </row>
    <row r="39" spans="2:136" x14ac:dyDescent="0.45">
      <c r="B39" t="s">
        <v>498</v>
      </c>
      <c r="C39" s="4">
        <f>SUM('EW Support Occs Employment'!C7:C14)-'EW Support Occs Employment'!C38</f>
        <v>864307.71731514332</v>
      </c>
      <c r="D39" s="4">
        <f>SUM('EW Support Occs Employment'!D7:D14)-'EW Support Occs Employment'!D38</f>
        <v>863149.07926898985</v>
      </c>
      <c r="E39" s="4">
        <f>SUM('EW Support Occs Employment'!E7:E14)-'EW Support Occs Employment'!E38</f>
        <v>878303.67437365931</v>
      </c>
      <c r="F39" s="4">
        <f>SUM('EW Support Occs Employment'!F7:F14)-'EW Support Occs Employment'!F38</f>
        <v>878840.81547248201</v>
      </c>
      <c r="G39" s="4">
        <f>SUM('EW Support Occs Employment'!G7:G14)-'EW Support Occs Employment'!G38</f>
        <v>895507.82904510992</v>
      </c>
      <c r="H39" s="4">
        <f>SUM('EW Support Occs Employment'!H7:H14)-'EW Support Occs Employment'!H38</f>
        <v>910334.74688754976</v>
      </c>
      <c r="I39" s="4">
        <f>SUM('EW Support Occs Employment'!I7:I14)-'EW Support Occs Employment'!I38</f>
        <v>928091.10886518902</v>
      </c>
      <c r="J39" s="4">
        <f>SUM('EW Support Occs Employment'!J7:J14)-'EW Support Occs Employment'!J38</f>
        <v>943233.56337933219</v>
      </c>
      <c r="K39" s="4">
        <f>SUM('EW Support Occs Employment'!K7:K14)-'EW Support Occs Employment'!K38</f>
        <v>918386.92142585688</v>
      </c>
      <c r="L39" s="4">
        <f>SUM('EW Support Occs Employment'!L7:L14)-'EW Support Occs Employment'!L38</f>
        <v>919500.7639536066</v>
      </c>
      <c r="M39" s="4">
        <f>SUM('EW Support Occs Employment'!M7:M14)-'EW Support Occs Employment'!M38</f>
        <v>914260.54639817378</v>
      </c>
      <c r="N39" s="4">
        <f>SUM('EW Support Occs Employment'!N7:N14)-'EW Support Occs Employment'!N38</f>
        <v>918708.59224071761</v>
      </c>
      <c r="O39" s="4">
        <f>SUM('EW Support Occs Employment'!O7:O14)-'EW Support Occs Employment'!O38</f>
        <v>907265.5316032382</v>
      </c>
      <c r="P39" s="4">
        <f>SUM('EW Support Occs Employment'!P7:P14)-'EW Support Occs Employment'!P38</f>
        <v>917370.38288456597</v>
      </c>
      <c r="Q39" s="4">
        <f>SUM('EW Support Occs Employment'!Q7:Q14)-'EW Support Occs Employment'!Q38</f>
        <v>914693.64081782289</v>
      </c>
      <c r="R39" s="4">
        <f>SUM('EW Support Occs Employment'!R7:R14)-'EW Support Occs Employment'!R38</f>
        <v>918386.02231895668</v>
      </c>
      <c r="S39" s="4">
        <f>SUM('EW Support Occs Employment'!S7:S14)-'EW Support Occs Employment'!S38</f>
        <v>934010.53696509451</v>
      </c>
      <c r="T39" s="4">
        <f>SUM('EW Support Occs Employment'!T7:T14)-'EW Support Occs Employment'!T38</f>
        <v>941024.05889696674</v>
      </c>
      <c r="U39" s="4">
        <f>SUM('EW Support Occs Employment'!U7:U14)-'EW Support Occs Employment'!U38</f>
        <v>946686.53718761471</v>
      </c>
      <c r="V39" s="4">
        <f>SUM('EW Support Occs Employment'!V7:V14)-'EW Support Occs Employment'!V38</f>
        <v>975639.23817407491</v>
      </c>
      <c r="W39" s="4">
        <f>SUM('EW Support Occs Employment'!W7:W14)-'EW Support Occs Employment'!W38</f>
        <v>943847.97648722958</v>
      </c>
      <c r="X39" s="4">
        <f>SUM('EW Support Occs Employment'!X7:X14)-'EW Support Occs Employment'!X38</f>
        <v>928256.92225331988</v>
      </c>
      <c r="Y39" s="4">
        <f>SUM('EW Support Occs Employment'!Y7:Y14)-'EW Support Occs Employment'!Y38</f>
        <v>948444.88231544651</v>
      </c>
      <c r="Z39" s="4">
        <f>SUM('EW Support Occs Employment'!Z7:Z14)-'EW Support Occs Employment'!Z38</f>
        <v>934033.34968350816</v>
      </c>
      <c r="AA39" s="4">
        <f>SUM('EW Support Occs Employment'!AA7:AA14)-'EW Support Occs Employment'!AA38</f>
        <v>924312.20976755256</v>
      </c>
      <c r="AB39" s="4">
        <f>SUM('EW Support Occs Employment'!AB7:AB14)-'EW Support Occs Employment'!AB38</f>
        <v>916950.91827502742</v>
      </c>
      <c r="AC39" s="4">
        <f>SUM('EW Support Occs Employment'!AC7:AC14)-'EW Support Occs Employment'!AC38</f>
        <v>932461.49185614369</v>
      </c>
      <c r="AD39" s="4">
        <f>SUM('EW Support Occs Employment'!AD7:AD14)-'EW Support Occs Employment'!AD38</f>
        <v>946541.95900270215</v>
      </c>
      <c r="AE39" s="4">
        <f>SUM('EW Support Occs Employment'!AE7:AE14)-'EW Support Occs Employment'!AE38</f>
        <v>965868.20085065707</v>
      </c>
      <c r="AF39" s="4">
        <f>SUM('EW Support Occs Employment'!AF7:AF14)-'EW Support Occs Employment'!AF38</f>
        <v>965688.9450808753</v>
      </c>
      <c r="AG39" s="4">
        <f>SUM('EW Support Occs Employment'!AG7:AG14)-'EW Support Occs Employment'!AG38</f>
        <v>969753.25991641986</v>
      </c>
      <c r="AH39" s="4">
        <f>SUM('EW Support Occs Employment'!AH7:AH14)-'EW Support Occs Employment'!AH38</f>
        <v>980204.17025669001</v>
      </c>
      <c r="AI39" s="4">
        <f>SUM('EW Support Occs Employment'!AI7:AI14)-'EW Support Occs Employment'!AI38</f>
        <v>966971.01425271668</v>
      </c>
      <c r="AJ39" s="4">
        <f>SUM('EW Support Occs Employment'!AJ7:AJ14)-'EW Support Occs Employment'!AJ38</f>
        <v>950252.01588441536</v>
      </c>
      <c r="AK39" s="4">
        <f>SUM('EW Support Occs Employment'!AK7:AK14)-'EW Support Occs Employment'!AK38</f>
        <v>944841.47077817935</v>
      </c>
      <c r="AL39" s="4">
        <f>SUM('EW Support Occs Employment'!AL7:AL14)-'EW Support Occs Employment'!AL38</f>
        <v>928493.94940688519</v>
      </c>
      <c r="AM39" s="4">
        <f>SUM('EW Support Occs Employment'!AM7:AM14)-'EW Support Occs Employment'!AM38</f>
        <v>931016.15559356683</v>
      </c>
      <c r="AN39" s="4">
        <f>SUM('EW Support Occs Employment'!AN7:AN14)-'EW Support Occs Employment'!AN38</f>
        <v>954403.96643489599</v>
      </c>
      <c r="AO39" s="4">
        <f>SUM('EW Support Occs Employment'!AO7:AO14)-'EW Support Occs Employment'!AO38</f>
        <v>953274.79045316577</v>
      </c>
      <c r="AP39" s="4">
        <f>SUM('EW Support Occs Employment'!AP7:AP14)-'EW Support Occs Employment'!AP38</f>
        <v>954754.80126330722</v>
      </c>
      <c r="AQ39" s="4">
        <f>SUM('EW Support Occs Employment'!AQ7:AQ14)-'EW Support Occs Employment'!AQ38</f>
        <v>953907.55322914873</v>
      </c>
      <c r="AR39" s="4">
        <f>SUM('EW Support Occs Employment'!AR7:AR14)-'EW Support Occs Employment'!AR38</f>
        <v>971157.54853610951</v>
      </c>
      <c r="AS39" s="4">
        <f>SUM('EW Support Occs Employment'!AS7:AS14)-'EW Support Occs Employment'!AS38</f>
        <v>993323.5117382179</v>
      </c>
      <c r="AT39" s="4">
        <f>SUM('EW Support Occs Employment'!AT7:AT14)-'EW Support Occs Employment'!AT38</f>
        <v>990983.43909985642</v>
      </c>
      <c r="AU39" s="4">
        <f>SUM('EW Support Occs Employment'!AU7:AU14)-'EW Support Occs Employment'!AU38</f>
        <v>962537.52535172389</v>
      </c>
      <c r="AV39" s="4">
        <f>SUM('EW Support Occs Employment'!AV7:AV14)-'EW Support Occs Employment'!AV38</f>
        <v>965394.03445223742</v>
      </c>
      <c r="AW39" s="4">
        <f>SUM('EW Support Occs Employment'!AW7:AW14)-'EW Support Occs Employment'!AW38</f>
        <v>965989.13083270262</v>
      </c>
      <c r="AX39" s="4">
        <f>SUM('EW Support Occs Employment'!AX7:AX14)-'EW Support Occs Employment'!AX38</f>
        <v>967717.39287263085</v>
      </c>
      <c r="AY39" s="4">
        <f>SUM('EW Support Occs Employment'!AY7:AY14)-'EW Support Occs Employment'!AY38</f>
        <v>961865.0417964987</v>
      </c>
      <c r="AZ39" s="4">
        <f>SUM('EW Support Occs Employment'!AZ7:AZ14)-'EW Support Occs Employment'!AZ38</f>
        <v>946551.55487410468</v>
      </c>
      <c r="BA39" s="4">
        <f>SUM('EW Support Occs Employment'!BA7:BA14)-'EW Support Occs Employment'!BA38</f>
        <v>962386.5144260535</v>
      </c>
      <c r="BB39" s="4">
        <f>SUM('EW Support Occs Employment'!BB7:BB14)-'EW Support Occs Employment'!BB38</f>
        <v>964394.05664154235</v>
      </c>
      <c r="BC39" s="4">
        <f>SUM('EW Support Occs Employment'!BC7:BC14)-'EW Support Occs Employment'!BC38</f>
        <v>981601.32787552825</v>
      </c>
      <c r="BD39" s="4">
        <f>SUM('EW Support Occs Employment'!BD7:BD14)-'EW Support Occs Employment'!BD38</f>
        <v>996820.9705417126</v>
      </c>
      <c r="BE39" s="4">
        <f>SUM('EW Support Occs Employment'!BE7:BE14)-'EW Support Occs Employment'!BE38</f>
        <v>1013113.9756930529</v>
      </c>
      <c r="BF39" s="4">
        <f>SUM('EW Support Occs Employment'!BF7:BF14)-'EW Support Occs Employment'!BF38</f>
        <v>1040170.1941134803</v>
      </c>
      <c r="BG39" s="4">
        <f>SUM('EW Support Occs Employment'!BG7:BG14)-'EW Support Occs Employment'!BG38</f>
        <v>985275.77338735666</v>
      </c>
      <c r="BH39" s="4">
        <f>SUM('EW Support Occs Employment'!BH7:BH14)-'EW Support Occs Employment'!BH38</f>
        <v>982333.02077050414</v>
      </c>
      <c r="BI39" s="4">
        <f>SUM('EW Support Occs Employment'!BI7:BI14)-'EW Support Occs Employment'!BI38</f>
        <v>984178.72785703687</v>
      </c>
      <c r="BJ39" s="4">
        <f>SUM('EW Support Occs Employment'!BJ7:BJ14)-'EW Support Occs Employment'!BJ38</f>
        <v>974422.68981366919</v>
      </c>
      <c r="BK39" s="4">
        <f>SUM('EW Support Occs Employment'!BK7:BK14)-'EW Support Occs Employment'!BK38</f>
        <v>970038.91712730064</v>
      </c>
      <c r="BL39" s="4">
        <f>SUM('EW Support Occs Employment'!BL7:BL14)-'EW Support Occs Employment'!BL38</f>
        <v>973986.38926566346</v>
      </c>
      <c r="BM39" s="4">
        <f>SUM('EW Support Occs Employment'!BM7:BM14)-'EW Support Occs Employment'!BM38</f>
        <v>989772.51812997414</v>
      </c>
      <c r="BN39" s="4">
        <f>SUM('EW Support Occs Employment'!BN7:BN14)-'EW Support Occs Employment'!BN38</f>
        <v>983112.08852627396</v>
      </c>
      <c r="BO39" s="4">
        <f>SUM('EW Support Occs Employment'!BO7:BO14)-'EW Support Occs Employment'!BO38</f>
        <v>992848.60232834448</v>
      </c>
      <c r="BP39" s="4">
        <f>SUM('EW Support Occs Employment'!BP7:BP14)-'EW Support Occs Employment'!BP38</f>
        <v>1011802.4480465242</v>
      </c>
      <c r="BQ39" s="4">
        <f>SUM('EW Support Occs Employment'!BQ7:BQ14)-'EW Support Occs Employment'!BQ38</f>
        <v>1052789.0493685375</v>
      </c>
      <c r="BR39" s="4">
        <f>SUM('EW Support Occs Employment'!BR7:BR14)-'EW Support Occs Employment'!BR38</f>
        <v>1026799.8137666391</v>
      </c>
      <c r="BS39" s="4">
        <f>SUM('EW Support Occs Employment'!BS7:BS14)-'EW Support Occs Employment'!BS38</f>
        <v>991902.94181562052</v>
      </c>
      <c r="BT39" s="4">
        <f>SUM('EW Support Occs Employment'!BT7:BT14)-'EW Support Occs Employment'!BT38</f>
        <v>988902.47405379952</v>
      </c>
      <c r="BU39" s="4">
        <f>SUM('EW Support Occs Employment'!BU7:BU14)-'EW Support Occs Employment'!BU38</f>
        <v>983459.26749871008</v>
      </c>
      <c r="BV39" s="4">
        <f>SUM('EW Support Occs Employment'!BV7:BV14)-'EW Support Occs Employment'!BV38</f>
        <v>998689.00239949813</v>
      </c>
      <c r="BW39" s="4">
        <f>SUM('EW Support Occs Employment'!BW7:BW14)-'EW Support Occs Employment'!BW38</f>
        <v>993344.89038667211</v>
      </c>
      <c r="BX39" s="4">
        <f>SUM('EW Support Occs Employment'!BX7:BX14)-'EW Support Occs Employment'!BX38</f>
        <v>991656.0424620572</v>
      </c>
      <c r="BY39" s="4">
        <f>SUM('EW Support Occs Employment'!BY7:BY14)-'EW Support Occs Employment'!BY38</f>
        <v>999248.5712482892</v>
      </c>
      <c r="BZ39" s="4">
        <f>SUM('EW Support Occs Employment'!BZ7:BZ14)-'EW Support Occs Employment'!BZ38</f>
        <v>1003551.4047391182</v>
      </c>
      <c r="CA39" s="4">
        <f>SUM('EW Support Occs Employment'!CA7:CA14)-'EW Support Occs Employment'!CA38</f>
        <v>1029415.9203265285</v>
      </c>
      <c r="CB39" s="4">
        <f>SUM('EW Support Occs Employment'!CB7:CB14)-'EW Support Occs Employment'!CB38</f>
        <v>1040915.0372751246</v>
      </c>
      <c r="CC39" s="4">
        <f>SUM('EW Support Occs Employment'!CC7:CC14)-'EW Support Occs Employment'!CC38</f>
        <v>1039126.0465397951</v>
      </c>
      <c r="CD39" s="4">
        <f>SUM('EW Support Occs Employment'!CD7:CD14)-'EW Support Occs Employment'!CD38</f>
        <v>1030382.4712103702</v>
      </c>
      <c r="CE39" s="4">
        <f>SUM('EW Support Occs Employment'!CE7:CE14)-'EW Support Occs Employment'!CE38</f>
        <v>995204.37994398735</v>
      </c>
      <c r="CF39" s="4">
        <f>SUM('EW Support Occs Employment'!CF7:CF14)-'EW Support Occs Employment'!CF38</f>
        <v>1004621.7150020587</v>
      </c>
      <c r="CG39" s="4">
        <f>SUM('EW Support Occs Employment'!CG7:CG14)-'EW Support Occs Employment'!CG38</f>
        <v>999848.37589882221</v>
      </c>
      <c r="CH39" s="4">
        <f>SUM('EW Support Occs Employment'!CH7:CH14)-'EW Support Occs Employment'!CH38</f>
        <v>1012580.7204749952</v>
      </c>
      <c r="CI39" s="4">
        <f>SUM('EW Support Occs Employment'!CI7:CI14)-'EW Support Occs Employment'!CI38</f>
        <v>984780.70951262896</v>
      </c>
      <c r="CJ39" s="4">
        <f>SUM('EW Support Occs Employment'!CJ7:CJ14)-'EW Support Occs Employment'!CJ38</f>
        <v>992558.93054080848</v>
      </c>
      <c r="CK39" s="4">
        <f>SUM('EW Support Occs Employment'!CK7:CK14)-'EW Support Occs Employment'!CK38</f>
        <v>987100.9646400311</v>
      </c>
      <c r="CL39" s="4">
        <f>SUM('EW Support Occs Employment'!CL7:CL14)-'EW Support Occs Employment'!CL38</f>
        <v>987634.95378074003</v>
      </c>
      <c r="CM39" s="4">
        <f>SUM('EW Support Occs Employment'!CM7:CM14)-'EW Support Occs Employment'!CM38</f>
        <v>1017762.3867804774</v>
      </c>
      <c r="CN39" s="4">
        <f>SUM('EW Support Occs Employment'!CN7:CN14)-'EW Support Occs Employment'!CN38</f>
        <v>1057329.9118049415</v>
      </c>
      <c r="CO39" s="4">
        <f>SUM('EW Support Occs Employment'!CO7:CO14)-'EW Support Occs Employment'!CO38</f>
        <v>1075327.8913472863</v>
      </c>
      <c r="CP39" s="4">
        <f>SUM('EW Support Occs Employment'!CP7:CP14)-'EW Support Occs Employment'!CP38</f>
        <v>1061786.3957462844</v>
      </c>
      <c r="CQ39" s="4">
        <f>SUM('EW Support Occs Employment'!CQ7:CQ14)-'EW Support Occs Employment'!CQ38</f>
        <v>1060549.5552520182</v>
      </c>
      <c r="CR39" s="4">
        <f>SUM('EW Support Occs Employment'!CR7:CR14)-'EW Support Occs Employment'!CR38</f>
        <v>1066045.3160006145</v>
      </c>
      <c r="CS39" s="4">
        <f>SUM('EW Support Occs Employment'!CS7:CS14)-'EW Support Occs Employment'!CS38</f>
        <v>1071062.2924369187</v>
      </c>
      <c r="CT39" s="4">
        <f>SUM('EW Support Occs Employment'!CT7:CT14)-'EW Support Occs Employment'!CT38</f>
        <v>1069011.6182522648</v>
      </c>
      <c r="CU39" s="4">
        <f>SUM('EW Support Occs Employment'!CU7:CU14)-'EW Support Occs Employment'!CU38</f>
        <v>1055776.2417861163</v>
      </c>
      <c r="CV39" s="4">
        <f>SUM('EW Support Occs Employment'!CV7:CV14)-'EW Support Occs Employment'!CV38</f>
        <v>1046994.9516357045</v>
      </c>
      <c r="CW39" s="4">
        <f>SUM('EW Support Occs Employment'!CW7:CW14)-'EW Support Occs Employment'!CW38</f>
        <v>1040549.1214582062</v>
      </c>
      <c r="CX39" s="4">
        <f>SUM('EW Support Occs Employment'!CX7:CX14)-'EW Support Occs Employment'!CX38</f>
        <v>1053773.7121559433</v>
      </c>
      <c r="CY39" s="4">
        <f>SUM('EW Support Occs Employment'!CY7:CY14)-'EW Support Occs Employment'!CY38</f>
        <v>1093353.4315019508</v>
      </c>
      <c r="CZ39" s="4">
        <f>SUM('EW Support Occs Employment'!CZ7:CZ14)-'EW Support Occs Employment'!CZ38</f>
        <v>1133687.6467900642</v>
      </c>
      <c r="DA39" s="4">
        <f>SUM('EW Support Occs Employment'!DA7:DA14)-'EW Support Occs Employment'!DA38</f>
        <v>1135743.7427173071</v>
      </c>
      <c r="DB39" s="4">
        <f>SUM('EW Support Occs Employment'!DB7:DB14)-'EW Support Occs Employment'!DB38</f>
        <v>1118848.9473569782</v>
      </c>
      <c r="DC39" s="4">
        <f>SUM('EW Support Occs Employment'!DC7:DC14)-'EW Support Occs Employment'!DC38</f>
        <v>1083369.178583357</v>
      </c>
      <c r="DD39" s="4">
        <f>SUM('EW Support Occs Employment'!DD7:DD14)-'EW Support Occs Employment'!DD38</f>
        <v>1073101.7579392474</v>
      </c>
      <c r="DE39" s="4">
        <f>SUM('EW Support Occs Employment'!DE7:DE14)-'EW Support Occs Employment'!DE38</f>
        <v>1071440.7503968584</v>
      </c>
      <c r="DF39" s="4">
        <f>SUM('EW Support Occs Employment'!DF7:DF14)-'EW Support Occs Employment'!DF38</f>
        <v>1078169.7010519567</v>
      </c>
      <c r="DG39" s="4">
        <f>SUM('EW Support Occs Employment'!DG7:DG14)-'EW Support Occs Employment'!DG38</f>
        <v>1085514.5133289527</v>
      </c>
      <c r="DH39" s="4">
        <f>SUM('EW Support Occs Employment'!DH7:DH14)-'EW Support Occs Employment'!DH38</f>
        <v>1096813.9285129453</v>
      </c>
      <c r="DI39" s="4">
        <f>SUM('EW Support Occs Employment'!DI7:DI14)-'EW Support Occs Employment'!DI38</f>
        <v>1112279.7051440624</v>
      </c>
      <c r="DJ39" s="4">
        <f>SUM('EW Support Occs Employment'!DJ7:DJ14)-'EW Support Occs Employment'!DJ38</f>
        <v>1125974.8955241318</v>
      </c>
      <c r="DK39" s="4">
        <f>SUM('EW Support Occs Employment'!DK7:DK14)-'EW Support Occs Employment'!DK38</f>
        <v>1156076.1175609911</v>
      </c>
      <c r="DL39" s="4">
        <f>SUM('EW Support Occs Employment'!DL7:DL14)-'EW Support Occs Employment'!DL38</f>
        <v>1159969.2756309155</v>
      </c>
      <c r="DM39" s="4">
        <f>SUM('EW Support Occs Employment'!DM7:DM14)-'EW Support Occs Employment'!DM38</f>
        <v>1166457.0733103717</v>
      </c>
      <c r="DN39" s="4">
        <f>SUM('EW Support Occs Employment'!DN7:DN14)-'EW Support Occs Employment'!DN38</f>
        <v>1152475.1614403406</v>
      </c>
      <c r="DO39" s="4">
        <f>SUM('EW Support Occs Employment'!DO7:DO14)-'EW Support Occs Employment'!DO38</f>
        <v>1101143.0035357387</v>
      </c>
      <c r="DP39" s="4">
        <f>SUM('EW Support Occs Employment'!DP7:DP14)-'EW Support Occs Employment'!DP38</f>
        <v>1105404.491755387</v>
      </c>
      <c r="DQ39" s="4">
        <f>SUM('EW Support Occs Employment'!DQ7:DQ14)-'EW Support Occs Employment'!DQ38</f>
        <v>1084997.1509584142</v>
      </c>
      <c r="DR39" s="4">
        <f>SUM('EW Support Occs Employment'!DR7:DR14)-'EW Support Occs Employment'!DR38</f>
        <v>1105767.7504956387</v>
      </c>
      <c r="DS39" s="4">
        <f>SUM('EW Support Occs Employment'!DS7:DS14)-'EW Support Occs Employment'!DS38</f>
        <v>1096979.9574178394</v>
      </c>
      <c r="DT39" s="4">
        <f>SUM('EW Support Occs Employment'!DT7:DT14)-'EW Support Occs Employment'!DT38</f>
        <v>1102315.6385377171</v>
      </c>
      <c r="DU39" s="4">
        <f>SUM('EW Support Occs Employment'!DU7:DU14)-'EW Support Occs Employment'!DU38</f>
        <v>1083987.0850814215</v>
      </c>
      <c r="DV39" s="4">
        <f>SUM('EW Support Occs Employment'!DV7:DV14)-'EW Support Occs Employment'!DV38</f>
        <v>1015153.2571048884</v>
      </c>
      <c r="DW39" s="4">
        <f>SUM('EW Support Occs Employment'!DW7:DW14)-'EW Support Occs Employment'!DW38</f>
        <v>1050967.2334415358</v>
      </c>
      <c r="DX39" s="4">
        <f>SUM('EW Support Occs Employment'!DX7:DX14)-'EW Support Occs Employment'!DX38</f>
        <v>1059124.4583492</v>
      </c>
      <c r="DY39" s="4">
        <f>SUM('EW Support Occs Employment'!DY7:DY14)-'EW Support Occs Employment'!DY38</f>
        <v>1119107.8191054885</v>
      </c>
      <c r="DZ39" s="4">
        <f>SUM('EW Support Occs Employment'!DZ7:DZ14)-'EW Support Occs Employment'!DZ38</f>
        <v>1131623.087398415</v>
      </c>
      <c r="EA39" s="4">
        <f>SUM('EW Support Occs Employment'!EA7:EA14)-'EW Support Occs Employment'!EA38</f>
        <v>1132176.0017670514</v>
      </c>
      <c r="EB39" s="4">
        <f>SUM('EW Support Occs Employment'!EB7:EB14)-'EW Support Occs Employment'!EB38</f>
        <v>1132684.1638723868</v>
      </c>
      <c r="EC39" s="4">
        <f>SUM('EW Support Occs Employment'!EC7:EC14)-'EW Support Occs Employment'!EC38</f>
        <v>1125423.0829060846</v>
      </c>
      <c r="ED39" s="4">
        <f>SUM('EW Support Occs Employment'!ED7:ED14)-'EW Support Occs Employment'!ED38</f>
        <v>1100760.7702783407</v>
      </c>
      <c r="EE39" s="4">
        <f>SUM('EW Support Occs Employment'!EE7:EE14)-'EW Support Occs Employment'!EE38</f>
        <v>1129531.3998897064</v>
      </c>
      <c r="EF39" s="4">
        <f>SUM('EW Support Occs Employment'!EF7:EF14)-'EW Support Occs Employment'!EF38</f>
        <v>1100401.7431966485</v>
      </c>
    </row>
    <row r="41" spans="2:136" x14ac:dyDescent="0.45">
      <c r="C41" s="12">
        <f>C28/$C28</f>
        <v>1</v>
      </c>
      <c r="D41" s="12">
        <f t="shared" ref="D41:BO42" si="9">D38/$C38</f>
        <v>1.0289821495293319</v>
      </c>
      <c r="E41" s="12">
        <f t="shared" si="9"/>
        <v>1.1241745823012346</v>
      </c>
      <c r="F41" s="12">
        <f t="shared" si="9"/>
        <v>1.0494531217232204</v>
      </c>
      <c r="G41" s="12">
        <f t="shared" si="9"/>
        <v>1.0441170496324359</v>
      </c>
      <c r="H41" s="12">
        <f t="shared" si="9"/>
        <v>0.98806469106850514</v>
      </c>
      <c r="I41" s="12">
        <f t="shared" si="9"/>
        <v>1.013886254397198</v>
      </c>
      <c r="J41" s="12">
        <f t="shared" si="9"/>
        <v>0.88129500933307681</v>
      </c>
      <c r="K41" s="12">
        <f t="shared" si="9"/>
        <v>0.96767230685482486</v>
      </c>
      <c r="L41" s="12">
        <f t="shared" si="9"/>
        <v>0.912479684522981</v>
      </c>
      <c r="M41" s="12">
        <f t="shared" si="9"/>
        <v>0.92487605001100448</v>
      </c>
      <c r="N41" s="12">
        <f t="shared" si="9"/>
        <v>0.90274895363456109</v>
      </c>
      <c r="O41" s="12">
        <f t="shared" si="9"/>
        <v>0.91949171621378911</v>
      </c>
      <c r="P41" s="12">
        <f t="shared" si="9"/>
        <v>0.88360727801638894</v>
      </c>
      <c r="Q41" s="12">
        <f t="shared" si="9"/>
        <v>0.92147367484702802</v>
      </c>
      <c r="R41" s="12">
        <f t="shared" si="9"/>
        <v>1.074836411118711</v>
      </c>
      <c r="S41" s="12">
        <f t="shared" si="9"/>
        <v>1.0078895074156644</v>
      </c>
      <c r="T41" s="12">
        <f t="shared" si="9"/>
        <v>0.96708398623507585</v>
      </c>
      <c r="U41" s="12">
        <f t="shared" si="9"/>
        <v>1.0049162800760192</v>
      </c>
      <c r="V41" s="12">
        <f t="shared" si="9"/>
        <v>0.95139923524581615</v>
      </c>
      <c r="W41" s="12">
        <f t="shared" si="9"/>
        <v>0.89572500102671204</v>
      </c>
      <c r="X41" s="12">
        <f t="shared" si="9"/>
        <v>0.93412235243289632</v>
      </c>
      <c r="Y41" s="12">
        <f t="shared" si="9"/>
        <v>1.0421306371709056</v>
      </c>
      <c r="Z41" s="12">
        <f t="shared" si="9"/>
        <v>1.0627183825717061</v>
      </c>
      <c r="AA41" s="12">
        <f t="shared" si="9"/>
        <v>1.06797380379268</v>
      </c>
      <c r="AB41" s="12">
        <f t="shared" si="9"/>
        <v>1.0146937225062405</v>
      </c>
      <c r="AC41" s="12">
        <f t="shared" si="9"/>
        <v>1.0694956449762485</v>
      </c>
      <c r="AD41" s="12">
        <f t="shared" si="9"/>
        <v>1.0018862542233373</v>
      </c>
      <c r="AE41" s="12">
        <f t="shared" si="9"/>
        <v>0.94018560209019697</v>
      </c>
      <c r="AF41" s="12">
        <f t="shared" si="9"/>
        <v>0.93653316387647678</v>
      </c>
      <c r="AG41" s="12">
        <f t="shared" si="9"/>
        <v>1.0202841808484704</v>
      </c>
      <c r="AH41" s="12">
        <f t="shared" si="9"/>
        <v>1.0174107626837314</v>
      </c>
      <c r="AI41" s="12">
        <f t="shared" si="9"/>
        <v>0.96235848214998998</v>
      </c>
      <c r="AJ41" s="12">
        <f t="shared" si="9"/>
        <v>0.96587908235270903</v>
      </c>
      <c r="AK41" s="12">
        <f t="shared" si="9"/>
        <v>0.99289371573112106</v>
      </c>
      <c r="AL41" s="12">
        <f t="shared" si="9"/>
        <v>1.0374317472156673</v>
      </c>
      <c r="AM41" s="12">
        <f t="shared" si="9"/>
        <v>1.0597571302139903</v>
      </c>
      <c r="AN41" s="12">
        <f t="shared" si="9"/>
        <v>1.031835787082797</v>
      </c>
      <c r="AO41" s="12">
        <f t="shared" si="9"/>
        <v>1.0409874330571363</v>
      </c>
      <c r="AP41" s="12">
        <f t="shared" si="9"/>
        <v>1.1011744535211256</v>
      </c>
      <c r="AQ41" s="12">
        <f t="shared" si="9"/>
        <v>1.1254851792475313</v>
      </c>
      <c r="AR41" s="12">
        <f t="shared" si="9"/>
        <v>1.1203467932279547</v>
      </c>
      <c r="AS41" s="12">
        <f t="shared" si="9"/>
        <v>0.97423007196548139</v>
      </c>
      <c r="AT41" s="12">
        <f t="shared" si="9"/>
        <v>1.0128486562629657</v>
      </c>
      <c r="AU41" s="12">
        <f t="shared" si="9"/>
        <v>1.0850314625546056</v>
      </c>
      <c r="AV41" s="12">
        <f t="shared" si="9"/>
        <v>1.0181762133026508</v>
      </c>
      <c r="AW41" s="12">
        <f t="shared" si="9"/>
        <v>1.1493384727356388</v>
      </c>
      <c r="AX41" s="12">
        <f t="shared" si="9"/>
        <v>1.1345683242284901</v>
      </c>
      <c r="AY41" s="12">
        <f t="shared" si="9"/>
        <v>1.0737231181452394</v>
      </c>
      <c r="AZ41" s="12">
        <f t="shared" si="9"/>
        <v>1.1032673232433514</v>
      </c>
      <c r="BA41" s="12">
        <f t="shared" si="9"/>
        <v>1.1212389186234213</v>
      </c>
      <c r="BB41" s="12">
        <f t="shared" si="9"/>
        <v>1.1358765302360978</v>
      </c>
      <c r="BC41" s="12">
        <f t="shared" si="9"/>
        <v>1.1697847735853846</v>
      </c>
      <c r="BD41" s="12">
        <f t="shared" si="9"/>
        <v>1.1057303810388781</v>
      </c>
      <c r="BE41" s="12">
        <f t="shared" si="9"/>
        <v>1.1249623028185076</v>
      </c>
      <c r="BF41" s="12">
        <f t="shared" si="9"/>
        <v>1.0283721055126041</v>
      </c>
      <c r="BG41" s="12">
        <f t="shared" si="9"/>
        <v>1.1015858836237855</v>
      </c>
      <c r="BH41" s="12">
        <f t="shared" si="9"/>
        <v>1.1592671299186539</v>
      </c>
      <c r="BI41" s="12">
        <f t="shared" si="9"/>
        <v>1.1066305410386696</v>
      </c>
      <c r="BJ41" s="12">
        <f t="shared" si="9"/>
        <v>1.0643202192838108</v>
      </c>
      <c r="BK41" s="12">
        <f t="shared" si="9"/>
        <v>1.171465525569886</v>
      </c>
      <c r="BL41" s="12">
        <f t="shared" si="9"/>
        <v>1.2222963692213478</v>
      </c>
      <c r="BM41" s="12">
        <f t="shared" si="9"/>
        <v>1.2390498628802717</v>
      </c>
      <c r="BN41" s="12">
        <f t="shared" si="9"/>
        <v>1.2333521177672857</v>
      </c>
      <c r="BO41" s="12">
        <f t="shared" si="9"/>
        <v>1.1828922916991851</v>
      </c>
      <c r="BP41" s="12">
        <f t="shared" ref="BP41:EA42" si="10">BP38/$C38</f>
        <v>1.0752621635842008</v>
      </c>
      <c r="BQ41" s="12">
        <f t="shared" si="10"/>
        <v>1.100790248606085</v>
      </c>
      <c r="BR41" s="12">
        <f t="shared" si="10"/>
        <v>1.0513195187579909</v>
      </c>
      <c r="BS41" s="12">
        <f t="shared" si="10"/>
        <v>1.0195889990985443</v>
      </c>
      <c r="BT41" s="12">
        <f t="shared" si="10"/>
        <v>1.0602098248584138</v>
      </c>
      <c r="BU41" s="12">
        <f t="shared" si="10"/>
        <v>1.0222929502927471</v>
      </c>
      <c r="BV41" s="12">
        <f t="shared" si="10"/>
        <v>1.0482585232799697</v>
      </c>
      <c r="BW41" s="12">
        <f t="shared" si="10"/>
        <v>1.0282845445625188</v>
      </c>
      <c r="BX41" s="12">
        <f t="shared" si="10"/>
        <v>0.97420578271972169</v>
      </c>
      <c r="BY41" s="12">
        <f t="shared" si="10"/>
        <v>1.0247728737874802</v>
      </c>
      <c r="BZ41" s="12">
        <f t="shared" si="10"/>
        <v>1.0470118639019652</v>
      </c>
      <c r="CA41" s="12">
        <f t="shared" si="10"/>
        <v>1.0388925980368013</v>
      </c>
      <c r="CB41" s="12">
        <f t="shared" si="10"/>
        <v>1.0132860564026045</v>
      </c>
      <c r="CC41" s="12">
        <f t="shared" si="10"/>
        <v>1.1914115907233467</v>
      </c>
      <c r="CD41" s="12">
        <f t="shared" si="10"/>
        <v>1.1714161175683062</v>
      </c>
      <c r="CE41" s="12">
        <f t="shared" si="10"/>
        <v>1.1908885288771305</v>
      </c>
      <c r="CF41" s="12">
        <f t="shared" si="10"/>
        <v>1.1651408812480659</v>
      </c>
      <c r="CG41" s="12">
        <f t="shared" si="10"/>
        <v>1.2458190906804889</v>
      </c>
      <c r="CH41" s="12">
        <f t="shared" si="10"/>
        <v>1.3341714367552013</v>
      </c>
      <c r="CI41" s="12">
        <f t="shared" si="10"/>
        <v>1.224014793723172</v>
      </c>
      <c r="CJ41" s="12">
        <f t="shared" si="10"/>
        <v>1.2146346009077769</v>
      </c>
      <c r="CK41" s="12">
        <f t="shared" si="10"/>
        <v>1.1645170711200854</v>
      </c>
      <c r="CL41" s="12">
        <f t="shared" si="10"/>
        <v>1.2851951457831701</v>
      </c>
      <c r="CM41" s="12">
        <f t="shared" si="10"/>
        <v>1.1941392306126373</v>
      </c>
      <c r="CN41" s="12">
        <f t="shared" si="10"/>
        <v>1.1297178922126776</v>
      </c>
      <c r="CO41" s="12">
        <f t="shared" si="10"/>
        <v>1.2132150146284062</v>
      </c>
      <c r="CP41" s="12">
        <f t="shared" si="10"/>
        <v>1.0736476312511891</v>
      </c>
      <c r="CQ41" s="12">
        <f t="shared" si="10"/>
        <v>1.2063558897456097</v>
      </c>
      <c r="CR41" s="12">
        <f t="shared" si="10"/>
        <v>1.2537896092932486</v>
      </c>
      <c r="CS41" s="12">
        <f t="shared" si="10"/>
        <v>1.2356383511003239</v>
      </c>
      <c r="CT41" s="12">
        <f t="shared" si="10"/>
        <v>1.2614121219053618</v>
      </c>
      <c r="CU41" s="12">
        <f t="shared" si="10"/>
        <v>1.2033381886794499</v>
      </c>
      <c r="CV41" s="12">
        <f t="shared" si="10"/>
        <v>1.2332404860237296</v>
      </c>
      <c r="CW41" s="12">
        <f t="shared" si="10"/>
        <v>1.2817307217873095</v>
      </c>
      <c r="CX41" s="12">
        <f t="shared" si="10"/>
        <v>1.3091618396473443</v>
      </c>
      <c r="CY41" s="12">
        <f t="shared" si="10"/>
        <v>1.2978988532807483</v>
      </c>
      <c r="CZ41" s="12">
        <f t="shared" si="10"/>
        <v>1.2200803507080062</v>
      </c>
      <c r="DA41" s="12">
        <f t="shared" si="10"/>
        <v>1.2206370681322398</v>
      </c>
      <c r="DB41" s="12">
        <f t="shared" si="10"/>
        <v>1.2451077526219276</v>
      </c>
      <c r="DC41" s="12">
        <f t="shared" si="10"/>
        <v>1.3048291425971996</v>
      </c>
      <c r="DD41" s="12">
        <f t="shared" si="10"/>
        <v>1.3527902141732515</v>
      </c>
      <c r="DE41" s="12">
        <f t="shared" si="10"/>
        <v>1.3651873874002372</v>
      </c>
      <c r="DF41" s="12">
        <f t="shared" si="10"/>
        <v>1.3551511048902796</v>
      </c>
      <c r="DG41" s="12">
        <f t="shared" si="10"/>
        <v>1.3821825604257012</v>
      </c>
      <c r="DH41" s="12">
        <f t="shared" si="10"/>
        <v>1.3537263546351483</v>
      </c>
      <c r="DI41" s="12">
        <f t="shared" si="10"/>
        <v>1.3812375010432238</v>
      </c>
      <c r="DJ41" s="12">
        <f t="shared" si="10"/>
        <v>1.3013730039361515</v>
      </c>
      <c r="DK41" s="12">
        <f t="shared" si="10"/>
        <v>1.383601033429428</v>
      </c>
      <c r="DL41" s="12">
        <f t="shared" si="10"/>
        <v>1.3649106006238485</v>
      </c>
      <c r="DM41" s="12">
        <f t="shared" si="10"/>
        <v>1.2823464207336719</v>
      </c>
      <c r="DN41" s="12">
        <f t="shared" si="10"/>
        <v>1.321219816923181</v>
      </c>
      <c r="DO41" s="12">
        <f t="shared" si="10"/>
        <v>1.1767482928392745</v>
      </c>
      <c r="DP41" s="12">
        <f t="shared" si="10"/>
        <v>1.3661532971274362</v>
      </c>
      <c r="DQ41" s="12">
        <f t="shared" si="10"/>
        <v>1.3150655238881523</v>
      </c>
      <c r="DR41" s="12">
        <f t="shared" si="10"/>
        <v>1.3145604740362915</v>
      </c>
      <c r="DS41" s="12">
        <f t="shared" si="10"/>
        <v>1.2623981613227131</v>
      </c>
      <c r="DT41" s="12">
        <f t="shared" si="10"/>
        <v>1.3432395064249709</v>
      </c>
      <c r="DU41" s="12">
        <f t="shared" si="10"/>
        <v>1.0633030893959168</v>
      </c>
      <c r="DV41" s="12">
        <f t="shared" si="10"/>
        <v>1.0062994054621022</v>
      </c>
      <c r="DW41" s="12">
        <f t="shared" si="10"/>
        <v>1.0214321113077083</v>
      </c>
      <c r="DX41" s="12">
        <f t="shared" si="10"/>
        <v>0.99982697402452836</v>
      </c>
      <c r="DY41" s="12">
        <f t="shared" si="10"/>
        <v>0.98523923959620741</v>
      </c>
      <c r="DZ41" s="12">
        <f t="shared" si="10"/>
        <v>1.1478039682093617</v>
      </c>
      <c r="EA41" s="12">
        <f t="shared" si="10"/>
        <v>1.2193529434407948</v>
      </c>
      <c r="EB41" s="12">
        <f t="shared" ref="EB41:ED42" si="11">EB38/$C38</f>
        <v>1.282358985002275</v>
      </c>
      <c r="EC41" s="12">
        <f t="shared" si="11"/>
        <v>1.2192621620419604</v>
      </c>
      <c r="ED41" s="12">
        <f t="shared" si="11"/>
        <v>1.3393111214676143</v>
      </c>
      <c r="EE41" s="12">
        <f t="shared" ref="EE41:EF41" si="12">EE38/$C38</f>
        <v>1.2659360964074144</v>
      </c>
      <c r="EF41" s="12">
        <f t="shared" si="12"/>
        <v>1.1004671541729683</v>
      </c>
    </row>
    <row r="42" spans="2:136" x14ac:dyDescent="0.45">
      <c r="C42" s="12">
        <f>C29/$C29</f>
        <v>1</v>
      </c>
      <c r="D42" s="12">
        <f t="shared" si="9"/>
        <v>0.99865946118154236</v>
      </c>
      <c r="E42" s="12">
        <f t="shared" si="9"/>
        <v>1.0161932570751451</v>
      </c>
      <c r="F42" s="12">
        <f t="shared" si="9"/>
        <v>1.0168147268226226</v>
      </c>
      <c r="G42" s="12">
        <f t="shared" si="9"/>
        <v>1.0360983838335791</v>
      </c>
      <c r="H42" s="12">
        <f t="shared" si="9"/>
        <v>1.0532530586622357</v>
      </c>
      <c r="I42" s="12">
        <f t="shared" si="9"/>
        <v>1.0737970866998392</v>
      </c>
      <c r="J42" s="12">
        <f t="shared" si="9"/>
        <v>1.091316835986796</v>
      </c>
      <c r="K42" s="12">
        <f t="shared" si="9"/>
        <v>1.0625693870681885</v>
      </c>
      <c r="L42" s="12">
        <f t="shared" si="9"/>
        <v>1.0638580976806653</v>
      </c>
      <c r="M42" s="12">
        <f t="shared" si="9"/>
        <v>1.0577951903960805</v>
      </c>
      <c r="N42" s="12">
        <f t="shared" si="9"/>
        <v>1.0629415587015274</v>
      </c>
      <c r="O42" s="12">
        <f t="shared" si="9"/>
        <v>1.0497019908853036</v>
      </c>
      <c r="P42" s="12">
        <f t="shared" si="9"/>
        <v>1.0613932567144659</v>
      </c>
      <c r="Q42" s="12">
        <f t="shared" si="9"/>
        <v>1.0582962786207633</v>
      </c>
      <c r="R42" s="12">
        <f t="shared" si="9"/>
        <v>1.0625683468056959</v>
      </c>
      <c r="S42" s="12">
        <f t="shared" si="9"/>
        <v>1.0806458374182677</v>
      </c>
      <c r="T42" s="12">
        <f t="shared" si="9"/>
        <v>1.0887604496002101</v>
      </c>
      <c r="U42" s="12">
        <f t="shared" si="9"/>
        <v>1.0953119105870883</v>
      </c>
      <c r="V42" s="12">
        <f t="shared" si="9"/>
        <v>1.1288100506666401</v>
      </c>
      <c r="W42" s="12">
        <f t="shared" si="9"/>
        <v>1.0920277090885726</v>
      </c>
      <c r="X42" s="12">
        <f t="shared" si="9"/>
        <v>1.0739889320169744</v>
      </c>
      <c r="Y42" s="12">
        <f t="shared" si="9"/>
        <v>1.0973463077035388</v>
      </c>
      <c r="Z42" s="12">
        <f t="shared" si="9"/>
        <v>1.0806722316271318</v>
      </c>
      <c r="AA42" s="12">
        <f t="shared" si="9"/>
        <v>1.0694249180590509</v>
      </c>
      <c r="AB42" s="12">
        <f t="shared" si="9"/>
        <v>1.0609079381165463</v>
      </c>
      <c r="AC42" s="12">
        <f t="shared" si="9"/>
        <v>1.0788535994480195</v>
      </c>
      <c r="AD42" s="12">
        <f t="shared" si="9"/>
        <v>1.0951446343010895</v>
      </c>
      <c r="AE42" s="12">
        <f t="shared" si="9"/>
        <v>1.1175050060307199</v>
      </c>
      <c r="AF42" s="12">
        <f t="shared" si="9"/>
        <v>1.1172976079406756</v>
      </c>
      <c r="AG42" s="12">
        <f t="shared" si="9"/>
        <v>1.1220000012597702</v>
      </c>
      <c r="AH42" s="12">
        <f t="shared" si="9"/>
        <v>1.1340916558069891</v>
      </c>
      <c r="AI42" s="12">
        <f t="shared" si="9"/>
        <v>1.1187809559961852</v>
      </c>
      <c r="AJ42" s="12">
        <f t="shared" si="9"/>
        <v>1.0994371528189597</v>
      </c>
      <c r="AK42" s="12">
        <f t="shared" si="9"/>
        <v>1.0931771773520702</v>
      </c>
      <c r="AL42" s="12">
        <f t="shared" si="9"/>
        <v>1.0742631713287576</v>
      </c>
      <c r="AM42" s="12">
        <f t="shared" si="9"/>
        <v>1.0771813521295914</v>
      </c>
      <c r="AN42" s="12">
        <f t="shared" si="9"/>
        <v>1.104240940251725</v>
      </c>
      <c r="AO42" s="12">
        <f t="shared" si="9"/>
        <v>1.102934488904469</v>
      </c>
      <c r="AP42" s="12">
        <f t="shared" si="9"/>
        <v>1.1046468545127952</v>
      </c>
      <c r="AQ42" s="12">
        <f t="shared" si="9"/>
        <v>1.1036665924866844</v>
      </c>
      <c r="AR42" s="12">
        <f t="shared" si="9"/>
        <v>1.1236247566467195</v>
      </c>
      <c r="AS42" s="12">
        <f t="shared" si="9"/>
        <v>1.1492706727458653</v>
      </c>
      <c r="AT42" s="12">
        <f t="shared" si="9"/>
        <v>1.1465632196114299</v>
      </c>
      <c r="AU42" s="12">
        <f t="shared" si="9"/>
        <v>1.1136514300042564</v>
      </c>
      <c r="AV42" s="12">
        <f t="shared" si="9"/>
        <v>1.116956397718055</v>
      </c>
      <c r="AW42" s="12">
        <f t="shared" si="9"/>
        <v>1.1176449214562367</v>
      </c>
      <c r="AX42" s="12">
        <f t="shared" si="9"/>
        <v>1.1196445125802137</v>
      </c>
      <c r="AY42" s="12">
        <f t="shared" si="9"/>
        <v>1.1128733696656141</v>
      </c>
      <c r="AZ42" s="12">
        <f t="shared" si="9"/>
        <v>1.0951557366795717</v>
      </c>
      <c r="BA42" s="12">
        <f t="shared" si="9"/>
        <v>1.1134767110671866</v>
      </c>
      <c r="BB42" s="12">
        <f t="shared" si="9"/>
        <v>1.1157994280524348</v>
      </c>
      <c r="BC42" s="12">
        <f t="shared" si="9"/>
        <v>1.1357081606591943</v>
      </c>
      <c r="BD42" s="12">
        <f t="shared" si="9"/>
        <v>1.1533172162782532</v>
      </c>
      <c r="BE42" s="12">
        <f t="shared" si="9"/>
        <v>1.1721681472892043</v>
      </c>
      <c r="BF42" s="12">
        <f t="shared" si="9"/>
        <v>1.2034720658802287</v>
      </c>
      <c r="BG42" s="12">
        <f t="shared" si="9"/>
        <v>1.1399594769881085</v>
      </c>
      <c r="BH42" s="12">
        <f t="shared" si="9"/>
        <v>1.1365547259279261</v>
      </c>
      <c r="BI42" s="12">
        <f t="shared" si="9"/>
        <v>1.1386902004233594</v>
      </c>
      <c r="BJ42" s="12">
        <f t="shared" si="9"/>
        <v>1.1274025098845391</v>
      </c>
      <c r="BK42" s="12">
        <f t="shared" si="9"/>
        <v>1.1223305053211803</v>
      </c>
      <c r="BL42" s="12">
        <f t="shared" si="9"/>
        <v>1.1268977121842927</v>
      </c>
      <c r="BM42" s="12">
        <f t="shared" si="9"/>
        <v>1.1451621896939328</v>
      </c>
      <c r="BN42" s="12">
        <f t="shared" si="9"/>
        <v>1.1374561036897606</v>
      </c>
      <c r="BO42" s="12">
        <f t="shared" si="9"/>
        <v>1.1487212047724118</v>
      </c>
      <c r="BP42" s="12">
        <f t="shared" si="10"/>
        <v>1.1706507159158008</v>
      </c>
      <c r="BQ42" s="12">
        <f t="shared" si="10"/>
        <v>1.2180720225880735</v>
      </c>
      <c r="BR42" s="12">
        <f t="shared" si="10"/>
        <v>1.1880025981443922</v>
      </c>
      <c r="BS42" s="12">
        <f t="shared" si="10"/>
        <v>1.1476270799673463</v>
      </c>
      <c r="BT42" s="12">
        <f t="shared" si="10"/>
        <v>1.1441555527534721</v>
      </c>
      <c r="BU42" s="12">
        <f t="shared" si="10"/>
        <v>1.1378577881425092</v>
      </c>
      <c r="BV42" s="12">
        <f t="shared" si="10"/>
        <v>1.1554785204299602</v>
      </c>
      <c r="BW42" s="12">
        <f t="shared" si="10"/>
        <v>1.1492954077424711</v>
      </c>
      <c r="BX42" s="12">
        <f t="shared" si="10"/>
        <v>1.1473414185661843</v>
      </c>
      <c r="BY42" s="12">
        <f t="shared" si="10"/>
        <v>1.156125938979605</v>
      </c>
      <c r="BZ42" s="12">
        <f t="shared" si="10"/>
        <v>1.1611042972710193</v>
      </c>
      <c r="CA42" s="12">
        <f t="shared" si="10"/>
        <v>1.1910294212393149</v>
      </c>
      <c r="CB42" s="12">
        <f t="shared" si="10"/>
        <v>1.2043338459461965</v>
      </c>
      <c r="CC42" s="12">
        <f t="shared" si="10"/>
        <v>1.2022639920047244</v>
      </c>
      <c r="CD42" s="12">
        <f t="shared" si="10"/>
        <v>1.1921477161063838</v>
      </c>
      <c r="CE42" s="12">
        <f t="shared" si="10"/>
        <v>1.1514468284923534</v>
      </c>
      <c r="CF42" s="12">
        <f t="shared" si="10"/>
        <v>1.1623426412560356</v>
      </c>
      <c r="CG42" s="12">
        <f t="shared" si="10"/>
        <v>1.156819910164308</v>
      </c>
      <c r="CH42" s="12">
        <f t="shared" si="10"/>
        <v>1.171551173487658</v>
      </c>
      <c r="CI42" s="12">
        <f t="shared" si="10"/>
        <v>1.1393866903927676</v>
      </c>
      <c r="CJ42" s="12">
        <f t="shared" si="10"/>
        <v>1.1483860558645254</v>
      </c>
      <c r="CK42" s="12">
        <f t="shared" si="10"/>
        <v>1.1420712147594014</v>
      </c>
      <c r="CL42" s="12">
        <f t="shared" si="10"/>
        <v>1.1426890377060341</v>
      </c>
      <c r="CM42" s="12">
        <f t="shared" si="10"/>
        <v>1.1775463372489841</v>
      </c>
      <c r="CN42" s="12">
        <f t="shared" si="10"/>
        <v>1.2233257792599561</v>
      </c>
      <c r="CO42" s="12">
        <f t="shared" si="10"/>
        <v>1.2441493576936338</v>
      </c>
      <c r="CP42" s="12">
        <f t="shared" si="10"/>
        <v>1.2284819104063796</v>
      </c>
      <c r="CQ42" s="12">
        <f t="shared" si="10"/>
        <v>1.2270508917199929</v>
      </c>
      <c r="CR42" s="12">
        <f t="shared" si="10"/>
        <v>1.2334094612878641</v>
      </c>
      <c r="CS42" s="12">
        <f t="shared" si="10"/>
        <v>1.239214079638246</v>
      </c>
      <c r="CT42" s="12">
        <f t="shared" si="10"/>
        <v>1.236841459165732</v>
      </c>
      <c r="CU42" s="12">
        <f t="shared" si="10"/>
        <v>1.2215281902905419</v>
      </c>
      <c r="CV42" s="12">
        <f t="shared" si="10"/>
        <v>1.2113682785201256</v>
      </c>
      <c r="CW42" s="12">
        <f t="shared" si="10"/>
        <v>1.2039104830517229</v>
      </c>
      <c r="CX42" s="12">
        <f t="shared" si="10"/>
        <v>1.2192112728431383</v>
      </c>
      <c r="CY42" s="12">
        <f t="shared" si="10"/>
        <v>1.2650048236272926</v>
      </c>
      <c r="CZ42" s="12">
        <f t="shared" si="10"/>
        <v>1.3116713226994128</v>
      </c>
      <c r="DA42" s="12">
        <f t="shared" si="10"/>
        <v>1.3140502161028291</v>
      </c>
      <c r="DB42" s="12">
        <f t="shared" si="10"/>
        <v>1.2945030166252978</v>
      </c>
      <c r="DC42" s="12">
        <f t="shared" si="10"/>
        <v>1.2534530895416496</v>
      </c>
      <c r="DD42" s="12">
        <f t="shared" si="10"/>
        <v>1.2415737317175588</v>
      </c>
      <c r="DE42" s="12">
        <f t="shared" si="10"/>
        <v>1.2396519537337307</v>
      </c>
      <c r="DF42" s="12">
        <f t="shared" si="10"/>
        <v>1.2474373182749625</v>
      </c>
      <c r="DG42" s="12">
        <f t="shared" si="10"/>
        <v>1.2559352318419172</v>
      </c>
      <c r="DH42" s="12">
        <f t="shared" si="10"/>
        <v>1.2690086025380538</v>
      </c>
      <c r="DI42" s="12">
        <f t="shared" si="10"/>
        <v>1.2869024340071971</v>
      </c>
      <c r="DJ42" s="12">
        <f t="shared" si="10"/>
        <v>1.3027477054373906</v>
      </c>
      <c r="DK42" s="12">
        <f t="shared" si="10"/>
        <v>1.3375746790184719</v>
      </c>
      <c r="DL42" s="12">
        <f t="shared" si="10"/>
        <v>1.3420790447575841</v>
      </c>
      <c r="DM42" s="12">
        <f t="shared" si="10"/>
        <v>1.3495853964301223</v>
      </c>
      <c r="DN42" s="12">
        <f t="shared" si="10"/>
        <v>1.333408389572583</v>
      </c>
      <c r="DO42" s="12">
        <f t="shared" si="10"/>
        <v>1.2740173221596269</v>
      </c>
      <c r="DP42" s="12">
        <f t="shared" si="10"/>
        <v>1.2789478441650142</v>
      </c>
      <c r="DQ42" s="12">
        <f t="shared" si="10"/>
        <v>1.2553366459908668</v>
      </c>
      <c r="DR42" s="12">
        <f t="shared" si="10"/>
        <v>1.2793681328341702</v>
      </c>
      <c r="DS42" s="12">
        <f t="shared" si="10"/>
        <v>1.2692006972070797</v>
      </c>
      <c r="DT42" s="12">
        <f t="shared" si="10"/>
        <v>1.2753740553907278</v>
      </c>
      <c r="DU42" s="12">
        <f t="shared" si="10"/>
        <v>1.2541680044795653</v>
      </c>
      <c r="DV42" s="12">
        <f t="shared" si="10"/>
        <v>1.1745275863766746</v>
      </c>
      <c r="DW42" s="12">
        <f t="shared" si="10"/>
        <v>1.2159641900528499</v>
      </c>
      <c r="DX42" s="12">
        <f t="shared" si="10"/>
        <v>1.2254020612464607</v>
      </c>
      <c r="DY42" s="12">
        <f t="shared" si="10"/>
        <v>1.2948025300316046</v>
      </c>
      <c r="DZ42" s="12">
        <f t="shared" si="10"/>
        <v>1.3092826371071302</v>
      </c>
      <c r="EA42" s="12">
        <f t="shared" si="10"/>
        <v>1.3099223564542559</v>
      </c>
      <c r="EB42" s="12">
        <f t="shared" si="11"/>
        <v>1.310510297641353</v>
      </c>
      <c r="EC42" s="12">
        <f t="shared" si="11"/>
        <v>1.3021092608105611</v>
      </c>
      <c r="ED42" s="12">
        <f t="shared" si="11"/>
        <v>1.2735750800625814</v>
      </c>
      <c r="EE42" s="12">
        <f t="shared" ref="EE42:EF42" si="13">EE39/$C39</f>
        <v>1.3068625644098668</v>
      </c>
      <c r="EF42" s="12">
        <f t="shared" si="13"/>
        <v>1.2731596874026532</v>
      </c>
    </row>
    <row r="43" spans="2:136" x14ac:dyDescent="0.45">
      <c r="C43" s="9">
        <f t="shared" ref="C43:BN43" si="14">C17</f>
        <v>40179</v>
      </c>
      <c r="D43" s="9">
        <f t="shared" si="14"/>
        <v>40210</v>
      </c>
      <c r="E43" s="9">
        <f t="shared" si="14"/>
        <v>40238</v>
      </c>
      <c r="F43" s="9">
        <f t="shared" si="14"/>
        <v>40269</v>
      </c>
      <c r="G43" s="9">
        <f t="shared" si="14"/>
        <v>40299</v>
      </c>
      <c r="H43" s="9">
        <f t="shared" si="14"/>
        <v>40330</v>
      </c>
      <c r="I43" s="9">
        <f t="shared" si="14"/>
        <v>40360</v>
      </c>
      <c r="J43" s="9">
        <f t="shared" si="14"/>
        <v>40391</v>
      </c>
      <c r="K43" s="9">
        <f t="shared" si="14"/>
        <v>40422</v>
      </c>
      <c r="L43" s="9">
        <f t="shared" si="14"/>
        <v>40452</v>
      </c>
      <c r="M43" s="9">
        <f t="shared" si="14"/>
        <v>40483</v>
      </c>
      <c r="N43" s="9">
        <f t="shared" si="14"/>
        <v>40513</v>
      </c>
      <c r="O43" s="9">
        <f t="shared" si="14"/>
        <v>40544</v>
      </c>
      <c r="P43" s="9">
        <f t="shared" si="14"/>
        <v>40575</v>
      </c>
      <c r="Q43" s="9">
        <f t="shared" si="14"/>
        <v>40603</v>
      </c>
      <c r="R43" s="9">
        <f t="shared" si="14"/>
        <v>40634</v>
      </c>
      <c r="S43" s="9">
        <f t="shared" si="14"/>
        <v>40664</v>
      </c>
      <c r="T43" s="9">
        <f t="shared" si="14"/>
        <v>40695</v>
      </c>
      <c r="U43" s="9">
        <f t="shared" si="14"/>
        <v>40725</v>
      </c>
      <c r="V43" s="9">
        <f t="shared" si="14"/>
        <v>40756</v>
      </c>
      <c r="W43" s="9">
        <f t="shared" si="14"/>
        <v>40787</v>
      </c>
      <c r="X43" s="9">
        <f t="shared" si="14"/>
        <v>40817</v>
      </c>
      <c r="Y43" s="9">
        <f t="shared" si="14"/>
        <v>40848</v>
      </c>
      <c r="Z43" s="9">
        <f t="shared" si="14"/>
        <v>40878</v>
      </c>
      <c r="AA43" s="9">
        <f t="shared" si="14"/>
        <v>40909</v>
      </c>
      <c r="AB43" s="9">
        <f t="shared" si="14"/>
        <v>40940</v>
      </c>
      <c r="AC43" s="9">
        <f t="shared" si="14"/>
        <v>40969</v>
      </c>
      <c r="AD43" s="9">
        <f t="shared" si="14"/>
        <v>41000</v>
      </c>
      <c r="AE43" s="9">
        <f t="shared" si="14"/>
        <v>41030</v>
      </c>
      <c r="AF43" s="9">
        <f t="shared" si="14"/>
        <v>41061</v>
      </c>
      <c r="AG43" s="9">
        <f t="shared" si="14"/>
        <v>41091</v>
      </c>
      <c r="AH43" s="9">
        <f t="shared" si="14"/>
        <v>41122</v>
      </c>
      <c r="AI43" s="9">
        <f t="shared" si="14"/>
        <v>41153</v>
      </c>
      <c r="AJ43" s="9">
        <f t="shared" si="14"/>
        <v>41183</v>
      </c>
      <c r="AK43" s="9">
        <f t="shared" si="14"/>
        <v>41214</v>
      </c>
      <c r="AL43" s="9">
        <f t="shared" si="14"/>
        <v>41244</v>
      </c>
      <c r="AM43" s="9">
        <f t="shared" si="14"/>
        <v>41275</v>
      </c>
      <c r="AN43" s="9">
        <f t="shared" si="14"/>
        <v>41306</v>
      </c>
      <c r="AO43" s="9">
        <f t="shared" si="14"/>
        <v>41334</v>
      </c>
      <c r="AP43" s="9">
        <f t="shared" si="14"/>
        <v>41365</v>
      </c>
      <c r="AQ43" s="9">
        <f t="shared" si="14"/>
        <v>41395</v>
      </c>
      <c r="AR43" s="9">
        <f t="shared" si="14"/>
        <v>41426</v>
      </c>
      <c r="AS43" s="9">
        <f t="shared" si="14"/>
        <v>41456</v>
      </c>
      <c r="AT43" s="9">
        <f t="shared" si="14"/>
        <v>41487</v>
      </c>
      <c r="AU43" s="9">
        <f t="shared" si="14"/>
        <v>41518</v>
      </c>
      <c r="AV43" s="9">
        <f t="shared" si="14"/>
        <v>41548</v>
      </c>
      <c r="AW43" s="9">
        <f t="shared" si="14"/>
        <v>41579</v>
      </c>
      <c r="AX43" s="9">
        <f t="shared" si="14"/>
        <v>41609</v>
      </c>
      <c r="AY43" s="9">
        <f t="shared" si="14"/>
        <v>41640</v>
      </c>
      <c r="AZ43" s="9">
        <f t="shared" si="14"/>
        <v>41671</v>
      </c>
      <c r="BA43" s="9">
        <f t="shared" si="14"/>
        <v>41699</v>
      </c>
      <c r="BB43" s="9">
        <f t="shared" si="14"/>
        <v>41730</v>
      </c>
      <c r="BC43" s="9">
        <f t="shared" si="14"/>
        <v>41760</v>
      </c>
      <c r="BD43" s="9">
        <f t="shared" si="14"/>
        <v>41791</v>
      </c>
      <c r="BE43" s="9">
        <f t="shared" si="14"/>
        <v>41821</v>
      </c>
      <c r="BF43" s="9">
        <f t="shared" si="14"/>
        <v>41852</v>
      </c>
      <c r="BG43" s="9">
        <f t="shared" si="14"/>
        <v>41883</v>
      </c>
      <c r="BH43" s="9">
        <f t="shared" si="14"/>
        <v>41913</v>
      </c>
      <c r="BI43" s="9">
        <f t="shared" si="14"/>
        <v>41944</v>
      </c>
      <c r="BJ43" s="9">
        <f t="shared" si="14"/>
        <v>41974</v>
      </c>
      <c r="BK43" s="9">
        <f t="shared" si="14"/>
        <v>42005</v>
      </c>
      <c r="BL43" s="9">
        <f t="shared" si="14"/>
        <v>42036</v>
      </c>
      <c r="BM43" s="9">
        <f t="shared" si="14"/>
        <v>42064</v>
      </c>
      <c r="BN43" s="9">
        <f t="shared" si="14"/>
        <v>42095</v>
      </c>
      <c r="BO43" s="9">
        <f t="shared" ref="BO43:DZ43" si="15">BO17</f>
        <v>42125</v>
      </c>
      <c r="BP43" s="9">
        <f t="shared" si="15"/>
        <v>42156</v>
      </c>
      <c r="BQ43" s="9">
        <f t="shared" si="15"/>
        <v>42186</v>
      </c>
      <c r="BR43" s="9">
        <f t="shared" si="15"/>
        <v>42217</v>
      </c>
      <c r="BS43" s="9">
        <f t="shared" si="15"/>
        <v>42248</v>
      </c>
      <c r="BT43" s="9">
        <f t="shared" si="15"/>
        <v>42278</v>
      </c>
      <c r="BU43" s="9">
        <f t="shared" si="15"/>
        <v>42309</v>
      </c>
      <c r="BV43" s="9">
        <f t="shared" si="15"/>
        <v>42339</v>
      </c>
      <c r="BW43" s="9">
        <f t="shared" si="15"/>
        <v>42370</v>
      </c>
      <c r="BX43" s="9">
        <f t="shared" si="15"/>
        <v>42401</v>
      </c>
      <c r="BY43" s="9">
        <f t="shared" si="15"/>
        <v>42430</v>
      </c>
      <c r="BZ43" s="9">
        <f t="shared" si="15"/>
        <v>42461</v>
      </c>
      <c r="CA43" s="9">
        <f t="shared" si="15"/>
        <v>42491</v>
      </c>
      <c r="CB43" s="9">
        <f t="shared" si="15"/>
        <v>42522</v>
      </c>
      <c r="CC43" s="9">
        <f t="shared" si="15"/>
        <v>42552</v>
      </c>
      <c r="CD43" s="9">
        <f t="shared" si="15"/>
        <v>42583</v>
      </c>
      <c r="CE43" s="9">
        <f t="shared" si="15"/>
        <v>42614</v>
      </c>
      <c r="CF43" s="9">
        <f t="shared" si="15"/>
        <v>42644</v>
      </c>
      <c r="CG43" s="9">
        <f t="shared" si="15"/>
        <v>42675</v>
      </c>
      <c r="CH43" s="9">
        <f t="shared" si="15"/>
        <v>42705</v>
      </c>
      <c r="CI43" s="9">
        <f t="shared" si="15"/>
        <v>42736</v>
      </c>
      <c r="CJ43" s="9">
        <f t="shared" si="15"/>
        <v>42767</v>
      </c>
      <c r="CK43" s="9">
        <f t="shared" si="15"/>
        <v>42795</v>
      </c>
      <c r="CL43" s="9">
        <f t="shared" si="15"/>
        <v>42826</v>
      </c>
      <c r="CM43" s="9">
        <f t="shared" si="15"/>
        <v>42856</v>
      </c>
      <c r="CN43" s="9">
        <f t="shared" si="15"/>
        <v>42887</v>
      </c>
      <c r="CO43" s="9">
        <f t="shared" si="15"/>
        <v>42917</v>
      </c>
      <c r="CP43" s="9">
        <f t="shared" si="15"/>
        <v>42948</v>
      </c>
      <c r="CQ43" s="9">
        <f t="shared" si="15"/>
        <v>42979</v>
      </c>
      <c r="CR43" s="9">
        <f t="shared" si="15"/>
        <v>43009</v>
      </c>
      <c r="CS43" s="9">
        <f t="shared" si="15"/>
        <v>43040</v>
      </c>
      <c r="CT43" s="9">
        <f t="shared" si="15"/>
        <v>43070</v>
      </c>
      <c r="CU43" s="9">
        <f t="shared" si="15"/>
        <v>43101</v>
      </c>
      <c r="CV43" s="9">
        <f t="shared" si="15"/>
        <v>43132</v>
      </c>
      <c r="CW43" s="9">
        <f t="shared" si="15"/>
        <v>43160</v>
      </c>
      <c r="CX43" s="9">
        <f t="shared" si="15"/>
        <v>43191</v>
      </c>
      <c r="CY43" s="9">
        <f t="shared" si="15"/>
        <v>43221</v>
      </c>
      <c r="CZ43" s="9">
        <f t="shared" si="15"/>
        <v>43252</v>
      </c>
      <c r="DA43" s="9">
        <f t="shared" si="15"/>
        <v>43282</v>
      </c>
      <c r="DB43" s="9">
        <f t="shared" si="15"/>
        <v>43313</v>
      </c>
      <c r="DC43" s="9">
        <f t="shared" si="15"/>
        <v>43344</v>
      </c>
      <c r="DD43" s="9">
        <f t="shared" si="15"/>
        <v>43374</v>
      </c>
      <c r="DE43" s="9">
        <f t="shared" si="15"/>
        <v>43405</v>
      </c>
      <c r="DF43" s="9">
        <f t="shared" si="15"/>
        <v>43435</v>
      </c>
      <c r="DG43" s="9">
        <f t="shared" si="15"/>
        <v>43466</v>
      </c>
      <c r="DH43" s="9">
        <f t="shared" si="15"/>
        <v>43497</v>
      </c>
      <c r="DI43" s="9">
        <f t="shared" si="15"/>
        <v>43525</v>
      </c>
      <c r="DJ43" s="9">
        <f t="shared" si="15"/>
        <v>43556</v>
      </c>
      <c r="DK43" s="9">
        <f t="shared" si="15"/>
        <v>43586</v>
      </c>
      <c r="DL43" s="9">
        <f t="shared" si="15"/>
        <v>43617</v>
      </c>
      <c r="DM43" s="9">
        <f t="shared" si="15"/>
        <v>43647</v>
      </c>
      <c r="DN43" s="9">
        <f t="shared" si="15"/>
        <v>43678</v>
      </c>
      <c r="DO43" s="9">
        <f t="shared" si="15"/>
        <v>43709</v>
      </c>
      <c r="DP43" s="9">
        <f t="shared" si="15"/>
        <v>43739</v>
      </c>
      <c r="DQ43" s="9">
        <f t="shared" si="15"/>
        <v>43770</v>
      </c>
      <c r="DR43" s="9">
        <f t="shared" si="15"/>
        <v>43800</v>
      </c>
      <c r="DS43" s="9">
        <f t="shared" si="15"/>
        <v>43831</v>
      </c>
      <c r="DT43" s="9">
        <f t="shared" si="15"/>
        <v>43862</v>
      </c>
      <c r="DU43" s="9">
        <f t="shared" si="15"/>
        <v>43891</v>
      </c>
      <c r="DV43" s="9">
        <f t="shared" si="15"/>
        <v>43922</v>
      </c>
      <c r="DW43" s="9">
        <f t="shared" si="15"/>
        <v>43952</v>
      </c>
      <c r="DX43" s="9">
        <f t="shared" si="15"/>
        <v>43983</v>
      </c>
      <c r="DY43" s="9">
        <f t="shared" si="15"/>
        <v>44013</v>
      </c>
      <c r="DZ43" s="9">
        <f t="shared" si="15"/>
        <v>44044</v>
      </c>
      <c r="EA43" s="9">
        <f t="shared" ref="EA43:EF43" si="16">EA17</f>
        <v>44075</v>
      </c>
      <c r="EB43" s="9">
        <f t="shared" si="16"/>
        <v>44105</v>
      </c>
      <c r="EC43" s="9">
        <f t="shared" si="16"/>
        <v>44136</v>
      </c>
      <c r="ED43" s="9">
        <f t="shared" si="16"/>
        <v>44166</v>
      </c>
      <c r="EE43" s="9">
        <f t="shared" si="16"/>
        <v>44197</v>
      </c>
      <c r="EF43" s="9">
        <f t="shared" si="16"/>
        <v>44228</v>
      </c>
    </row>
    <row r="44" spans="2:136" x14ac:dyDescent="0.45">
      <c r="B44" t="str">
        <f>B38</f>
        <v>Performing support occupations</v>
      </c>
      <c r="C44" s="5" cm="1">
        <f t="array" ref="C44:EF44">TRANSPOSE(_xll.hp_filter(TRANSPOSE(C41:EF41),6.25))</f>
        <v>1.0338713440437299</v>
      </c>
      <c r="D44" s="5">
        <v>1.0466829016841794</v>
      </c>
      <c r="E44" s="5">
        <v>1.0540750442776321</v>
      </c>
      <c r="F44" s="5">
        <v>1.047796236432315</v>
      </c>
      <c r="G44" s="5">
        <v>1.030810868840232</v>
      </c>
      <c r="H44" s="5">
        <v>1.0063484338399316</v>
      </c>
      <c r="I44" s="5">
        <v>0.97976741269671463</v>
      </c>
      <c r="J44" s="5">
        <v>0.95350088783245479</v>
      </c>
      <c r="K44" s="5">
        <v>0.93544095634110258</v>
      </c>
      <c r="L44" s="5">
        <v>0.92192677475670815</v>
      </c>
      <c r="M44" s="5">
        <v>0.91445451569551839</v>
      </c>
      <c r="N44" s="5">
        <v>0.91300881733638362</v>
      </c>
      <c r="O44" s="5">
        <v>0.91924176334863206</v>
      </c>
      <c r="P44" s="5">
        <v>0.93316385920930112</v>
      </c>
      <c r="Q44" s="5">
        <v>0.95482560285385309</v>
      </c>
      <c r="R44" s="5">
        <v>0.97634843922688508</v>
      </c>
      <c r="S44" s="5">
        <v>0.9845175047919027</v>
      </c>
      <c r="T44" s="5">
        <v>0.98187601151510262</v>
      </c>
      <c r="U44" s="5">
        <v>0.97470669178248293</v>
      </c>
      <c r="V44" s="5">
        <v>0.96692555393523794</v>
      </c>
      <c r="W44" s="5">
        <v>0.96728214044152727</v>
      </c>
      <c r="X44" s="5">
        <v>0.98204178277920295</v>
      </c>
      <c r="Y44" s="5">
        <v>1.0060206701197463</v>
      </c>
      <c r="Z44" s="5">
        <v>1.0263678827792297</v>
      </c>
      <c r="AA44" s="5">
        <v>1.0360100958019109</v>
      </c>
      <c r="AB44" s="5">
        <v>1.0336900641988434</v>
      </c>
      <c r="AC44" s="5">
        <v>1.0232647362596032</v>
      </c>
      <c r="AD44" s="5">
        <v>1.005551645602951</v>
      </c>
      <c r="AE44" s="5">
        <v>0.98876527124230995</v>
      </c>
      <c r="AF44" s="5">
        <v>0.9805336295703666</v>
      </c>
      <c r="AG44" s="5">
        <v>0.98071198991546849</v>
      </c>
      <c r="AH44" s="5">
        <v>0.98211554709494076</v>
      </c>
      <c r="AI44" s="5">
        <v>0.9838910464753895</v>
      </c>
      <c r="AJ44" s="5">
        <v>0.99083246791762736</v>
      </c>
      <c r="AK44" s="5">
        <v>1.004288580990403</v>
      </c>
      <c r="AL44" s="5">
        <v>1.0216156135720782</v>
      </c>
      <c r="AM44" s="5">
        <v>1.0383466150995302</v>
      </c>
      <c r="AN44" s="5">
        <v>1.0525452163926103</v>
      </c>
      <c r="AO44" s="5">
        <v>1.0657007306894839</v>
      </c>
      <c r="AP44" s="5">
        <v>1.0759889625387462</v>
      </c>
      <c r="AQ44" s="5">
        <v>1.0776315888678181</v>
      </c>
      <c r="AR44" s="5">
        <v>1.0688799651613001</v>
      </c>
      <c r="AS44" s="5">
        <v>1.0556420213645474</v>
      </c>
      <c r="AT44" s="5">
        <v>1.0520603799135797</v>
      </c>
      <c r="AU44" s="5">
        <v>1.0592517513405655</v>
      </c>
      <c r="AV44" s="5">
        <v>1.0720589703935759</v>
      </c>
      <c r="AW44" s="5">
        <v>1.0894496256149289</v>
      </c>
      <c r="AX44" s="5">
        <v>1.1017700644123933</v>
      </c>
      <c r="AY44" s="5">
        <v>1.1089488497330524</v>
      </c>
      <c r="AZ44" s="5">
        <v>1.1161622660945647</v>
      </c>
      <c r="BA44" s="5">
        <v>1.1229504809605384</v>
      </c>
      <c r="BB44" s="5">
        <v>1.1267904709383885</v>
      </c>
      <c r="BC44" s="5">
        <v>1.1248853626615909</v>
      </c>
      <c r="BD44" s="5">
        <v>1.1158920522512545</v>
      </c>
      <c r="BE44" s="5">
        <v>1.1056513415762956</v>
      </c>
      <c r="BF44" s="5">
        <v>1.0983781651116507</v>
      </c>
      <c r="BG44" s="5">
        <v>1.1013772111310098</v>
      </c>
      <c r="BH44" s="5">
        <v>1.1107521983722157</v>
      </c>
      <c r="BI44" s="5">
        <v>1.1226402331719547</v>
      </c>
      <c r="BJ44" s="5">
        <v>1.1409408109143442</v>
      </c>
      <c r="BK44" s="5">
        <v>1.1669918762421756</v>
      </c>
      <c r="BL44" s="5">
        <v>1.1898720791373558</v>
      </c>
      <c r="BM44" s="5">
        <v>1.1993758534742252</v>
      </c>
      <c r="BN44" s="5">
        <v>1.1904855195405619</v>
      </c>
      <c r="BO44" s="5">
        <v>1.1645312391291118</v>
      </c>
      <c r="BP44" s="5">
        <v>1.129701829748897</v>
      </c>
      <c r="BQ44" s="5">
        <v>1.0971238773201515</v>
      </c>
      <c r="BR44" s="5">
        <v>1.0692136211767578</v>
      </c>
      <c r="BS44" s="5">
        <v>1.0489739200583481</v>
      </c>
      <c r="BT44" s="5">
        <v>1.0365445763175516</v>
      </c>
      <c r="BU44" s="5">
        <v>1.0273638049534293</v>
      </c>
      <c r="BV44" s="5">
        <v>1.0206562607315803</v>
      </c>
      <c r="BW44" s="5">
        <v>1.014835261671895</v>
      </c>
      <c r="BX44" s="5">
        <v>1.0127304878020054</v>
      </c>
      <c r="BY44" s="5">
        <v>1.019323504412043</v>
      </c>
      <c r="BZ44" s="5">
        <v>1.0334319239789749</v>
      </c>
      <c r="CA44" s="5">
        <v>1.0547452580798384</v>
      </c>
      <c r="CB44" s="5">
        <v>1.0851258086793483</v>
      </c>
      <c r="CC44" s="5">
        <v>1.1238994521353343</v>
      </c>
      <c r="CD44" s="5">
        <v>1.1588977044413462</v>
      </c>
      <c r="CE44" s="5">
        <v>1.1887540237650167</v>
      </c>
      <c r="CF44" s="5">
        <v>1.2141048143742919</v>
      </c>
      <c r="CG44" s="5">
        <v>1.235928001355056</v>
      </c>
      <c r="CH44" s="5">
        <v>1.2473672804929967</v>
      </c>
      <c r="CI44" s="5">
        <v>1.2431489218658707</v>
      </c>
      <c r="CJ44" s="5">
        <v>1.2318878605533881</v>
      </c>
      <c r="CK44" s="5">
        <v>1.2191375711324279</v>
      </c>
      <c r="CL44" s="5">
        <v>1.2076910066365714</v>
      </c>
      <c r="CM44" s="5">
        <v>1.191601840097424</v>
      </c>
      <c r="CN44" s="5">
        <v>1.1773244068100475</v>
      </c>
      <c r="CO44" s="5">
        <v>1.1717190245519375</v>
      </c>
      <c r="CP44" s="5">
        <v>1.1740289687650121</v>
      </c>
      <c r="CQ44" s="5">
        <v>1.1901368733034232</v>
      </c>
      <c r="CR44" s="5">
        <v>1.2098643580191109</v>
      </c>
      <c r="CS44" s="5">
        <v>1.2256280853947652</v>
      </c>
      <c r="CT44" s="5">
        <v>1.2368727581169385</v>
      </c>
      <c r="CU44" s="5">
        <v>1.2446447213850733</v>
      </c>
      <c r="CV44" s="5">
        <v>1.2539166186047592</v>
      </c>
      <c r="CW44" s="5">
        <v>1.2630520479486862</v>
      </c>
      <c r="CX44" s="5">
        <v>1.2671064263765794</v>
      </c>
      <c r="CY44" s="5">
        <v>1.2641237586623437</v>
      </c>
      <c r="CZ44" s="5">
        <v>1.2588769157032065</v>
      </c>
      <c r="DA44" s="5">
        <v>1.2615427835353401</v>
      </c>
      <c r="DB44" s="5">
        <v>1.2760907977956841</v>
      </c>
      <c r="DC44" s="5">
        <v>1.2999454796566821</v>
      </c>
      <c r="DD44" s="5">
        <v>1.3255740630629771</v>
      </c>
      <c r="DE44" s="5">
        <v>1.3462251680296959</v>
      </c>
      <c r="DF44" s="5">
        <v>1.3595019987496078</v>
      </c>
      <c r="DG44" s="5">
        <v>1.3660417145147696</v>
      </c>
      <c r="DH44" s="5">
        <v>1.3657853315997452</v>
      </c>
      <c r="DI44" s="5">
        <v>1.3612564016248483</v>
      </c>
      <c r="DJ44" s="5">
        <v>1.3530490398960566</v>
      </c>
      <c r="DK44" s="5">
        <v>1.3449543376262878</v>
      </c>
      <c r="DL44" s="5">
        <v>1.332495220274875</v>
      </c>
      <c r="DM44" s="5">
        <v>1.3173780846296532</v>
      </c>
      <c r="DN44" s="5">
        <v>1.3064957883342938</v>
      </c>
      <c r="DO44" s="5">
        <v>1.3011361228091118</v>
      </c>
      <c r="DP44" s="5">
        <v>1.3049427240486433</v>
      </c>
      <c r="DQ44" s="5">
        <v>1.3016571752522501</v>
      </c>
      <c r="DR44" s="5">
        <v>1.2848147513119017</v>
      </c>
      <c r="DS44" s="5">
        <v>1.2500960629013114</v>
      </c>
      <c r="DT44" s="5">
        <v>1.1979410363300955</v>
      </c>
      <c r="DU44" s="5">
        <v>1.1307579336552946</v>
      </c>
      <c r="DV44" s="5">
        <v>1.0742027721491283</v>
      </c>
      <c r="DW44" s="5">
        <v>1.043138794002316</v>
      </c>
      <c r="DX44" s="5">
        <v>1.0415647027356536</v>
      </c>
      <c r="DY44" s="5">
        <v>1.0700061326388</v>
      </c>
      <c r="DZ44" s="5">
        <v>1.1223106814076331</v>
      </c>
      <c r="EA44" s="5">
        <v>1.1787632438512161</v>
      </c>
      <c r="EB44" s="5">
        <v>1.2237276406668887</v>
      </c>
      <c r="EC44" s="5">
        <v>1.2480620444863233</v>
      </c>
      <c r="ED44" s="5">
        <v>1.2520056430348554</v>
      </c>
      <c r="EE44">
        <v>1.2311896428467208</v>
      </c>
      <c r="EF44">
        <v>1.1952141270053978</v>
      </c>
    </row>
    <row r="45" spans="2:136" x14ac:dyDescent="0.45">
      <c r="B45" t="str">
        <f>B39</f>
        <v>Non-Performing support occupations</v>
      </c>
      <c r="C45" s="5" cm="1">
        <f t="array" ref="C45:EF45">TRANSPOSE(_xll.hp_filter(TRANSPOSE(C42:EF42),6.25))</f>
        <v>0.99413247490979595</v>
      </c>
      <c r="D45" s="5">
        <v>1.0042700191674068</v>
      </c>
      <c r="E45" s="5">
        <v>1.0153463674394503</v>
      </c>
      <c r="F45" s="5">
        <v>1.0274026344626206</v>
      </c>
      <c r="G45" s="5">
        <v>1.0406154373153236</v>
      </c>
      <c r="H45" s="5">
        <v>1.0534673278535647</v>
      </c>
      <c r="I45" s="5">
        <v>1.0637181293762701</v>
      </c>
      <c r="J45" s="5">
        <v>1.0690933821117539</v>
      </c>
      <c r="K45" s="5">
        <v>1.0689312594601015</v>
      </c>
      <c r="L45" s="5">
        <v>1.0661256874414047</v>
      </c>
      <c r="M45" s="5">
        <v>1.0625526924930497</v>
      </c>
      <c r="N45" s="5">
        <v>1.0597254866907058</v>
      </c>
      <c r="O45" s="5">
        <v>1.0583960817745273</v>
      </c>
      <c r="P45" s="5">
        <v>1.0598310610063999</v>
      </c>
      <c r="Q45" s="5">
        <v>1.0639059531059338</v>
      </c>
      <c r="R45" s="5">
        <v>1.0707462381060298</v>
      </c>
      <c r="S45" s="5">
        <v>1.0795798481219618</v>
      </c>
      <c r="T45" s="5">
        <v>1.0883262526609501</v>
      </c>
      <c r="U45" s="5">
        <v>1.0950754795176234</v>
      </c>
      <c r="V45" s="5">
        <v>1.097987027996892</v>
      </c>
      <c r="W45" s="5">
        <v>1.0952582263747801</v>
      </c>
      <c r="X45" s="5">
        <v>1.0900180865544722</v>
      </c>
      <c r="Y45" s="5">
        <v>1.0848787376733591</v>
      </c>
      <c r="Z45" s="5">
        <v>1.0798876441428313</v>
      </c>
      <c r="AA45" s="5">
        <v>1.0770870815791085</v>
      </c>
      <c r="AB45" s="5">
        <v>1.0786448595958975</v>
      </c>
      <c r="AC45" s="5">
        <v>1.0855028416436965</v>
      </c>
      <c r="AD45" s="5">
        <v>1.0957649837363077</v>
      </c>
      <c r="AE45" s="5">
        <v>1.1064713631362253</v>
      </c>
      <c r="AF45" s="5">
        <v>1.1145628011963089</v>
      </c>
      <c r="AG45" s="5">
        <v>1.118745502132537</v>
      </c>
      <c r="AH45" s="5">
        <v>1.1181632392399865</v>
      </c>
      <c r="AI45" s="5">
        <v>1.1124805056740921</v>
      </c>
      <c r="AJ45" s="5">
        <v>1.1039103412410094</v>
      </c>
      <c r="AK45" s="5">
        <v>1.0956738577984282</v>
      </c>
      <c r="AL45" s="5">
        <v>1.0902764570565111</v>
      </c>
      <c r="AM45" s="5">
        <v>1.0898240718540033</v>
      </c>
      <c r="AN45" s="5">
        <v>1.0938605093132094</v>
      </c>
      <c r="AO45" s="5">
        <v>1.0999067414005288</v>
      </c>
      <c r="AP45" s="5">
        <v>1.1071446090325234</v>
      </c>
      <c r="AQ45" s="5">
        <v>1.1152403927263863</v>
      </c>
      <c r="AR45" s="5">
        <v>1.1234607322761536</v>
      </c>
      <c r="AS45" s="5">
        <v>1.1292204594375093</v>
      </c>
      <c r="AT45" s="5">
        <v>1.1299606498654271</v>
      </c>
      <c r="AU45" s="5">
        <v>1.1263304133442182</v>
      </c>
      <c r="AV45" s="5">
        <v>1.1216352708175541</v>
      </c>
      <c r="AW45" s="5">
        <v>1.1171521058947131</v>
      </c>
      <c r="AX45" s="5">
        <v>1.1134091824890529</v>
      </c>
      <c r="AY45" s="5">
        <v>1.1110136150037744</v>
      </c>
      <c r="AZ45" s="5">
        <v>1.1115701706566647</v>
      </c>
      <c r="BA45" s="5">
        <v>1.1169811774114056</v>
      </c>
      <c r="BB45" s="5">
        <v>1.1265226537953446</v>
      </c>
      <c r="BC45" s="5">
        <v>1.1389099037207535</v>
      </c>
      <c r="BD45" s="5">
        <v>1.1511425149810393</v>
      </c>
      <c r="BE45" s="5">
        <v>1.1597077964797584</v>
      </c>
      <c r="BF45" s="5">
        <v>1.161441009328023</v>
      </c>
      <c r="BG45" s="5">
        <v>1.155171070766456</v>
      </c>
      <c r="BH45" s="5">
        <v>1.1464518670840333</v>
      </c>
      <c r="BI45" s="5">
        <v>1.1384034295651952</v>
      </c>
      <c r="BJ45" s="5">
        <v>1.1325622469094041</v>
      </c>
      <c r="BK45" s="5">
        <v>1.1305106911534288</v>
      </c>
      <c r="BL45" s="5">
        <v>1.1330055764100608</v>
      </c>
      <c r="BM45" s="5">
        <v>1.1394948870589312</v>
      </c>
      <c r="BN45" s="5">
        <v>1.1484493492035477</v>
      </c>
      <c r="BO45" s="5">
        <v>1.1592464573690189</v>
      </c>
      <c r="BP45" s="5">
        <v>1.1695047867982473</v>
      </c>
      <c r="BQ45" s="5">
        <v>1.175158872318679</v>
      </c>
      <c r="BR45" s="5">
        <v>1.1723265974165678</v>
      </c>
      <c r="BS45" s="5">
        <v>1.1639919496212707</v>
      </c>
      <c r="BT45" s="5">
        <v>1.1556470765785964</v>
      </c>
      <c r="BU45" s="5">
        <v>1.1501657467897259</v>
      </c>
      <c r="BV45" s="5">
        <v>1.1485830849438206</v>
      </c>
      <c r="BW45" s="5">
        <v>1.1499649423464862</v>
      </c>
      <c r="BX45" s="5">
        <v>1.1544804399811115</v>
      </c>
      <c r="BY45" s="5">
        <v>1.1621915732944426</v>
      </c>
      <c r="BZ45" s="5">
        <v>1.1720180943068381</v>
      </c>
      <c r="CA45" s="5">
        <v>1.1819092535482829</v>
      </c>
      <c r="CB45" s="5">
        <v>1.1880680940230308</v>
      </c>
      <c r="CC45" s="5">
        <v>1.1881568855659004</v>
      </c>
      <c r="CD45" s="5">
        <v>1.1824404183194164</v>
      </c>
      <c r="CE45" s="5">
        <v>1.1734406194563158</v>
      </c>
      <c r="CF45" s="5">
        <v>1.1652325837952513</v>
      </c>
      <c r="CG45" s="5">
        <v>1.1583723996006405</v>
      </c>
      <c r="CH45" s="5">
        <v>1.1529537643306265</v>
      </c>
      <c r="CI45" s="5">
        <v>1.1488219771335393</v>
      </c>
      <c r="CJ45" s="5">
        <v>1.1487979226228346</v>
      </c>
      <c r="CK45" s="5">
        <v>1.1541928395334446</v>
      </c>
      <c r="CL45" s="5">
        <v>1.1662520679189718</v>
      </c>
      <c r="CM45" s="5">
        <v>1.1842814878691719</v>
      </c>
      <c r="CN45" s="5">
        <v>1.2038168946397299</v>
      </c>
      <c r="CO45" s="5">
        <v>1.2193164593871018</v>
      </c>
      <c r="CP45" s="5">
        <v>1.2283597748069803</v>
      </c>
      <c r="CQ45" s="5">
        <v>1.2324996973241031</v>
      </c>
      <c r="CR45" s="5">
        <v>1.233308625059111</v>
      </c>
      <c r="CS45" s="5">
        <v>1.2314871472359878</v>
      </c>
      <c r="CT45" s="5">
        <v>1.2277519868753179</v>
      </c>
      <c r="CU45" s="5">
        <v>1.2240561761820474</v>
      </c>
      <c r="CV45" s="5">
        <v>1.2238070629275881</v>
      </c>
      <c r="CW45" s="5">
        <v>1.2300075171407112</v>
      </c>
      <c r="CX45" s="5">
        <v>1.2436702033449936</v>
      </c>
      <c r="CY45" s="5">
        <v>1.2616322606097743</v>
      </c>
      <c r="CZ45" s="5">
        <v>1.2768173991240968</v>
      </c>
      <c r="DA45" s="5">
        <v>1.2826889391598066</v>
      </c>
      <c r="DB45" s="5">
        <v>1.2782868287608</v>
      </c>
      <c r="DC45" s="5">
        <v>1.2676688202818567</v>
      </c>
      <c r="DD45" s="5">
        <v>1.2574872561360759</v>
      </c>
      <c r="DE45" s="5">
        <v>1.2521199618181251</v>
      </c>
      <c r="DF45" s="5">
        <v>1.2533985989157079</v>
      </c>
      <c r="DG45" s="5">
        <v>1.2611599477230242</v>
      </c>
      <c r="DH45" s="5">
        <v>1.2742869836317552</v>
      </c>
      <c r="DI45" s="5">
        <v>1.2908267274926062</v>
      </c>
      <c r="DJ45" s="5">
        <v>1.3079816591812894</v>
      </c>
      <c r="DK45" s="5">
        <v>1.3223263716158524</v>
      </c>
      <c r="DL45" s="5">
        <v>1.3295980251153177</v>
      </c>
      <c r="DM45" s="5">
        <v>1.3279735091831268</v>
      </c>
      <c r="DN45" s="5">
        <v>1.3176266764654845</v>
      </c>
      <c r="DO45" s="5">
        <v>1.3021892815681151</v>
      </c>
      <c r="DP45" s="5">
        <v>1.2878181531938786</v>
      </c>
      <c r="DQ45" s="5">
        <v>1.2761626065402765</v>
      </c>
      <c r="DR45" s="5">
        <v>1.2674527073601918</v>
      </c>
      <c r="DS45" s="5">
        <v>1.2585863677186024</v>
      </c>
      <c r="DT45" s="5">
        <v>1.2483679677563237</v>
      </c>
      <c r="DU45" s="5">
        <v>1.2373001803323267</v>
      </c>
      <c r="DV45" s="5">
        <v>1.2302066523270871</v>
      </c>
      <c r="DW45" s="5">
        <v>1.2346098824846383</v>
      </c>
      <c r="DX45" s="5">
        <v>1.2491237189969486</v>
      </c>
      <c r="DY45" s="5">
        <v>1.2693786992669005</v>
      </c>
      <c r="DZ45" s="5">
        <v>1.2872098954572975</v>
      </c>
      <c r="EA45" s="5">
        <v>1.2985201926532957</v>
      </c>
      <c r="EB45" s="5">
        <v>1.3027441146040251</v>
      </c>
      <c r="EC45" s="5">
        <v>1.301140531266769</v>
      </c>
      <c r="ED45" s="5">
        <v>1.2962109018847841</v>
      </c>
      <c r="EE45">
        <v>1.2906116824283331</v>
      </c>
      <c r="EF45">
        <v>1.2833775973761266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7C5B-6055-4E6D-8384-C7F1FC7D60AA}">
  <dimension ref="A1:N62"/>
  <sheetViews>
    <sheetView workbookViewId="0"/>
  </sheetViews>
  <sheetFormatPr defaultRowHeight="14.25" x14ac:dyDescent="0.45"/>
  <cols>
    <col min="1" max="1" width="43.265625" customWidth="1"/>
  </cols>
  <sheetData>
    <row r="1" spans="1:14" x14ac:dyDescent="0.45">
      <c r="A1" t="s">
        <v>551</v>
      </c>
    </row>
    <row r="2" spans="1:14" x14ac:dyDescent="0.45">
      <c r="A2" t="s">
        <v>550</v>
      </c>
    </row>
    <row r="3" spans="1:14" x14ac:dyDescent="0.45">
      <c r="A3" t="s">
        <v>549</v>
      </c>
    </row>
    <row r="4" spans="1:14" x14ac:dyDescent="0.45">
      <c r="A4" t="s">
        <v>548</v>
      </c>
    </row>
    <row r="6" spans="1:14" x14ac:dyDescent="0.45">
      <c r="B6" t="s">
        <v>9</v>
      </c>
    </row>
    <row r="7" spans="1:14" x14ac:dyDescent="0.45">
      <c r="B7" t="s">
        <v>546</v>
      </c>
    </row>
    <row r="8" spans="1:14" x14ac:dyDescent="0.45">
      <c r="A8" t="s">
        <v>547</v>
      </c>
      <c r="B8">
        <v>2010</v>
      </c>
      <c r="C8">
        <v>2011</v>
      </c>
      <c r="D8">
        <v>2012</v>
      </c>
      <c r="E8">
        <v>2013</v>
      </c>
      <c r="F8">
        <v>2014</v>
      </c>
      <c r="G8">
        <v>2015</v>
      </c>
      <c r="H8">
        <v>2016</v>
      </c>
      <c r="I8">
        <v>2017</v>
      </c>
      <c r="J8">
        <v>2018</v>
      </c>
    </row>
    <row r="9" spans="1:14" x14ac:dyDescent="0.45">
      <c r="B9" t="s">
        <v>546</v>
      </c>
    </row>
    <row r="10" spans="1:14" x14ac:dyDescent="0.45">
      <c r="A10" t="s">
        <v>545</v>
      </c>
      <c r="B10" s="8">
        <v>624014</v>
      </c>
      <c r="C10" s="8">
        <v>631133</v>
      </c>
      <c r="D10" s="8">
        <v>626589</v>
      </c>
      <c r="E10" s="8">
        <v>646477</v>
      </c>
      <c r="F10" s="8">
        <v>643002</v>
      </c>
      <c r="G10" s="8">
        <v>638503</v>
      </c>
      <c r="H10" s="8">
        <v>642488</v>
      </c>
      <c r="I10" s="8">
        <v>652150</v>
      </c>
      <c r="J10" s="8">
        <v>655157</v>
      </c>
      <c r="L10" s="14">
        <f>(J10/B10)^(1/8)-1</f>
        <v>6.1063302788029183E-3</v>
      </c>
      <c r="N10">
        <f>SUM(N11:N43)</f>
        <v>624014</v>
      </c>
    </row>
    <row r="11" spans="1:14" x14ac:dyDescent="0.45">
      <c r="A11" t="s">
        <v>544</v>
      </c>
      <c r="B11" s="15">
        <v>13135</v>
      </c>
      <c r="C11" s="8">
        <v>13148</v>
      </c>
      <c r="D11" s="8">
        <v>13041</v>
      </c>
      <c r="E11" s="8">
        <v>14739</v>
      </c>
      <c r="F11" s="8">
        <v>15275</v>
      </c>
      <c r="G11" s="8">
        <v>16460</v>
      </c>
      <c r="H11" s="8">
        <v>17900</v>
      </c>
      <c r="I11" s="8">
        <v>18121</v>
      </c>
      <c r="J11" s="8">
        <v>18546</v>
      </c>
      <c r="L11" s="14">
        <f t="shared" ref="L11:L48" si="0">(J11/B11)^(1/8)-1</f>
        <v>4.406496408033056E-2</v>
      </c>
      <c r="M11" t="s">
        <v>552</v>
      </c>
      <c r="N11">
        <f>SUM(B12:B15)</f>
        <v>13135</v>
      </c>
    </row>
    <row r="12" spans="1:14" x14ac:dyDescent="0.45">
      <c r="A12" t="s">
        <v>543</v>
      </c>
      <c r="B12">
        <v>185</v>
      </c>
      <c r="C12">
        <v>181</v>
      </c>
      <c r="D12">
        <v>182</v>
      </c>
      <c r="E12">
        <v>223</v>
      </c>
      <c r="F12">
        <v>230</v>
      </c>
      <c r="G12">
        <v>254</v>
      </c>
      <c r="H12">
        <v>270</v>
      </c>
      <c r="I12">
        <v>294</v>
      </c>
      <c r="J12">
        <v>287</v>
      </c>
      <c r="L12" s="14">
        <f t="shared" si="0"/>
        <v>5.6425245509011512E-2</v>
      </c>
    </row>
    <row r="13" spans="1:14" x14ac:dyDescent="0.45">
      <c r="A13" t="s">
        <v>542</v>
      </c>
      <c r="B13">
        <v>846</v>
      </c>
      <c r="C13">
        <v>775</v>
      </c>
      <c r="D13">
        <v>790</v>
      </c>
      <c r="E13">
        <v>951</v>
      </c>
      <c r="F13">
        <v>995</v>
      </c>
      <c r="G13" s="8">
        <v>1079</v>
      </c>
      <c r="H13" s="8">
        <v>1129</v>
      </c>
      <c r="I13" s="8">
        <v>1230</v>
      </c>
      <c r="J13" s="8">
        <v>1176</v>
      </c>
      <c r="L13" s="14">
        <f t="shared" si="0"/>
        <v>4.2028554083162639E-2</v>
      </c>
    </row>
    <row r="14" spans="1:14" x14ac:dyDescent="0.45">
      <c r="A14" t="s">
        <v>541</v>
      </c>
      <c r="B14" s="8">
        <v>7973</v>
      </c>
      <c r="C14" s="8">
        <v>8005</v>
      </c>
      <c r="D14" s="8">
        <v>8043</v>
      </c>
      <c r="E14" s="8">
        <v>8585</v>
      </c>
      <c r="F14" s="8">
        <v>9159</v>
      </c>
      <c r="G14" s="8">
        <v>10090</v>
      </c>
      <c r="H14" s="8">
        <v>11418</v>
      </c>
      <c r="I14" s="8">
        <v>11484</v>
      </c>
      <c r="J14" s="8">
        <v>11771</v>
      </c>
      <c r="L14" s="14">
        <f t="shared" si="0"/>
        <v>4.9902450679429222E-2</v>
      </c>
    </row>
    <row r="15" spans="1:14" x14ac:dyDescent="0.45">
      <c r="A15" t="s">
        <v>540</v>
      </c>
      <c r="B15" s="8">
        <v>4131</v>
      </c>
      <c r="C15" s="8">
        <v>4188</v>
      </c>
      <c r="D15" s="8">
        <v>4026</v>
      </c>
      <c r="E15" s="8">
        <v>4980</v>
      </c>
      <c r="F15" s="8">
        <v>4891</v>
      </c>
      <c r="G15" s="8">
        <v>5037</v>
      </c>
      <c r="H15" s="8">
        <v>5083</v>
      </c>
      <c r="I15" s="8">
        <v>5112</v>
      </c>
      <c r="J15" s="8">
        <v>5311</v>
      </c>
      <c r="L15" s="14">
        <f t="shared" si="0"/>
        <v>3.1906001536163853E-2</v>
      </c>
    </row>
    <row r="16" spans="1:14" x14ac:dyDescent="0.45">
      <c r="A16" t="s">
        <v>539</v>
      </c>
      <c r="B16" s="15">
        <v>55700</v>
      </c>
      <c r="C16" s="8">
        <v>57394</v>
      </c>
      <c r="D16" s="8">
        <v>56198</v>
      </c>
      <c r="E16" s="8">
        <v>60242</v>
      </c>
      <c r="F16" s="8">
        <v>61724</v>
      </c>
      <c r="G16" s="8">
        <v>64654</v>
      </c>
      <c r="H16" s="8">
        <v>69852</v>
      </c>
      <c r="I16" s="8">
        <v>68958</v>
      </c>
      <c r="J16" s="8">
        <v>71148</v>
      </c>
      <c r="L16" s="14">
        <f t="shared" si="0"/>
        <v>3.1070680991152955E-2</v>
      </c>
      <c r="M16" t="s">
        <v>552</v>
      </c>
      <c r="N16" s="8">
        <f>B17+B18</f>
        <v>55700</v>
      </c>
    </row>
    <row r="17" spans="1:14" x14ac:dyDescent="0.45">
      <c r="A17" t="s">
        <v>538</v>
      </c>
      <c r="B17" s="8">
        <v>52394</v>
      </c>
      <c r="C17" s="8">
        <v>54016</v>
      </c>
      <c r="D17" s="8">
        <v>52863</v>
      </c>
      <c r="E17" s="8">
        <v>56664</v>
      </c>
      <c r="F17" s="8">
        <v>58040</v>
      </c>
      <c r="G17" s="8">
        <v>60757</v>
      </c>
      <c r="H17" s="8">
        <v>65636</v>
      </c>
      <c r="I17" s="8">
        <v>64821</v>
      </c>
      <c r="J17" s="8">
        <v>66884</v>
      </c>
      <c r="L17" s="14">
        <f t="shared" si="0"/>
        <v>3.0991501291665724E-2</v>
      </c>
    </row>
    <row r="18" spans="1:14" x14ac:dyDescent="0.45">
      <c r="A18" t="s">
        <v>537</v>
      </c>
      <c r="B18" s="8">
        <v>3306</v>
      </c>
      <c r="C18" s="8">
        <v>3378</v>
      </c>
      <c r="D18" s="8">
        <v>3335</v>
      </c>
      <c r="E18" s="8">
        <v>3579</v>
      </c>
      <c r="F18" s="8">
        <v>3684</v>
      </c>
      <c r="G18" s="8">
        <v>3897</v>
      </c>
      <c r="H18" s="8">
        <v>4215</v>
      </c>
      <c r="I18" s="8">
        <v>4136</v>
      </c>
      <c r="J18" s="8">
        <v>4264</v>
      </c>
      <c r="L18" s="14">
        <f t="shared" si="0"/>
        <v>3.2319885844446672E-2</v>
      </c>
    </row>
    <row r="19" spans="1:14" x14ac:dyDescent="0.45">
      <c r="A19" t="s">
        <v>536</v>
      </c>
      <c r="B19" s="15">
        <v>143282</v>
      </c>
      <c r="C19" s="8">
        <v>144808</v>
      </c>
      <c r="D19" s="8">
        <v>142378</v>
      </c>
      <c r="E19" s="8">
        <v>146922</v>
      </c>
      <c r="F19" s="8">
        <v>145141</v>
      </c>
      <c r="G19" s="8">
        <v>141969</v>
      </c>
      <c r="H19" s="8">
        <v>137270</v>
      </c>
      <c r="I19" s="8">
        <v>138262</v>
      </c>
      <c r="J19" s="8">
        <v>139329</v>
      </c>
      <c r="L19" s="14">
        <f t="shared" si="0"/>
        <v>-3.4909765032276052E-3</v>
      </c>
      <c r="M19" t="s">
        <v>552</v>
      </c>
      <c r="N19" s="8">
        <f>SUM(B20:B26)</f>
        <v>143281</v>
      </c>
    </row>
    <row r="20" spans="1:14" x14ac:dyDescent="0.45">
      <c r="A20" t="s">
        <v>535</v>
      </c>
      <c r="B20" s="8">
        <v>5273</v>
      </c>
      <c r="C20" s="8">
        <v>5219</v>
      </c>
      <c r="D20" s="8">
        <v>5009</v>
      </c>
      <c r="E20" s="8">
        <v>5014</v>
      </c>
      <c r="F20" s="8">
        <v>4647</v>
      </c>
      <c r="G20" s="8">
        <v>4233</v>
      </c>
      <c r="H20" s="8">
        <v>2441</v>
      </c>
      <c r="I20" s="8">
        <v>2381</v>
      </c>
      <c r="J20" s="8">
        <v>2471</v>
      </c>
      <c r="L20" s="14">
        <f t="shared" si="0"/>
        <v>-9.0397025736777326E-2</v>
      </c>
    </row>
    <row r="21" spans="1:14" x14ac:dyDescent="0.45">
      <c r="A21" t="s">
        <v>534</v>
      </c>
      <c r="B21">
        <v>908</v>
      </c>
      <c r="C21">
        <v>939</v>
      </c>
      <c r="D21">
        <v>931</v>
      </c>
      <c r="E21">
        <v>942</v>
      </c>
      <c r="F21">
        <v>968</v>
      </c>
      <c r="G21">
        <v>937</v>
      </c>
      <c r="H21">
        <v>931</v>
      </c>
      <c r="I21">
        <v>959</v>
      </c>
      <c r="J21">
        <v>973</v>
      </c>
      <c r="L21" s="14">
        <f t="shared" si="0"/>
        <v>8.6799168512301517E-3</v>
      </c>
    </row>
    <row r="22" spans="1:14" x14ac:dyDescent="0.45">
      <c r="A22" t="s">
        <v>533</v>
      </c>
      <c r="B22" s="8">
        <v>18832</v>
      </c>
      <c r="C22" s="8">
        <v>17566</v>
      </c>
      <c r="D22" s="8">
        <v>16508</v>
      </c>
      <c r="E22" s="8">
        <v>17024</v>
      </c>
      <c r="F22" s="8">
        <v>13668</v>
      </c>
      <c r="G22" s="8">
        <v>12998</v>
      </c>
      <c r="H22" s="8">
        <v>12163</v>
      </c>
      <c r="I22" s="8">
        <v>12718</v>
      </c>
      <c r="J22" s="8">
        <v>12948</v>
      </c>
      <c r="L22" s="14">
        <f t="shared" si="0"/>
        <v>-4.5747556591979377E-2</v>
      </c>
    </row>
    <row r="23" spans="1:14" x14ac:dyDescent="0.45">
      <c r="A23" t="s">
        <v>8</v>
      </c>
      <c r="B23" s="8">
        <v>23703</v>
      </c>
      <c r="C23" s="8">
        <v>24362</v>
      </c>
      <c r="D23" s="8">
        <v>24187</v>
      </c>
      <c r="E23" s="8">
        <v>27605</v>
      </c>
      <c r="F23" s="8">
        <v>28658</v>
      </c>
      <c r="G23" s="8">
        <v>29471</v>
      </c>
      <c r="H23" s="8">
        <v>30066</v>
      </c>
      <c r="I23" s="8">
        <v>27892</v>
      </c>
      <c r="J23" s="8">
        <v>28158</v>
      </c>
      <c r="L23" s="14">
        <f t="shared" si="0"/>
        <v>2.1762150714771611E-2</v>
      </c>
    </row>
    <row r="24" spans="1:14" x14ac:dyDescent="0.45">
      <c r="A24" t="s">
        <v>532</v>
      </c>
      <c r="B24" s="8">
        <v>32254</v>
      </c>
      <c r="C24" s="8">
        <v>30938</v>
      </c>
      <c r="D24" s="8">
        <v>29989</v>
      </c>
      <c r="E24" s="8">
        <v>33130</v>
      </c>
      <c r="F24" s="8">
        <v>32968</v>
      </c>
      <c r="G24" s="8">
        <v>31476</v>
      </c>
      <c r="H24" s="8">
        <v>28391</v>
      </c>
      <c r="I24" s="8">
        <v>28550</v>
      </c>
      <c r="J24" s="8">
        <v>27789</v>
      </c>
      <c r="L24" s="14">
        <f t="shared" si="0"/>
        <v>-1.8452848281406808E-2</v>
      </c>
    </row>
    <row r="25" spans="1:14" x14ac:dyDescent="0.45">
      <c r="A25" t="s">
        <v>7</v>
      </c>
      <c r="B25" s="8">
        <v>15158</v>
      </c>
      <c r="C25" s="8">
        <v>16004</v>
      </c>
      <c r="D25" s="8">
        <v>16243</v>
      </c>
      <c r="E25" s="8">
        <v>13981</v>
      </c>
      <c r="F25" s="8">
        <v>14051</v>
      </c>
      <c r="G25" s="8">
        <v>14453</v>
      </c>
      <c r="H25" s="8">
        <v>14170</v>
      </c>
      <c r="I25" s="8">
        <v>14567</v>
      </c>
      <c r="J25" s="8">
        <v>14911</v>
      </c>
      <c r="L25" s="14">
        <f t="shared" si="0"/>
        <v>-2.0515489135026765E-3</v>
      </c>
    </row>
    <row r="26" spans="1:14" x14ac:dyDescent="0.45">
      <c r="A26" t="s">
        <v>2</v>
      </c>
      <c r="B26" s="8">
        <v>47153</v>
      </c>
      <c r="C26" s="8">
        <v>49779</v>
      </c>
      <c r="D26" s="8">
        <v>49512</v>
      </c>
      <c r="E26" s="8">
        <v>49226</v>
      </c>
      <c r="F26" s="8">
        <v>50180</v>
      </c>
      <c r="G26" s="8">
        <v>48399</v>
      </c>
      <c r="H26" s="8">
        <v>49107</v>
      </c>
      <c r="I26" s="8">
        <v>51196</v>
      </c>
      <c r="J26" s="8">
        <v>52079</v>
      </c>
      <c r="L26" s="14">
        <f t="shared" si="0"/>
        <v>1.2497975346278833E-2</v>
      </c>
    </row>
    <row r="27" spans="1:14" x14ac:dyDescent="0.45">
      <c r="A27" t="s">
        <v>531</v>
      </c>
      <c r="B27" s="15">
        <v>136867</v>
      </c>
      <c r="C27" s="8">
        <v>130597</v>
      </c>
      <c r="D27" s="8">
        <v>127827</v>
      </c>
      <c r="E27" s="8">
        <v>129869</v>
      </c>
      <c r="F27" s="8">
        <v>122932</v>
      </c>
      <c r="G27" s="8">
        <v>116412</v>
      </c>
      <c r="H27" s="8">
        <v>114738</v>
      </c>
      <c r="I27" s="8">
        <v>115105</v>
      </c>
      <c r="J27" s="8">
        <v>110773</v>
      </c>
      <c r="L27" s="14">
        <f t="shared" si="0"/>
        <v>-2.6094325670385055E-2</v>
      </c>
      <c r="M27" t="s">
        <v>552</v>
      </c>
      <c r="N27" s="8">
        <f>SUM(B28:B33)</f>
        <v>136867</v>
      </c>
    </row>
    <row r="28" spans="1:14" x14ac:dyDescent="0.45">
      <c r="A28" t="s">
        <v>530</v>
      </c>
      <c r="B28" s="8">
        <v>16576</v>
      </c>
      <c r="C28" s="8">
        <v>14651</v>
      </c>
      <c r="D28" s="8">
        <v>14161</v>
      </c>
      <c r="E28" s="8">
        <v>14915</v>
      </c>
      <c r="F28" s="8">
        <v>12389</v>
      </c>
      <c r="G28" s="8">
        <v>11057</v>
      </c>
      <c r="H28" s="8">
        <v>11045</v>
      </c>
      <c r="I28" s="8">
        <v>11443</v>
      </c>
      <c r="J28" s="8">
        <v>10644</v>
      </c>
      <c r="L28" s="14">
        <f t="shared" si="0"/>
        <v>-5.386492917183161E-2</v>
      </c>
    </row>
    <row r="29" spans="1:14" x14ac:dyDescent="0.45">
      <c r="A29" t="s">
        <v>529</v>
      </c>
      <c r="B29" s="8">
        <v>19045</v>
      </c>
      <c r="C29" s="8">
        <v>17312</v>
      </c>
      <c r="D29" s="8">
        <v>17053</v>
      </c>
      <c r="E29" s="8">
        <v>18467</v>
      </c>
      <c r="F29" s="8">
        <v>15418</v>
      </c>
      <c r="G29" s="8">
        <v>13298</v>
      </c>
      <c r="H29" s="8">
        <v>11172</v>
      </c>
      <c r="I29" s="8">
        <v>10898</v>
      </c>
      <c r="J29" s="8">
        <v>10268</v>
      </c>
      <c r="L29" s="14">
        <f t="shared" si="0"/>
        <v>-7.4315247270043461E-2</v>
      </c>
    </row>
    <row r="30" spans="1:14" x14ac:dyDescent="0.45">
      <c r="A30" t="s">
        <v>528</v>
      </c>
      <c r="B30" s="8">
        <v>38312</v>
      </c>
      <c r="C30" s="8">
        <v>35980</v>
      </c>
      <c r="D30" s="8">
        <v>34505</v>
      </c>
      <c r="E30" s="8">
        <v>35615</v>
      </c>
      <c r="F30" s="8">
        <v>30195</v>
      </c>
      <c r="G30" s="8">
        <v>28132</v>
      </c>
      <c r="H30" s="8">
        <v>25568</v>
      </c>
      <c r="I30" s="8">
        <v>26315</v>
      </c>
      <c r="J30" s="8">
        <v>24372</v>
      </c>
      <c r="L30" s="14">
        <f t="shared" si="0"/>
        <v>-5.4972289683210218E-2</v>
      </c>
    </row>
    <row r="31" spans="1:14" x14ac:dyDescent="0.45">
      <c r="A31" t="s">
        <v>527</v>
      </c>
      <c r="B31" s="8">
        <v>1683</v>
      </c>
      <c r="C31" s="8">
        <v>1706</v>
      </c>
      <c r="D31" s="8">
        <v>1925</v>
      </c>
      <c r="E31" s="8">
        <v>2050</v>
      </c>
      <c r="F31" s="8">
        <v>1806</v>
      </c>
      <c r="G31" s="8">
        <v>1511</v>
      </c>
      <c r="H31" s="8">
        <v>1063</v>
      </c>
      <c r="I31" s="8">
        <v>1066</v>
      </c>
      <c r="J31" s="8">
        <v>1026</v>
      </c>
      <c r="L31" s="14">
        <f t="shared" si="0"/>
        <v>-5.9989065235458439E-2</v>
      </c>
    </row>
    <row r="32" spans="1:14" x14ac:dyDescent="0.45">
      <c r="A32" t="s">
        <v>526</v>
      </c>
      <c r="B32" s="8">
        <v>3747</v>
      </c>
      <c r="C32" s="8">
        <v>3630</v>
      </c>
      <c r="D32" s="8">
        <v>3696</v>
      </c>
      <c r="E32" s="8">
        <v>4401</v>
      </c>
      <c r="F32" s="8">
        <v>4428</v>
      </c>
      <c r="G32" s="8">
        <v>4383</v>
      </c>
      <c r="H32" s="8">
        <v>5362</v>
      </c>
      <c r="I32" s="8">
        <v>5537</v>
      </c>
      <c r="J32" s="8">
        <v>5306</v>
      </c>
      <c r="L32" s="14">
        <f t="shared" si="0"/>
        <v>4.4444684717100058E-2</v>
      </c>
    </row>
    <row r="33" spans="1:14" x14ac:dyDescent="0.45">
      <c r="A33" t="s">
        <v>525</v>
      </c>
      <c r="B33" s="8">
        <v>57504</v>
      </c>
      <c r="C33" s="8">
        <v>57318</v>
      </c>
      <c r="D33" s="8">
        <v>56487</v>
      </c>
      <c r="E33" s="8">
        <v>54421</v>
      </c>
      <c r="F33" s="8">
        <v>58696</v>
      </c>
      <c r="G33" s="8">
        <v>58031</v>
      </c>
      <c r="H33" s="8">
        <v>60528</v>
      </c>
      <c r="I33" s="8">
        <v>59846</v>
      </c>
      <c r="J33" s="8">
        <v>59158</v>
      </c>
      <c r="L33" s="14">
        <f t="shared" si="0"/>
        <v>3.5509547599825719E-3</v>
      </c>
    </row>
    <row r="34" spans="1:14" x14ac:dyDescent="0.45">
      <c r="A34" t="s">
        <v>524</v>
      </c>
      <c r="B34" s="15">
        <v>132444</v>
      </c>
      <c r="C34" s="8">
        <v>141583</v>
      </c>
      <c r="D34" s="8">
        <v>142982</v>
      </c>
      <c r="E34" s="8">
        <v>144919</v>
      </c>
      <c r="F34" s="8">
        <v>146654</v>
      </c>
      <c r="G34" s="8">
        <v>147223</v>
      </c>
      <c r="H34" s="8">
        <v>150796</v>
      </c>
      <c r="I34" s="8">
        <v>156731</v>
      </c>
      <c r="J34" s="8">
        <v>157878</v>
      </c>
      <c r="L34" s="14">
        <f t="shared" si="0"/>
        <v>2.2200680973297526E-2</v>
      </c>
      <c r="M34" t="s">
        <v>552</v>
      </c>
      <c r="N34" s="8">
        <f>SUM(B35:B37)</f>
        <v>132444</v>
      </c>
    </row>
    <row r="35" spans="1:14" x14ac:dyDescent="0.45">
      <c r="A35" t="s">
        <v>523</v>
      </c>
      <c r="B35" s="8">
        <v>47680</v>
      </c>
      <c r="C35" s="8">
        <v>49007</v>
      </c>
      <c r="D35" s="8">
        <v>50540</v>
      </c>
      <c r="E35" s="8">
        <v>52968</v>
      </c>
      <c r="F35" s="8">
        <v>55544</v>
      </c>
      <c r="G35" s="8">
        <v>59404</v>
      </c>
      <c r="H35" s="8">
        <v>63653</v>
      </c>
      <c r="I35" s="8">
        <v>68623</v>
      </c>
      <c r="J35" s="8">
        <v>71027</v>
      </c>
      <c r="L35" s="14">
        <f t="shared" si="0"/>
        <v>5.1080316353937727E-2</v>
      </c>
    </row>
    <row r="36" spans="1:14" x14ac:dyDescent="0.45">
      <c r="A36" t="s">
        <v>522</v>
      </c>
      <c r="B36" s="8">
        <v>51237</v>
      </c>
      <c r="C36" s="8">
        <v>54225</v>
      </c>
      <c r="D36" s="8">
        <v>51570</v>
      </c>
      <c r="E36" s="8">
        <v>53348</v>
      </c>
      <c r="F36" s="8">
        <v>50386</v>
      </c>
      <c r="G36" s="8">
        <v>46553</v>
      </c>
      <c r="H36" s="8">
        <v>45252</v>
      </c>
      <c r="I36" s="8">
        <v>43910</v>
      </c>
      <c r="J36" s="8">
        <v>41901</v>
      </c>
      <c r="L36" s="14">
        <f t="shared" si="0"/>
        <v>-2.4830551049383143E-2</v>
      </c>
    </row>
    <row r="37" spans="1:14" x14ac:dyDescent="0.45">
      <c r="A37" t="s">
        <v>521</v>
      </c>
      <c r="B37" s="8">
        <v>33527</v>
      </c>
      <c r="C37" s="8">
        <v>38351</v>
      </c>
      <c r="D37" s="8">
        <v>40872</v>
      </c>
      <c r="E37" s="8">
        <v>38602</v>
      </c>
      <c r="F37" s="8">
        <v>40724</v>
      </c>
      <c r="G37" s="8">
        <v>41267</v>
      </c>
      <c r="H37" s="8">
        <v>41890</v>
      </c>
      <c r="I37" s="8">
        <v>44198</v>
      </c>
      <c r="J37" s="8">
        <v>44950</v>
      </c>
      <c r="L37" s="14">
        <f t="shared" si="0"/>
        <v>3.7329849892496103E-2</v>
      </c>
    </row>
    <row r="38" spans="1:14" x14ac:dyDescent="0.45">
      <c r="A38" t="s">
        <v>520</v>
      </c>
      <c r="B38" s="15">
        <v>8246</v>
      </c>
      <c r="C38" s="8">
        <v>8088</v>
      </c>
      <c r="D38" s="8">
        <v>7834</v>
      </c>
      <c r="E38" s="8">
        <v>9190</v>
      </c>
      <c r="F38" s="8">
        <v>9110</v>
      </c>
      <c r="G38" s="8">
        <v>8862</v>
      </c>
      <c r="H38" s="8">
        <v>8780</v>
      </c>
      <c r="I38" s="8">
        <v>9009</v>
      </c>
      <c r="J38" s="8">
        <v>8986</v>
      </c>
      <c r="L38" s="14">
        <f t="shared" si="0"/>
        <v>1.0800354299113302E-2</v>
      </c>
      <c r="M38" t="s">
        <v>552</v>
      </c>
      <c r="N38" s="8">
        <f>B39+B40</f>
        <v>8246</v>
      </c>
    </row>
    <row r="39" spans="1:14" x14ac:dyDescent="0.45">
      <c r="A39" t="s">
        <v>519</v>
      </c>
      <c r="B39" s="8">
        <v>2732</v>
      </c>
      <c r="C39" s="8">
        <v>2659</v>
      </c>
      <c r="D39" s="8">
        <v>2631</v>
      </c>
      <c r="E39" s="8">
        <v>2832</v>
      </c>
      <c r="F39" s="8">
        <v>2693</v>
      </c>
      <c r="G39" s="8">
        <v>2554</v>
      </c>
      <c r="H39" s="8">
        <v>2153</v>
      </c>
      <c r="I39" s="8">
        <v>2213</v>
      </c>
      <c r="J39" s="8">
        <v>2210</v>
      </c>
      <c r="L39" s="14">
        <f t="shared" si="0"/>
        <v>-2.6156999001816894E-2</v>
      </c>
    </row>
    <row r="40" spans="1:14" x14ac:dyDescent="0.45">
      <c r="A40" t="s">
        <v>518</v>
      </c>
      <c r="B40" s="8">
        <v>5514</v>
      </c>
      <c r="C40" s="8">
        <v>5429</v>
      </c>
      <c r="D40" s="8">
        <v>5203</v>
      </c>
      <c r="E40" s="8">
        <v>6358</v>
      </c>
      <c r="F40" s="8">
        <v>6417</v>
      </c>
      <c r="G40" s="8">
        <v>6308</v>
      </c>
      <c r="H40" s="8">
        <v>6627</v>
      </c>
      <c r="I40" s="8">
        <v>6796</v>
      </c>
      <c r="J40" s="8">
        <v>6775</v>
      </c>
      <c r="L40" s="14">
        <f t="shared" si="0"/>
        <v>2.6077860986716717E-2</v>
      </c>
    </row>
    <row r="41" spans="1:14" x14ac:dyDescent="0.45">
      <c r="A41" t="s">
        <v>517</v>
      </c>
      <c r="B41" s="15">
        <v>45803</v>
      </c>
      <c r="C41" s="8">
        <v>46259</v>
      </c>
      <c r="D41" s="8">
        <v>47130</v>
      </c>
      <c r="E41" s="8">
        <v>49250</v>
      </c>
      <c r="F41" s="8">
        <v>49889</v>
      </c>
      <c r="G41" s="8">
        <v>50578</v>
      </c>
      <c r="H41" s="8">
        <v>50270</v>
      </c>
      <c r="I41" s="8">
        <v>50884</v>
      </c>
      <c r="J41" s="8">
        <v>51458</v>
      </c>
      <c r="L41" s="14">
        <f t="shared" si="0"/>
        <v>1.4658440182377941E-2</v>
      </c>
      <c r="M41" t="s">
        <v>552</v>
      </c>
      <c r="N41" s="8">
        <f>B41</f>
        <v>45803</v>
      </c>
    </row>
    <row r="42" spans="1:14" x14ac:dyDescent="0.45">
      <c r="A42" t="s">
        <v>516</v>
      </c>
      <c r="B42" s="15">
        <v>81851</v>
      </c>
      <c r="C42" s="8">
        <v>82403</v>
      </c>
      <c r="D42" s="8">
        <v>82084</v>
      </c>
      <c r="E42" s="8">
        <v>82370</v>
      </c>
      <c r="F42" s="8">
        <v>83110</v>
      </c>
      <c r="G42" s="8">
        <v>81796</v>
      </c>
      <c r="H42" s="8">
        <v>82422</v>
      </c>
      <c r="I42" s="8">
        <v>83174</v>
      </c>
      <c r="J42" s="8">
        <v>85608</v>
      </c>
      <c r="L42" s="14">
        <f t="shared" si="0"/>
        <v>5.6255412017667261E-3</v>
      </c>
      <c r="M42" t="s">
        <v>552</v>
      </c>
      <c r="N42" s="8">
        <f>B42</f>
        <v>81851</v>
      </c>
    </row>
    <row r="43" spans="1:14" x14ac:dyDescent="0.45">
      <c r="A43" t="s">
        <v>515</v>
      </c>
      <c r="B43" s="15">
        <v>6687</v>
      </c>
      <c r="C43" s="8">
        <v>6852</v>
      </c>
      <c r="D43" s="8">
        <v>7116</v>
      </c>
      <c r="E43" s="8">
        <v>8976</v>
      </c>
      <c r="F43" s="8">
        <v>9165</v>
      </c>
      <c r="G43" s="8">
        <v>10550</v>
      </c>
      <c r="H43" s="8">
        <v>10460</v>
      </c>
      <c r="I43" s="8">
        <v>11907</v>
      </c>
      <c r="J43" s="8">
        <v>11432</v>
      </c>
      <c r="L43" s="14">
        <f t="shared" si="0"/>
        <v>6.932904088643177E-2</v>
      </c>
      <c r="M43" t="s">
        <v>552</v>
      </c>
      <c r="N43" s="8">
        <f>B43</f>
        <v>6687</v>
      </c>
    </row>
    <row r="44" spans="1:14" x14ac:dyDescent="0.45">
      <c r="A44" t="s">
        <v>514</v>
      </c>
      <c r="B44" s="8">
        <v>99400</v>
      </c>
      <c r="C44" s="8">
        <v>101157</v>
      </c>
      <c r="D44" s="8">
        <v>102083</v>
      </c>
      <c r="E44" s="8">
        <v>108172</v>
      </c>
      <c r="F44" s="8">
        <v>105124</v>
      </c>
      <c r="G44" s="8">
        <v>102984</v>
      </c>
      <c r="H44" s="8">
        <v>92824</v>
      </c>
      <c r="I44" s="8">
        <v>92597</v>
      </c>
      <c r="J44" s="8">
        <v>95130</v>
      </c>
      <c r="L44" s="14">
        <f t="shared" si="0"/>
        <v>-5.4734329375396573E-3</v>
      </c>
    </row>
    <row r="45" spans="1:14" x14ac:dyDescent="0.45">
      <c r="A45" t="s">
        <v>513</v>
      </c>
      <c r="B45" s="8">
        <v>50524</v>
      </c>
      <c r="C45" s="8">
        <v>51805</v>
      </c>
      <c r="D45" s="8">
        <v>51963</v>
      </c>
      <c r="E45" s="8">
        <v>56390</v>
      </c>
      <c r="F45" s="8">
        <v>53486</v>
      </c>
      <c r="G45" s="8">
        <v>51617</v>
      </c>
      <c r="H45" s="8">
        <v>43106</v>
      </c>
      <c r="I45" s="8">
        <v>41979</v>
      </c>
      <c r="J45" s="8">
        <v>43712</v>
      </c>
      <c r="L45" s="14">
        <f t="shared" si="0"/>
        <v>-1.7940346836594623E-2</v>
      </c>
    </row>
    <row r="46" spans="1:14" x14ac:dyDescent="0.45">
      <c r="A46" t="s">
        <v>512</v>
      </c>
      <c r="B46" s="8">
        <v>7070</v>
      </c>
      <c r="C46" s="8">
        <v>7126</v>
      </c>
      <c r="D46" s="8">
        <v>7324</v>
      </c>
      <c r="E46" s="8">
        <v>7718</v>
      </c>
      <c r="F46" s="8">
        <v>7546</v>
      </c>
      <c r="G46" s="8">
        <v>7070</v>
      </c>
      <c r="H46" s="8">
        <v>6328</v>
      </c>
      <c r="I46" s="8">
        <v>6358</v>
      </c>
      <c r="J46" s="8">
        <v>6577</v>
      </c>
      <c r="L46" s="14">
        <f t="shared" si="0"/>
        <v>-8.994525746971016E-3</v>
      </c>
    </row>
    <row r="47" spans="1:14" x14ac:dyDescent="0.45">
      <c r="A47" t="s">
        <v>511</v>
      </c>
      <c r="B47" s="8">
        <v>29527</v>
      </c>
      <c r="C47" s="8">
        <v>29902</v>
      </c>
      <c r="D47" s="8">
        <v>30535</v>
      </c>
      <c r="E47" s="8">
        <v>32270</v>
      </c>
      <c r="F47" s="8">
        <v>32746</v>
      </c>
      <c r="G47" s="8">
        <v>33216</v>
      </c>
      <c r="H47" s="8">
        <v>33519</v>
      </c>
      <c r="I47" s="8">
        <v>34203</v>
      </c>
      <c r="J47" s="8">
        <v>34633</v>
      </c>
      <c r="L47" s="14">
        <f t="shared" si="0"/>
        <v>2.0137819902195986E-2</v>
      </c>
    </row>
    <row r="48" spans="1:14" x14ac:dyDescent="0.45">
      <c r="A48" t="s">
        <v>510</v>
      </c>
      <c r="B48" s="8">
        <v>12279</v>
      </c>
      <c r="C48" s="8">
        <v>12325</v>
      </c>
      <c r="D48" s="8">
        <v>12260</v>
      </c>
      <c r="E48" s="8">
        <v>11795</v>
      </c>
      <c r="F48" s="8">
        <v>11347</v>
      </c>
      <c r="G48" s="8">
        <v>11082</v>
      </c>
      <c r="H48" s="8">
        <v>9871</v>
      </c>
      <c r="I48" s="8">
        <v>10058</v>
      </c>
      <c r="J48" s="8">
        <v>10208</v>
      </c>
      <c r="L48" s="14">
        <f t="shared" si="0"/>
        <v>-2.2825314378606243E-2</v>
      </c>
    </row>
    <row r="50" spans="1:2" x14ac:dyDescent="0.45">
      <c r="A50" t="s">
        <v>509</v>
      </c>
    </row>
    <row r="52" spans="1:2" x14ac:dyDescent="0.45">
      <c r="A52" t="s">
        <v>508</v>
      </c>
    </row>
    <row r="53" spans="1:2" x14ac:dyDescent="0.45">
      <c r="A53">
        <v>1</v>
      </c>
      <c r="B53" t="s">
        <v>507</v>
      </c>
    </row>
    <row r="54" spans="1:2" x14ac:dyDescent="0.45">
      <c r="A54">
        <v>2</v>
      </c>
      <c r="B54" t="s">
        <v>506</v>
      </c>
    </row>
    <row r="55" spans="1:2" x14ac:dyDescent="0.45">
      <c r="A55">
        <v>3</v>
      </c>
      <c r="B55" t="s">
        <v>505</v>
      </c>
    </row>
    <row r="56" spans="1:2" x14ac:dyDescent="0.45">
      <c r="A56">
        <v>4</v>
      </c>
      <c r="B56" t="s">
        <v>504</v>
      </c>
    </row>
    <row r="57" spans="1:2" x14ac:dyDescent="0.45">
      <c r="A57">
        <v>5</v>
      </c>
      <c r="B57" t="s">
        <v>503</v>
      </c>
    </row>
    <row r="58" spans="1:2" x14ac:dyDescent="0.45">
      <c r="A58">
        <v>6</v>
      </c>
      <c r="B58" t="s">
        <v>502</v>
      </c>
    </row>
    <row r="60" spans="1:2" x14ac:dyDescent="0.45">
      <c r="A60" t="s">
        <v>501</v>
      </c>
    </row>
    <row r="61" spans="1:2" x14ac:dyDescent="0.45">
      <c r="A61" t="s">
        <v>499</v>
      </c>
    </row>
    <row r="62" spans="1:2" x14ac:dyDescent="0.45">
      <c r="A62" t="s">
        <v>500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9AB1-4937-43AC-A1A6-A00162A90E87}">
  <dimension ref="A1:O66"/>
  <sheetViews>
    <sheetView workbookViewId="0"/>
  </sheetViews>
  <sheetFormatPr defaultRowHeight="14.25" x14ac:dyDescent="0.45"/>
  <cols>
    <col min="1" max="1" width="48.73046875" customWidth="1"/>
  </cols>
  <sheetData>
    <row r="1" spans="1:15" x14ac:dyDescent="0.45">
      <c r="A1" t="s">
        <v>563</v>
      </c>
    </row>
    <row r="2" spans="1:15" x14ac:dyDescent="0.45">
      <c r="A2" t="s">
        <v>550</v>
      </c>
    </row>
    <row r="3" spans="1:15" x14ac:dyDescent="0.45">
      <c r="A3" t="s">
        <v>562</v>
      </c>
    </row>
    <row r="4" spans="1:15" x14ac:dyDescent="0.45">
      <c r="A4" t="s">
        <v>548</v>
      </c>
    </row>
    <row r="6" spans="1:15" x14ac:dyDescent="0.45">
      <c r="B6" t="s">
        <v>9</v>
      </c>
    </row>
    <row r="7" spans="1:15" x14ac:dyDescent="0.45">
      <c r="B7" t="s">
        <v>546</v>
      </c>
    </row>
    <row r="8" spans="1:15" x14ac:dyDescent="0.45">
      <c r="A8" t="s">
        <v>561</v>
      </c>
      <c r="B8">
        <v>2010</v>
      </c>
      <c r="C8">
        <v>2011</v>
      </c>
      <c r="D8">
        <v>2012</v>
      </c>
      <c r="E8">
        <v>2013</v>
      </c>
      <c r="F8">
        <v>2014</v>
      </c>
      <c r="G8">
        <v>2015</v>
      </c>
      <c r="H8">
        <v>2016</v>
      </c>
      <c r="I8">
        <v>2017</v>
      </c>
      <c r="J8">
        <v>2018</v>
      </c>
    </row>
    <row r="9" spans="1:15" x14ac:dyDescent="0.45">
      <c r="B9" t="s">
        <v>546</v>
      </c>
    </row>
    <row r="10" spans="1:15" x14ac:dyDescent="0.45">
      <c r="A10" t="s">
        <v>560</v>
      </c>
      <c r="B10" s="8">
        <v>663204</v>
      </c>
      <c r="C10" s="8">
        <v>670771</v>
      </c>
      <c r="D10" s="8">
        <v>664135</v>
      </c>
      <c r="E10" s="8">
        <v>684634</v>
      </c>
      <c r="F10" s="8">
        <v>684831</v>
      </c>
      <c r="G10" s="8">
        <v>679784</v>
      </c>
      <c r="H10" s="8">
        <v>683158</v>
      </c>
      <c r="I10" s="8">
        <v>695258</v>
      </c>
      <c r="J10" s="8">
        <v>703056</v>
      </c>
      <c r="L10" s="14">
        <f>(J10/B10)^(1/8)-1</f>
        <v>7.3209067720367837E-3</v>
      </c>
    </row>
    <row r="11" spans="1:15" x14ac:dyDescent="0.45">
      <c r="A11" t="s">
        <v>559</v>
      </c>
      <c r="B11" s="8">
        <v>552410</v>
      </c>
      <c r="C11" s="8">
        <v>557459</v>
      </c>
      <c r="D11" s="8">
        <v>551357</v>
      </c>
      <c r="E11" s="8">
        <v>566583</v>
      </c>
      <c r="F11" s="8">
        <v>564380</v>
      </c>
      <c r="G11" s="8">
        <v>558387</v>
      </c>
      <c r="H11" s="8">
        <v>562742</v>
      </c>
      <c r="I11" s="8">
        <v>569720</v>
      </c>
      <c r="J11" s="8">
        <v>572653</v>
      </c>
      <c r="L11" s="14">
        <f>(J11/B11)^(1/8)-1</f>
        <v>4.5088122979124456E-3</v>
      </c>
      <c r="N11">
        <f>SUM(N12:N44)</f>
        <v>552409</v>
      </c>
      <c r="O11" s="16">
        <f>'Product Perspective'!L10</f>
        <v>6.1063302788029183E-3</v>
      </c>
    </row>
    <row r="12" spans="1:15" x14ac:dyDescent="0.45">
      <c r="A12" t="s">
        <v>544</v>
      </c>
      <c r="B12" s="8">
        <v>11544</v>
      </c>
      <c r="C12" s="8">
        <v>11634</v>
      </c>
      <c r="D12" s="8">
        <v>11559</v>
      </c>
      <c r="E12" s="8">
        <v>13167</v>
      </c>
      <c r="F12" s="8">
        <v>13697</v>
      </c>
      <c r="G12" s="8">
        <v>14808</v>
      </c>
      <c r="H12" s="8">
        <v>16388</v>
      </c>
      <c r="I12" s="8">
        <v>16498</v>
      </c>
      <c r="J12" s="8">
        <v>16914</v>
      </c>
      <c r="L12" s="14">
        <f t="shared" ref="L12:L49" si="0">(J12/B12)^(1/8)-1</f>
        <v>4.8905230353558204E-2</v>
      </c>
      <c r="M12" t="s">
        <v>552</v>
      </c>
      <c r="N12">
        <f>SUM(B13:B16)</f>
        <v>11544</v>
      </c>
      <c r="O12" s="16">
        <f>'Product Perspective'!L11</f>
        <v>4.406496408033056E-2</v>
      </c>
    </row>
    <row r="13" spans="1:15" x14ac:dyDescent="0.45">
      <c r="A13" t="s">
        <v>543</v>
      </c>
      <c r="B13">
        <v>109</v>
      </c>
      <c r="C13">
        <v>109</v>
      </c>
      <c r="D13">
        <v>113</v>
      </c>
      <c r="E13">
        <v>130</v>
      </c>
      <c r="F13">
        <v>133</v>
      </c>
      <c r="G13">
        <v>141</v>
      </c>
      <c r="H13">
        <v>153</v>
      </c>
      <c r="I13">
        <v>163</v>
      </c>
      <c r="J13">
        <v>161</v>
      </c>
      <c r="L13" s="14">
        <f t="shared" si="0"/>
        <v>4.9965241559053908E-2</v>
      </c>
    </row>
    <row r="14" spans="1:15" x14ac:dyDescent="0.45">
      <c r="A14" t="s">
        <v>542</v>
      </c>
      <c r="B14">
        <v>341</v>
      </c>
      <c r="C14">
        <v>321</v>
      </c>
      <c r="D14">
        <v>341</v>
      </c>
      <c r="E14">
        <v>444</v>
      </c>
      <c r="F14">
        <v>457</v>
      </c>
      <c r="G14">
        <v>483</v>
      </c>
      <c r="H14">
        <v>513</v>
      </c>
      <c r="I14">
        <v>557</v>
      </c>
      <c r="J14">
        <v>530</v>
      </c>
      <c r="L14" s="14">
        <f t="shared" si="0"/>
        <v>5.6671967909799115E-2</v>
      </c>
    </row>
    <row r="15" spans="1:15" x14ac:dyDescent="0.45">
      <c r="A15" t="s">
        <v>541</v>
      </c>
      <c r="B15" s="8">
        <v>7449</v>
      </c>
      <c r="C15" s="8">
        <v>7490</v>
      </c>
      <c r="D15" s="8">
        <v>7545</v>
      </c>
      <c r="E15" s="8">
        <v>8071</v>
      </c>
      <c r="F15" s="8">
        <v>8626</v>
      </c>
      <c r="G15" s="8">
        <v>9527</v>
      </c>
      <c r="H15" s="8">
        <v>10866</v>
      </c>
      <c r="I15" s="8">
        <v>10913</v>
      </c>
      <c r="J15" s="8">
        <v>11177</v>
      </c>
      <c r="L15" s="14">
        <f t="shared" si="0"/>
        <v>5.2030690665272994E-2</v>
      </c>
    </row>
    <row r="16" spans="1:15" x14ac:dyDescent="0.45">
      <c r="A16" t="s">
        <v>540</v>
      </c>
      <c r="B16" s="8">
        <v>3645</v>
      </c>
      <c r="C16" s="8">
        <v>3714</v>
      </c>
      <c r="D16" s="8">
        <v>3561</v>
      </c>
      <c r="E16" s="8">
        <v>4522</v>
      </c>
      <c r="F16" s="8">
        <v>4482</v>
      </c>
      <c r="G16" s="8">
        <v>4656</v>
      </c>
      <c r="H16" s="8">
        <v>4856</v>
      </c>
      <c r="I16" s="8">
        <v>4865</v>
      </c>
      <c r="J16" s="8">
        <v>5047</v>
      </c>
      <c r="L16" s="14">
        <f t="shared" si="0"/>
        <v>4.1518459207888325E-2</v>
      </c>
    </row>
    <row r="17" spans="1:15" x14ac:dyDescent="0.45">
      <c r="A17" t="s">
        <v>539</v>
      </c>
      <c r="B17" s="8">
        <v>46667</v>
      </c>
      <c r="C17" s="8">
        <v>48187</v>
      </c>
      <c r="D17" s="8">
        <v>47036</v>
      </c>
      <c r="E17" s="8">
        <v>51747</v>
      </c>
      <c r="F17" s="8">
        <v>53308</v>
      </c>
      <c r="G17" s="8">
        <v>56151</v>
      </c>
      <c r="H17" s="8">
        <v>62897</v>
      </c>
      <c r="I17" s="8">
        <v>61867</v>
      </c>
      <c r="J17" s="8">
        <v>63890</v>
      </c>
      <c r="L17" s="14">
        <f t="shared" si="0"/>
        <v>4.0046784492243415E-2</v>
      </c>
      <c r="M17" t="s">
        <v>552</v>
      </c>
      <c r="N17" s="8">
        <f>B18+B19</f>
        <v>46667</v>
      </c>
      <c r="O17" s="16">
        <f>'Product Perspective'!L16</f>
        <v>3.1070680991152955E-2</v>
      </c>
    </row>
    <row r="18" spans="1:15" x14ac:dyDescent="0.45">
      <c r="A18" t="s">
        <v>538</v>
      </c>
      <c r="B18" s="8">
        <v>43568</v>
      </c>
      <c r="C18" s="8">
        <v>45018</v>
      </c>
      <c r="D18" s="8">
        <v>43922</v>
      </c>
      <c r="E18" s="8">
        <v>48341</v>
      </c>
      <c r="F18" s="8">
        <v>49784</v>
      </c>
      <c r="G18" s="8">
        <v>52388</v>
      </c>
      <c r="H18" s="8">
        <v>58653</v>
      </c>
      <c r="I18" s="8">
        <v>57703</v>
      </c>
      <c r="J18" s="8">
        <v>59592</v>
      </c>
      <c r="L18" s="14">
        <f t="shared" si="0"/>
        <v>3.9926253057962491E-2</v>
      </c>
      <c r="O18" s="16">
        <f>'Product Perspective'!L17</f>
        <v>3.0991501291665724E-2</v>
      </c>
    </row>
    <row r="19" spans="1:15" x14ac:dyDescent="0.45">
      <c r="A19" t="s">
        <v>537</v>
      </c>
      <c r="B19" s="8">
        <v>3099</v>
      </c>
      <c r="C19" s="8">
        <v>3169</v>
      </c>
      <c r="D19" s="8">
        <v>3115</v>
      </c>
      <c r="E19" s="8">
        <v>3406</v>
      </c>
      <c r="F19" s="8">
        <v>3524</v>
      </c>
      <c r="G19" s="8">
        <v>3763</v>
      </c>
      <c r="H19" s="8">
        <v>4244</v>
      </c>
      <c r="I19" s="8">
        <v>4163</v>
      </c>
      <c r="J19" s="8">
        <v>4297</v>
      </c>
      <c r="L19" s="14">
        <f t="shared" si="0"/>
        <v>4.1700738815715566E-2</v>
      </c>
      <c r="O19" s="16">
        <f>'Product Perspective'!L18</f>
        <v>3.2319885844446672E-2</v>
      </c>
    </row>
    <row r="20" spans="1:15" x14ac:dyDescent="0.45">
      <c r="A20" t="s">
        <v>536</v>
      </c>
      <c r="B20" s="8">
        <v>110107</v>
      </c>
      <c r="C20" s="8">
        <v>111481</v>
      </c>
      <c r="D20" s="8">
        <v>109457</v>
      </c>
      <c r="E20" s="8">
        <v>110927</v>
      </c>
      <c r="F20" s="8">
        <v>112159</v>
      </c>
      <c r="G20" s="8">
        <v>109673</v>
      </c>
      <c r="H20" s="8">
        <v>107692</v>
      </c>
      <c r="I20" s="8">
        <v>110609</v>
      </c>
      <c r="J20" s="8">
        <v>111514</v>
      </c>
      <c r="L20" s="14">
        <f t="shared" si="0"/>
        <v>1.5884506638255136E-3</v>
      </c>
      <c r="M20" t="s">
        <v>552</v>
      </c>
      <c r="N20" s="8">
        <f>SUM(B21:B27)</f>
        <v>110108</v>
      </c>
      <c r="O20" s="16">
        <f>'Product Perspective'!L19</f>
        <v>-3.4909765032276052E-3</v>
      </c>
    </row>
    <row r="21" spans="1:15" x14ac:dyDescent="0.45">
      <c r="A21" t="s">
        <v>535</v>
      </c>
      <c r="B21" s="8">
        <v>5271</v>
      </c>
      <c r="C21" s="8">
        <v>5232</v>
      </c>
      <c r="D21" s="8">
        <v>5006</v>
      </c>
      <c r="E21" s="8">
        <v>5184</v>
      </c>
      <c r="F21" s="8">
        <v>4804</v>
      </c>
      <c r="G21" s="8">
        <v>4397</v>
      </c>
      <c r="H21" s="8">
        <v>2800</v>
      </c>
      <c r="I21" s="8">
        <v>2723</v>
      </c>
      <c r="J21" s="8">
        <v>2827</v>
      </c>
      <c r="L21" s="14">
        <f t="shared" si="0"/>
        <v>-7.4920410432221196E-2</v>
      </c>
    </row>
    <row r="22" spans="1:15" x14ac:dyDescent="0.45">
      <c r="A22" t="s">
        <v>534</v>
      </c>
      <c r="B22">
        <v>919</v>
      </c>
      <c r="C22">
        <v>948</v>
      </c>
      <c r="D22">
        <v>942</v>
      </c>
      <c r="E22">
        <v>953</v>
      </c>
      <c r="F22">
        <v>974</v>
      </c>
      <c r="G22">
        <v>941</v>
      </c>
      <c r="H22">
        <v>933</v>
      </c>
      <c r="I22">
        <v>961</v>
      </c>
      <c r="J22">
        <v>976</v>
      </c>
      <c r="L22" s="14">
        <f t="shared" si="0"/>
        <v>7.5504197538098783E-3</v>
      </c>
    </row>
    <row r="23" spans="1:15" x14ac:dyDescent="0.45">
      <c r="A23" t="s">
        <v>533</v>
      </c>
      <c r="B23" s="8">
        <v>11078</v>
      </c>
      <c r="C23" s="8">
        <v>9709</v>
      </c>
      <c r="D23" s="8">
        <v>8525</v>
      </c>
      <c r="E23" s="8">
        <v>9529</v>
      </c>
      <c r="F23" s="8">
        <v>9363</v>
      </c>
      <c r="G23" s="8">
        <v>9269</v>
      </c>
      <c r="H23" s="8">
        <v>9232</v>
      </c>
      <c r="I23" s="8">
        <v>9529</v>
      </c>
      <c r="J23" s="8">
        <v>9593</v>
      </c>
      <c r="L23" s="14">
        <f t="shared" si="0"/>
        <v>-1.7830066002773037E-2</v>
      </c>
    </row>
    <row r="24" spans="1:15" x14ac:dyDescent="0.45">
      <c r="A24" t="s">
        <v>8</v>
      </c>
      <c r="B24" s="8">
        <v>4429</v>
      </c>
      <c r="C24" s="8">
        <v>4624</v>
      </c>
      <c r="D24" s="8">
        <v>4647</v>
      </c>
      <c r="E24" s="8">
        <v>4042</v>
      </c>
      <c r="F24" s="8">
        <v>4097</v>
      </c>
      <c r="G24" s="8">
        <v>4285</v>
      </c>
      <c r="H24" s="8">
        <v>4381</v>
      </c>
      <c r="I24" s="8">
        <v>3996</v>
      </c>
      <c r="J24" s="8">
        <v>4040</v>
      </c>
      <c r="L24" s="14">
        <f t="shared" si="0"/>
        <v>-1.1425370622137554E-2</v>
      </c>
    </row>
    <row r="25" spans="1:15" x14ac:dyDescent="0.45">
      <c r="A25" t="s">
        <v>532</v>
      </c>
      <c r="B25" s="8">
        <v>25549</v>
      </c>
      <c r="C25" s="8">
        <v>24258</v>
      </c>
      <c r="D25" s="8">
        <v>23764</v>
      </c>
      <c r="E25" s="8">
        <v>27080</v>
      </c>
      <c r="F25" s="8">
        <v>27565</v>
      </c>
      <c r="G25" s="8">
        <v>26593</v>
      </c>
      <c r="H25" s="8">
        <v>25008</v>
      </c>
      <c r="I25" s="8">
        <v>25333</v>
      </c>
      <c r="J25" s="8">
        <v>24581</v>
      </c>
      <c r="L25" s="14">
        <f t="shared" si="0"/>
        <v>-4.8164124753992121E-3</v>
      </c>
    </row>
    <row r="26" spans="1:15" x14ac:dyDescent="0.45">
      <c r="A26" t="s">
        <v>7</v>
      </c>
      <c r="B26" s="8">
        <v>14225</v>
      </c>
      <c r="C26" s="8">
        <v>14909</v>
      </c>
      <c r="D26" s="8">
        <v>15405</v>
      </c>
      <c r="E26" s="8">
        <v>13132</v>
      </c>
      <c r="F26" s="8">
        <v>13215</v>
      </c>
      <c r="G26" s="8">
        <v>13624</v>
      </c>
      <c r="H26" s="8">
        <v>13425</v>
      </c>
      <c r="I26" s="8">
        <v>13823</v>
      </c>
      <c r="J26" s="8">
        <v>14165</v>
      </c>
      <c r="L26" s="14">
        <f t="shared" si="0"/>
        <v>-5.2821628587118585E-4</v>
      </c>
    </row>
    <row r="27" spans="1:15" x14ac:dyDescent="0.45">
      <c r="A27" t="s">
        <v>2</v>
      </c>
      <c r="B27" s="8">
        <v>48637</v>
      </c>
      <c r="C27" s="8">
        <v>51801</v>
      </c>
      <c r="D27" s="8">
        <v>51168</v>
      </c>
      <c r="E27" s="8">
        <v>51007</v>
      </c>
      <c r="F27" s="8">
        <v>52141</v>
      </c>
      <c r="G27" s="8">
        <v>50565</v>
      </c>
      <c r="H27" s="8">
        <v>51914</v>
      </c>
      <c r="I27" s="8">
        <v>54243</v>
      </c>
      <c r="J27" s="8">
        <v>55333</v>
      </c>
      <c r="L27" s="14">
        <f t="shared" si="0"/>
        <v>1.6253793466432631E-2</v>
      </c>
    </row>
    <row r="28" spans="1:15" x14ac:dyDescent="0.45">
      <c r="A28" t="s">
        <v>531</v>
      </c>
      <c r="B28" s="8">
        <v>130692</v>
      </c>
      <c r="C28" s="8">
        <v>124733</v>
      </c>
      <c r="D28" s="8">
        <v>121705</v>
      </c>
      <c r="E28" s="8">
        <v>121669</v>
      </c>
      <c r="F28" s="8">
        <v>114748</v>
      </c>
      <c r="G28" s="8">
        <v>107435</v>
      </c>
      <c r="H28" s="8">
        <v>104328</v>
      </c>
      <c r="I28" s="8">
        <v>102736</v>
      </c>
      <c r="J28" s="8">
        <v>98886</v>
      </c>
      <c r="L28" s="14">
        <f t="shared" si="0"/>
        <v>-3.4258875070797834E-2</v>
      </c>
      <c r="M28" t="s">
        <v>552</v>
      </c>
      <c r="N28" s="8">
        <f>SUM(B29:B34)</f>
        <v>130691</v>
      </c>
      <c r="O28" s="16">
        <f>'Product Perspective'!L27</f>
        <v>-2.6094325670385055E-2</v>
      </c>
    </row>
    <row r="29" spans="1:15" x14ac:dyDescent="0.45">
      <c r="A29" t="s">
        <v>530</v>
      </c>
      <c r="B29" s="8">
        <v>10766</v>
      </c>
      <c r="C29" s="8">
        <v>9914</v>
      </c>
      <c r="D29" s="8">
        <v>9789</v>
      </c>
      <c r="E29" s="8">
        <v>10762</v>
      </c>
      <c r="F29" s="8">
        <v>10024</v>
      </c>
      <c r="G29" s="8">
        <v>8967</v>
      </c>
      <c r="H29" s="8">
        <v>8517</v>
      </c>
      <c r="I29" s="8">
        <v>8355</v>
      </c>
      <c r="J29" s="8">
        <v>7739</v>
      </c>
      <c r="L29" s="14">
        <f t="shared" si="0"/>
        <v>-4.0425255825972339E-2</v>
      </c>
    </row>
    <row r="30" spans="1:15" x14ac:dyDescent="0.45">
      <c r="A30" t="s">
        <v>529</v>
      </c>
      <c r="B30" s="8">
        <v>14256</v>
      </c>
      <c r="C30" s="8">
        <v>12558</v>
      </c>
      <c r="D30" s="8">
        <v>12475</v>
      </c>
      <c r="E30" s="8">
        <v>13496</v>
      </c>
      <c r="F30" s="8">
        <v>12509</v>
      </c>
      <c r="G30" s="8">
        <v>11134</v>
      </c>
      <c r="H30" s="8">
        <v>10206</v>
      </c>
      <c r="I30" s="8">
        <v>9896</v>
      </c>
      <c r="J30" s="8">
        <v>9263</v>
      </c>
      <c r="L30" s="14">
        <f t="shared" si="0"/>
        <v>-5.246721169880264E-2</v>
      </c>
    </row>
    <row r="31" spans="1:15" x14ac:dyDescent="0.45">
      <c r="A31" t="s">
        <v>528</v>
      </c>
      <c r="B31" s="8">
        <v>34756</v>
      </c>
      <c r="C31" s="8">
        <v>32278</v>
      </c>
      <c r="D31" s="8">
        <v>30528</v>
      </c>
      <c r="E31" s="8">
        <v>30215</v>
      </c>
      <c r="F31" s="8">
        <v>26683</v>
      </c>
      <c r="G31" s="8">
        <v>24313</v>
      </c>
      <c r="H31" s="8">
        <v>21939</v>
      </c>
      <c r="I31" s="8">
        <v>21641</v>
      </c>
      <c r="J31" s="8">
        <v>19881</v>
      </c>
      <c r="L31" s="14">
        <f t="shared" si="0"/>
        <v>-6.7441565095282874E-2</v>
      </c>
    </row>
    <row r="32" spans="1:15" x14ac:dyDescent="0.45">
      <c r="A32" t="s">
        <v>527</v>
      </c>
      <c r="B32" s="8">
        <v>1258</v>
      </c>
      <c r="C32" s="8">
        <v>1255</v>
      </c>
      <c r="D32" s="8">
        <v>1324</v>
      </c>
      <c r="E32" s="8">
        <v>1460</v>
      </c>
      <c r="F32" s="8">
        <v>1299</v>
      </c>
      <c r="G32" s="8">
        <v>1084</v>
      </c>
      <c r="H32">
        <v>817</v>
      </c>
      <c r="I32">
        <v>785</v>
      </c>
      <c r="J32">
        <v>740</v>
      </c>
      <c r="L32" s="14">
        <f t="shared" si="0"/>
        <v>-6.4176633561568552E-2</v>
      </c>
    </row>
    <row r="33" spans="1:15" x14ac:dyDescent="0.45">
      <c r="A33" t="s">
        <v>526</v>
      </c>
      <c r="B33" s="8">
        <v>2636</v>
      </c>
      <c r="C33" s="8">
        <v>2539</v>
      </c>
      <c r="D33" s="8">
        <v>2606</v>
      </c>
      <c r="E33" s="8">
        <v>2730</v>
      </c>
      <c r="F33" s="8">
        <v>2650</v>
      </c>
      <c r="G33" s="8">
        <v>2519</v>
      </c>
      <c r="H33" s="8">
        <v>2811</v>
      </c>
      <c r="I33" s="8">
        <v>2697</v>
      </c>
      <c r="J33" s="8">
        <v>2517</v>
      </c>
      <c r="L33" s="14">
        <f t="shared" si="0"/>
        <v>-5.7577229724707912E-3</v>
      </c>
    </row>
    <row r="34" spans="1:15" x14ac:dyDescent="0.45">
      <c r="A34" t="s">
        <v>525</v>
      </c>
      <c r="B34" s="8">
        <v>67019</v>
      </c>
      <c r="C34" s="8">
        <v>66189</v>
      </c>
      <c r="D34" s="8">
        <v>64983</v>
      </c>
      <c r="E34" s="8">
        <v>63006</v>
      </c>
      <c r="F34" s="8">
        <v>61581</v>
      </c>
      <c r="G34" s="8">
        <v>59417</v>
      </c>
      <c r="H34" s="8">
        <v>60039</v>
      </c>
      <c r="I34" s="8">
        <v>59363</v>
      </c>
      <c r="J34" s="8">
        <v>58746</v>
      </c>
      <c r="L34" s="14">
        <f t="shared" si="0"/>
        <v>-1.6334262162637114E-2</v>
      </c>
    </row>
    <row r="35" spans="1:15" x14ac:dyDescent="0.45">
      <c r="A35" t="s">
        <v>524</v>
      </c>
      <c r="B35" s="8">
        <v>107288</v>
      </c>
      <c r="C35" s="8">
        <v>114149</v>
      </c>
      <c r="D35" s="8">
        <v>114268</v>
      </c>
      <c r="E35" s="8">
        <v>117061</v>
      </c>
      <c r="F35" s="8">
        <v>117422</v>
      </c>
      <c r="G35" s="8">
        <v>117799</v>
      </c>
      <c r="H35" s="8">
        <v>119465</v>
      </c>
      <c r="I35" s="8">
        <v>123987</v>
      </c>
      <c r="J35" s="8">
        <v>124469</v>
      </c>
      <c r="L35" s="14">
        <f t="shared" si="0"/>
        <v>1.8740932773648966E-2</v>
      </c>
      <c r="M35" t="s">
        <v>552</v>
      </c>
      <c r="N35" s="8">
        <f>SUM(B36:B38)</f>
        <v>107288</v>
      </c>
      <c r="O35" s="16">
        <f>'Product Perspective'!L34</f>
        <v>2.2200680973297526E-2</v>
      </c>
    </row>
    <row r="36" spans="1:15" x14ac:dyDescent="0.45">
      <c r="A36" t="s">
        <v>523</v>
      </c>
      <c r="B36" s="8">
        <v>46955</v>
      </c>
      <c r="C36" s="8">
        <v>48692</v>
      </c>
      <c r="D36" s="8">
        <v>50247</v>
      </c>
      <c r="E36" s="8">
        <v>52876</v>
      </c>
      <c r="F36" s="8">
        <v>55418</v>
      </c>
      <c r="G36" s="8">
        <v>59316</v>
      </c>
      <c r="H36" s="8">
        <v>63605</v>
      </c>
      <c r="I36" s="8">
        <v>68649</v>
      </c>
      <c r="J36" s="8">
        <v>71172</v>
      </c>
      <c r="L36" s="14">
        <f t="shared" si="0"/>
        <v>5.3363863976526371E-2</v>
      </c>
    </row>
    <row r="37" spans="1:15" x14ac:dyDescent="0.45">
      <c r="A37" t="s">
        <v>522</v>
      </c>
      <c r="B37" s="8">
        <v>41091</v>
      </c>
      <c r="C37" s="8">
        <v>44028</v>
      </c>
      <c r="D37" s="8">
        <v>41466</v>
      </c>
      <c r="E37" s="8">
        <v>43089</v>
      </c>
      <c r="F37" s="8">
        <v>40315</v>
      </c>
      <c r="G37" s="8">
        <v>37120</v>
      </c>
      <c r="H37" s="8">
        <v>36130</v>
      </c>
      <c r="I37" s="8">
        <v>34670</v>
      </c>
      <c r="J37" s="8">
        <v>32576</v>
      </c>
      <c r="L37" s="14">
        <f t="shared" si="0"/>
        <v>-2.8609435396579785E-2</v>
      </c>
    </row>
    <row r="38" spans="1:15" x14ac:dyDescent="0.45">
      <c r="A38" t="s">
        <v>521</v>
      </c>
      <c r="B38" s="8">
        <v>19242</v>
      </c>
      <c r="C38" s="8">
        <v>21429</v>
      </c>
      <c r="D38" s="8">
        <v>22555</v>
      </c>
      <c r="E38" s="8">
        <v>21096</v>
      </c>
      <c r="F38" s="8">
        <v>21688</v>
      </c>
      <c r="G38" s="8">
        <v>21363</v>
      </c>
      <c r="H38" s="8">
        <v>19730</v>
      </c>
      <c r="I38" s="8">
        <v>20667</v>
      </c>
      <c r="J38" s="8">
        <v>20721</v>
      </c>
      <c r="L38" s="14">
        <f t="shared" si="0"/>
        <v>9.2995103299549076E-3</v>
      </c>
    </row>
    <row r="39" spans="1:15" x14ac:dyDescent="0.45">
      <c r="A39" t="s">
        <v>520</v>
      </c>
      <c r="B39" s="8">
        <v>7254</v>
      </c>
      <c r="C39" s="8">
        <v>7041</v>
      </c>
      <c r="D39" s="8">
        <v>6769</v>
      </c>
      <c r="E39" s="8">
        <v>8071</v>
      </c>
      <c r="F39" s="8">
        <v>8149</v>
      </c>
      <c r="G39" s="8">
        <v>8004</v>
      </c>
      <c r="H39" s="8">
        <v>8368</v>
      </c>
      <c r="I39" s="8">
        <v>8559</v>
      </c>
      <c r="J39" s="8">
        <v>8547</v>
      </c>
      <c r="L39" s="14">
        <f t="shared" si="0"/>
        <v>2.0715051851364574E-2</v>
      </c>
      <c r="M39" t="s">
        <v>552</v>
      </c>
      <c r="N39" s="8">
        <f>B40+B41</f>
        <v>7254</v>
      </c>
      <c r="O39" s="16">
        <f>'Product Perspective'!L38</f>
        <v>1.0800354299113302E-2</v>
      </c>
    </row>
    <row r="40" spans="1:15" x14ac:dyDescent="0.45">
      <c r="A40" t="s">
        <v>519</v>
      </c>
      <c r="B40" s="8">
        <v>1849</v>
      </c>
      <c r="C40" s="8">
        <v>1752</v>
      </c>
      <c r="D40" s="8">
        <v>1693</v>
      </c>
      <c r="E40" s="8">
        <v>1839</v>
      </c>
      <c r="F40" s="8">
        <v>1767</v>
      </c>
      <c r="G40" s="8">
        <v>1657</v>
      </c>
      <c r="H40" s="8">
        <v>1439</v>
      </c>
      <c r="I40" s="8">
        <v>1454</v>
      </c>
      <c r="J40" s="8">
        <v>1461</v>
      </c>
      <c r="L40" s="14">
        <f t="shared" si="0"/>
        <v>-2.9011328361509769E-2</v>
      </c>
    </row>
    <row r="41" spans="1:15" x14ac:dyDescent="0.45">
      <c r="A41" t="s">
        <v>518</v>
      </c>
      <c r="B41" s="8">
        <v>5405</v>
      </c>
      <c r="C41" s="8">
        <v>5289</v>
      </c>
      <c r="D41" s="8">
        <v>5076</v>
      </c>
      <c r="E41" s="8">
        <v>6232</v>
      </c>
      <c r="F41" s="8">
        <v>6382</v>
      </c>
      <c r="G41" s="8">
        <v>6346</v>
      </c>
      <c r="H41" s="8">
        <v>6929</v>
      </c>
      <c r="I41" s="8">
        <v>7105</v>
      </c>
      <c r="J41" s="8">
        <v>7086</v>
      </c>
      <c r="L41" s="14">
        <f t="shared" si="0"/>
        <v>3.4428985270054779E-2</v>
      </c>
    </row>
    <row r="42" spans="1:15" x14ac:dyDescent="0.45">
      <c r="A42" t="s">
        <v>517</v>
      </c>
      <c r="B42" s="8">
        <v>46510</v>
      </c>
      <c r="C42" s="8">
        <v>46978</v>
      </c>
      <c r="D42" s="8">
        <v>47834</v>
      </c>
      <c r="E42" s="8">
        <v>49975</v>
      </c>
      <c r="F42" s="8">
        <v>50597</v>
      </c>
      <c r="G42" s="8">
        <v>51302</v>
      </c>
      <c r="H42" s="8">
        <v>50911</v>
      </c>
      <c r="I42" s="8">
        <v>51521</v>
      </c>
      <c r="J42" s="8">
        <v>52100</v>
      </c>
      <c r="L42" s="14">
        <f t="shared" si="0"/>
        <v>1.42883166403458E-2</v>
      </c>
      <c r="M42" t="s">
        <v>552</v>
      </c>
      <c r="N42" s="8">
        <f>B42</f>
        <v>46510</v>
      </c>
      <c r="O42" s="16">
        <f>'Product Perspective'!L41</f>
        <v>1.4658440182377941E-2</v>
      </c>
    </row>
    <row r="43" spans="1:15" x14ac:dyDescent="0.45">
      <c r="A43" t="s">
        <v>516</v>
      </c>
      <c r="B43" s="8">
        <v>88317</v>
      </c>
      <c r="C43" s="8">
        <v>89017</v>
      </c>
      <c r="D43" s="8">
        <v>88250</v>
      </c>
      <c r="E43" s="8">
        <v>88777</v>
      </c>
      <c r="F43" s="8">
        <v>89147</v>
      </c>
      <c r="G43" s="8">
        <v>87725</v>
      </c>
      <c r="H43" s="8">
        <v>87325</v>
      </c>
      <c r="I43" s="8">
        <v>88116</v>
      </c>
      <c r="J43" s="8">
        <v>90718</v>
      </c>
      <c r="L43" s="14">
        <f t="shared" si="0"/>
        <v>3.3585246630345456E-3</v>
      </c>
      <c r="M43" t="s">
        <v>552</v>
      </c>
      <c r="N43" s="8">
        <f>B43</f>
        <v>88317</v>
      </c>
      <c r="O43" s="16">
        <f>'Product Perspective'!L42</f>
        <v>5.6255412017667261E-3</v>
      </c>
    </row>
    <row r="44" spans="1:15" x14ac:dyDescent="0.45">
      <c r="A44" t="s">
        <v>515</v>
      </c>
      <c r="B44" s="8">
        <v>4030</v>
      </c>
      <c r="C44" s="8">
        <v>4240</v>
      </c>
      <c r="D44" s="8">
        <v>4479</v>
      </c>
      <c r="E44" s="8">
        <v>5189</v>
      </c>
      <c r="F44" s="8">
        <v>5153</v>
      </c>
      <c r="G44" s="8">
        <v>5489</v>
      </c>
      <c r="H44" s="8">
        <v>5368</v>
      </c>
      <c r="I44" s="8">
        <v>5828</v>
      </c>
      <c r="J44" s="8">
        <v>5614</v>
      </c>
      <c r="L44" s="14">
        <f t="shared" si="0"/>
        <v>4.2307637986227498E-2</v>
      </c>
      <c r="M44" t="s">
        <v>552</v>
      </c>
      <c r="N44" s="8">
        <f>B44</f>
        <v>4030</v>
      </c>
      <c r="O44" s="16">
        <f>'Product Perspective'!L43</f>
        <v>6.932904088643177E-2</v>
      </c>
    </row>
    <row r="45" spans="1:15" x14ac:dyDescent="0.45">
      <c r="A45" t="s">
        <v>556</v>
      </c>
      <c r="B45" s="8">
        <v>110794</v>
      </c>
      <c r="C45" s="8">
        <v>113312</v>
      </c>
      <c r="D45" s="8">
        <v>112779</v>
      </c>
      <c r="E45" s="8">
        <v>118051</v>
      </c>
      <c r="F45" s="8">
        <v>120452</v>
      </c>
      <c r="G45" s="8">
        <v>121397</v>
      </c>
      <c r="H45" s="8">
        <v>120415</v>
      </c>
      <c r="I45" s="8">
        <v>125538</v>
      </c>
      <c r="J45" s="8">
        <v>130402</v>
      </c>
      <c r="L45" s="14">
        <f t="shared" si="0"/>
        <v>2.0577527706272747E-2</v>
      </c>
    </row>
    <row r="46" spans="1:15" x14ac:dyDescent="0.45">
      <c r="A46" t="s">
        <v>558</v>
      </c>
      <c r="B46" s="8">
        <v>106656</v>
      </c>
      <c r="C46" s="8">
        <v>107902</v>
      </c>
      <c r="D46" s="8">
        <v>108017</v>
      </c>
      <c r="E46" s="8">
        <v>115116</v>
      </c>
      <c r="F46" s="8">
        <v>114004</v>
      </c>
      <c r="G46" s="8">
        <v>113921</v>
      </c>
      <c r="H46" s="8">
        <v>111946</v>
      </c>
      <c r="I46" s="8">
        <v>111267</v>
      </c>
      <c r="J46" s="8">
        <v>114432</v>
      </c>
      <c r="L46" s="14">
        <f t="shared" si="0"/>
        <v>8.8353102114890891E-3</v>
      </c>
    </row>
    <row r="47" spans="1:15" x14ac:dyDescent="0.45">
      <c r="A47" t="s">
        <v>557</v>
      </c>
      <c r="B47" s="8">
        <v>96051</v>
      </c>
      <c r="C47" s="8">
        <v>97904</v>
      </c>
      <c r="D47" s="8">
        <v>98240</v>
      </c>
      <c r="E47" s="8">
        <v>104810</v>
      </c>
      <c r="F47" s="8">
        <v>102974</v>
      </c>
      <c r="G47" s="8">
        <v>101966</v>
      </c>
      <c r="H47" s="8">
        <v>97471</v>
      </c>
      <c r="I47" s="8">
        <v>97038</v>
      </c>
      <c r="J47" s="8">
        <v>99780</v>
      </c>
      <c r="L47" s="14">
        <f t="shared" si="0"/>
        <v>4.7724095974583935E-3</v>
      </c>
    </row>
    <row r="48" spans="1:15" x14ac:dyDescent="0.45">
      <c r="A48" t="s">
        <v>513</v>
      </c>
      <c r="B48" s="8">
        <v>47440</v>
      </c>
      <c r="C48" s="8">
        <v>48790</v>
      </c>
      <c r="D48" s="8">
        <v>48627</v>
      </c>
      <c r="E48" s="8">
        <v>53621</v>
      </c>
      <c r="F48" s="8">
        <v>51721</v>
      </c>
      <c r="G48" s="8">
        <v>50853</v>
      </c>
      <c r="H48" s="8">
        <v>46983</v>
      </c>
      <c r="I48" s="8">
        <v>45634</v>
      </c>
      <c r="J48" s="8">
        <v>47570</v>
      </c>
      <c r="L48" s="14">
        <f t="shared" si="0"/>
        <v>3.4212798177257753E-4</v>
      </c>
    </row>
    <row r="49" spans="1:12" x14ac:dyDescent="0.45">
      <c r="A49" t="s">
        <v>512</v>
      </c>
      <c r="B49" s="8">
        <v>7070</v>
      </c>
      <c r="C49" s="8">
        <v>7126</v>
      </c>
      <c r="D49" s="8">
        <v>7324</v>
      </c>
      <c r="E49" s="8">
        <v>7718</v>
      </c>
      <c r="F49" s="8">
        <v>7546</v>
      </c>
      <c r="G49" s="8">
        <v>7070</v>
      </c>
      <c r="H49" s="8">
        <v>6328</v>
      </c>
      <c r="I49" s="8">
        <v>6358</v>
      </c>
      <c r="J49" s="8">
        <v>6577</v>
      </c>
      <c r="L49" s="14">
        <f t="shared" si="0"/>
        <v>-8.994525746971016E-3</v>
      </c>
    </row>
    <row r="50" spans="1:12" x14ac:dyDescent="0.45">
      <c r="A50" t="s">
        <v>511</v>
      </c>
      <c r="B50" s="8">
        <v>29554</v>
      </c>
      <c r="C50" s="8">
        <v>29929</v>
      </c>
      <c r="D50" s="8">
        <v>30563</v>
      </c>
      <c r="E50" s="8">
        <v>32298</v>
      </c>
      <c r="F50" s="8">
        <v>32773</v>
      </c>
      <c r="G50" s="8">
        <v>33243</v>
      </c>
      <c r="H50" s="8">
        <v>33543</v>
      </c>
      <c r="I50" s="8">
        <v>34227</v>
      </c>
      <c r="J50" s="8">
        <v>34658</v>
      </c>
    </row>
    <row r="51" spans="1:12" x14ac:dyDescent="0.45">
      <c r="A51" t="s">
        <v>510</v>
      </c>
      <c r="B51" s="8">
        <v>11986</v>
      </c>
      <c r="C51" s="8">
        <v>12059</v>
      </c>
      <c r="D51" s="8">
        <v>11727</v>
      </c>
      <c r="E51" s="8">
        <v>11173</v>
      </c>
      <c r="F51" s="8">
        <v>10934</v>
      </c>
      <c r="G51" s="8">
        <v>10800</v>
      </c>
      <c r="H51" s="8">
        <v>10617</v>
      </c>
      <c r="I51" s="8">
        <v>10819</v>
      </c>
      <c r="J51" s="8">
        <v>10975</v>
      </c>
    </row>
    <row r="52" spans="1:12" x14ac:dyDescent="0.45">
      <c r="A52" t="s">
        <v>556</v>
      </c>
      <c r="B52" s="8">
        <v>10605</v>
      </c>
      <c r="C52" s="8">
        <v>9998</v>
      </c>
      <c r="D52" s="8">
        <v>9777</v>
      </c>
      <c r="E52" s="8">
        <v>10306</v>
      </c>
      <c r="F52" s="8">
        <v>11030</v>
      </c>
      <c r="G52" s="8">
        <v>11955</v>
      </c>
      <c r="H52" s="8">
        <v>14475</v>
      </c>
      <c r="I52" s="8">
        <v>14229</v>
      </c>
      <c r="J52" s="8">
        <v>14652</v>
      </c>
    </row>
    <row r="54" spans="1:12" x14ac:dyDescent="0.45">
      <c r="A54" t="s">
        <v>509</v>
      </c>
    </row>
    <row r="56" spans="1:12" x14ac:dyDescent="0.45">
      <c r="A56" t="s">
        <v>508</v>
      </c>
    </row>
    <row r="57" spans="1:12" x14ac:dyDescent="0.45">
      <c r="A57">
        <v>1</v>
      </c>
      <c r="B57" t="s">
        <v>507</v>
      </c>
    </row>
    <row r="58" spans="1:12" x14ac:dyDescent="0.45">
      <c r="A58">
        <v>2</v>
      </c>
      <c r="B58" t="s">
        <v>506</v>
      </c>
    </row>
    <row r="59" spans="1:12" x14ac:dyDescent="0.45">
      <c r="A59">
        <v>3</v>
      </c>
      <c r="B59" t="s">
        <v>505</v>
      </c>
    </row>
    <row r="60" spans="1:12" x14ac:dyDescent="0.45">
      <c r="A60">
        <v>4</v>
      </c>
      <c r="B60" t="s">
        <v>504</v>
      </c>
    </row>
    <row r="61" spans="1:12" x14ac:dyDescent="0.45">
      <c r="A61">
        <v>5</v>
      </c>
      <c r="B61" t="s">
        <v>503</v>
      </c>
    </row>
    <row r="62" spans="1:12" x14ac:dyDescent="0.45">
      <c r="A62">
        <v>6</v>
      </c>
      <c r="B62" t="s">
        <v>502</v>
      </c>
    </row>
    <row r="64" spans="1:12" x14ac:dyDescent="0.45">
      <c r="A64" t="s">
        <v>555</v>
      </c>
    </row>
    <row r="65" spans="1:1" x14ac:dyDescent="0.45">
      <c r="A65" t="s">
        <v>554</v>
      </c>
    </row>
    <row r="66" spans="1:1" x14ac:dyDescent="0.45">
      <c r="A66" t="s">
        <v>553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8CD90-675C-4891-BDA3-AF8991BA6C52}">
  <dimension ref="A2:P44"/>
  <sheetViews>
    <sheetView workbookViewId="0">
      <selection activeCell="I5" sqref="I5"/>
    </sheetView>
  </sheetViews>
  <sheetFormatPr defaultRowHeight="14.25" x14ac:dyDescent="0.45"/>
  <cols>
    <col min="2" max="2" width="31.46484375" bestFit="1" customWidth="1"/>
    <col min="8" max="8" width="56.6640625" bestFit="1" customWidth="1"/>
    <col min="9" max="9" width="22.59765625" bestFit="1" customWidth="1"/>
    <col min="10" max="10" width="22.46484375" bestFit="1" customWidth="1"/>
    <col min="11" max="12" width="12.33203125" bestFit="1" customWidth="1"/>
    <col min="13" max="13" width="29.53125" bestFit="1" customWidth="1"/>
    <col min="14" max="14" width="32.59765625" bestFit="1" customWidth="1"/>
    <col min="15" max="16" width="11.73046875" bestFit="1" customWidth="1"/>
    <col min="17" max="17" width="12.33203125" bestFit="1" customWidth="1"/>
  </cols>
  <sheetData>
    <row r="2" spans="1:16" x14ac:dyDescent="0.45">
      <c r="C2" t="s">
        <v>19</v>
      </c>
      <c r="D2" t="s">
        <v>14</v>
      </c>
      <c r="E2" t="s">
        <v>15</v>
      </c>
      <c r="F2" t="s">
        <v>16</v>
      </c>
    </row>
    <row r="3" spans="1:16" x14ac:dyDescent="0.45">
      <c r="B3" t="str">
        <f>'EW Creative Occs Employment'!B24</f>
        <v>Music and Performing Arts</v>
      </c>
      <c r="C3">
        <f>'EW Creative Occs Employment'!EA24/'EW Creative Occs Employment'!DO24-1</f>
        <v>-0.17837411194794139</v>
      </c>
      <c r="D3">
        <f>'EW Creative Occs Employment'!EB24/'EW Creative Occs Employment'!DP24-1</f>
        <v>-0.24346656308586656</v>
      </c>
      <c r="E3">
        <f>'EW Creative Occs Employment'!EC24/'EW Creative Occs Employment'!DQ24-1</f>
        <v>-0.27061533363435009</v>
      </c>
      <c r="F3">
        <f>'EW Creative Occs Employment'!ED24/'EW Creative Occs Employment'!DR24-1</f>
        <v>-0.1519893264873925</v>
      </c>
      <c r="H3" s="2" t="s">
        <v>37</v>
      </c>
      <c r="I3" s="2" t="s">
        <v>12</v>
      </c>
    </row>
    <row r="4" spans="1:16" x14ac:dyDescent="0.45">
      <c r="B4" t="str">
        <f>'EW Creative Occs Employment'!B25</f>
        <v>Publishing</v>
      </c>
      <c r="C4">
        <f>'EW Creative Occs Employment'!EA25/'EW Creative Occs Employment'!DO25-1</f>
        <v>6.6630885936362239E-2</v>
      </c>
      <c r="D4">
        <f>'EW Creative Occs Employment'!EB25/'EW Creative Occs Employment'!DP25-1</f>
        <v>-3.6802435678390255E-2</v>
      </c>
      <c r="E4">
        <f>'EW Creative Occs Employment'!EC25/'EW Creative Occs Employment'!DQ25-1</f>
        <v>-3.873406477221264E-2</v>
      </c>
      <c r="F4">
        <f>'EW Creative Occs Employment'!ED25/'EW Creative Occs Employment'!DR25-1</f>
        <v>-8.7599002230353329E-2</v>
      </c>
      <c r="H4" s="2" t="s">
        <v>13</v>
      </c>
      <c r="I4" t="s">
        <v>482</v>
      </c>
      <c r="J4" t="s">
        <v>3</v>
      </c>
      <c r="K4" t="s">
        <v>7</v>
      </c>
      <c r="L4" t="s">
        <v>4</v>
      </c>
      <c r="M4" t="s">
        <v>5</v>
      </c>
      <c r="N4" t="s">
        <v>6</v>
      </c>
      <c r="O4" t="s">
        <v>8</v>
      </c>
      <c r="P4" t="s">
        <v>36</v>
      </c>
    </row>
    <row r="5" spans="1:16" x14ac:dyDescent="0.45">
      <c r="B5" t="str">
        <f>'EW Creative Occs Employment'!B18</f>
        <v>Advertising and marketing</v>
      </c>
      <c r="C5">
        <f>'EW Creative Occs Employment'!EA18/'EW Creative Occs Employment'!DO18-1</f>
        <v>-0.25258859913733467</v>
      </c>
      <c r="D5">
        <f>'EW Creative Occs Employment'!EB18/'EW Creative Occs Employment'!DP18-1</f>
        <v>-9.9605585996043744E-2</v>
      </c>
      <c r="E5">
        <f>'EW Creative Occs Employment'!EC18/'EW Creative Occs Employment'!DQ18-1</f>
        <v>-0.11691078782338815</v>
      </c>
      <c r="F5">
        <f>'EW Creative Occs Employment'!ED18/'EW Creative Occs Employment'!DR18-1</f>
        <v>-0.15278304175906454</v>
      </c>
      <c r="H5" s="3" t="s">
        <v>578</v>
      </c>
      <c r="I5" s="1">
        <v>-0.27061533363435009</v>
      </c>
      <c r="J5" s="1">
        <v>-0.11691078782338815</v>
      </c>
      <c r="K5" s="1">
        <v>-3.9343140608963489E-2</v>
      </c>
      <c r="L5" s="1">
        <v>-3.873406477221264E-2</v>
      </c>
      <c r="M5" s="1">
        <v>0.16509265960017339</v>
      </c>
      <c r="N5" s="1">
        <v>0.16793095223140564</v>
      </c>
      <c r="O5" s="1">
        <v>0.36154181398734764</v>
      </c>
      <c r="P5" s="1">
        <v>0.2289620989800123</v>
      </c>
    </row>
    <row r="6" spans="1:16" x14ac:dyDescent="0.45">
      <c r="B6" t="str">
        <f>'EW Creative Occs Employment'!B19</f>
        <v>Architecture</v>
      </c>
      <c r="C6">
        <f>'EW Creative Occs Employment'!EA19/'EW Creative Occs Employment'!DO19-1</f>
        <v>1.0431154381085328E-3</v>
      </c>
      <c r="D6">
        <f>'EW Creative Occs Employment'!EB19/'EW Creative Occs Employment'!DP19-1</f>
        <v>-2.8070175438596467E-2</v>
      </c>
      <c r="E6">
        <f>'EW Creative Occs Employment'!EC19/'EW Creative Occs Employment'!DQ19-1</f>
        <v>-3.9343140608963489E-2</v>
      </c>
      <c r="F6">
        <f>'EW Creative Occs Employment'!ED19/'EW Creative Occs Employment'!DR19-1</f>
        <v>-4.9213943950786043E-2</v>
      </c>
      <c r="H6" s="3" t="s">
        <v>36</v>
      </c>
      <c r="I6" s="1">
        <v>-0.27061533363435009</v>
      </c>
      <c r="J6" s="1">
        <v>-0.11691078782338815</v>
      </c>
      <c r="K6" s="1">
        <v>-3.9343140608963489E-2</v>
      </c>
      <c r="L6" s="1">
        <v>-3.873406477221264E-2</v>
      </c>
      <c r="M6" s="1">
        <v>0.16509265960017339</v>
      </c>
      <c r="N6" s="1">
        <v>0.16793095223140564</v>
      </c>
      <c r="O6" s="1">
        <v>0.36154181398734764</v>
      </c>
      <c r="P6" s="1">
        <v>0.2289620989800123</v>
      </c>
    </row>
    <row r="7" spans="1:16" x14ac:dyDescent="0.45">
      <c r="B7" t="str">
        <f>'EW Creative Occs Employment'!B22</f>
        <v>Film, TV, video, radio and photography</v>
      </c>
      <c r="C7">
        <f>'EW Creative Occs Employment'!EA22/'EW Creative Occs Employment'!DO22-1</f>
        <v>2.7886324656442252E-2</v>
      </c>
      <c r="D7">
        <f>'EW Creative Occs Employment'!EB22/'EW Creative Occs Employment'!DP22-1</f>
        <v>8.7003511275688394E-2</v>
      </c>
      <c r="E7">
        <f>'EW Creative Occs Employment'!EC22/'EW Creative Occs Employment'!DQ22-1</f>
        <v>0.16793095223140564</v>
      </c>
      <c r="F7">
        <f>'EW Creative Occs Employment'!ED22/'EW Creative Occs Employment'!DR22-1</f>
        <v>1.3944556152328813E-2</v>
      </c>
    </row>
    <row r="8" spans="1:16" x14ac:dyDescent="0.45">
      <c r="B8" t="str">
        <f>'EW Creative Occs Employment'!B23</f>
        <v>IT, software and computer services</v>
      </c>
      <c r="C8">
        <f>'EW Creative Occs Employment'!EA23/'EW Creative Occs Employment'!DO23-1</f>
        <v>0.13415618342174929</v>
      </c>
      <c r="D8">
        <f>'EW Creative Occs Employment'!EB23/'EW Creative Occs Employment'!DP23-1</f>
        <v>0.14139647633881669</v>
      </c>
      <c r="E8">
        <f>'EW Creative Occs Employment'!EC23/'EW Creative Occs Employment'!DQ23-1</f>
        <v>0.16509265960017339</v>
      </c>
      <c r="F8">
        <f>'EW Creative Occs Employment'!ED23/'EW Creative Occs Employment'!DR23-1</f>
        <v>0.16270255971170755</v>
      </c>
    </row>
    <row r="9" spans="1:16" x14ac:dyDescent="0.45">
      <c r="B9" t="str">
        <f>'EW Creative Occs Employment'!B20</f>
        <v>Crafts</v>
      </c>
      <c r="C9">
        <f>'EW Creative Occs Employment'!EA20/'EW Creative Occs Employment'!DO20-1</f>
        <v>0.22662616370819633</v>
      </c>
      <c r="D9">
        <f>'EW Creative Occs Employment'!EB20/'EW Creative Occs Employment'!DP20-1</f>
        <v>-1.4939870166995939E-2</v>
      </c>
      <c r="E9">
        <f>'EW Creative Occs Employment'!EC20/'EW Creative Occs Employment'!DQ20-1</f>
        <v>0.36154181398734764</v>
      </c>
      <c r="F9">
        <f>'EW Creative Occs Employment'!ED20/'EW Creative Occs Employment'!DR20-1</f>
        <v>5.9371393421902008E-2</v>
      </c>
    </row>
    <row r="10" spans="1:16" x14ac:dyDescent="0.45">
      <c r="B10" t="str">
        <f>'EW Creative Occs Employment'!B21</f>
        <v>Design</v>
      </c>
      <c r="C10">
        <f>'EW Creative Occs Employment'!EA21/'EW Creative Occs Employment'!DO21-1</f>
        <v>-2.2653721682847849E-2</v>
      </c>
      <c r="D10">
        <f>'EW Creative Occs Employment'!EB21/'EW Creative Occs Employment'!DP21-1</f>
        <v>0.17220543806646504</v>
      </c>
      <c r="E10">
        <f>'EW Creative Occs Employment'!EC21/'EW Creative Occs Employment'!DQ21-1</f>
        <v>0.11403508771929816</v>
      </c>
      <c r="F10">
        <f>'EW Creative Occs Employment'!ED21/'EW Creative Occs Employment'!DR21-1</f>
        <v>0.20500782472613488</v>
      </c>
    </row>
    <row r="11" spans="1:16" x14ac:dyDescent="0.45">
      <c r="A11" t="s">
        <v>32</v>
      </c>
    </row>
    <row r="12" spans="1:16" x14ac:dyDescent="0.45">
      <c r="B12" t="s">
        <v>33</v>
      </c>
      <c r="C12" t="s">
        <v>34</v>
      </c>
      <c r="D12" t="s">
        <v>35</v>
      </c>
    </row>
    <row r="13" spans="1:16" x14ac:dyDescent="0.45">
      <c r="B13" t="str">
        <f>B3</f>
        <v>Music and Performing Arts</v>
      </c>
      <c r="C13" s="7" t="s">
        <v>38</v>
      </c>
      <c r="D13">
        <f t="shared" ref="D13:D20" si="0">C3</f>
        <v>-0.17837411194794139</v>
      </c>
    </row>
    <row r="14" spans="1:16" x14ac:dyDescent="0.45">
      <c r="B14" t="str">
        <f t="shared" ref="B14:B20" si="1">B4</f>
        <v>Publishing</v>
      </c>
      <c r="C14" s="7" t="s">
        <v>38</v>
      </c>
      <c r="D14">
        <f t="shared" si="0"/>
        <v>6.6630885936362239E-2</v>
      </c>
    </row>
    <row r="15" spans="1:16" x14ac:dyDescent="0.45">
      <c r="B15" t="str">
        <f t="shared" si="1"/>
        <v>Advertising and marketing</v>
      </c>
      <c r="C15" s="7" t="s">
        <v>38</v>
      </c>
      <c r="D15">
        <f t="shared" si="0"/>
        <v>-0.25258859913733467</v>
      </c>
    </row>
    <row r="16" spans="1:16" x14ac:dyDescent="0.45">
      <c r="B16" t="str">
        <f t="shared" si="1"/>
        <v>Architecture</v>
      </c>
      <c r="C16" s="7" t="s">
        <v>38</v>
      </c>
      <c r="D16">
        <f t="shared" si="0"/>
        <v>1.0431154381085328E-3</v>
      </c>
    </row>
    <row r="17" spans="2:4" x14ac:dyDescent="0.45">
      <c r="B17" t="str">
        <f t="shared" si="1"/>
        <v>Film, TV, video, radio and photography</v>
      </c>
      <c r="C17" s="7" t="s">
        <v>38</v>
      </c>
      <c r="D17">
        <f t="shared" si="0"/>
        <v>2.7886324656442252E-2</v>
      </c>
    </row>
    <row r="18" spans="2:4" x14ac:dyDescent="0.45">
      <c r="B18" t="str">
        <f t="shared" si="1"/>
        <v>IT, software and computer services</v>
      </c>
      <c r="C18" s="7" t="s">
        <v>38</v>
      </c>
      <c r="D18">
        <f t="shared" si="0"/>
        <v>0.13415618342174929</v>
      </c>
    </row>
    <row r="19" spans="2:4" x14ac:dyDescent="0.45">
      <c r="B19" t="str">
        <f t="shared" si="1"/>
        <v>Crafts</v>
      </c>
      <c r="C19" s="7" t="s">
        <v>38</v>
      </c>
      <c r="D19">
        <f t="shared" si="0"/>
        <v>0.22662616370819633</v>
      </c>
    </row>
    <row r="20" spans="2:4" x14ac:dyDescent="0.45">
      <c r="B20" t="str">
        <f t="shared" si="1"/>
        <v>Design</v>
      </c>
      <c r="C20" s="7" t="s">
        <v>38</v>
      </c>
      <c r="D20">
        <f t="shared" si="0"/>
        <v>-2.2653721682847849E-2</v>
      </c>
    </row>
    <row r="21" spans="2:4" x14ac:dyDescent="0.45">
      <c r="B21" t="str">
        <f>B13</f>
        <v>Music and Performing Arts</v>
      </c>
      <c r="C21" s="7" t="s">
        <v>39</v>
      </c>
      <c r="D21">
        <f t="shared" ref="D21:D28" si="2">D3</f>
        <v>-0.24346656308586656</v>
      </c>
    </row>
    <row r="22" spans="2:4" x14ac:dyDescent="0.45">
      <c r="B22" t="str">
        <f t="shared" ref="B22:B28" si="3">B14</f>
        <v>Publishing</v>
      </c>
      <c r="C22" s="7" t="s">
        <v>39</v>
      </c>
      <c r="D22">
        <f t="shared" si="2"/>
        <v>-3.6802435678390255E-2</v>
      </c>
    </row>
    <row r="23" spans="2:4" x14ac:dyDescent="0.45">
      <c r="B23" t="str">
        <f t="shared" si="3"/>
        <v>Advertising and marketing</v>
      </c>
      <c r="C23" s="7" t="s">
        <v>39</v>
      </c>
      <c r="D23">
        <f t="shared" si="2"/>
        <v>-9.9605585996043744E-2</v>
      </c>
    </row>
    <row r="24" spans="2:4" x14ac:dyDescent="0.45">
      <c r="B24" t="str">
        <f t="shared" si="3"/>
        <v>Architecture</v>
      </c>
      <c r="C24" s="7" t="s">
        <v>39</v>
      </c>
      <c r="D24">
        <f t="shared" si="2"/>
        <v>-2.8070175438596467E-2</v>
      </c>
    </row>
    <row r="25" spans="2:4" x14ac:dyDescent="0.45">
      <c r="B25" t="str">
        <f t="shared" si="3"/>
        <v>Film, TV, video, radio and photography</v>
      </c>
      <c r="C25" s="7" t="s">
        <v>39</v>
      </c>
      <c r="D25">
        <f t="shared" si="2"/>
        <v>8.7003511275688394E-2</v>
      </c>
    </row>
    <row r="26" spans="2:4" x14ac:dyDescent="0.45">
      <c r="B26" t="str">
        <f t="shared" si="3"/>
        <v>IT, software and computer services</v>
      </c>
      <c r="C26" s="7" t="s">
        <v>39</v>
      </c>
      <c r="D26">
        <f t="shared" si="2"/>
        <v>0.14139647633881669</v>
      </c>
    </row>
    <row r="27" spans="2:4" x14ac:dyDescent="0.45">
      <c r="B27" t="str">
        <f t="shared" si="3"/>
        <v>Crafts</v>
      </c>
      <c r="C27" s="7" t="s">
        <v>39</v>
      </c>
      <c r="D27">
        <f t="shared" si="2"/>
        <v>-1.4939870166995939E-2</v>
      </c>
    </row>
    <row r="28" spans="2:4" x14ac:dyDescent="0.45">
      <c r="B28" t="str">
        <f t="shared" si="3"/>
        <v>Design</v>
      </c>
      <c r="C28" s="7" t="s">
        <v>39</v>
      </c>
      <c r="D28">
        <f t="shared" si="2"/>
        <v>0.17220543806646504</v>
      </c>
    </row>
    <row r="29" spans="2:4" x14ac:dyDescent="0.45">
      <c r="B29" t="str">
        <f>B21</f>
        <v>Music and Performing Arts</v>
      </c>
      <c r="C29" t="s">
        <v>578</v>
      </c>
      <c r="D29">
        <f t="shared" ref="D29:D36" si="4">E3</f>
        <v>-0.27061533363435009</v>
      </c>
    </row>
    <row r="30" spans="2:4" x14ac:dyDescent="0.45">
      <c r="B30" t="str">
        <f t="shared" ref="B30:B36" si="5">B22</f>
        <v>Publishing</v>
      </c>
      <c r="C30" t="s">
        <v>578</v>
      </c>
      <c r="D30">
        <f t="shared" si="4"/>
        <v>-3.873406477221264E-2</v>
      </c>
    </row>
    <row r="31" spans="2:4" x14ac:dyDescent="0.45">
      <c r="B31" t="str">
        <f t="shared" si="5"/>
        <v>Advertising and marketing</v>
      </c>
      <c r="C31" t="s">
        <v>578</v>
      </c>
      <c r="D31">
        <f t="shared" si="4"/>
        <v>-0.11691078782338815</v>
      </c>
    </row>
    <row r="32" spans="2:4" x14ac:dyDescent="0.45">
      <c r="B32" t="str">
        <f t="shared" si="5"/>
        <v>Architecture</v>
      </c>
      <c r="C32" t="s">
        <v>578</v>
      </c>
      <c r="D32">
        <f t="shared" si="4"/>
        <v>-3.9343140608963489E-2</v>
      </c>
    </row>
    <row r="33" spans="2:4" x14ac:dyDescent="0.45">
      <c r="B33" t="str">
        <f t="shared" si="5"/>
        <v>Film, TV, video, radio and photography</v>
      </c>
      <c r="C33" t="s">
        <v>578</v>
      </c>
      <c r="D33">
        <f t="shared" si="4"/>
        <v>0.16793095223140564</v>
      </c>
    </row>
    <row r="34" spans="2:4" x14ac:dyDescent="0.45">
      <c r="B34" t="str">
        <f t="shared" si="5"/>
        <v>IT, software and computer services</v>
      </c>
      <c r="C34" t="s">
        <v>578</v>
      </c>
      <c r="D34">
        <f t="shared" si="4"/>
        <v>0.16509265960017339</v>
      </c>
    </row>
    <row r="35" spans="2:4" x14ac:dyDescent="0.45">
      <c r="B35" t="str">
        <f t="shared" si="5"/>
        <v>Crafts</v>
      </c>
      <c r="C35" t="s">
        <v>578</v>
      </c>
      <c r="D35">
        <f t="shared" si="4"/>
        <v>0.36154181398734764</v>
      </c>
    </row>
    <row r="36" spans="2:4" x14ac:dyDescent="0.45">
      <c r="B36" t="str">
        <f t="shared" si="5"/>
        <v>Design</v>
      </c>
      <c r="C36" t="s">
        <v>40</v>
      </c>
      <c r="D36">
        <f t="shared" si="4"/>
        <v>0.11403508771929816</v>
      </c>
    </row>
    <row r="37" spans="2:4" x14ac:dyDescent="0.45">
      <c r="B37" t="str">
        <f>B29</f>
        <v>Music and Performing Arts</v>
      </c>
      <c r="C37" t="s">
        <v>40</v>
      </c>
      <c r="D37">
        <f t="shared" ref="D37:D44" si="6">F3</f>
        <v>-0.1519893264873925</v>
      </c>
    </row>
    <row r="38" spans="2:4" x14ac:dyDescent="0.45">
      <c r="B38" t="str">
        <f t="shared" ref="B38:B44" si="7">B30</f>
        <v>Publishing</v>
      </c>
      <c r="C38" t="s">
        <v>40</v>
      </c>
      <c r="D38">
        <f t="shared" si="6"/>
        <v>-8.7599002230353329E-2</v>
      </c>
    </row>
    <row r="39" spans="2:4" x14ac:dyDescent="0.45">
      <c r="B39" t="str">
        <f t="shared" si="7"/>
        <v>Advertising and marketing</v>
      </c>
      <c r="C39" t="s">
        <v>40</v>
      </c>
      <c r="D39">
        <f t="shared" si="6"/>
        <v>-0.15278304175906454</v>
      </c>
    </row>
    <row r="40" spans="2:4" x14ac:dyDescent="0.45">
      <c r="B40" t="str">
        <f t="shared" si="7"/>
        <v>Architecture</v>
      </c>
      <c r="C40" t="s">
        <v>40</v>
      </c>
      <c r="D40">
        <f t="shared" si="6"/>
        <v>-4.9213943950786043E-2</v>
      </c>
    </row>
    <row r="41" spans="2:4" x14ac:dyDescent="0.45">
      <c r="B41" t="str">
        <f t="shared" si="7"/>
        <v>Film, TV, video, radio and photography</v>
      </c>
      <c r="C41" t="s">
        <v>40</v>
      </c>
      <c r="D41">
        <f t="shared" si="6"/>
        <v>1.3944556152328813E-2</v>
      </c>
    </row>
    <row r="42" spans="2:4" x14ac:dyDescent="0.45">
      <c r="B42" t="str">
        <f t="shared" si="7"/>
        <v>IT, software and computer services</v>
      </c>
      <c r="C42" t="s">
        <v>40</v>
      </c>
      <c r="D42">
        <f t="shared" si="6"/>
        <v>0.16270255971170755</v>
      </c>
    </row>
    <row r="43" spans="2:4" x14ac:dyDescent="0.45">
      <c r="B43" t="str">
        <f t="shared" si="7"/>
        <v>Crafts</v>
      </c>
      <c r="C43" t="s">
        <v>40</v>
      </c>
      <c r="D43">
        <f t="shared" si="6"/>
        <v>5.9371393421902008E-2</v>
      </c>
    </row>
    <row r="44" spans="2:4" x14ac:dyDescent="0.45">
      <c r="B44" t="str">
        <f t="shared" si="7"/>
        <v>Design</v>
      </c>
      <c r="C44" t="s">
        <v>40</v>
      </c>
      <c r="D44">
        <f t="shared" si="6"/>
        <v>0.20500782472613488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60A70C9-E62F-4EDF-83E3-ADA96B4609B5}">
  <ds:schemaRefs/>
</ds:datastoreItem>
</file>

<file path=customXml/itemProps2.xml><?xml version="1.0" encoding="utf-8"?>
<ds:datastoreItem xmlns:ds="http://schemas.openxmlformats.org/officeDocument/2006/customXml" ds:itemID="{48201ACD-5840-4BEA-93AD-50C000E65924}">
  <ds:schemaRefs/>
</ds:datastoreItem>
</file>

<file path=customXml/itemProps3.xml><?xml version="1.0" encoding="utf-8"?>
<ds:datastoreItem xmlns:ds="http://schemas.openxmlformats.org/officeDocument/2006/customXml" ds:itemID="{14FCDD3D-7602-49C4-9946-91E1FA2E76A3}">
  <ds:schemaRefs/>
</ds:datastoreItem>
</file>

<file path=customXml/itemProps4.xml><?xml version="1.0" encoding="utf-8"?>
<ds:datastoreItem xmlns:ds="http://schemas.openxmlformats.org/officeDocument/2006/customXml" ds:itemID="{984411A3-EC89-4C9F-8B07-51C8B3503193}">
  <ds:schemaRefs/>
</ds:datastoreItem>
</file>

<file path=customXml/itemProps5.xml><?xml version="1.0" encoding="utf-8"?>
<ds:datastoreItem xmlns:ds="http://schemas.openxmlformats.org/officeDocument/2006/customXml" ds:itemID="{1ADA7C27-BE82-4A1B-AD36-C4F543EC0EB9}">
  <ds:schemaRefs/>
</ds:datastoreItem>
</file>

<file path=customXml/itemProps6.xml><?xml version="1.0" encoding="utf-8"?>
<ds:datastoreItem xmlns:ds="http://schemas.openxmlformats.org/officeDocument/2006/customXml" ds:itemID="{2C3F35D8-C637-47B9-ABE5-B988F7CC112B}">
  <ds:schemaRefs/>
</ds:datastoreItem>
</file>

<file path=customXml/itemProps7.xml><?xml version="1.0" encoding="utf-8"?>
<ds:datastoreItem xmlns:ds="http://schemas.openxmlformats.org/officeDocument/2006/customXml" ds:itemID="{9E88720D-2FD1-4998-8A62-8FCEF1D78924}">
  <ds:schemaRefs/>
</ds:datastoreItem>
</file>

<file path=customXml/itemProps8.xml><?xml version="1.0" encoding="utf-8"?>
<ds:datastoreItem xmlns:ds="http://schemas.openxmlformats.org/officeDocument/2006/customXml" ds:itemID="{DDA3701F-EB3A-4DC1-BB5B-A676E9F64314}">
  <ds:schemaRefs/>
</ds:datastoreItem>
</file>

<file path=customXml/itemProps9.xml><?xml version="1.0" encoding="utf-8"?>
<ds:datastoreItem xmlns:ds="http://schemas.openxmlformats.org/officeDocument/2006/customXml" ds:itemID="{6D0B0030-2300-448E-B10C-18548ACE2CBE}">
  <ds:schemaRefs>
    <ds:schemaRef ds:uri="http://schemas.microsoft.com/DataMashup"/>
  </ds:schemaRefs>
</ds:datastoreItem>
</file>

<file path=customXml/itemProps10.xml><?xml version="1.0" encoding="utf-8"?>
<ds:datastoreItem xmlns:ds="http://schemas.openxmlformats.org/officeDocument/2006/customXml" ds:itemID="{085EDC3E-3725-4648-9219-9FA1C08CE604}">
  <ds:schemaRefs/>
</ds:datastoreItem>
</file>

<file path=customXml/itemProps11.xml><?xml version="1.0" encoding="utf-8"?>
<ds:datastoreItem xmlns:ds="http://schemas.openxmlformats.org/officeDocument/2006/customXml" ds:itemID="{F6F62AEB-D5E7-4DBD-AF4D-2D004BDAD6A6}">
  <ds:schemaRefs/>
</ds:datastoreItem>
</file>

<file path=customXml/itemProps12.xml><?xml version="1.0" encoding="utf-8"?>
<ds:datastoreItem xmlns:ds="http://schemas.openxmlformats.org/officeDocument/2006/customXml" ds:itemID="{BE55FF1A-5B7F-4940-BBDD-A24D1FBE3AE3}">
  <ds:schemaRefs/>
</ds:datastoreItem>
</file>

<file path=customXml/itemProps13.xml><?xml version="1.0" encoding="utf-8"?>
<ds:datastoreItem xmlns:ds="http://schemas.openxmlformats.org/officeDocument/2006/customXml" ds:itemID="{84EB3137-6E7D-476A-A319-614C67A8979C}">
  <ds:schemaRefs/>
</ds:datastoreItem>
</file>

<file path=customXml/itemProps14.xml><?xml version="1.0" encoding="utf-8"?>
<ds:datastoreItem xmlns:ds="http://schemas.openxmlformats.org/officeDocument/2006/customXml" ds:itemID="{2F1A8176-C0E4-4FA3-B817-68913A9D30CA}">
  <ds:schemaRefs/>
</ds:datastoreItem>
</file>

<file path=customXml/itemProps15.xml><?xml version="1.0" encoding="utf-8"?>
<ds:datastoreItem xmlns:ds="http://schemas.openxmlformats.org/officeDocument/2006/customXml" ds:itemID="{AAE33EE5-4DB5-43EB-ACB3-D2D786B59804}">
  <ds:schemaRefs/>
</ds:datastoreItem>
</file>

<file path=customXml/itemProps16.xml><?xml version="1.0" encoding="utf-8"?>
<ds:datastoreItem xmlns:ds="http://schemas.openxmlformats.org/officeDocument/2006/customXml" ds:itemID="{B68FF708-EC6A-4A70-BF63-FED60166E91E}">
  <ds:schemaRefs/>
</ds:datastoreItem>
</file>

<file path=customXml/itemProps17.xml><?xml version="1.0" encoding="utf-8"?>
<ds:datastoreItem xmlns:ds="http://schemas.openxmlformats.org/officeDocument/2006/customXml" ds:itemID="{2805F1FC-2461-4C73-BB5A-96F0F2F4787F}">
  <ds:schemaRefs/>
</ds:datastoreItem>
</file>

<file path=customXml/itemProps18.xml><?xml version="1.0" encoding="utf-8"?>
<ds:datastoreItem xmlns:ds="http://schemas.openxmlformats.org/officeDocument/2006/customXml" ds:itemID="{C6985D64-815F-4339-AFBB-C9C1A34619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5</vt:i4>
      </vt:variant>
    </vt:vector>
  </HeadingPairs>
  <TitlesOfParts>
    <vt:vector size="17" baseType="lpstr">
      <vt:lpstr>Copyright</vt:lpstr>
      <vt:lpstr>Sector Detail</vt:lpstr>
      <vt:lpstr>Main Industry Detail</vt:lpstr>
      <vt:lpstr>Main and Sector Detail</vt:lpstr>
      <vt:lpstr>NAICS2 Industry</vt:lpstr>
      <vt:lpstr>Sorted NAICS2</vt:lpstr>
      <vt:lpstr>Main vs Creative</vt:lpstr>
      <vt:lpstr>EW Creative Occs Employment</vt:lpstr>
      <vt:lpstr>EW Support Occs Employment</vt:lpstr>
      <vt:lpstr>Product Perspective</vt:lpstr>
      <vt:lpstr>Industry Perspective</vt:lpstr>
      <vt:lpstr>Bar Sector Growth</vt:lpstr>
      <vt:lpstr>Creative and Support Occs</vt:lpstr>
      <vt:lpstr>Bar Sector Growth Chart</vt:lpstr>
      <vt:lpstr>Creative Non-Creative</vt:lpstr>
      <vt:lpstr>Support OccsPerfNonPerf</vt:lpstr>
      <vt:lpstr>Creative Occs PerfNonPerf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Alan Freeman</cp:lastModifiedBy>
  <dcterms:created xsi:type="dcterms:W3CDTF">2021-03-03T13:37:32Z</dcterms:created>
  <dcterms:modified xsi:type="dcterms:W3CDTF">2021-03-14T00:21:59Z</dcterms:modified>
</cp:coreProperties>
</file>