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12.xml" ContentType="application/vnd.openxmlformats-officedocument.spreadsheetml.work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6"/>
  <workbookPr hidePivotFieldList="1" defaultThemeVersion="166925"/>
  <mc:AlternateContent xmlns:mc="http://schemas.openxmlformats.org/markup-compatibility/2006">
    <mc:Choice Requires="x15">
      <x15ac:absPath xmlns:x15ac="http://schemas.microsoft.com/office/spreadsheetml/2010/11/ac" url="C:\Users\afree\Documents\Github\Canada-CI\RESULTS\COVID\"/>
    </mc:Choice>
  </mc:AlternateContent>
  <xr:revisionPtr revIDLastSave="0" documentId="13_ncr:1_{8A506273-E23D-45F0-B391-F9B79CB7B0E7}" xr6:coauthVersionLast="46" xr6:coauthVersionMax="46" xr10:uidLastSave="{00000000-0000-0000-0000-000000000000}"/>
  <bookViews>
    <workbookView xWindow="-98" yWindow="-98" windowWidth="28996" windowHeight="15945" tabRatio="732" firstSheet="10" activeTab="13" xr2:uid="{DF646D12-B089-47F8-82F5-F0D09AC411CF}"/>
  </bookViews>
  <sheets>
    <sheet name="Copyright" sheetId="27" r:id="rId1"/>
    <sheet name="Sector Detail" sheetId="6" r:id="rId2"/>
    <sheet name="Main Industry Detail" sheetId="28" r:id="rId3"/>
    <sheet name="Main and Sector Detail" sheetId="7" r:id="rId4"/>
    <sheet name="NAICS2 Industry" sheetId="21" r:id="rId5"/>
    <sheet name="Sorted NAICS2" sheetId="24" r:id="rId6"/>
    <sheet name="Main vs Creative" sheetId="9" r:id="rId7"/>
    <sheet name="EW Creative Occs Employment" sheetId="8" r:id="rId8"/>
    <sheet name="EW Support Occs Employment" sheetId="11" r:id="rId9"/>
    <sheet name="Product Perspective" sheetId="16" r:id="rId10"/>
    <sheet name="Industry Perspective" sheetId="17" r:id="rId11"/>
    <sheet name="Creative and Support Occs" sheetId="26" r:id="rId12"/>
    <sheet name="Bar Sector Growth Chart" sheetId="25" r:id="rId13"/>
    <sheet name="Bar Sector Growth" sheetId="1" r:id="rId14"/>
    <sheet name="Creative Non-Creative" sheetId="13" r:id="rId15"/>
    <sheet name="Support OccsPerfNonPerf" sheetId="12" r:id="rId16"/>
    <sheet name="Creative Occs PerfNonPerf" sheetId="14" r:id="rId17"/>
  </sheets>
  <externalReferences>
    <externalReference r:id="rId18"/>
    <externalReference r:id="rId19"/>
    <externalReference r:id="rId20"/>
  </externalReferences>
  <definedNames>
    <definedName name="_xlnm._FilterDatabase" localSheetId="5" hidden="1">'Sorted NAICS2'!$F$2:$G$26</definedName>
    <definedName name="GrowthRelatives">'[1]Dispersion UN Ratios'!$AZ$5:$BD$159</definedName>
    <definedName name="North_GDP">[2]GDP!$B$11:$BI$29</definedName>
    <definedName name="North_paper_2">'[3]Dispersion UN GD-Cap'!$E$3:$AZ$35</definedName>
    <definedName name="North_Pop">[2]POP!$B$11:$BI$29</definedName>
  </definedNames>
  <calcPr calcId="191029"/>
  <pivotCaches>
    <pivotCache cacheId="26" r:id="rId21"/>
    <pivotCache cacheId="27" r:id="rId22"/>
    <pivotCache cacheId="28" r:id="rId23"/>
    <pivotCache cacheId="29" r:id="rId24"/>
    <pivotCache cacheId="30" r:id="rId25"/>
    <pivotCache cacheId="32" r:id="rId26"/>
    <pivotCache cacheId="75" r:id="rId27"/>
    <pivotCache cacheId="84" r:id="rId2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 Full_06306ecf-2d0b-4ea0-97fd-ae4e9127b4ed" name="Fact Full" connection="Early Warning CANADA_CI_OLTP"/>
        </x15:modelTables>
        <x15:extLst>
          <ext xmlns:x16="http://schemas.microsoft.com/office/spreadsheetml/2014/11/main" uri="{9835A34E-60A6-4A7C-AAB8-D5F71C897F49}">
            <x16:modelTimeGroupings>
              <x16:modelTimeGrouping tableName="Fact Full"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D55" i="8" l="1"/>
  <c r="EC55" i="8"/>
  <c r="EB55" i="8"/>
  <c r="EA55" i="8"/>
  <c r="DZ55" i="8"/>
  <c r="DY55" i="8"/>
  <c r="DX55" i="8"/>
  <c r="DW55" i="8"/>
  <c r="DV55" i="8"/>
  <c r="DU55" i="8"/>
  <c r="DT55" i="8"/>
  <c r="DS55" i="8"/>
  <c r="DR55" i="8"/>
  <c r="DQ55" i="8"/>
  <c r="DP55" i="8"/>
  <c r="DO55" i="8"/>
  <c r="DN55" i="8"/>
  <c r="DM55" i="8"/>
  <c r="DL55" i="8"/>
  <c r="DK55" i="8"/>
  <c r="DJ55" i="8"/>
  <c r="DI55" i="8"/>
  <c r="DH55" i="8"/>
  <c r="DG55" i="8"/>
  <c r="DF55" i="8"/>
  <c r="DE55" i="8"/>
  <c r="DD55" i="8"/>
  <c r="DC55" i="8"/>
  <c r="DB55" i="8"/>
  <c r="DA55" i="8"/>
  <c r="CZ55" i="8"/>
  <c r="CY55" i="8"/>
  <c r="CX55" i="8"/>
  <c r="CW55" i="8"/>
  <c r="CV55" i="8"/>
  <c r="CU55" i="8"/>
  <c r="CT55" i="8"/>
  <c r="CS55" i="8"/>
  <c r="CR55" i="8"/>
  <c r="CQ55" i="8"/>
  <c r="CP55" i="8"/>
  <c r="CO55" i="8"/>
  <c r="CN55" i="8"/>
  <c r="CM55" i="8"/>
  <c r="CL55" i="8"/>
  <c r="CK55" i="8"/>
  <c r="CJ55" i="8"/>
  <c r="CI55" i="8"/>
  <c r="CH55" i="8"/>
  <c r="CG55" i="8"/>
  <c r="CF55" i="8"/>
  <c r="CE55" i="8"/>
  <c r="CD55" i="8"/>
  <c r="CC55" i="8"/>
  <c r="CB55" i="8"/>
  <c r="CA55" i="8"/>
  <c r="BZ55" i="8"/>
  <c r="BY55" i="8"/>
  <c r="BX55" i="8"/>
  <c r="BW55" i="8"/>
  <c r="BV55" i="8"/>
  <c r="BU55" i="8"/>
  <c r="BT55" i="8"/>
  <c r="BS55" i="8"/>
  <c r="BR55" i="8"/>
  <c r="BQ55" i="8"/>
  <c r="BP55" i="8"/>
  <c r="BO55" i="8"/>
  <c r="BN55" i="8"/>
  <c r="BM55" i="8"/>
  <c r="BL55" i="8"/>
  <c r="BK55" i="8"/>
  <c r="BJ55" i="8"/>
  <c r="BI55" i="8"/>
  <c r="BH55" i="8"/>
  <c r="BG55" i="8"/>
  <c r="BF55" i="8"/>
  <c r="BE55" i="8"/>
  <c r="BD55" i="8"/>
  <c r="BC55" i="8"/>
  <c r="BB55" i="8"/>
  <c r="BA55" i="8"/>
  <c r="AZ55" i="8"/>
  <c r="AY55" i="8"/>
  <c r="AX55" i="8"/>
  <c r="AW55" i="8"/>
  <c r="AV55" i="8"/>
  <c r="AU55" i="8"/>
  <c r="AT55" i="8"/>
  <c r="AS55" i="8"/>
  <c r="AR55" i="8"/>
  <c r="AQ55" i="8"/>
  <c r="AP55" i="8"/>
  <c r="AO55" i="8"/>
  <c r="AN55" i="8"/>
  <c r="AM55" i="8"/>
  <c r="AL55" i="8"/>
  <c r="AK55" i="8"/>
  <c r="AJ55" i="8"/>
  <c r="AI55" i="8"/>
  <c r="AH55" i="8"/>
  <c r="AG55" i="8"/>
  <c r="AF55" i="8"/>
  <c r="AE55" i="8"/>
  <c r="AD55" i="8"/>
  <c r="AC55" i="8"/>
  <c r="AB55" i="8"/>
  <c r="AA55" i="8"/>
  <c r="Z55" i="8"/>
  <c r="Y55" i="8"/>
  <c r="X55" i="8"/>
  <c r="W55" i="8"/>
  <c r="V55" i="8"/>
  <c r="U55" i="8"/>
  <c r="T55" i="8"/>
  <c r="S55" i="8"/>
  <c r="R55" i="8"/>
  <c r="Q55" i="8"/>
  <c r="P55" i="8"/>
  <c r="O55" i="8"/>
  <c r="N55" i="8"/>
  <c r="M55" i="8"/>
  <c r="L55" i="8"/>
  <c r="K55" i="8"/>
  <c r="J55" i="8"/>
  <c r="I55" i="8"/>
  <c r="H55" i="8"/>
  <c r="G55" i="8"/>
  <c r="F55" i="8"/>
  <c r="E55" i="8"/>
  <c r="D55" i="8"/>
  <c r="C55" i="8"/>
  <c r="B57" i="8"/>
  <c r="B56" i="8"/>
  <c r="DL54" i="8"/>
  <c r="DG54" i="8"/>
  <c r="DD54" i="8"/>
  <c r="CZ54" i="8"/>
  <c r="CY54" i="8"/>
  <c r="CV54" i="8"/>
  <c r="CQ54" i="8"/>
  <c r="CN54" i="8"/>
  <c r="CJ54" i="8"/>
  <c r="CI54" i="8"/>
  <c r="CF54" i="8"/>
  <c r="CA54" i="8"/>
  <c r="BX54" i="8"/>
  <c r="BT54" i="8"/>
  <c r="BS54" i="8"/>
  <c r="BP54" i="8"/>
  <c r="BK54" i="8"/>
  <c r="BH54" i="8"/>
  <c r="BD54" i="8"/>
  <c r="BC54" i="8"/>
  <c r="AZ54" i="8"/>
  <c r="AU54" i="8"/>
  <c r="AR54" i="8"/>
  <c r="AN54" i="8"/>
  <c r="AM54" i="8"/>
  <c r="AJ54" i="8"/>
  <c r="AE54" i="8"/>
  <c r="AB54" i="8"/>
  <c r="X54" i="8"/>
  <c r="W54" i="8"/>
  <c r="T54" i="8"/>
  <c r="O54" i="8"/>
  <c r="L54" i="8"/>
  <c r="H54" i="8"/>
  <c r="G54" i="8"/>
  <c r="D54" i="8"/>
  <c r="DZ53" i="8"/>
  <c r="DW53" i="8"/>
  <c r="DS53" i="8"/>
  <c r="DR53" i="8"/>
  <c r="DO53" i="8"/>
  <c r="DJ53" i="8"/>
  <c r="DG53" i="8"/>
  <c r="DC53" i="8"/>
  <c r="DB53" i="8"/>
  <c r="CY53" i="8"/>
  <c r="CT53" i="8"/>
  <c r="CQ53" i="8"/>
  <c r="CM53" i="8"/>
  <c r="CL53" i="8"/>
  <c r="CI53" i="8"/>
  <c r="CD53" i="8"/>
  <c r="CA53" i="8"/>
  <c r="BW53" i="8"/>
  <c r="BV53" i="8"/>
  <c r="BS53" i="8"/>
  <c r="BN53" i="8"/>
  <c r="BK53" i="8"/>
  <c r="BG53" i="8"/>
  <c r="BF53" i="8"/>
  <c r="BC53" i="8"/>
  <c r="AX53" i="8"/>
  <c r="AU53" i="8"/>
  <c r="AQ53" i="8"/>
  <c r="AP53" i="8"/>
  <c r="AM53" i="8"/>
  <c r="AH53" i="8"/>
  <c r="AE53" i="8"/>
  <c r="AA53" i="8"/>
  <c r="Z53" i="8"/>
  <c r="W53" i="8"/>
  <c r="R53" i="8"/>
  <c r="O53" i="8"/>
  <c r="K53" i="8"/>
  <c r="J53" i="8"/>
  <c r="G53" i="8"/>
  <c r="ED49" i="8"/>
  <c r="ED54" i="8" s="1"/>
  <c r="EC49" i="8"/>
  <c r="EC54" i="8" s="1"/>
  <c r="EB49" i="8"/>
  <c r="EB54" i="8" s="1"/>
  <c r="EA49" i="8"/>
  <c r="EA54" i="8" s="1"/>
  <c r="DZ49" i="8"/>
  <c r="DZ54" i="8" s="1"/>
  <c r="DY49" i="8"/>
  <c r="DY54" i="8" s="1"/>
  <c r="DX49" i="8"/>
  <c r="DX54" i="8" s="1"/>
  <c r="DW49" i="8"/>
  <c r="DW54" i="8" s="1"/>
  <c r="DV49" i="8"/>
  <c r="DV54" i="8" s="1"/>
  <c r="DU49" i="8"/>
  <c r="DU54" i="8" s="1"/>
  <c r="DT49" i="8"/>
  <c r="DT54" i="8" s="1"/>
  <c r="DS49" i="8"/>
  <c r="DS54" i="8" s="1"/>
  <c r="DR49" i="8"/>
  <c r="DR54" i="8" s="1"/>
  <c r="DQ49" i="8"/>
  <c r="DQ54" i="8" s="1"/>
  <c r="DP49" i="8"/>
  <c r="DP54" i="8" s="1"/>
  <c r="DO49" i="8"/>
  <c r="DO54" i="8" s="1"/>
  <c r="DN49" i="8"/>
  <c r="DN54" i="8" s="1"/>
  <c r="DM49" i="8"/>
  <c r="DM54" i="8" s="1"/>
  <c r="DL49" i="8"/>
  <c r="DK49" i="8"/>
  <c r="DK54" i="8" s="1"/>
  <c r="DJ49" i="8"/>
  <c r="DJ54" i="8" s="1"/>
  <c r="DI49" i="8"/>
  <c r="DI54" i="8" s="1"/>
  <c r="DH49" i="8"/>
  <c r="DH54" i="8" s="1"/>
  <c r="DG49" i="8"/>
  <c r="DF49" i="8"/>
  <c r="DF54" i="8" s="1"/>
  <c r="DE49" i="8"/>
  <c r="DE54" i="8" s="1"/>
  <c r="DD49" i="8"/>
  <c r="DC49" i="8"/>
  <c r="DC54" i="8" s="1"/>
  <c r="DB49" i="8"/>
  <c r="DB54" i="8" s="1"/>
  <c r="DA49" i="8"/>
  <c r="DA54" i="8" s="1"/>
  <c r="CZ49" i="8"/>
  <c r="CY49" i="8"/>
  <c r="CX49" i="8"/>
  <c r="CX54" i="8" s="1"/>
  <c r="CW49" i="8"/>
  <c r="CW54" i="8" s="1"/>
  <c r="CV49" i="8"/>
  <c r="CU49" i="8"/>
  <c r="CU54" i="8" s="1"/>
  <c r="CT49" i="8"/>
  <c r="CT54" i="8" s="1"/>
  <c r="CS49" i="8"/>
  <c r="CS54" i="8" s="1"/>
  <c r="CR49" i="8"/>
  <c r="CR54" i="8" s="1"/>
  <c r="CQ49" i="8"/>
  <c r="CP49" i="8"/>
  <c r="CP54" i="8" s="1"/>
  <c r="CO49" i="8"/>
  <c r="CO54" i="8" s="1"/>
  <c r="CN49" i="8"/>
  <c r="CM49" i="8"/>
  <c r="CM54" i="8" s="1"/>
  <c r="CL49" i="8"/>
  <c r="CL54" i="8" s="1"/>
  <c r="CK49" i="8"/>
  <c r="CK54" i="8" s="1"/>
  <c r="CJ49" i="8"/>
  <c r="CI49" i="8"/>
  <c r="CH49" i="8"/>
  <c r="CH54" i="8" s="1"/>
  <c r="CG49" i="8"/>
  <c r="CG54" i="8" s="1"/>
  <c r="CF49" i="8"/>
  <c r="CE49" i="8"/>
  <c r="CE54" i="8" s="1"/>
  <c r="CD49" i="8"/>
  <c r="CD54" i="8" s="1"/>
  <c r="CC49" i="8"/>
  <c r="CC54" i="8" s="1"/>
  <c r="CB49" i="8"/>
  <c r="CB54" i="8" s="1"/>
  <c r="CA49" i="8"/>
  <c r="BZ49" i="8"/>
  <c r="BZ54" i="8" s="1"/>
  <c r="BY49" i="8"/>
  <c r="BY54" i="8" s="1"/>
  <c r="BX49" i="8"/>
  <c r="BW49" i="8"/>
  <c r="BW54" i="8" s="1"/>
  <c r="BV49" i="8"/>
  <c r="BV54" i="8" s="1"/>
  <c r="BU49" i="8"/>
  <c r="BU54" i="8" s="1"/>
  <c r="BT49" i="8"/>
  <c r="BS49" i="8"/>
  <c r="BR49" i="8"/>
  <c r="BR54" i="8" s="1"/>
  <c r="BQ49" i="8"/>
  <c r="BQ54" i="8" s="1"/>
  <c r="BP49" i="8"/>
  <c r="BO49" i="8"/>
  <c r="BO54" i="8" s="1"/>
  <c r="BN49" i="8"/>
  <c r="BN54" i="8" s="1"/>
  <c r="BM49" i="8"/>
  <c r="BM54" i="8" s="1"/>
  <c r="BL49" i="8"/>
  <c r="BL54" i="8" s="1"/>
  <c r="BK49" i="8"/>
  <c r="BJ49" i="8"/>
  <c r="BJ54" i="8" s="1"/>
  <c r="BI49" i="8"/>
  <c r="BI54" i="8" s="1"/>
  <c r="BH49" i="8"/>
  <c r="BG49" i="8"/>
  <c r="BG54" i="8" s="1"/>
  <c r="BF49" i="8"/>
  <c r="BF54" i="8" s="1"/>
  <c r="BE49" i="8"/>
  <c r="BE54" i="8" s="1"/>
  <c r="BD49" i="8"/>
  <c r="BC49" i="8"/>
  <c r="BB49" i="8"/>
  <c r="BB54" i="8" s="1"/>
  <c r="BA49" i="8"/>
  <c r="BA54" i="8" s="1"/>
  <c r="AZ49" i="8"/>
  <c r="AY49" i="8"/>
  <c r="AY54" i="8" s="1"/>
  <c r="AX49" i="8"/>
  <c r="AX54" i="8" s="1"/>
  <c r="AW49" i="8"/>
  <c r="AW54" i="8" s="1"/>
  <c r="AV49" i="8"/>
  <c r="AV54" i="8" s="1"/>
  <c r="AU49" i="8"/>
  <c r="AT49" i="8"/>
  <c r="AT54" i="8" s="1"/>
  <c r="AS49" i="8"/>
  <c r="AS54" i="8" s="1"/>
  <c r="AR49" i="8"/>
  <c r="AQ49" i="8"/>
  <c r="AQ54" i="8" s="1"/>
  <c r="AP49" i="8"/>
  <c r="AP54" i="8" s="1"/>
  <c r="AO49" i="8"/>
  <c r="AO54" i="8" s="1"/>
  <c r="AN49" i="8"/>
  <c r="AM49" i="8"/>
  <c r="AL49" i="8"/>
  <c r="AL54" i="8" s="1"/>
  <c r="AK49" i="8"/>
  <c r="AK54" i="8" s="1"/>
  <c r="AJ49" i="8"/>
  <c r="AI49" i="8"/>
  <c r="AI54" i="8" s="1"/>
  <c r="AH49" i="8"/>
  <c r="AH54" i="8" s="1"/>
  <c r="AG49" i="8"/>
  <c r="AG54" i="8" s="1"/>
  <c r="AF49" i="8"/>
  <c r="AF54" i="8" s="1"/>
  <c r="AE49" i="8"/>
  <c r="AD49" i="8"/>
  <c r="AD54" i="8" s="1"/>
  <c r="AC49" i="8"/>
  <c r="AC54" i="8" s="1"/>
  <c r="AB49" i="8"/>
  <c r="AA49" i="8"/>
  <c r="AA54" i="8" s="1"/>
  <c r="Z49" i="8"/>
  <c r="Z54" i="8" s="1"/>
  <c r="Y49" i="8"/>
  <c r="Y54" i="8" s="1"/>
  <c r="X49" i="8"/>
  <c r="W49" i="8"/>
  <c r="V49" i="8"/>
  <c r="V54" i="8" s="1"/>
  <c r="U49" i="8"/>
  <c r="U54" i="8" s="1"/>
  <c r="T49" i="8"/>
  <c r="S49" i="8"/>
  <c r="S54" i="8" s="1"/>
  <c r="R49" i="8"/>
  <c r="R54" i="8" s="1"/>
  <c r="Q49" i="8"/>
  <c r="Q54" i="8" s="1"/>
  <c r="P49" i="8"/>
  <c r="P54" i="8" s="1"/>
  <c r="O49" i="8"/>
  <c r="N49" i="8"/>
  <c r="N54" i="8" s="1"/>
  <c r="M49" i="8"/>
  <c r="M54" i="8" s="1"/>
  <c r="L49" i="8"/>
  <c r="K49" i="8"/>
  <c r="K54" i="8" s="1"/>
  <c r="J49" i="8"/>
  <c r="J54" i="8" s="1"/>
  <c r="I49" i="8"/>
  <c r="I54" i="8" s="1"/>
  <c r="H49" i="8"/>
  <c r="G49" i="8"/>
  <c r="F49" i="8"/>
  <c r="F54" i="8" s="1"/>
  <c r="E49" i="8"/>
  <c r="E54" i="8" s="1"/>
  <c r="D49" i="8"/>
  <c r="ED48" i="8"/>
  <c r="ED53" i="8" s="1"/>
  <c r="EC48" i="8"/>
  <c r="EC53" i="8" s="1"/>
  <c r="EB48" i="8"/>
  <c r="EB53" i="8" s="1"/>
  <c r="EA48" i="8"/>
  <c r="EA53" i="8" s="1"/>
  <c r="DZ48" i="8"/>
  <c r="DY48" i="8"/>
  <c r="DY53" i="8" s="1"/>
  <c r="DX48" i="8"/>
  <c r="DX53" i="8" s="1"/>
  <c r="DW48" i="8"/>
  <c r="DV48" i="8"/>
  <c r="DV53" i="8" s="1"/>
  <c r="DU48" i="8"/>
  <c r="DU53" i="8" s="1"/>
  <c r="DT48" i="8"/>
  <c r="DT53" i="8" s="1"/>
  <c r="DS48" i="8"/>
  <c r="DR48" i="8"/>
  <c r="DQ48" i="8"/>
  <c r="DQ53" i="8" s="1"/>
  <c r="DP48" i="8"/>
  <c r="DP53" i="8" s="1"/>
  <c r="DO48" i="8"/>
  <c r="DN48" i="8"/>
  <c r="DN53" i="8" s="1"/>
  <c r="DM48" i="8"/>
  <c r="DM53" i="8" s="1"/>
  <c r="DL48" i="8"/>
  <c r="DL53" i="8" s="1"/>
  <c r="DK48" i="8"/>
  <c r="DK53" i="8" s="1"/>
  <c r="DJ48" i="8"/>
  <c r="DI48" i="8"/>
  <c r="DI53" i="8" s="1"/>
  <c r="DH48" i="8"/>
  <c r="DH53" i="8" s="1"/>
  <c r="DG48" i="8"/>
  <c r="DF48" i="8"/>
  <c r="DF53" i="8" s="1"/>
  <c r="DE48" i="8"/>
  <c r="DE53" i="8" s="1"/>
  <c r="DD48" i="8"/>
  <c r="DD53" i="8" s="1"/>
  <c r="DC48" i="8"/>
  <c r="DB48" i="8"/>
  <c r="DA48" i="8"/>
  <c r="DA53" i="8" s="1"/>
  <c r="CZ48" i="8"/>
  <c r="CZ53" i="8" s="1"/>
  <c r="CY48" i="8"/>
  <c r="CX48" i="8"/>
  <c r="CX53" i="8" s="1"/>
  <c r="CW48" i="8"/>
  <c r="CW53" i="8" s="1"/>
  <c r="CV48" i="8"/>
  <c r="CV53" i="8" s="1"/>
  <c r="CU48" i="8"/>
  <c r="CU53" i="8" s="1"/>
  <c r="CT48" i="8"/>
  <c r="CS48" i="8"/>
  <c r="CS53" i="8" s="1"/>
  <c r="CR48" i="8"/>
  <c r="CR53" i="8" s="1"/>
  <c r="CQ48" i="8"/>
  <c r="CP48" i="8"/>
  <c r="CP53" i="8" s="1"/>
  <c r="CO48" i="8"/>
  <c r="CO53" i="8" s="1"/>
  <c r="CN48" i="8"/>
  <c r="CN53" i="8" s="1"/>
  <c r="CM48" i="8"/>
  <c r="CL48" i="8"/>
  <c r="CK48" i="8"/>
  <c r="CK53" i="8" s="1"/>
  <c r="CJ48" i="8"/>
  <c r="CJ53" i="8" s="1"/>
  <c r="CI48" i="8"/>
  <c r="CH48" i="8"/>
  <c r="CH53" i="8" s="1"/>
  <c r="CG48" i="8"/>
  <c r="CG53" i="8" s="1"/>
  <c r="CF48" i="8"/>
  <c r="CF53" i="8" s="1"/>
  <c r="CE48" i="8"/>
  <c r="CE53" i="8" s="1"/>
  <c r="CD48" i="8"/>
  <c r="CC48" i="8"/>
  <c r="CC53" i="8" s="1"/>
  <c r="CB48" i="8"/>
  <c r="CB53" i="8" s="1"/>
  <c r="CA48" i="8"/>
  <c r="BZ48" i="8"/>
  <c r="BZ53" i="8" s="1"/>
  <c r="BY48" i="8"/>
  <c r="BY53" i="8" s="1"/>
  <c r="BX48" i="8"/>
  <c r="BX53" i="8" s="1"/>
  <c r="BW48" i="8"/>
  <c r="BV48" i="8"/>
  <c r="BU48" i="8"/>
  <c r="BU53" i="8" s="1"/>
  <c r="BT48" i="8"/>
  <c r="BT53" i="8" s="1"/>
  <c r="BS48" i="8"/>
  <c r="BR48" i="8"/>
  <c r="BR53" i="8" s="1"/>
  <c r="BQ48" i="8"/>
  <c r="BQ53" i="8" s="1"/>
  <c r="BP48" i="8"/>
  <c r="BP53" i="8" s="1"/>
  <c r="BO48" i="8"/>
  <c r="BO53" i="8" s="1"/>
  <c r="BN48" i="8"/>
  <c r="BM48" i="8"/>
  <c r="BM53" i="8" s="1"/>
  <c r="BL48" i="8"/>
  <c r="BL53" i="8" s="1"/>
  <c r="BK48" i="8"/>
  <c r="BJ48" i="8"/>
  <c r="BJ53" i="8" s="1"/>
  <c r="BI48" i="8"/>
  <c r="BI53" i="8" s="1"/>
  <c r="BH48" i="8"/>
  <c r="BH53" i="8" s="1"/>
  <c r="BG48" i="8"/>
  <c r="BF48" i="8"/>
  <c r="BE48" i="8"/>
  <c r="BE53" i="8" s="1"/>
  <c r="BD48" i="8"/>
  <c r="BD53" i="8" s="1"/>
  <c r="BC48" i="8"/>
  <c r="BB48" i="8"/>
  <c r="BB53" i="8" s="1"/>
  <c r="BA48" i="8"/>
  <c r="BA53" i="8" s="1"/>
  <c r="AZ48" i="8"/>
  <c r="AZ53" i="8" s="1"/>
  <c r="AY48" i="8"/>
  <c r="AY53" i="8" s="1"/>
  <c r="AX48" i="8"/>
  <c r="AW48" i="8"/>
  <c r="AW53" i="8" s="1"/>
  <c r="AV48" i="8"/>
  <c r="AV53" i="8" s="1"/>
  <c r="AU48" i="8"/>
  <c r="AT48" i="8"/>
  <c r="AT53" i="8" s="1"/>
  <c r="AS48" i="8"/>
  <c r="AS53" i="8" s="1"/>
  <c r="AR48" i="8"/>
  <c r="AR53" i="8" s="1"/>
  <c r="AQ48" i="8"/>
  <c r="AP48" i="8"/>
  <c r="AO48" i="8"/>
  <c r="AO53" i="8" s="1"/>
  <c r="AN48" i="8"/>
  <c r="AN53" i="8" s="1"/>
  <c r="AM48" i="8"/>
  <c r="AL48" i="8"/>
  <c r="AL53" i="8" s="1"/>
  <c r="AK48" i="8"/>
  <c r="AK53" i="8" s="1"/>
  <c r="AJ48" i="8"/>
  <c r="AJ53" i="8" s="1"/>
  <c r="AI48" i="8"/>
  <c r="AI53" i="8" s="1"/>
  <c r="AH48" i="8"/>
  <c r="AG48" i="8"/>
  <c r="AG53" i="8" s="1"/>
  <c r="AF48" i="8"/>
  <c r="AF53" i="8" s="1"/>
  <c r="AE48" i="8"/>
  <c r="AD48" i="8"/>
  <c r="AD53" i="8" s="1"/>
  <c r="AC48" i="8"/>
  <c r="AC53" i="8" s="1"/>
  <c r="AB48" i="8"/>
  <c r="AB53" i="8" s="1"/>
  <c r="AA48" i="8"/>
  <c r="Z48" i="8"/>
  <c r="Y48" i="8"/>
  <c r="Y53" i="8" s="1"/>
  <c r="X48" i="8"/>
  <c r="X53" i="8" s="1"/>
  <c r="W48" i="8"/>
  <c r="V48" i="8"/>
  <c r="V53" i="8" s="1"/>
  <c r="U48" i="8"/>
  <c r="U53" i="8" s="1"/>
  <c r="T48" i="8"/>
  <c r="T53" i="8" s="1"/>
  <c r="S48" i="8"/>
  <c r="S53" i="8" s="1"/>
  <c r="R48" i="8"/>
  <c r="Q48" i="8"/>
  <c r="Q53" i="8" s="1"/>
  <c r="P48" i="8"/>
  <c r="P53" i="8" s="1"/>
  <c r="O48" i="8"/>
  <c r="N48" i="8"/>
  <c r="N53" i="8" s="1"/>
  <c r="M48" i="8"/>
  <c r="M53" i="8" s="1"/>
  <c r="L48" i="8"/>
  <c r="L53" i="8" s="1"/>
  <c r="K48" i="8"/>
  <c r="J48" i="8"/>
  <c r="I48" i="8"/>
  <c r="I53" i="8" s="1"/>
  <c r="H48" i="8"/>
  <c r="H53" i="8" s="1"/>
  <c r="G48" i="8"/>
  <c r="F48" i="8"/>
  <c r="F53" i="8" s="1"/>
  <c r="E48" i="8"/>
  <c r="E53" i="8" s="1"/>
  <c r="D48" i="8"/>
  <c r="D53" i="8" s="1"/>
  <c r="C54" i="8"/>
  <c r="C53" i="8"/>
  <c r="B54" i="8"/>
  <c r="B53" i="8"/>
  <c r="C49" i="8"/>
  <c r="C48" i="8"/>
  <c r="G15" i="24"/>
  <c r="G18" i="24"/>
  <c r="G14" i="24"/>
  <c r="G9" i="24"/>
  <c r="G5" i="24"/>
  <c r="G8" i="24"/>
  <c r="G11" i="24"/>
  <c r="G4" i="24"/>
  <c r="G10" i="24"/>
  <c r="G13" i="24"/>
  <c r="G24" i="24"/>
  <c r="G6" i="24"/>
  <c r="G3" i="24"/>
  <c r="G20" i="24"/>
  <c r="G16" i="24"/>
  <c r="G21" i="24"/>
  <c r="G12" i="24"/>
  <c r="G25" i="24"/>
  <c r="G19" i="24"/>
  <c r="G7" i="24"/>
  <c r="G22" i="24"/>
  <c r="G17" i="24"/>
  <c r="G23" i="24"/>
  <c r="C57" i="8" a="1"/>
  <c r="C56" i="8" a="1"/>
  <c r="C57" i="8" l="1"/>
  <c r="C56" i="8"/>
  <c r="M32" i="21"/>
  <c r="L32" i="21"/>
  <c r="K32" i="21"/>
  <c r="J32" i="21"/>
  <c r="I32" i="21"/>
  <c r="H32" i="21"/>
  <c r="G32" i="21"/>
  <c r="F32" i="21"/>
  <c r="E32" i="21"/>
  <c r="D32" i="21"/>
  <c r="C32" i="21"/>
  <c r="G27" i="24" l="1"/>
  <c r="EE31" i="21"/>
  <c r="EE30" i="21"/>
  <c r="EE29" i="21"/>
  <c r="EE28" i="21"/>
  <c r="EE27" i="21"/>
  <c r="EE26" i="21"/>
  <c r="EE25" i="21"/>
  <c r="EE24" i="21"/>
  <c r="EE23" i="21"/>
  <c r="EE22" i="21"/>
  <c r="EE21" i="21"/>
  <c r="EE20" i="21"/>
  <c r="EE19" i="21"/>
  <c r="EE18" i="21"/>
  <c r="EE17" i="21"/>
  <c r="EE16" i="21"/>
  <c r="EE15" i="21"/>
  <c r="EE14" i="21"/>
  <c r="EE13" i="21"/>
  <c r="EE12" i="21"/>
  <c r="EE11" i="21"/>
  <c r="EE10" i="21"/>
  <c r="EE9" i="21"/>
  <c r="EE8" i="21"/>
  <c r="EE7" i="21"/>
  <c r="A19" i="21" l="1"/>
  <c r="F6" i="24" s="1"/>
  <c r="A18" i="21"/>
  <c r="F3" i="24" s="1"/>
  <c r="A17" i="21"/>
  <c r="F20" i="24" s="1"/>
  <c r="A16" i="21"/>
  <c r="F16" i="24" s="1"/>
  <c r="A14" i="21"/>
  <c r="F12" i="24" s="1"/>
  <c r="A13" i="21"/>
  <c r="F25" i="24" s="1"/>
  <c r="A12" i="21"/>
  <c r="F19" i="24" s="1"/>
  <c r="A31" i="21"/>
  <c r="F15" i="24" s="1"/>
  <c r="A30" i="21"/>
  <c r="F18" i="24" s="1"/>
  <c r="A29" i="21"/>
  <c r="F14" i="24" s="1"/>
  <c r="A28" i="21"/>
  <c r="F9" i="24" s="1"/>
  <c r="A27" i="21"/>
  <c r="F5" i="24" s="1"/>
  <c r="A26" i="21"/>
  <c r="F8" i="24" s="1"/>
  <c r="A25" i="21"/>
  <c r="F11" i="24" s="1"/>
  <c r="A24" i="21"/>
  <c r="A23" i="21"/>
  <c r="F4" i="24" s="1"/>
  <c r="A22" i="21"/>
  <c r="F10" i="24" s="1"/>
  <c r="A21" i="21"/>
  <c r="F13" i="24" s="1"/>
  <c r="A20" i="21"/>
  <c r="F24" i="24" s="1"/>
  <c r="A15" i="21"/>
  <c r="F21" i="24" s="1"/>
  <c r="A11" i="21"/>
  <c r="F7" i="24" s="1"/>
  <c r="A10" i="21"/>
  <c r="F22" i="24" s="1"/>
  <c r="A9" i="21"/>
  <c r="F17" i="24" s="1"/>
  <c r="A8" i="21"/>
  <c r="F23" i="24" s="1"/>
  <c r="EE15" i="9" l="1"/>
  <c r="EE14" i="9"/>
  <c r="EE13" i="9"/>
  <c r="EE12" i="9"/>
  <c r="EE11" i="9"/>
  <c r="EE10" i="9"/>
  <c r="EE9" i="9"/>
  <c r="EE8" i="9"/>
  <c r="EE7" i="9"/>
  <c r="O19" i="17"/>
  <c r="O18" i="17"/>
  <c r="O11" i="17"/>
  <c r="O44" i="17"/>
  <c r="O43" i="17"/>
  <c r="O42" i="17"/>
  <c r="O39" i="17"/>
  <c r="O35" i="17"/>
  <c r="O28" i="17"/>
  <c r="O20" i="17"/>
  <c r="O17" i="17"/>
  <c r="O12" i="17"/>
  <c r="L10" i="17"/>
  <c r="L49" i="17"/>
  <c r="L48" i="17"/>
  <c r="L47" i="17"/>
  <c r="L46" i="17"/>
  <c r="L45" i="17"/>
  <c r="N44" i="17"/>
  <c r="L44" i="17"/>
  <c r="N43" i="17"/>
  <c r="L43" i="17"/>
  <c r="N42" i="17"/>
  <c r="L42" i="17"/>
  <c r="L41" i="17"/>
  <c r="L40" i="17"/>
  <c r="N39" i="17"/>
  <c r="L39" i="17"/>
  <c r="L38" i="17"/>
  <c r="L37" i="17"/>
  <c r="L36" i="17"/>
  <c r="N35" i="17"/>
  <c r="L35" i="17"/>
  <c r="L34" i="17"/>
  <c r="L33" i="17"/>
  <c r="L32" i="17"/>
  <c r="L31" i="17"/>
  <c r="L30" i="17"/>
  <c r="L29" i="17"/>
  <c r="N28" i="17"/>
  <c r="L28" i="17"/>
  <c r="L27" i="17"/>
  <c r="L26" i="17"/>
  <c r="L25" i="17"/>
  <c r="L24" i="17"/>
  <c r="L23" i="17"/>
  <c r="L22" i="17"/>
  <c r="L21" i="17"/>
  <c r="N20" i="17"/>
  <c r="L20" i="17"/>
  <c r="L19" i="17"/>
  <c r="L18" i="17"/>
  <c r="N17" i="17"/>
  <c r="L17" i="17"/>
  <c r="L16" i="17"/>
  <c r="L15" i="17"/>
  <c r="L14" i="17"/>
  <c r="L13" i="17"/>
  <c r="N12" i="17"/>
  <c r="L12" i="17"/>
  <c r="N11" i="17"/>
  <c r="L11" i="17"/>
  <c r="N38" i="16"/>
  <c r="N10" i="16" s="1"/>
  <c r="N43" i="16"/>
  <c r="N42" i="16"/>
  <c r="N41" i="16"/>
  <c r="N34" i="16"/>
  <c r="N27" i="16"/>
  <c r="N19" i="16"/>
  <c r="N16" i="16"/>
  <c r="N11"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B45" i="11"/>
  <c r="B44" i="11"/>
  <c r="ED38" i="11"/>
  <c r="ED39" i="11" s="1"/>
  <c r="EC38" i="11"/>
  <c r="EC39" i="11" s="1"/>
  <c r="EB38" i="11"/>
  <c r="EA38" i="11"/>
  <c r="EA39" i="11" s="1"/>
  <c r="DZ38" i="11"/>
  <c r="DY38" i="11"/>
  <c r="DY39" i="11" s="1"/>
  <c r="DX38" i="11"/>
  <c r="DX39" i="11" s="1"/>
  <c r="DW38" i="11"/>
  <c r="DV38" i="11"/>
  <c r="DV39" i="11" s="1"/>
  <c r="DU38" i="11"/>
  <c r="DT38" i="11"/>
  <c r="DS38" i="11"/>
  <c r="DR38" i="11"/>
  <c r="DQ38" i="11"/>
  <c r="DQ39" i="11" s="1"/>
  <c r="DP38" i="11"/>
  <c r="DP39" i="11" s="1"/>
  <c r="DO38" i="11"/>
  <c r="DN38" i="11"/>
  <c r="DN39" i="11" s="1"/>
  <c r="DM38" i="11"/>
  <c r="DM39" i="11" s="1"/>
  <c r="DL38" i="11"/>
  <c r="DK38" i="11"/>
  <c r="DK39" i="11" s="1"/>
  <c r="DJ38" i="11"/>
  <c r="DI38" i="11"/>
  <c r="DI39" i="11" s="1"/>
  <c r="DH38" i="11"/>
  <c r="DH39" i="11" s="1"/>
  <c r="DG38" i="11"/>
  <c r="DF38" i="11"/>
  <c r="DF39" i="11" s="1"/>
  <c r="DE38" i="11"/>
  <c r="DD38" i="11"/>
  <c r="DC38" i="11"/>
  <c r="DB38" i="11"/>
  <c r="DA38" i="11"/>
  <c r="DA39" i="11" s="1"/>
  <c r="CZ38" i="11"/>
  <c r="CZ39" i="11" s="1"/>
  <c r="CY38" i="11"/>
  <c r="CX38" i="11"/>
  <c r="CX39" i="11" s="1"/>
  <c r="CW38" i="11"/>
  <c r="CV38" i="11"/>
  <c r="CU38" i="11"/>
  <c r="CU39" i="11" s="1"/>
  <c r="CT38" i="11"/>
  <c r="CS38" i="11"/>
  <c r="CS39" i="11" s="1"/>
  <c r="CR38" i="11"/>
  <c r="CQ38" i="11"/>
  <c r="CP38" i="11"/>
  <c r="CP39" i="11" s="1"/>
  <c r="CO38" i="11"/>
  <c r="CN38" i="11"/>
  <c r="CM38" i="11"/>
  <c r="CL38" i="11"/>
  <c r="CK38" i="11"/>
  <c r="CK39" i="11" s="1"/>
  <c r="CJ38" i="11"/>
  <c r="CJ39" i="11" s="1"/>
  <c r="CI38" i="11"/>
  <c r="CH38" i="11"/>
  <c r="CH39" i="11" s="1"/>
  <c r="CG38" i="11"/>
  <c r="CF38" i="11"/>
  <c r="CE38" i="11"/>
  <c r="CE39" i="11" s="1"/>
  <c r="CD38" i="11"/>
  <c r="CC38" i="11"/>
  <c r="CC39" i="11" s="1"/>
  <c r="CB38" i="11"/>
  <c r="CA38" i="11"/>
  <c r="BZ38" i="11"/>
  <c r="BZ39" i="11" s="1"/>
  <c r="BY38" i="11"/>
  <c r="BX38" i="11"/>
  <c r="BW38" i="11"/>
  <c r="BV38" i="11"/>
  <c r="BU38" i="11"/>
  <c r="BU39" i="11" s="1"/>
  <c r="BT38" i="11"/>
  <c r="BT39" i="11" s="1"/>
  <c r="BS38" i="11"/>
  <c r="BS39" i="11" s="1"/>
  <c r="BR38" i="11"/>
  <c r="BR39" i="11" s="1"/>
  <c r="BQ38" i="11"/>
  <c r="BQ39" i="11" s="1"/>
  <c r="BP38" i="11"/>
  <c r="BO38" i="11"/>
  <c r="BO39" i="11" s="1"/>
  <c r="BN38" i="11"/>
  <c r="BM38" i="11"/>
  <c r="BM39" i="11" s="1"/>
  <c r="BL38" i="11"/>
  <c r="BL39" i="11" s="1"/>
  <c r="BK38" i="11"/>
  <c r="BJ38" i="11"/>
  <c r="BJ39" i="11" s="1"/>
  <c r="BI38" i="11"/>
  <c r="BH38" i="11"/>
  <c r="BG38" i="11"/>
  <c r="BF38" i="11"/>
  <c r="BE38" i="11"/>
  <c r="BE39" i="11" s="1"/>
  <c r="BD38" i="11"/>
  <c r="BD39" i="11" s="1"/>
  <c r="BC38" i="11"/>
  <c r="BB38" i="11"/>
  <c r="BB39" i="11" s="1"/>
  <c r="BA38" i="11"/>
  <c r="BA39" i="11" s="1"/>
  <c r="AZ38" i="11"/>
  <c r="AY38" i="11"/>
  <c r="AY39" i="11" s="1"/>
  <c r="AX38" i="11"/>
  <c r="AW38" i="11"/>
  <c r="AW39" i="11" s="1"/>
  <c r="AV38" i="11"/>
  <c r="AV39" i="11" s="1"/>
  <c r="AU38" i="11"/>
  <c r="AT38" i="11"/>
  <c r="AT39" i="11" s="1"/>
  <c r="AS38" i="11"/>
  <c r="AR38" i="11"/>
  <c r="AQ38" i="11"/>
  <c r="AP38" i="11"/>
  <c r="AO38" i="11"/>
  <c r="AO39" i="11" s="1"/>
  <c r="AN38" i="11"/>
  <c r="AN39" i="11" s="1"/>
  <c r="AM38" i="11"/>
  <c r="AL38" i="11"/>
  <c r="AL39" i="11" s="1"/>
  <c r="AK38" i="11"/>
  <c r="AJ38" i="11"/>
  <c r="AI38" i="11"/>
  <c r="AI39" i="11" s="1"/>
  <c r="AH38" i="11"/>
  <c r="AG38" i="11"/>
  <c r="AG39" i="11" s="1"/>
  <c r="AF38" i="11"/>
  <c r="AF39" i="11" s="1"/>
  <c r="AE38" i="11"/>
  <c r="AD38" i="11"/>
  <c r="AD39" i="11" s="1"/>
  <c r="AC38" i="11"/>
  <c r="AB38" i="11"/>
  <c r="AA38" i="11"/>
  <c r="Z38" i="11"/>
  <c r="Y38" i="11"/>
  <c r="Y39" i="11" s="1"/>
  <c r="X38" i="11"/>
  <c r="X39" i="11" s="1"/>
  <c r="W38" i="11"/>
  <c r="V38" i="11"/>
  <c r="V39" i="11" s="1"/>
  <c r="U38" i="11"/>
  <c r="U39" i="11" s="1"/>
  <c r="T38" i="11"/>
  <c r="S38" i="11"/>
  <c r="S39" i="11" s="1"/>
  <c r="R38" i="11"/>
  <c r="Q38" i="11"/>
  <c r="Q39" i="11" s="1"/>
  <c r="P38" i="11"/>
  <c r="O38" i="11"/>
  <c r="N38" i="11"/>
  <c r="N39" i="11" s="1"/>
  <c r="M38" i="11"/>
  <c r="L38" i="11"/>
  <c r="K38" i="11"/>
  <c r="J38" i="11"/>
  <c r="I38" i="11"/>
  <c r="I39" i="11" s="1"/>
  <c r="H38" i="11"/>
  <c r="H39" i="11" s="1"/>
  <c r="G38" i="11"/>
  <c r="F38" i="11"/>
  <c r="F39" i="11" s="1"/>
  <c r="E38" i="11"/>
  <c r="D38" i="11"/>
  <c r="C38" i="11"/>
  <c r="ED25" i="11"/>
  <c r="EC25" i="11"/>
  <c r="EB25" i="11"/>
  <c r="EA25" i="11"/>
  <c r="DZ25" i="11"/>
  <c r="DY25" i="11"/>
  <c r="DX25" i="11"/>
  <c r="DW25" i="11"/>
  <c r="DV25" i="11"/>
  <c r="DU25" i="11"/>
  <c r="DT25" i="11"/>
  <c r="DS25" i="11"/>
  <c r="DR25" i="11"/>
  <c r="DQ25" i="11"/>
  <c r="DP25" i="11"/>
  <c r="DO25" i="11"/>
  <c r="DN25" i="11"/>
  <c r="DM25" i="11"/>
  <c r="DL25" i="11"/>
  <c r="DK25" i="11"/>
  <c r="DJ25" i="11"/>
  <c r="DI25" i="11"/>
  <c r="DH25" i="11"/>
  <c r="DG25" i="11"/>
  <c r="DF25" i="11"/>
  <c r="DE25" i="11"/>
  <c r="DD25" i="11"/>
  <c r="DC25" i="11"/>
  <c r="DB25" i="11"/>
  <c r="DA25" i="11"/>
  <c r="CZ25" i="11"/>
  <c r="CY25" i="11"/>
  <c r="CX25" i="11"/>
  <c r="CW25" i="11"/>
  <c r="CV25" i="11"/>
  <c r="CU25" i="11"/>
  <c r="CT25" i="11"/>
  <c r="CS25" i="11"/>
  <c r="CR25" i="11"/>
  <c r="CQ25" i="11"/>
  <c r="CP25" i="11"/>
  <c r="CO25" i="11"/>
  <c r="CN25" i="11"/>
  <c r="CM25" i="11"/>
  <c r="CL25" i="11"/>
  <c r="CK25" i="11"/>
  <c r="CJ25" i="11"/>
  <c r="CI25" i="11"/>
  <c r="CH25" i="11"/>
  <c r="CG25" i="11"/>
  <c r="CF25" i="11"/>
  <c r="CE25" i="11"/>
  <c r="CD25" i="11"/>
  <c r="CC25" i="11"/>
  <c r="CB25" i="11"/>
  <c r="CA25" i="11"/>
  <c r="BZ25" i="11"/>
  <c r="BY25" i="11"/>
  <c r="BX25" i="11"/>
  <c r="BW25" i="11"/>
  <c r="BV25" i="11"/>
  <c r="BU25" i="11"/>
  <c r="BT25" i="11"/>
  <c r="BS25" i="11"/>
  <c r="BR25" i="11"/>
  <c r="BQ25" i="11"/>
  <c r="BP25" i="11"/>
  <c r="BO25" i="11"/>
  <c r="BN25" i="11"/>
  <c r="BM25" i="11"/>
  <c r="BL25" i="11"/>
  <c r="BK25" i="11"/>
  <c r="BJ25" i="11"/>
  <c r="BI25" i="11"/>
  <c r="BH25" i="11"/>
  <c r="BG25" i="11"/>
  <c r="BF25" i="11"/>
  <c r="BE25" i="11"/>
  <c r="BD25" i="11"/>
  <c r="BC25" i="11"/>
  <c r="BB25" i="11"/>
  <c r="BA25" i="11"/>
  <c r="AZ25" i="11"/>
  <c r="AY25" i="11"/>
  <c r="AX25" i="11"/>
  <c r="AW25" i="11"/>
  <c r="AV25" i="11"/>
  <c r="AU25" i="11"/>
  <c r="AT25" i="11"/>
  <c r="AS25" i="11"/>
  <c r="AR25" i="11"/>
  <c r="AQ25" i="11"/>
  <c r="AP25" i="11"/>
  <c r="AO25" i="11"/>
  <c r="AN25" i="11"/>
  <c r="AM25" i="11"/>
  <c r="AL25" i="11"/>
  <c r="AK25" i="11"/>
  <c r="AJ25" i="11"/>
  <c r="AI25" i="11"/>
  <c r="AH25" i="11"/>
  <c r="AG25" i="11"/>
  <c r="AF25" i="11"/>
  <c r="AE25" i="11"/>
  <c r="AD25" i="11"/>
  <c r="AC25" i="11"/>
  <c r="AB25" i="11"/>
  <c r="AA25" i="11"/>
  <c r="Z25" i="11"/>
  <c r="Y25" i="11"/>
  <c r="X25" i="11"/>
  <c r="W25" i="11"/>
  <c r="V25" i="11"/>
  <c r="U25" i="11"/>
  <c r="T25" i="11"/>
  <c r="S25" i="11"/>
  <c r="R25" i="11"/>
  <c r="Q25" i="11"/>
  <c r="P25" i="11"/>
  <c r="O25" i="11"/>
  <c r="N25" i="11"/>
  <c r="M25" i="11"/>
  <c r="L25" i="11"/>
  <c r="K25" i="11"/>
  <c r="J25" i="11"/>
  <c r="I25" i="11"/>
  <c r="H25" i="11"/>
  <c r="G25" i="11"/>
  <c r="F25" i="11"/>
  <c r="E25" i="11"/>
  <c r="D25" i="11"/>
  <c r="C25" i="11"/>
  <c r="B25" i="11"/>
  <c r="B35" i="11" s="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24" i="11"/>
  <c r="C24" i="11"/>
  <c r="B24" i="11"/>
  <c r="B34" i="11" s="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23" i="11"/>
  <c r="C23" i="11"/>
  <c r="B23" i="11"/>
  <c r="B33" i="11" s="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22" i="11"/>
  <c r="C22" i="11"/>
  <c r="B22" i="11"/>
  <c r="B32" i="11" s="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21" i="11"/>
  <c r="C21" i="11"/>
  <c r="B21" i="11"/>
  <c r="B31" i="11" s="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20" i="11"/>
  <c r="C20" i="11"/>
  <c r="B20" i="11"/>
  <c r="B30" i="11" s="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19" i="11"/>
  <c r="C19" i="11"/>
  <c r="B19" i="11"/>
  <c r="B29" i="11" s="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D18" i="11"/>
  <c r="C18" i="11"/>
  <c r="B18" i="11"/>
  <c r="B28" i="11" s="1"/>
  <c r="ED17" i="11"/>
  <c r="ED27" i="11" s="1"/>
  <c r="EC17" i="11"/>
  <c r="EC27" i="11" s="1"/>
  <c r="EB17" i="11"/>
  <c r="EB43" i="11" s="1"/>
  <c r="EA17" i="11"/>
  <c r="EA27" i="11" s="1"/>
  <c r="DZ17" i="11"/>
  <c r="DZ27" i="11" s="1"/>
  <c r="DY17" i="11"/>
  <c r="DY27" i="11" s="1"/>
  <c r="DX17" i="11"/>
  <c r="DX27" i="11" s="1"/>
  <c r="DW17" i="11"/>
  <c r="DW27" i="11" s="1"/>
  <c r="DV17" i="11"/>
  <c r="DV27" i="11" s="1"/>
  <c r="DU17" i="11"/>
  <c r="DU27" i="11" s="1"/>
  <c r="DT17" i="11"/>
  <c r="DT43" i="11" s="1"/>
  <c r="DS17" i="11"/>
  <c r="DS43" i="11" s="1"/>
  <c r="DR17" i="11"/>
  <c r="DR43" i="11" s="1"/>
  <c r="DQ17" i="11"/>
  <c r="DQ43" i="11" s="1"/>
  <c r="DP17" i="11"/>
  <c r="DP27" i="11" s="1"/>
  <c r="DO17" i="11"/>
  <c r="DO27" i="11" s="1"/>
  <c r="DN17" i="11"/>
  <c r="DN27" i="11" s="1"/>
  <c r="DM17" i="11"/>
  <c r="DM27" i="11" s="1"/>
  <c r="DL17" i="11"/>
  <c r="DL43" i="11" s="1"/>
  <c r="DK17" i="11"/>
  <c r="DK27" i="11" s="1"/>
  <c r="DJ17" i="11"/>
  <c r="DJ27" i="11" s="1"/>
  <c r="DI17" i="11"/>
  <c r="DI27" i="11" s="1"/>
  <c r="DH17" i="11"/>
  <c r="DH27" i="11" s="1"/>
  <c r="DG17" i="11"/>
  <c r="DG27" i="11" s="1"/>
  <c r="DF17" i="11"/>
  <c r="DF27" i="11" s="1"/>
  <c r="DE17" i="11"/>
  <c r="DE27" i="11" s="1"/>
  <c r="DD17" i="11"/>
  <c r="DD43" i="11" s="1"/>
  <c r="DC17" i="11"/>
  <c r="DC43" i="11" s="1"/>
  <c r="DB17" i="11"/>
  <c r="DB43" i="11" s="1"/>
  <c r="DA17" i="11"/>
  <c r="DA43" i="11" s="1"/>
  <c r="CZ17" i="11"/>
  <c r="CZ27" i="11" s="1"/>
  <c r="CY17" i="11"/>
  <c r="CY27" i="11" s="1"/>
  <c r="CX17" i="11"/>
  <c r="CX27" i="11" s="1"/>
  <c r="CW17" i="11"/>
  <c r="CW27" i="11" s="1"/>
  <c r="CV17" i="11"/>
  <c r="CV43" i="11" s="1"/>
  <c r="CU17" i="11"/>
  <c r="CU27" i="11" s="1"/>
  <c r="CT17" i="11"/>
  <c r="CT27" i="11" s="1"/>
  <c r="CS17" i="11"/>
  <c r="CS27" i="11" s="1"/>
  <c r="CR17" i="11"/>
  <c r="CR27" i="11" s="1"/>
  <c r="CQ17" i="11"/>
  <c r="CQ27" i="11" s="1"/>
  <c r="CP17" i="11"/>
  <c r="CP27" i="11" s="1"/>
  <c r="CO17" i="11"/>
  <c r="CO27" i="11" s="1"/>
  <c r="CN17" i="11"/>
  <c r="CN43" i="11" s="1"/>
  <c r="CM17" i="11"/>
  <c r="CM43" i="11" s="1"/>
  <c r="CL17" i="11"/>
  <c r="CL43" i="11" s="1"/>
  <c r="CK17" i="11"/>
  <c r="CK43" i="11" s="1"/>
  <c r="CJ17" i="11"/>
  <c r="CJ27" i="11" s="1"/>
  <c r="CI17" i="11"/>
  <c r="CI27" i="11" s="1"/>
  <c r="CH17" i="11"/>
  <c r="CH27" i="11" s="1"/>
  <c r="CG17" i="11"/>
  <c r="CG27" i="11" s="1"/>
  <c r="CF17" i="11"/>
  <c r="CF43" i="11" s="1"/>
  <c r="CE17" i="11"/>
  <c r="CE27" i="11" s="1"/>
  <c r="CD17" i="11"/>
  <c r="CD27" i="11" s="1"/>
  <c r="CC17" i="11"/>
  <c r="CC27" i="11" s="1"/>
  <c r="CB17" i="11"/>
  <c r="CB27" i="11" s="1"/>
  <c r="CA17" i="11"/>
  <c r="CA27" i="11" s="1"/>
  <c r="BZ17" i="11"/>
  <c r="BZ27" i="11" s="1"/>
  <c r="BY17" i="11"/>
  <c r="BY27" i="11" s="1"/>
  <c r="BX17" i="11"/>
  <c r="BX43" i="11" s="1"/>
  <c r="BW17" i="11"/>
  <c r="BW43" i="11" s="1"/>
  <c r="BV17" i="11"/>
  <c r="BV43" i="11" s="1"/>
  <c r="BU17" i="11"/>
  <c r="BU43" i="11" s="1"/>
  <c r="BT17" i="11"/>
  <c r="BT27" i="11" s="1"/>
  <c r="BS17" i="11"/>
  <c r="BS27" i="11" s="1"/>
  <c r="BR17" i="11"/>
  <c r="BR27" i="11" s="1"/>
  <c r="BQ17" i="11"/>
  <c r="BQ27" i="11" s="1"/>
  <c r="BP17" i="11"/>
  <c r="BP43" i="11" s="1"/>
  <c r="BO17" i="11"/>
  <c r="BO27" i="11" s="1"/>
  <c r="BN17" i="11"/>
  <c r="BN27" i="11" s="1"/>
  <c r="BM17" i="11"/>
  <c r="BM27" i="11" s="1"/>
  <c r="BL17" i="11"/>
  <c r="BL27" i="11" s="1"/>
  <c r="BK17" i="11"/>
  <c r="BK27" i="11" s="1"/>
  <c r="BJ17" i="11"/>
  <c r="BJ27" i="11" s="1"/>
  <c r="BI17" i="11"/>
  <c r="BI27" i="11" s="1"/>
  <c r="BH17" i="11"/>
  <c r="BH43" i="11" s="1"/>
  <c r="BG17" i="11"/>
  <c r="BG43" i="11" s="1"/>
  <c r="BF17" i="11"/>
  <c r="BF43" i="11" s="1"/>
  <c r="BE17" i="11"/>
  <c r="BE43" i="11" s="1"/>
  <c r="BD17" i="11"/>
  <c r="BD27" i="11" s="1"/>
  <c r="BC17" i="11"/>
  <c r="BC27" i="11" s="1"/>
  <c r="BB17" i="11"/>
  <c r="BB27" i="11" s="1"/>
  <c r="BA17" i="11"/>
  <c r="BA27" i="11" s="1"/>
  <c r="AZ17" i="11"/>
  <c r="AZ43" i="11" s="1"/>
  <c r="AY17" i="11"/>
  <c r="AY27" i="11" s="1"/>
  <c r="AX17" i="11"/>
  <c r="AX27" i="11" s="1"/>
  <c r="AW17" i="11"/>
  <c r="AW27" i="11" s="1"/>
  <c r="AV17" i="11"/>
  <c r="AV27" i="11" s="1"/>
  <c r="AU17" i="11"/>
  <c r="AU27" i="11" s="1"/>
  <c r="AT17" i="11"/>
  <c r="AT27" i="11" s="1"/>
  <c r="AS17" i="11"/>
  <c r="AS27" i="11" s="1"/>
  <c r="AR17" i="11"/>
  <c r="AR43" i="11" s="1"/>
  <c r="AQ17" i="11"/>
  <c r="AQ43" i="11" s="1"/>
  <c r="AP17" i="11"/>
  <c r="AP43" i="11" s="1"/>
  <c r="AO17" i="11"/>
  <c r="AO43" i="11" s="1"/>
  <c r="AN17" i="11"/>
  <c r="AN27" i="11" s="1"/>
  <c r="AM17" i="11"/>
  <c r="AM27" i="11" s="1"/>
  <c r="AL17" i="11"/>
  <c r="AL27" i="11" s="1"/>
  <c r="AK17" i="11"/>
  <c r="AK27" i="11" s="1"/>
  <c r="AJ17" i="11"/>
  <c r="AJ43" i="11" s="1"/>
  <c r="AI17" i="11"/>
  <c r="AI27" i="11" s="1"/>
  <c r="AH17" i="11"/>
  <c r="AH27" i="11" s="1"/>
  <c r="AG17" i="11"/>
  <c r="AG27" i="11" s="1"/>
  <c r="AF17" i="11"/>
  <c r="AF27" i="11" s="1"/>
  <c r="AE17" i="11"/>
  <c r="AE27" i="11" s="1"/>
  <c r="AD17" i="11"/>
  <c r="AD27" i="11" s="1"/>
  <c r="AC17" i="11"/>
  <c r="AC27" i="11" s="1"/>
  <c r="AB17" i="11"/>
  <c r="AB43" i="11" s="1"/>
  <c r="AA17" i="11"/>
  <c r="AA43" i="11" s="1"/>
  <c r="Z17" i="11"/>
  <c r="Z43" i="11" s="1"/>
  <c r="Y17" i="11"/>
  <c r="Y43" i="11" s="1"/>
  <c r="X17" i="11"/>
  <c r="X27" i="11" s="1"/>
  <c r="W17" i="11"/>
  <c r="W27" i="11" s="1"/>
  <c r="V17" i="11"/>
  <c r="V27" i="11" s="1"/>
  <c r="U17" i="11"/>
  <c r="U27" i="11" s="1"/>
  <c r="T17" i="11"/>
  <c r="T43" i="11" s="1"/>
  <c r="S17" i="11"/>
  <c r="S27" i="11" s="1"/>
  <c r="R17" i="11"/>
  <c r="R27" i="11" s="1"/>
  <c r="Q17" i="11"/>
  <c r="Q27" i="11" s="1"/>
  <c r="P17" i="11"/>
  <c r="P27" i="11" s="1"/>
  <c r="O17" i="11"/>
  <c r="O27" i="11" s="1"/>
  <c r="N17" i="11"/>
  <c r="N27" i="11" s="1"/>
  <c r="M17" i="11"/>
  <c r="M27" i="11" s="1"/>
  <c r="L17" i="11"/>
  <c r="L43" i="11" s="1"/>
  <c r="K17" i="11"/>
  <c r="K43" i="11" s="1"/>
  <c r="J17" i="11"/>
  <c r="J43" i="11" s="1"/>
  <c r="I17" i="11"/>
  <c r="I43" i="11" s="1"/>
  <c r="H17" i="11"/>
  <c r="H27" i="11" s="1"/>
  <c r="G17" i="11"/>
  <c r="G27" i="11" s="1"/>
  <c r="F17" i="11"/>
  <c r="F27" i="11" s="1"/>
  <c r="E17" i="11"/>
  <c r="E27" i="11" s="1"/>
  <c r="D17" i="11"/>
  <c r="D43" i="11" s="1"/>
  <c r="C17" i="11"/>
  <c r="C27" i="11" s="1"/>
  <c r="B30" i="9"/>
  <c r="B29" i="9"/>
  <c r="B28" i="9"/>
  <c r="ED22" i="9"/>
  <c r="ED27" i="9" s="1"/>
  <c r="EC22" i="9"/>
  <c r="EC27" i="9" s="1"/>
  <c r="EB22" i="9"/>
  <c r="EB27" i="9" s="1"/>
  <c r="EA22" i="9"/>
  <c r="EA27" i="9" s="1"/>
  <c r="DZ22" i="9"/>
  <c r="DZ27" i="9" s="1"/>
  <c r="DY22" i="9"/>
  <c r="DY27" i="9" s="1"/>
  <c r="DX22" i="9"/>
  <c r="DX27" i="9" s="1"/>
  <c r="DW22" i="9"/>
  <c r="DW27" i="9" s="1"/>
  <c r="DV22" i="9"/>
  <c r="DV27" i="9" s="1"/>
  <c r="DU22" i="9"/>
  <c r="DU27" i="9" s="1"/>
  <c r="DT22" i="9"/>
  <c r="DT27" i="9" s="1"/>
  <c r="DS22" i="9"/>
  <c r="DS27" i="9" s="1"/>
  <c r="DR22" i="9"/>
  <c r="DR27" i="9" s="1"/>
  <c r="DQ22" i="9"/>
  <c r="DQ27" i="9" s="1"/>
  <c r="DP22" i="9"/>
  <c r="DP27" i="9" s="1"/>
  <c r="DO22" i="9"/>
  <c r="DO27" i="9" s="1"/>
  <c r="DN22" i="9"/>
  <c r="DN27" i="9" s="1"/>
  <c r="DM22" i="9"/>
  <c r="DM27" i="9" s="1"/>
  <c r="DL22" i="9"/>
  <c r="DL27" i="9" s="1"/>
  <c r="DK22" i="9"/>
  <c r="DK27" i="9" s="1"/>
  <c r="DJ22" i="9"/>
  <c r="DJ27" i="9" s="1"/>
  <c r="DI22" i="9"/>
  <c r="DI27" i="9" s="1"/>
  <c r="DH22" i="9"/>
  <c r="DH27" i="9" s="1"/>
  <c r="DG22" i="9"/>
  <c r="DG27" i="9" s="1"/>
  <c r="DF22" i="9"/>
  <c r="DF27" i="9" s="1"/>
  <c r="DE22" i="9"/>
  <c r="DE27" i="9" s="1"/>
  <c r="DD22" i="9"/>
  <c r="DD27" i="9" s="1"/>
  <c r="DC22" i="9"/>
  <c r="DC27" i="9" s="1"/>
  <c r="DB22" i="9"/>
  <c r="DB27" i="9" s="1"/>
  <c r="DA22" i="9"/>
  <c r="DA27" i="9" s="1"/>
  <c r="CZ22" i="9"/>
  <c r="CZ27" i="9" s="1"/>
  <c r="CY22" i="9"/>
  <c r="CY27" i="9" s="1"/>
  <c r="CX22" i="9"/>
  <c r="CX27" i="9" s="1"/>
  <c r="CW22" i="9"/>
  <c r="CW27" i="9" s="1"/>
  <c r="CV22" i="9"/>
  <c r="CV27" i="9" s="1"/>
  <c r="CU22" i="9"/>
  <c r="CU27" i="9" s="1"/>
  <c r="CT22" i="9"/>
  <c r="CT27" i="9" s="1"/>
  <c r="CS22" i="9"/>
  <c r="CS27" i="9" s="1"/>
  <c r="CR22" i="9"/>
  <c r="CR27" i="9" s="1"/>
  <c r="CQ22" i="9"/>
  <c r="CQ27" i="9" s="1"/>
  <c r="CP22" i="9"/>
  <c r="CP27" i="9" s="1"/>
  <c r="CO22" i="9"/>
  <c r="CO27" i="9" s="1"/>
  <c r="CN22" i="9"/>
  <c r="CN27" i="9" s="1"/>
  <c r="CM22" i="9"/>
  <c r="CM27" i="9" s="1"/>
  <c r="CL22" i="9"/>
  <c r="CL27" i="9" s="1"/>
  <c r="CK22" i="9"/>
  <c r="CK27" i="9" s="1"/>
  <c r="CJ22" i="9"/>
  <c r="CJ27" i="9" s="1"/>
  <c r="CI22" i="9"/>
  <c r="CI27" i="9" s="1"/>
  <c r="CH22" i="9"/>
  <c r="CH27" i="9" s="1"/>
  <c r="CG22" i="9"/>
  <c r="CG27" i="9" s="1"/>
  <c r="CF22" i="9"/>
  <c r="CF27" i="9" s="1"/>
  <c r="CE22" i="9"/>
  <c r="CE27" i="9" s="1"/>
  <c r="CD22" i="9"/>
  <c r="CD27" i="9" s="1"/>
  <c r="CC22" i="9"/>
  <c r="CC27" i="9" s="1"/>
  <c r="CB22" i="9"/>
  <c r="CB27" i="9" s="1"/>
  <c r="CA22" i="9"/>
  <c r="CA27" i="9" s="1"/>
  <c r="BZ22" i="9"/>
  <c r="BZ27" i="9" s="1"/>
  <c r="BY22" i="9"/>
  <c r="BY27" i="9" s="1"/>
  <c r="BX22" i="9"/>
  <c r="BX27" i="9" s="1"/>
  <c r="BW22" i="9"/>
  <c r="BW27" i="9" s="1"/>
  <c r="BV22" i="9"/>
  <c r="BV27" i="9" s="1"/>
  <c r="BU22" i="9"/>
  <c r="BU27" i="9" s="1"/>
  <c r="BT22" i="9"/>
  <c r="BT27" i="9" s="1"/>
  <c r="BS22" i="9"/>
  <c r="BS27" i="9" s="1"/>
  <c r="BR22" i="9"/>
  <c r="BR27" i="9" s="1"/>
  <c r="BQ22" i="9"/>
  <c r="BQ27" i="9" s="1"/>
  <c r="BP22" i="9"/>
  <c r="BP27" i="9" s="1"/>
  <c r="BO22" i="9"/>
  <c r="BO27" i="9" s="1"/>
  <c r="BN22" i="9"/>
  <c r="BN27" i="9" s="1"/>
  <c r="BM22" i="9"/>
  <c r="BM27" i="9" s="1"/>
  <c r="BL22" i="9"/>
  <c r="BL27" i="9" s="1"/>
  <c r="BK22" i="9"/>
  <c r="BK27" i="9" s="1"/>
  <c r="BJ22" i="9"/>
  <c r="BJ27" i="9" s="1"/>
  <c r="BI22" i="9"/>
  <c r="BI27" i="9" s="1"/>
  <c r="BH22" i="9"/>
  <c r="BH27" i="9" s="1"/>
  <c r="BG22" i="9"/>
  <c r="BG27" i="9" s="1"/>
  <c r="BF22" i="9"/>
  <c r="BF27" i="9" s="1"/>
  <c r="BE22" i="9"/>
  <c r="BE27" i="9" s="1"/>
  <c r="BD22" i="9"/>
  <c r="BD27" i="9" s="1"/>
  <c r="BC22" i="9"/>
  <c r="BC27" i="9" s="1"/>
  <c r="BB22" i="9"/>
  <c r="BB27" i="9" s="1"/>
  <c r="BA22" i="9"/>
  <c r="BA27" i="9" s="1"/>
  <c r="AZ22" i="9"/>
  <c r="AZ27" i="9" s="1"/>
  <c r="AY22" i="9"/>
  <c r="AY27" i="9" s="1"/>
  <c r="AX22" i="9"/>
  <c r="AX27" i="9" s="1"/>
  <c r="AW22" i="9"/>
  <c r="AW27" i="9" s="1"/>
  <c r="AV22" i="9"/>
  <c r="AV27" i="9" s="1"/>
  <c r="AU22" i="9"/>
  <c r="AU27" i="9" s="1"/>
  <c r="AT22" i="9"/>
  <c r="AT27" i="9" s="1"/>
  <c r="AS22" i="9"/>
  <c r="AS27" i="9" s="1"/>
  <c r="AR22" i="9"/>
  <c r="AR27" i="9" s="1"/>
  <c r="AQ22" i="9"/>
  <c r="AQ27" i="9" s="1"/>
  <c r="AP22" i="9"/>
  <c r="AP27" i="9" s="1"/>
  <c r="AO22" i="9"/>
  <c r="AO27" i="9" s="1"/>
  <c r="AN22" i="9"/>
  <c r="AN27" i="9" s="1"/>
  <c r="AM22" i="9"/>
  <c r="AM27" i="9" s="1"/>
  <c r="AL22" i="9"/>
  <c r="AL27" i="9" s="1"/>
  <c r="AK22" i="9"/>
  <c r="AK27" i="9" s="1"/>
  <c r="AJ22" i="9"/>
  <c r="AJ27" i="9" s="1"/>
  <c r="AI22" i="9"/>
  <c r="AI27" i="9" s="1"/>
  <c r="AH22" i="9"/>
  <c r="AH27" i="9" s="1"/>
  <c r="AG22" i="9"/>
  <c r="AG27" i="9" s="1"/>
  <c r="AF22" i="9"/>
  <c r="AF27" i="9" s="1"/>
  <c r="AE22" i="9"/>
  <c r="AE27" i="9" s="1"/>
  <c r="AD22" i="9"/>
  <c r="AD27" i="9" s="1"/>
  <c r="AC22" i="9"/>
  <c r="AC27" i="9" s="1"/>
  <c r="AB22" i="9"/>
  <c r="AB27" i="9" s="1"/>
  <c r="AA22" i="9"/>
  <c r="AA27" i="9" s="1"/>
  <c r="Z22" i="9"/>
  <c r="Z27" i="9" s="1"/>
  <c r="Y22" i="9"/>
  <c r="Y27" i="9" s="1"/>
  <c r="X22" i="9"/>
  <c r="X27" i="9" s="1"/>
  <c r="W22" i="9"/>
  <c r="W27" i="9" s="1"/>
  <c r="V22" i="9"/>
  <c r="V27" i="9" s="1"/>
  <c r="U22" i="9"/>
  <c r="U27" i="9" s="1"/>
  <c r="T22" i="9"/>
  <c r="T27" i="9" s="1"/>
  <c r="S22" i="9"/>
  <c r="S27" i="9" s="1"/>
  <c r="R22" i="9"/>
  <c r="R27" i="9" s="1"/>
  <c r="Q22" i="9"/>
  <c r="Q27" i="9" s="1"/>
  <c r="P22" i="9"/>
  <c r="P27" i="9" s="1"/>
  <c r="O22" i="9"/>
  <c r="O27" i="9" s="1"/>
  <c r="N22" i="9"/>
  <c r="N27" i="9" s="1"/>
  <c r="M22" i="9"/>
  <c r="M27" i="9" s="1"/>
  <c r="L22" i="9"/>
  <c r="L27" i="9" s="1"/>
  <c r="K22" i="9"/>
  <c r="K27" i="9" s="1"/>
  <c r="J22" i="9"/>
  <c r="J27" i="9" s="1"/>
  <c r="I22" i="9"/>
  <c r="I27" i="9" s="1"/>
  <c r="H22" i="9"/>
  <c r="H27" i="9" s="1"/>
  <c r="G22" i="9"/>
  <c r="G27" i="9" s="1"/>
  <c r="F22" i="9"/>
  <c r="F27" i="9" s="1"/>
  <c r="E22" i="9"/>
  <c r="E27" i="9" s="1"/>
  <c r="D22" i="9"/>
  <c r="D27" i="9" s="1"/>
  <c r="C22" i="9"/>
  <c r="C27" i="9" s="1"/>
  <c r="B25" i="9"/>
  <c r="B24" i="9"/>
  <c r="B23"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19" i="9"/>
  <c r="C20" i="9"/>
  <c r="C25" i="9" s="1"/>
  <c r="C19" i="9"/>
  <c r="C24" i="9" s="1"/>
  <c r="ED16" i="9"/>
  <c r="ED18" i="9" s="1"/>
  <c r="EC16" i="9"/>
  <c r="EC18" i="9" s="1"/>
  <c r="EB16" i="9"/>
  <c r="EB18" i="9" s="1"/>
  <c r="EA16" i="9"/>
  <c r="EA18" i="9" s="1"/>
  <c r="DZ16" i="9"/>
  <c r="DZ18" i="9" s="1"/>
  <c r="DY16" i="9"/>
  <c r="DY18" i="9" s="1"/>
  <c r="DX16" i="9"/>
  <c r="DX18" i="9" s="1"/>
  <c r="DW16" i="9"/>
  <c r="DW18" i="9" s="1"/>
  <c r="DV16" i="9"/>
  <c r="DV18" i="9" s="1"/>
  <c r="DU16" i="9"/>
  <c r="DU18" i="9" s="1"/>
  <c r="DT16" i="9"/>
  <c r="DT18" i="9" s="1"/>
  <c r="DS16" i="9"/>
  <c r="DS18" i="9" s="1"/>
  <c r="DR16" i="9"/>
  <c r="DR18" i="9" s="1"/>
  <c r="DQ16" i="9"/>
  <c r="DQ18" i="9" s="1"/>
  <c r="DP16" i="9"/>
  <c r="DP18" i="9" s="1"/>
  <c r="DO16" i="9"/>
  <c r="DO18" i="9" s="1"/>
  <c r="DN16" i="9"/>
  <c r="DN18" i="9" s="1"/>
  <c r="DM16" i="9"/>
  <c r="DM18" i="9" s="1"/>
  <c r="DL16" i="9"/>
  <c r="DL18" i="9" s="1"/>
  <c r="DK16" i="9"/>
  <c r="DK18" i="9" s="1"/>
  <c r="DJ16" i="9"/>
  <c r="DJ18" i="9" s="1"/>
  <c r="DI16" i="9"/>
  <c r="DI18" i="9" s="1"/>
  <c r="DH16" i="9"/>
  <c r="DH18" i="9" s="1"/>
  <c r="DG16" i="9"/>
  <c r="DG18" i="9" s="1"/>
  <c r="DF16" i="9"/>
  <c r="DF18" i="9" s="1"/>
  <c r="DE16" i="9"/>
  <c r="DE18" i="9" s="1"/>
  <c r="DD16" i="9"/>
  <c r="DD18" i="9" s="1"/>
  <c r="DC16" i="9"/>
  <c r="DC18" i="9" s="1"/>
  <c r="DB16" i="9"/>
  <c r="DB18" i="9" s="1"/>
  <c r="DA16" i="9"/>
  <c r="DA18" i="9" s="1"/>
  <c r="CZ16" i="9"/>
  <c r="CZ18" i="9" s="1"/>
  <c r="CY16" i="9"/>
  <c r="CY18" i="9" s="1"/>
  <c r="CX16" i="9"/>
  <c r="CX18" i="9" s="1"/>
  <c r="CW16" i="9"/>
  <c r="CW18" i="9" s="1"/>
  <c r="CV16" i="9"/>
  <c r="CV18" i="9" s="1"/>
  <c r="CU16" i="9"/>
  <c r="CU18" i="9" s="1"/>
  <c r="CT16" i="9"/>
  <c r="CT18" i="9" s="1"/>
  <c r="CS16" i="9"/>
  <c r="CS18" i="9" s="1"/>
  <c r="CR16" i="9"/>
  <c r="CR18" i="9" s="1"/>
  <c r="CQ16" i="9"/>
  <c r="CQ18" i="9" s="1"/>
  <c r="CP16" i="9"/>
  <c r="CP18" i="9" s="1"/>
  <c r="CO16" i="9"/>
  <c r="CO18" i="9" s="1"/>
  <c r="CN16" i="9"/>
  <c r="CN18" i="9" s="1"/>
  <c r="CM16" i="9"/>
  <c r="CM18" i="9" s="1"/>
  <c r="CL16" i="9"/>
  <c r="CL18" i="9" s="1"/>
  <c r="CK16" i="9"/>
  <c r="CK18" i="9" s="1"/>
  <c r="CJ16" i="9"/>
  <c r="CJ18" i="9" s="1"/>
  <c r="CI16" i="9"/>
  <c r="CI18" i="9" s="1"/>
  <c r="CH16" i="9"/>
  <c r="CH18" i="9" s="1"/>
  <c r="CG16" i="9"/>
  <c r="CG18" i="9" s="1"/>
  <c r="CF16" i="9"/>
  <c r="CF18" i="9" s="1"/>
  <c r="CE16" i="9"/>
  <c r="CE18" i="9" s="1"/>
  <c r="CD16" i="9"/>
  <c r="CD18" i="9" s="1"/>
  <c r="CC16" i="9"/>
  <c r="CC18" i="9" s="1"/>
  <c r="CB16" i="9"/>
  <c r="CB18" i="9" s="1"/>
  <c r="CA16" i="9"/>
  <c r="CA18" i="9" s="1"/>
  <c r="BZ16" i="9"/>
  <c r="BZ18" i="9" s="1"/>
  <c r="BY16" i="9"/>
  <c r="BY18" i="9" s="1"/>
  <c r="BX16" i="9"/>
  <c r="BX18" i="9" s="1"/>
  <c r="BW16" i="9"/>
  <c r="BW18" i="9" s="1"/>
  <c r="BV16" i="9"/>
  <c r="BV18" i="9" s="1"/>
  <c r="BU16" i="9"/>
  <c r="BU18" i="9" s="1"/>
  <c r="BT16" i="9"/>
  <c r="BT18" i="9" s="1"/>
  <c r="BS16" i="9"/>
  <c r="BS18" i="9" s="1"/>
  <c r="BR16" i="9"/>
  <c r="BR18" i="9" s="1"/>
  <c r="BQ16" i="9"/>
  <c r="BQ18" i="9" s="1"/>
  <c r="BP16" i="9"/>
  <c r="BP18" i="9" s="1"/>
  <c r="BO16" i="9"/>
  <c r="BO18" i="9" s="1"/>
  <c r="BN16" i="9"/>
  <c r="BN18" i="9" s="1"/>
  <c r="BM16" i="9"/>
  <c r="BM18" i="9" s="1"/>
  <c r="BL16" i="9"/>
  <c r="BL18" i="9" s="1"/>
  <c r="BK16" i="9"/>
  <c r="BK18" i="9" s="1"/>
  <c r="BJ16" i="9"/>
  <c r="BJ18" i="9" s="1"/>
  <c r="BI16" i="9"/>
  <c r="BI18" i="9" s="1"/>
  <c r="BH16" i="9"/>
  <c r="BH18" i="9" s="1"/>
  <c r="BG16" i="9"/>
  <c r="BG18" i="9" s="1"/>
  <c r="BF16" i="9"/>
  <c r="BF18" i="9" s="1"/>
  <c r="BE16" i="9"/>
  <c r="BE18" i="9" s="1"/>
  <c r="BD16" i="9"/>
  <c r="BD18" i="9" s="1"/>
  <c r="BC16" i="9"/>
  <c r="BC18" i="9" s="1"/>
  <c r="BB16" i="9"/>
  <c r="BB18" i="9" s="1"/>
  <c r="BA16" i="9"/>
  <c r="BA18" i="9" s="1"/>
  <c r="AZ16" i="9"/>
  <c r="AZ18" i="9" s="1"/>
  <c r="AY16" i="9"/>
  <c r="AY18" i="9" s="1"/>
  <c r="AX16" i="9"/>
  <c r="AX18" i="9" s="1"/>
  <c r="AW16" i="9"/>
  <c r="AW18" i="9" s="1"/>
  <c r="AV16" i="9"/>
  <c r="AV18" i="9" s="1"/>
  <c r="AU16" i="9"/>
  <c r="AU18" i="9" s="1"/>
  <c r="AT16" i="9"/>
  <c r="AT18" i="9" s="1"/>
  <c r="AS16" i="9"/>
  <c r="AS18" i="9" s="1"/>
  <c r="AR16" i="9"/>
  <c r="AR18" i="9" s="1"/>
  <c r="AQ16" i="9"/>
  <c r="AQ18" i="9" s="1"/>
  <c r="AP16" i="9"/>
  <c r="AP18" i="9" s="1"/>
  <c r="AO16" i="9"/>
  <c r="AO18" i="9" s="1"/>
  <c r="AN16" i="9"/>
  <c r="AN18" i="9" s="1"/>
  <c r="AM16" i="9"/>
  <c r="AM18" i="9" s="1"/>
  <c r="AL16" i="9"/>
  <c r="AL18" i="9" s="1"/>
  <c r="AK16" i="9"/>
  <c r="AK18" i="9" s="1"/>
  <c r="AJ16" i="9"/>
  <c r="AJ18" i="9" s="1"/>
  <c r="AI16" i="9"/>
  <c r="AI18" i="9" s="1"/>
  <c r="AH16" i="9"/>
  <c r="AH18" i="9" s="1"/>
  <c r="AG16" i="9"/>
  <c r="AG18" i="9" s="1"/>
  <c r="AF16" i="9"/>
  <c r="AF18" i="9" s="1"/>
  <c r="AE16" i="9"/>
  <c r="AE18" i="9" s="1"/>
  <c r="AD16" i="9"/>
  <c r="AD18" i="9" s="1"/>
  <c r="AC16" i="9"/>
  <c r="AC18" i="9" s="1"/>
  <c r="AB16" i="9"/>
  <c r="AB18" i="9" s="1"/>
  <c r="AA16" i="9"/>
  <c r="AA18" i="9" s="1"/>
  <c r="Z16" i="9"/>
  <c r="Z18" i="9" s="1"/>
  <c r="Y16" i="9"/>
  <c r="Y18" i="9" s="1"/>
  <c r="X16" i="9"/>
  <c r="X18" i="9" s="1"/>
  <c r="W16" i="9"/>
  <c r="W18" i="9" s="1"/>
  <c r="V16" i="9"/>
  <c r="V18" i="9" s="1"/>
  <c r="U16" i="9"/>
  <c r="U18" i="9" s="1"/>
  <c r="T16" i="9"/>
  <c r="T18" i="9" s="1"/>
  <c r="S16" i="9"/>
  <c r="S18" i="9" s="1"/>
  <c r="R16" i="9"/>
  <c r="R18" i="9" s="1"/>
  <c r="Q16" i="9"/>
  <c r="Q18" i="9" s="1"/>
  <c r="P16" i="9"/>
  <c r="P18" i="9" s="1"/>
  <c r="O16" i="9"/>
  <c r="O18" i="9" s="1"/>
  <c r="N16" i="9"/>
  <c r="N18" i="9" s="1"/>
  <c r="M16" i="9"/>
  <c r="M18" i="9" s="1"/>
  <c r="L16" i="9"/>
  <c r="L18" i="9" s="1"/>
  <c r="K16" i="9"/>
  <c r="K18" i="9" s="1"/>
  <c r="J16" i="9"/>
  <c r="J18" i="9" s="1"/>
  <c r="I16" i="9"/>
  <c r="I18" i="9" s="1"/>
  <c r="H16" i="9"/>
  <c r="H18" i="9" s="1"/>
  <c r="G16" i="9"/>
  <c r="G18" i="9" s="1"/>
  <c r="F16" i="9"/>
  <c r="F18" i="9" s="1"/>
  <c r="E16" i="9"/>
  <c r="E18" i="9" s="1"/>
  <c r="D16" i="9"/>
  <c r="D18" i="9" s="1"/>
  <c r="C16" i="9"/>
  <c r="C18" i="9" s="1"/>
  <c r="ED17" i="8"/>
  <c r="EC17" i="8"/>
  <c r="EB17" i="8"/>
  <c r="EA17" i="8"/>
  <c r="DZ17" i="8"/>
  <c r="DY17" i="8"/>
  <c r="DX17" i="8"/>
  <c r="DW17" i="8"/>
  <c r="DV17" i="8"/>
  <c r="DU17" i="8"/>
  <c r="DT17" i="8"/>
  <c r="DS17" i="8"/>
  <c r="DR17" i="8"/>
  <c r="DQ17" i="8"/>
  <c r="DP17" i="8"/>
  <c r="DO17" i="8"/>
  <c r="DN17" i="8"/>
  <c r="DM17" i="8"/>
  <c r="DL17" i="8"/>
  <c r="DK17" i="8"/>
  <c r="DJ17" i="8"/>
  <c r="DI17" i="8"/>
  <c r="DH17" i="8"/>
  <c r="DG17" i="8"/>
  <c r="DF17" i="8"/>
  <c r="DE17" i="8"/>
  <c r="DD17" i="8"/>
  <c r="DC17" i="8"/>
  <c r="DB17" i="8"/>
  <c r="DA17" i="8"/>
  <c r="CZ17" i="8"/>
  <c r="CY17" i="8"/>
  <c r="CX17" i="8"/>
  <c r="CW17" i="8"/>
  <c r="CV17" i="8"/>
  <c r="CU17" i="8"/>
  <c r="CT17" i="8"/>
  <c r="CS17" i="8"/>
  <c r="CR17" i="8"/>
  <c r="CQ17" i="8"/>
  <c r="CP17" i="8"/>
  <c r="CO17" i="8"/>
  <c r="CN17" i="8"/>
  <c r="CM17" i="8"/>
  <c r="CL17" i="8"/>
  <c r="CK17" i="8"/>
  <c r="CJ17" i="8"/>
  <c r="CI17" i="8"/>
  <c r="CH17" i="8"/>
  <c r="CG17" i="8"/>
  <c r="CF17" i="8"/>
  <c r="CE17" i="8"/>
  <c r="CD17" i="8"/>
  <c r="CC17" i="8"/>
  <c r="CB17" i="8"/>
  <c r="CA17" i="8"/>
  <c r="BZ17" i="8"/>
  <c r="BY17" i="8"/>
  <c r="BX17" i="8"/>
  <c r="BW17" i="8"/>
  <c r="BV17" i="8"/>
  <c r="BU17" i="8"/>
  <c r="BT17" i="8"/>
  <c r="BS17" i="8"/>
  <c r="BR17" i="8"/>
  <c r="BQ17" i="8"/>
  <c r="BP17" i="8"/>
  <c r="BO17" i="8"/>
  <c r="BN17" i="8"/>
  <c r="BM17" i="8"/>
  <c r="BL17" i="8"/>
  <c r="BK17" i="8"/>
  <c r="BJ17" i="8"/>
  <c r="BI17" i="8"/>
  <c r="BH17" i="8"/>
  <c r="BG17" i="8"/>
  <c r="BF17" i="8"/>
  <c r="BE17" i="8"/>
  <c r="BD17" i="8"/>
  <c r="BC17" i="8"/>
  <c r="BB17" i="8"/>
  <c r="BA17" i="8"/>
  <c r="AZ17" i="8"/>
  <c r="AY17" i="8"/>
  <c r="AX17" i="8"/>
  <c r="AW17" i="8"/>
  <c r="AV17" i="8"/>
  <c r="AU17" i="8"/>
  <c r="AT17" i="8"/>
  <c r="AS17" i="8"/>
  <c r="AR17" i="8"/>
  <c r="AQ17" i="8"/>
  <c r="AP17" i="8"/>
  <c r="AO17" i="8"/>
  <c r="AN17" i="8"/>
  <c r="AM17" i="8"/>
  <c r="AL17" i="8"/>
  <c r="AK17" i="8"/>
  <c r="AJ17" i="8"/>
  <c r="AI17" i="8"/>
  <c r="AH17" i="8"/>
  <c r="AG17" i="8"/>
  <c r="AF17" i="8"/>
  <c r="AE17" i="8"/>
  <c r="AD17" i="8"/>
  <c r="AC17" i="8"/>
  <c r="AB17" i="8"/>
  <c r="AA17" i="8"/>
  <c r="Z17" i="8"/>
  <c r="Y17" i="8"/>
  <c r="X17" i="8"/>
  <c r="W17" i="8"/>
  <c r="V17" i="8"/>
  <c r="U17" i="8"/>
  <c r="T17" i="8"/>
  <c r="S17" i="8"/>
  <c r="R17" i="8"/>
  <c r="Q17" i="8"/>
  <c r="P17" i="8"/>
  <c r="O17" i="8"/>
  <c r="N17" i="8"/>
  <c r="M17" i="8"/>
  <c r="L17" i="8"/>
  <c r="K17" i="8"/>
  <c r="J17" i="8"/>
  <c r="I17" i="8"/>
  <c r="H17" i="8"/>
  <c r="G17" i="8"/>
  <c r="F17" i="8"/>
  <c r="E17" i="8"/>
  <c r="D17" i="8"/>
  <c r="C17" i="8"/>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D55" i="6"/>
  <c r="C55"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L54" i="6"/>
  <c r="K54" i="6"/>
  <c r="J54" i="6"/>
  <c r="I54" i="6"/>
  <c r="H54" i="6"/>
  <c r="G54" i="6"/>
  <c r="F54" i="6"/>
  <c r="E54" i="6"/>
  <c r="D54" i="6"/>
  <c r="C54"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D53" i="6"/>
  <c r="C53"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D59" i="6"/>
  <c r="C59"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L58" i="6"/>
  <c r="K58" i="6"/>
  <c r="J58" i="6"/>
  <c r="I58" i="6"/>
  <c r="H58" i="6"/>
  <c r="G58" i="6"/>
  <c r="F58" i="6"/>
  <c r="E58" i="6"/>
  <c r="D58" i="6"/>
  <c r="C58" i="6"/>
  <c r="B58" i="6"/>
  <c r="B59" i="6"/>
  <c r="B55" i="6"/>
  <c r="B54" i="6"/>
  <c r="B53" i="6"/>
  <c r="B45" i="8"/>
  <c r="B44" i="8"/>
  <c r="ED38" i="8"/>
  <c r="EC38" i="8"/>
  <c r="EC39" i="8" s="1"/>
  <c r="EB38" i="8"/>
  <c r="EB39" i="8" s="1"/>
  <c r="EA38" i="8"/>
  <c r="EA39" i="8" s="1"/>
  <c r="DZ38" i="8"/>
  <c r="DZ39" i="8" s="1"/>
  <c r="DY38" i="8"/>
  <c r="DY39" i="8" s="1"/>
  <c r="DX38" i="8"/>
  <c r="DW38" i="8"/>
  <c r="DV38" i="8"/>
  <c r="DU38" i="8"/>
  <c r="DT38" i="8"/>
  <c r="DS38" i="8"/>
  <c r="DR38" i="8"/>
  <c r="DQ38" i="8"/>
  <c r="DP38" i="8"/>
  <c r="DO38" i="8"/>
  <c r="DO39" i="8" s="1"/>
  <c r="DN38" i="8"/>
  <c r="DN39" i="8" s="1"/>
  <c r="DM38" i="8"/>
  <c r="DM39" i="8" s="1"/>
  <c r="DL38" i="8"/>
  <c r="DL39" i="8" s="1"/>
  <c r="DK38" i="8"/>
  <c r="DK39" i="8" s="1"/>
  <c r="DJ38" i="8"/>
  <c r="DJ39" i="8" s="1"/>
  <c r="DI38" i="8"/>
  <c r="DI39" i="8" s="1"/>
  <c r="DH38" i="8"/>
  <c r="DG38" i="8"/>
  <c r="DF38" i="8"/>
  <c r="DE38" i="8"/>
  <c r="DD38" i="8"/>
  <c r="DC38" i="8"/>
  <c r="DB38" i="8"/>
  <c r="DA38" i="8"/>
  <c r="CZ38" i="8"/>
  <c r="CY38" i="8"/>
  <c r="CY39" i="8" s="1"/>
  <c r="CX38" i="8"/>
  <c r="CX39" i="8" s="1"/>
  <c r="CW38" i="8"/>
  <c r="CW39" i="8" s="1"/>
  <c r="CV38" i="8"/>
  <c r="CV39" i="8" s="1"/>
  <c r="CU38" i="8"/>
  <c r="CU39" i="8" s="1"/>
  <c r="CT38" i="8"/>
  <c r="CT39" i="8" s="1"/>
  <c r="CS38" i="8"/>
  <c r="CS39" i="8" s="1"/>
  <c r="CR38" i="8"/>
  <c r="CQ38" i="8"/>
  <c r="CQ39" i="8" s="1"/>
  <c r="CP38" i="8"/>
  <c r="CO38" i="8"/>
  <c r="CN38" i="8"/>
  <c r="CM38" i="8"/>
  <c r="CL38" i="8"/>
  <c r="CK38" i="8"/>
  <c r="CJ38" i="8"/>
  <c r="CI38" i="8"/>
  <c r="CH38" i="8"/>
  <c r="CH39" i="8" s="1"/>
  <c r="CG38" i="8"/>
  <c r="CF38" i="8"/>
  <c r="CF39" i="8" s="1"/>
  <c r="CE38" i="8"/>
  <c r="CE39" i="8" s="1"/>
  <c r="CD38" i="8"/>
  <c r="CD39" i="8" s="1"/>
  <c r="CC38" i="8"/>
  <c r="CC39" i="8" s="1"/>
  <c r="CB38" i="8"/>
  <c r="CA38" i="8"/>
  <c r="BZ38" i="8"/>
  <c r="BY38" i="8"/>
  <c r="BX38" i="8"/>
  <c r="BW38" i="8"/>
  <c r="BV38" i="8"/>
  <c r="BU38" i="8"/>
  <c r="BT38" i="8"/>
  <c r="BS38" i="8"/>
  <c r="BR38" i="8"/>
  <c r="BQ38" i="8"/>
  <c r="BQ39" i="8" s="1"/>
  <c r="BP38" i="8"/>
  <c r="BP39" i="8" s="1"/>
  <c r="BO38" i="8"/>
  <c r="BO39" i="8" s="1"/>
  <c r="BN38" i="8"/>
  <c r="BN39" i="8" s="1"/>
  <c r="BM38" i="8"/>
  <c r="BM39" i="8" s="1"/>
  <c r="BL38" i="8"/>
  <c r="BK38" i="8"/>
  <c r="BJ38" i="8"/>
  <c r="BI38" i="8"/>
  <c r="BH38" i="8"/>
  <c r="BG38" i="8"/>
  <c r="BF38" i="8"/>
  <c r="BE38" i="8"/>
  <c r="BD38" i="8"/>
  <c r="BC38" i="8"/>
  <c r="BC39" i="8" s="1"/>
  <c r="BB38" i="8"/>
  <c r="BB39" i="8" s="1"/>
  <c r="BA38" i="8"/>
  <c r="BA39" i="8" s="1"/>
  <c r="AZ38" i="8"/>
  <c r="AZ39" i="8" s="1"/>
  <c r="AY38" i="8"/>
  <c r="AY39" i="8" s="1"/>
  <c r="AX38" i="8"/>
  <c r="AX39" i="8" s="1"/>
  <c r="AW38" i="8"/>
  <c r="AW39" i="8" s="1"/>
  <c r="AV38" i="8"/>
  <c r="AU38" i="8"/>
  <c r="AU39" i="8" s="1"/>
  <c r="AT38" i="8"/>
  <c r="AS38" i="8"/>
  <c r="AR38" i="8"/>
  <c r="AQ38" i="8"/>
  <c r="AP38" i="8"/>
  <c r="AO38" i="8"/>
  <c r="AN38" i="8"/>
  <c r="AM38" i="8"/>
  <c r="AM39" i="8" s="1"/>
  <c r="AL38" i="8"/>
  <c r="AL39" i="8" s="1"/>
  <c r="AK38" i="8"/>
  <c r="AK39" i="8" s="1"/>
  <c r="AJ38" i="8"/>
  <c r="AJ39" i="8" s="1"/>
  <c r="AI38" i="8"/>
  <c r="AI39" i="8" s="1"/>
  <c r="AH38" i="8"/>
  <c r="AH39" i="8" s="1"/>
  <c r="AG38" i="8"/>
  <c r="AG39" i="8" s="1"/>
  <c r="AF38" i="8"/>
  <c r="AE38" i="8"/>
  <c r="AD38" i="8"/>
  <c r="AC38" i="8"/>
  <c r="AB38" i="8"/>
  <c r="AA38" i="8"/>
  <c r="Z38" i="8"/>
  <c r="Y38" i="8"/>
  <c r="X38" i="8"/>
  <c r="W38" i="8"/>
  <c r="V38" i="8"/>
  <c r="U38" i="8"/>
  <c r="T38" i="8"/>
  <c r="T39" i="8" s="1"/>
  <c r="S38" i="8"/>
  <c r="S39" i="8" s="1"/>
  <c r="R38" i="8"/>
  <c r="R39" i="8" s="1"/>
  <c r="Q38" i="8"/>
  <c r="Q39" i="8" s="1"/>
  <c r="P38" i="8"/>
  <c r="O38" i="8"/>
  <c r="N38" i="8"/>
  <c r="M38" i="8"/>
  <c r="L38" i="8"/>
  <c r="K38" i="8"/>
  <c r="J38" i="8"/>
  <c r="I38" i="8"/>
  <c r="H38" i="8"/>
  <c r="G38" i="8"/>
  <c r="F38" i="8"/>
  <c r="E38" i="8"/>
  <c r="D38" i="8"/>
  <c r="D39" i="8" s="1"/>
  <c r="C38" i="8"/>
  <c r="C39" i="8" s="1"/>
  <c r="C32" i="11" a="1"/>
  <c r="C33" i="11" a="1"/>
  <c r="C35" i="11" a="1"/>
  <c r="C29" i="11" a="1"/>
  <c r="C28" i="11" a="1"/>
  <c r="C31" i="11" a="1"/>
  <c r="C34" i="11" a="1"/>
  <c r="C30" i="11" a="1"/>
  <c r="EE16" i="9" l="1"/>
  <c r="D57" i="6"/>
  <c r="T57" i="6"/>
  <c r="T60" i="6" s="1"/>
  <c r="AJ57" i="6"/>
  <c r="AJ60" i="6" s="1"/>
  <c r="AZ57" i="6"/>
  <c r="BP57" i="6"/>
  <c r="CF57" i="6"/>
  <c r="CF60" i="6" s="1"/>
  <c r="CV57" i="6"/>
  <c r="DL57" i="6"/>
  <c r="EB57" i="6"/>
  <c r="U41" i="11"/>
  <c r="O41" i="11"/>
  <c r="AE41" i="11"/>
  <c r="AU41" i="11"/>
  <c r="P41" i="11"/>
  <c r="G41" i="11"/>
  <c r="W41" i="11"/>
  <c r="AM41" i="11"/>
  <c r="J41" i="11"/>
  <c r="Z41" i="11"/>
  <c r="AP41" i="11"/>
  <c r="BF41" i="11"/>
  <c r="BV41" i="11"/>
  <c r="CL41" i="11"/>
  <c r="DB41" i="11"/>
  <c r="DR41" i="11"/>
  <c r="M41" i="11"/>
  <c r="AC41" i="11"/>
  <c r="AS41" i="11"/>
  <c r="BI41" i="11"/>
  <c r="BY41" i="11"/>
  <c r="CO41" i="11"/>
  <c r="DE41" i="11"/>
  <c r="DU41" i="11"/>
  <c r="BK41" i="11"/>
  <c r="CA41" i="11"/>
  <c r="CQ41" i="11"/>
  <c r="DG41" i="11"/>
  <c r="DW41" i="11"/>
  <c r="CB41" i="11"/>
  <c r="CR41" i="11"/>
  <c r="T27" i="11"/>
  <c r="R41" i="11"/>
  <c r="AH41" i="11"/>
  <c r="AX41" i="11"/>
  <c r="BN41" i="11"/>
  <c r="CD41" i="11"/>
  <c r="CT41" i="11"/>
  <c r="DJ41" i="11"/>
  <c r="DZ41" i="11"/>
  <c r="AF41" i="11"/>
  <c r="CE41" i="11"/>
  <c r="D41" i="11"/>
  <c r="T41" i="11"/>
  <c r="AJ41" i="11"/>
  <c r="AZ41" i="11"/>
  <c r="BP41" i="11"/>
  <c r="CF41" i="11"/>
  <c r="CV41" i="11"/>
  <c r="DL41" i="11"/>
  <c r="EB41" i="11"/>
  <c r="CU41" i="11"/>
  <c r="E41" i="11"/>
  <c r="AK41" i="11"/>
  <c r="BQ41" i="11"/>
  <c r="CG41" i="11"/>
  <c r="CW41" i="11"/>
  <c r="DH41" i="11"/>
  <c r="DK41" i="11"/>
  <c r="BC41" i="11"/>
  <c r="BS41" i="11"/>
  <c r="CI41" i="11"/>
  <c r="CY41" i="11"/>
  <c r="DO41" i="11"/>
  <c r="Y27" i="11"/>
  <c r="AJ39" i="11"/>
  <c r="AJ27" i="11"/>
  <c r="AK39" i="11"/>
  <c r="AI41" i="11"/>
  <c r="DM41" i="11"/>
  <c r="AO27" i="11"/>
  <c r="D39" i="11"/>
  <c r="AM39" i="11"/>
  <c r="DX41" i="11"/>
  <c r="AZ27" i="11"/>
  <c r="E39" i="11"/>
  <c r="CB39" i="11"/>
  <c r="DL39" i="11"/>
  <c r="AV41" i="11"/>
  <c r="EA41" i="11"/>
  <c r="BE27" i="11"/>
  <c r="I41" i="11"/>
  <c r="Y41" i="11"/>
  <c r="AO41" i="11"/>
  <c r="BE41" i="11"/>
  <c r="BU41" i="11"/>
  <c r="CK41" i="11"/>
  <c r="DA41" i="11"/>
  <c r="DQ41" i="11"/>
  <c r="G39" i="11"/>
  <c r="AY41" i="11"/>
  <c r="EC41" i="11"/>
  <c r="BP27" i="11"/>
  <c r="CF39" i="11"/>
  <c r="DO39" i="11"/>
  <c r="BA41" i="11"/>
  <c r="M43" i="11"/>
  <c r="BU27" i="11"/>
  <c r="K41" i="11"/>
  <c r="AA41" i="11"/>
  <c r="AQ41" i="11"/>
  <c r="BG41" i="11"/>
  <c r="BW41" i="11"/>
  <c r="CM41" i="11"/>
  <c r="DC41" i="11"/>
  <c r="DS41" i="11"/>
  <c r="CG39" i="11"/>
  <c r="BL41" i="11"/>
  <c r="AC43" i="11"/>
  <c r="CF27" i="11"/>
  <c r="L41" i="11"/>
  <c r="AB41" i="11"/>
  <c r="AR41" i="11"/>
  <c r="BH41" i="11"/>
  <c r="BX41" i="11"/>
  <c r="CN41" i="11"/>
  <c r="DD41" i="11"/>
  <c r="DT41" i="11"/>
  <c r="P39" i="11"/>
  <c r="AZ39" i="11"/>
  <c r="CI39" i="11"/>
  <c r="BO41" i="11"/>
  <c r="AS43" i="11"/>
  <c r="CK27" i="11"/>
  <c r="BI43" i="11"/>
  <c r="CV27" i="11"/>
  <c r="T39" i="11"/>
  <c r="BC39" i="11"/>
  <c r="BY43" i="11"/>
  <c r="DA27" i="11"/>
  <c r="CR39" i="11"/>
  <c r="EB39" i="11"/>
  <c r="CO43" i="11"/>
  <c r="DL27" i="11"/>
  <c r="W39" i="11"/>
  <c r="DE43" i="11"/>
  <c r="DQ27" i="11"/>
  <c r="CV39" i="11"/>
  <c r="DU43" i="11"/>
  <c r="D27" i="11"/>
  <c r="EB27" i="11"/>
  <c r="CW39" i="11"/>
  <c r="I27" i="11"/>
  <c r="DY41" i="11"/>
  <c r="BP39" i="11"/>
  <c r="CY39" i="11"/>
  <c r="S41" i="11"/>
  <c r="C30" i="11"/>
  <c r="C34" i="11"/>
  <c r="C31" i="11"/>
  <c r="C28" i="11"/>
  <c r="C41" i="11" s="1"/>
  <c r="C29" i="11"/>
  <c r="C42" i="11" s="1"/>
  <c r="C35" i="11"/>
  <c r="C32" i="11"/>
  <c r="C33" i="11"/>
  <c r="J27" i="11"/>
  <c r="Z27" i="11"/>
  <c r="AP27" i="11"/>
  <c r="BF27" i="11"/>
  <c r="BV27" i="11"/>
  <c r="CL27" i="11"/>
  <c r="DB27" i="11"/>
  <c r="DR27" i="11"/>
  <c r="J39" i="11"/>
  <c r="Z39" i="11"/>
  <c r="AP39" i="11"/>
  <c r="BF39" i="11"/>
  <c r="BV39" i="11"/>
  <c r="CL39" i="11"/>
  <c r="DB39" i="11"/>
  <c r="DR39" i="11"/>
  <c r="F41" i="11"/>
  <c r="V41" i="11"/>
  <c r="AL41" i="11"/>
  <c r="BB41" i="11"/>
  <c r="BR41" i="11"/>
  <c r="CH41" i="11"/>
  <c r="CX41" i="11"/>
  <c r="DN41" i="11"/>
  <c r="ED41" i="11"/>
  <c r="N43" i="11"/>
  <c r="AD43" i="11"/>
  <c r="AT43" i="11"/>
  <c r="BJ43" i="11"/>
  <c r="BZ43" i="11"/>
  <c r="CP43" i="11"/>
  <c r="DF43" i="11"/>
  <c r="DV43" i="11"/>
  <c r="K27" i="11"/>
  <c r="AA27" i="11"/>
  <c r="AQ27" i="11"/>
  <c r="BG27" i="11"/>
  <c r="BW27" i="11"/>
  <c r="CM27" i="11"/>
  <c r="DC27" i="11"/>
  <c r="DS27" i="11"/>
  <c r="K39" i="11"/>
  <c r="AA39" i="11"/>
  <c r="AQ39" i="11"/>
  <c r="BG39" i="11"/>
  <c r="BW39" i="11"/>
  <c r="CM39" i="11"/>
  <c r="DC39" i="11"/>
  <c r="DS39" i="11"/>
  <c r="O43" i="11"/>
  <c r="AE43" i="11"/>
  <c r="AU43" i="11"/>
  <c r="BK43" i="11"/>
  <c r="CA43" i="11"/>
  <c r="CQ43" i="11"/>
  <c r="DG43" i="11"/>
  <c r="DW43" i="11"/>
  <c r="L27" i="11"/>
  <c r="AB27" i="11"/>
  <c r="AR27" i="11"/>
  <c r="BH27" i="11"/>
  <c r="BX27" i="11"/>
  <c r="CN27" i="11"/>
  <c r="DD27" i="11"/>
  <c r="DT27" i="11"/>
  <c r="L39" i="11"/>
  <c r="AB39" i="11"/>
  <c r="AR39" i="11"/>
  <c r="BH39" i="11"/>
  <c r="BX39" i="11"/>
  <c r="CN39" i="11"/>
  <c r="DD39" i="11"/>
  <c r="DT39" i="11"/>
  <c r="H41" i="11"/>
  <c r="X41" i="11"/>
  <c r="AN41" i="11"/>
  <c r="BD41" i="11"/>
  <c r="BT41" i="11"/>
  <c r="CJ41" i="11"/>
  <c r="CZ41" i="11"/>
  <c r="DP41" i="11"/>
  <c r="P43" i="11"/>
  <c r="AF43" i="11"/>
  <c r="AV43" i="11"/>
  <c r="BL43" i="11"/>
  <c r="CB43" i="11"/>
  <c r="CR43" i="11"/>
  <c r="DH43" i="11"/>
  <c r="DX43" i="11"/>
  <c r="M39" i="11"/>
  <c r="AC39" i="11"/>
  <c r="AS39" i="11"/>
  <c r="BI39" i="11"/>
  <c r="BY39" i="11"/>
  <c r="CO39" i="11"/>
  <c r="DE39" i="11"/>
  <c r="DU39" i="11"/>
  <c r="Q43" i="11"/>
  <c r="AG43" i="11"/>
  <c r="AW43" i="11"/>
  <c r="BM43" i="11"/>
  <c r="CC43" i="11"/>
  <c r="CS43" i="11"/>
  <c r="DI43" i="11"/>
  <c r="DY43" i="11"/>
  <c r="R43" i="11"/>
  <c r="AH43" i="11"/>
  <c r="AX43" i="11"/>
  <c r="BN43" i="11"/>
  <c r="CD43" i="11"/>
  <c r="CT43" i="11"/>
  <c r="DJ43" i="11"/>
  <c r="DZ43" i="11"/>
  <c r="O39" i="11"/>
  <c r="AE39" i="11"/>
  <c r="AU39" i="11"/>
  <c r="BK39" i="11"/>
  <c r="CA39" i="11"/>
  <c r="CQ39" i="11"/>
  <c r="DG39" i="11"/>
  <c r="DW39" i="11"/>
  <c r="C43" i="11"/>
  <c r="S43" i="11"/>
  <c r="AI43" i="11"/>
  <c r="AY43" i="11"/>
  <c r="BO43" i="11"/>
  <c r="CE43" i="11"/>
  <c r="CU43" i="11"/>
  <c r="DK43" i="11"/>
  <c r="EA43" i="11"/>
  <c r="E43" i="11"/>
  <c r="U43" i="11"/>
  <c r="AK43" i="11"/>
  <c r="BA43" i="11"/>
  <c r="BQ43" i="11"/>
  <c r="CG43" i="11"/>
  <c r="CW43" i="11"/>
  <c r="DM43" i="11"/>
  <c r="EC43" i="11"/>
  <c r="R39" i="11"/>
  <c r="AH39" i="11"/>
  <c r="AX39" i="11"/>
  <c r="BN39" i="11"/>
  <c r="CD39" i="11"/>
  <c r="CT39" i="11"/>
  <c r="DJ39" i="11"/>
  <c r="DZ39" i="11"/>
  <c r="N41" i="11"/>
  <c r="AD41" i="11"/>
  <c r="AT41" i="11"/>
  <c r="BJ41" i="11"/>
  <c r="BZ41" i="11"/>
  <c r="CP41" i="11"/>
  <c r="DF41" i="11"/>
  <c r="DV41" i="11"/>
  <c r="F43" i="11"/>
  <c r="V43" i="11"/>
  <c r="AL43" i="11"/>
  <c r="BB43" i="11"/>
  <c r="BR43" i="11"/>
  <c r="CH43" i="11"/>
  <c r="CX43" i="11"/>
  <c r="DN43" i="11"/>
  <c r="ED43" i="11"/>
  <c r="C39" i="11"/>
  <c r="DN42" i="11" s="1"/>
  <c r="G43" i="11"/>
  <c r="W43" i="11"/>
  <c r="AM43" i="11"/>
  <c r="BC43" i="11"/>
  <c r="BS43" i="11"/>
  <c r="CI43" i="11"/>
  <c r="CY43" i="11"/>
  <c r="DO43" i="11"/>
  <c r="H43" i="11"/>
  <c r="X43" i="11"/>
  <c r="AN43" i="11"/>
  <c r="BD43" i="11"/>
  <c r="BT43" i="11"/>
  <c r="CJ43" i="11"/>
  <c r="CZ43" i="11"/>
  <c r="DP43" i="11"/>
  <c r="Q41" i="11"/>
  <c r="AG41" i="11"/>
  <c r="AW41" i="11"/>
  <c r="BM41" i="11"/>
  <c r="CC41" i="11"/>
  <c r="CS41" i="11"/>
  <c r="DI41" i="11"/>
  <c r="L57" i="6"/>
  <c r="L60" i="6" s="1"/>
  <c r="AB57" i="6"/>
  <c r="AB60" i="6" s="1"/>
  <c r="AR57" i="6"/>
  <c r="AR60" i="6" s="1"/>
  <c r="BH57" i="6"/>
  <c r="BH60" i="6" s="1"/>
  <c r="BX57" i="6"/>
  <c r="BX60" i="6" s="1"/>
  <c r="O57" i="6"/>
  <c r="AE57" i="6"/>
  <c r="AE60" i="6" s="1"/>
  <c r="CN57" i="6"/>
  <c r="CN60" i="6" s="1"/>
  <c r="AL57" i="6"/>
  <c r="AL60" i="6" s="1"/>
  <c r="DD57" i="6"/>
  <c r="DD60" i="6" s="1"/>
  <c r="DT57" i="6"/>
  <c r="DT60" i="6" s="1"/>
  <c r="G23" i="9"/>
  <c r="R57" i="6"/>
  <c r="R60" i="6" s="1"/>
  <c r="AH57" i="6"/>
  <c r="AH60" i="6" s="1"/>
  <c r="AX57" i="6"/>
  <c r="AX60" i="6" s="1"/>
  <c r="BN57" i="6"/>
  <c r="BN60" i="6" s="1"/>
  <c r="CD57" i="6"/>
  <c r="CD60" i="6" s="1"/>
  <c r="CT57" i="6"/>
  <c r="CT60" i="6" s="1"/>
  <c r="DJ57" i="6"/>
  <c r="DJ60" i="6" s="1"/>
  <c r="DZ57" i="6"/>
  <c r="DZ60" i="6" s="1"/>
  <c r="BB57" i="6"/>
  <c r="BB60" i="6" s="1"/>
  <c r="BR57" i="6"/>
  <c r="BR60" i="6" s="1"/>
  <c r="CX57" i="6"/>
  <c r="CX60" i="6" s="1"/>
  <c r="DN57" i="6"/>
  <c r="DN60" i="6" s="1"/>
  <c r="C57" i="6"/>
  <c r="C60" i="6" s="1"/>
  <c r="S57" i="6"/>
  <c r="S60" i="6" s="1"/>
  <c r="AI57" i="6"/>
  <c r="AI60" i="6" s="1"/>
  <c r="AY57" i="6"/>
  <c r="AY60" i="6" s="1"/>
  <c r="BO57" i="6"/>
  <c r="BO60" i="6" s="1"/>
  <c r="CE57" i="6"/>
  <c r="CE60" i="6" s="1"/>
  <c r="CU57" i="6"/>
  <c r="CU60" i="6" s="1"/>
  <c r="BJ23" i="9"/>
  <c r="M57" i="6"/>
  <c r="M60" i="6" s="1"/>
  <c r="AC57" i="6"/>
  <c r="AC60" i="6" s="1"/>
  <c r="AU57" i="6"/>
  <c r="AU60" i="6" s="1"/>
  <c r="E23" i="9"/>
  <c r="W23" i="9"/>
  <c r="BH23" i="9"/>
  <c r="M23" i="9"/>
  <c r="DE23" i="9"/>
  <c r="BT24" i="9"/>
  <c r="F57" i="6"/>
  <c r="F60" i="6" s="1"/>
  <c r="V57" i="6"/>
  <c r="V60" i="6" s="1"/>
  <c r="CH57" i="6"/>
  <c r="CH60" i="6" s="1"/>
  <c r="AS57" i="6"/>
  <c r="AS60" i="6" s="1"/>
  <c r="BI57" i="6"/>
  <c r="BI60" i="6" s="1"/>
  <c r="BY57" i="6"/>
  <c r="BY60" i="6" s="1"/>
  <c r="CO57" i="6"/>
  <c r="CO60" i="6" s="1"/>
  <c r="DE57" i="6"/>
  <c r="DE60" i="6" s="1"/>
  <c r="DU57" i="6"/>
  <c r="DU60" i="6" s="1"/>
  <c r="Q23" i="9"/>
  <c r="AG23" i="9"/>
  <c r="AW23" i="9"/>
  <c r="BM23" i="9"/>
  <c r="CC23" i="9"/>
  <c r="CS23" i="9"/>
  <c r="DI23" i="9"/>
  <c r="Q57" i="6"/>
  <c r="Q60" i="6" s="1"/>
  <c r="AG57" i="6"/>
  <c r="AG60" i="6" s="1"/>
  <c r="AW57" i="6"/>
  <c r="AW60" i="6" s="1"/>
  <c r="BM57" i="6"/>
  <c r="BM60" i="6" s="1"/>
  <c r="CC57" i="6"/>
  <c r="CC60" i="6" s="1"/>
  <c r="CS57" i="6"/>
  <c r="CS60" i="6" s="1"/>
  <c r="DI57" i="6"/>
  <c r="DI60" i="6" s="1"/>
  <c r="DY57" i="6"/>
  <c r="DY60" i="6" s="1"/>
  <c r="DM23" i="9"/>
  <c r="EC23" i="9"/>
  <c r="AM23" i="9"/>
  <c r="BC23" i="9"/>
  <c r="BS23" i="9"/>
  <c r="CI23" i="9"/>
  <c r="CY23" i="9"/>
  <c r="DO23" i="9"/>
  <c r="E57" i="6"/>
  <c r="E60" i="6" s="1"/>
  <c r="U57" i="6"/>
  <c r="U60" i="6" s="1"/>
  <c r="AK57" i="6"/>
  <c r="AK60" i="6" s="1"/>
  <c r="BA57" i="6"/>
  <c r="BA60" i="6" s="1"/>
  <c r="BQ57" i="6"/>
  <c r="BQ60" i="6" s="1"/>
  <c r="CG57" i="6"/>
  <c r="CG60" i="6" s="1"/>
  <c r="CW57" i="6"/>
  <c r="CW60" i="6" s="1"/>
  <c r="DM57" i="6"/>
  <c r="DM60" i="6" s="1"/>
  <c r="EC57" i="6"/>
  <c r="EC60" i="6" s="1"/>
  <c r="H23" i="9"/>
  <c r="X23" i="9"/>
  <c r="AN23" i="9"/>
  <c r="BD23" i="9"/>
  <c r="BT23" i="9"/>
  <c r="CJ23" i="9"/>
  <c r="CZ23" i="9"/>
  <c r="DP23" i="9"/>
  <c r="BX23" i="9"/>
  <c r="G24" i="9"/>
  <c r="W24" i="9"/>
  <c r="AM24" i="9"/>
  <c r="BC24" i="9"/>
  <c r="BS24" i="9"/>
  <c r="CI24" i="9"/>
  <c r="CY24" i="9"/>
  <c r="DO24" i="9"/>
  <c r="D25" i="9"/>
  <c r="CF25" i="9"/>
  <c r="H24" i="9"/>
  <c r="X24" i="9"/>
  <c r="AN24" i="9"/>
  <c r="BD24" i="9"/>
  <c r="CJ24" i="9"/>
  <c r="CZ24" i="9"/>
  <c r="DP24" i="9"/>
  <c r="I24" i="9"/>
  <c r="Y24" i="9"/>
  <c r="AO24" i="9"/>
  <c r="BE24" i="9"/>
  <c r="BU24" i="9"/>
  <c r="CK24" i="9"/>
  <c r="DA24" i="9"/>
  <c r="DQ24" i="9"/>
  <c r="F25" i="9"/>
  <c r="V25" i="9"/>
  <c r="BB25" i="9"/>
  <c r="CX25" i="9"/>
  <c r="ED25" i="9"/>
  <c r="DY23" i="9"/>
  <c r="DK57" i="6"/>
  <c r="DK60" i="6" s="1"/>
  <c r="P57" i="6"/>
  <c r="P60" i="6" s="1"/>
  <c r="AV57" i="6"/>
  <c r="AV60" i="6" s="1"/>
  <c r="CB57" i="6"/>
  <c r="CB60" i="6" s="1"/>
  <c r="DX57" i="6"/>
  <c r="DX60" i="6" s="1"/>
  <c r="G57" i="6"/>
  <c r="G60" i="6" s="1"/>
  <c r="W57" i="6"/>
  <c r="W60" i="6" s="1"/>
  <c r="AM57" i="6"/>
  <c r="AM60" i="6" s="1"/>
  <c r="BC57" i="6"/>
  <c r="BC60" i="6" s="1"/>
  <c r="BS57" i="6"/>
  <c r="BS60" i="6" s="1"/>
  <c r="CI57" i="6"/>
  <c r="CI60" i="6" s="1"/>
  <c r="CY57" i="6"/>
  <c r="CY60" i="6" s="1"/>
  <c r="DO57" i="6"/>
  <c r="DO60" i="6" s="1"/>
  <c r="EA57" i="6"/>
  <c r="EA60" i="6" s="1"/>
  <c r="AF57" i="6"/>
  <c r="AF60" i="6" s="1"/>
  <c r="BL57" i="6"/>
  <c r="BL60" i="6" s="1"/>
  <c r="CR57" i="6"/>
  <c r="CR60" i="6" s="1"/>
  <c r="DH57" i="6"/>
  <c r="DH60" i="6" s="1"/>
  <c r="H57" i="6"/>
  <c r="H60" i="6" s="1"/>
  <c r="X57" i="6"/>
  <c r="X60" i="6" s="1"/>
  <c r="AN57" i="6"/>
  <c r="AN60" i="6" s="1"/>
  <c r="BD57" i="6"/>
  <c r="BD60" i="6" s="1"/>
  <c r="BT57" i="6"/>
  <c r="BT60" i="6" s="1"/>
  <c r="CJ57" i="6"/>
  <c r="CJ60" i="6" s="1"/>
  <c r="CZ57" i="6"/>
  <c r="CZ60" i="6" s="1"/>
  <c r="DP57" i="6"/>
  <c r="DP60" i="6" s="1"/>
  <c r="DQ57" i="6"/>
  <c r="DQ60" i="6" s="1"/>
  <c r="CP24" i="9"/>
  <c r="BW25" i="9"/>
  <c r="DS25" i="9"/>
  <c r="Y57" i="6"/>
  <c r="Y60" i="6" s="1"/>
  <c r="BE57" i="6"/>
  <c r="BE60" i="6" s="1"/>
  <c r="CK57" i="6"/>
  <c r="CK60" i="6" s="1"/>
  <c r="N24" i="9"/>
  <c r="BJ24" i="9"/>
  <c r="DF24" i="9"/>
  <c r="AA25" i="9"/>
  <c r="CM25" i="9"/>
  <c r="J57" i="6"/>
  <c r="J60" i="6" s="1"/>
  <c r="Z57" i="6"/>
  <c r="Z60" i="6" s="1"/>
  <c r="AP57" i="6"/>
  <c r="AP60" i="6" s="1"/>
  <c r="BF57" i="6"/>
  <c r="BF60" i="6" s="1"/>
  <c r="BV57" i="6"/>
  <c r="BV60" i="6" s="1"/>
  <c r="CL57" i="6"/>
  <c r="CL60" i="6" s="1"/>
  <c r="DB57" i="6"/>
  <c r="DB60" i="6" s="1"/>
  <c r="DR57" i="6"/>
  <c r="DR60" i="6" s="1"/>
  <c r="I57" i="6"/>
  <c r="I60" i="6" s="1"/>
  <c r="AO57" i="6"/>
  <c r="AO60" i="6" s="1"/>
  <c r="BU57" i="6"/>
  <c r="BU60" i="6" s="1"/>
  <c r="DA57" i="6"/>
  <c r="DA60" i="6" s="1"/>
  <c r="AD24" i="9"/>
  <c r="AT24" i="9"/>
  <c r="BZ24" i="9"/>
  <c r="DV24" i="9"/>
  <c r="K25" i="9"/>
  <c r="AQ25" i="9"/>
  <c r="BG25" i="9"/>
  <c r="DC25" i="9"/>
  <c r="K57" i="6"/>
  <c r="K60" i="6" s="1"/>
  <c r="AA57" i="6"/>
  <c r="AA60" i="6" s="1"/>
  <c r="AQ57" i="6"/>
  <c r="AQ60" i="6" s="1"/>
  <c r="BG57" i="6"/>
  <c r="BG60" i="6" s="1"/>
  <c r="BW57" i="6"/>
  <c r="BW60" i="6" s="1"/>
  <c r="CM57" i="6"/>
  <c r="CM60" i="6" s="1"/>
  <c r="DC57" i="6"/>
  <c r="DC60" i="6" s="1"/>
  <c r="DS57" i="6"/>
  <c r="DS60" i="6" s="1"/>
  <c r="N57" i="6"/>
  <c r="N60" i="6" s="1"/>
  <c r="AD57" i="6"/>
  <c r="AD60" i="6" s="1"/>
  <c r="AT57" i="6"/>
  <c r="AT60" i="6" s="1"/>
  <c r="BJ57" i="6"/>
  <c r="BJ60" i="6" s="1"/>
  <c r="BZ57" i="6"/>
  <c r="BZ60" i="6" s="1"/>
  <c r="CP57" i="6"/>
  <c r="CP60" i="6" s="1"/>
  <c r="DF57" i="6"/>
  <c r="DF60" i="6" s="1"/>
  <c r="DV57" i="6"/>
  <c r="DV60" i="6" s="1"/>
  <c r="BK57" i="6"/>
  <c r="BK60" i="6" s="1"/>
  <c r="CA57" i="6"/>
  <c r="CA60" i="6" s="1"/>
  <c r="CQ57" i="6"/>
  <c r="CQ60" i="6" s="1"/>
  <c r="DG57" i="6"/>
  <c r="DG60" i="6" s="1"/>
  <c r="DW57" i="6"/>
  <c r="DW60" i="6" s="1"/>
  <c r="AL25" i="9"/>
  <c r="I23" i="9"/>
  <c r="Y23" i="9"/>
  <c r="AO23" i="9"/>
  <c r="BE23" i="9"/>
  <c r="BU23" i="9"/>
  <c r="CK23" i="9"/>
  <c r="DA23" i="9"/>
  <c r="DQ23" i="9"/>
  <c r="J23" i="9"/>
  <c r="Z23" i="9"/>
  <c r="AP23" i="9"/>
  <c r="BF23" i="9"/>
  <c r="BV23" i="9"/>
  <c r="CL23" i="9"/>
  <c r="DB23" i="9"/>
  <c r="DR23" i="9"/>
  <c r="K23" i="9"/>
  <c r="AA23" i="9"/>
  <c r="AQ23" i="9"/>
  <c r="BG23" i="9"/>
  <c r="BW23" i="9"/>
  <c r="CM23" i="9"/>
  <c r="DC23" i="9"/>
  <c r="DS23" i="9"/>
  <c r="J24" i="9"/>
  <c r="Z24" i="9"/>
  <c r="AP24" i="9"/>
  <c r="BF24" i="9"/>
  <c r="BV24" i="9"/>
  <c r="CL24" i="9"/>
  <c r="DB24" i="9"/>
  <c r="DR24" i="9"/>
  <c r="G25" i="9"/>
  <c r="W25" i="9"/>
  <c r="AM25" i="9"/>
  <c r="BC25" i="9"/>
  <c r="BS25" i="9"/>
  <c r="CI25" i="9"/>
  <c r="CY25" i="9"/>
  <c r="DO25" i="9"/>
  <c r="L23" i="9"/>
  <c r="AB23" i="9"/>
  <c r="AR23" i="9"/>
  <c r="CN23" i="9"/>
  <c r="DD23" i="9"/>
  <c r="DT23" i="9"/>
  <c r="K24" i="9"/>
  <c r="AA24" i="9"/>
  <c r="AQ24" i="9"/>
  <c r="BG24" i="9"/>
  <c r="BW24" i="9"/>
  <c r="CM24" i="9"/>
  <c r="DC24" i="9"/>
  <c r="DS24" i="9"/>
  <c r="H25" i="9"/>
  <c r="X25" i="9"/>
  <c r="AN25" i="9"/>
  <c r="BD25" i="9"/>
  <c r="BT25" i="9"/>
  <c r="CJ25" i="9"/>
  <c r="CZ25" i="9"/>
  <c r="DP25" i="9"/>
  <c r="BR25" i="9"/>
  <c r="AC23" i="9"/>
  <c r="AS23" i="9"/>
  <c r="BI23" i="9"/>
  <c r="BY23" i="9"/>
  <c r="CO23" i="9"/>
  <c r="L24" i="9"/>
  <c r="AB24" i="9"/>
  <c r="AR24" i="9"/>
  <c r="BH24" i="9"/>
  <c r="BX24" i="9"/>
  <c r="CN24" i="9"/>
  <c r="DD24" i="9"/>
  <c r="DT24" i="9"/>
  <c r="I25" i="9"/>
  <c r="Y25" i="9"/>
  <c r="AO25" i="9"/>
  <c r="BE25" i="9"/>
  <c r="BU25" i="9"/>
  <c r="CK25" i="9"/>
  <c r="DA25" i="9"/>
  <c r="DQ25" i="9"/>
  <c r="N23" i="9"/>
  <c r="AD23" i="9"/>
  <c r="AT23" i="9"/>
  <c r="CP23" i="9"/>
  <c r="M24" i="9"/>
  <c r="AC24" i="9"/>
  <c r="AS24" i="9"/>
  <c r="BI24" i="9"/>
  <c r="BY24" i="9"/>
  <c r="CO24" i="9"/>
  <c r="DE24" i="9"/>
  <c r="DU24" i="9"/>
  <c r="J25" i="9"/>
  <c r="Z25" i="9"/>
  <c r="AP25" i="9"/>
  <c r="BF25" i="9"/>
  <c r="BV25" i="9"/>
  <c r="CL25" i="9"/>
  <c r="DB25" i="9"/>
  <c r="DR25" i="9"/>
  <c r="CH25" i="9"/>
  <c r="O23" i="9"/>
  <c r="AE23" i="9"/>
  <c r="AU23" i="9"/>
  <c r="BK23" i="9"/>
  <c r="CA23" i="9"/>
  <c r="CQ23" i="9"/>
  <c r="DG23" i="9"/>
  <c r="DW23" i="9"/>
  <c r="P23" i="9"/>
  <c r="AF23" i="9"/>
  <c r="AV23" i="9"/>
  <c r="BL23" i="9"/>
  <c r="CB23" i="9"/>
  <c r="CR23" i="9"/>
  <c r="DH23" i="9"/>
  <c r="DX23" i="9"/>
  <c r="O24" i="9"/>
  <c r="AE24" i="9"/>
  <c r="AU24" i="9"/>
  <c r="BK24" i="9"/>
  <c r="CA24" i="9"/>
  <c r="CQ24" i="9"/>
  <c r="DG24" i="9"/>
  <c r="DW24" i="9"/>
  <c r="L25" i="9"/>
  <c r="AB25" i="9"/>
  <c r="AR25" i="9"/>
  <c r="BH25" i="9"/>
  <c r="BX25" i="9"/>
  <c r="CN25" i="9"/>
  <c r="DD25" i="9"/>
  <c r="DT25" i="9"/>
  <c r="DL25" i="9"/>
  <c r="P24" i="9"/>
  <c r="AF24" i="9"/>
  <c r="AV24" i="9"/>
  <c r="BL24" i="9"/>
  <c r="CB24" i="9"/>
  <c r="CR24" i="9"/>
  <c r="DH24" i="9"/>
  <c r="DX24" i="9"/>
  <c r="M25" i="9"/>
  <c r="AC25" i="9"/>
  <c r="AS25" i="9"/>
  <c r="BI25" i="9"/>
  <c r="BY25" i="9"/>
  <c r="CO25" i="9"/>
  <c r="DE25" i="9"/>
  <c r="DU25" i="9"/>
  <c r="BP25" i="9"/>
  <c r="R23" i="9"/>
  <c r="AH23" i="9"/>
  <c r="AX23" i="9"/>
  <c r="BN23" i="9"/>
  <c r="CD23" i="9"/>
  <c r="CT23" i="9"/>
  <c r="DJ23" i="9"/>
  <c r="DZ23" i="9"/>
  <c r="DU23" i="9"/>
  <c r="Q24" i="9"/>
  <c r="AG24" i="9"/>
  <c r="AW24" i="9"/>
  <c r="BM24" i="9"/>
  <c r="CC24" i="9"/>
  <c r="CS24" i="9"/>
  <c r="DI24" i="9"/>
  <c r="DY24" i="9"/>
  <c r="N25" i="9"/>
  <c r="AD25" i="9"/>
  <c r="AT25" i="9"/>
  <c r="BJ25" i="9"/>
  <c r="BZ25" i="9"/>
  <c r="CP25" i="9"/>
  <c r="DF25" i="9"/>
  <c r="DV25" i="9"/>
  <c r="DN25" i="9"/>
  <c r="AZ25" i="9"/>
  <c r="DV23" i="9"/>
  <c r="S23" i="9"/>
  <c r="AI23" i="9"/>
  <c r="AY23" i="9"/>
  <c r="BO23" i="9"/>
  <c r="CE23" i="9"/>
  <c r="CU23" i="9"/>
  <c r="DK23" i="9"/>
  <c r="EA23" i="9"/>
  <c r="R24" i="9"/>
  <c r="AH24" i="9"/>
  <c r="AX24" i="9"/>
  <c r="BN24" i="9"/>
  <c r="CD24" i="9"/>
  <c r="CT24" i="9"/>
  <c r="DJ24" i="9"/>
  <c r="DZ24" i="9"/>
  <c r="O25" i="9"/>
  <c r="AE25" i="9"/>
  <c r="AU25" i="9"/>
  <c r="BK25" i="9"/>
  <c r="CA25" i="9"/>
  <c r="CQ25" i="9"/>
  <c r="DG25" i="9"/>
  <c r="DW25" i="9"/>
  <c r="CV25" i="9"/>
  <c r="D23" i="9"/>
  <c r="T23" i="9"/>
  <c r="AJ23" i="9"/>
  <c r="AZ23" i="9"/>
  <c r="BP23" i="9"/>
  <c r="CF23" i="9"/>
  <c r="CV23" i="9"/>
  <c r="DL23" i="9"/>
  <c r="EB23" i="9"/>
  <c r="S24" i="9"/>
  <c r="AI24" i="9"/>
  <c r="AY24" i="9"/>
  <c r="BO24" i="9"/>
  <c r="CE24" i="9"/>
  <c r="CU24" i="9"/>
  <c r="DK24" i="9"/>
  <c r="EA24" i="9"/>
  <c r="P25" i="9"/>
  <c r="AF25" i="9"/>
  <c r="AV25" i="9"/>
  <c r="BL25" i="9"/>
  <c r="CB25" i="9"/>
  <c r="CR25" i="9"/>
  <c r="DH25" i="9"/>
  <c r="DX25" i="9"/>
  <c r="AJ25" i="9"/>
  <c r="U23" i="9"/>
  <c r="AK23" i="9"/>
  <c r="BA23" i="9"/>
  <c r="BQ23" i="9"/>
  <c r="CG23" i="9"/>
  <c r="CW23" i="9"/>
  <c r="D24" i="9"/>
  <c r="T24" i="9"/>
  <c r="AJ24" i="9"/>
  <c r="AZ24" i="9"/>
  <c r="BP24" i="9"/>
  <c r="CF24" i="9"/>
  <c r="CV24" i="9"/>
  <c r="DL24" i="9"/>
  <c r="EB24" i="9"/>
  <c r="Q25" i="9"/>
  <c r="AG25" i="9"/>
  <c r="AW25" i="9"/>
  <c r="BM25" i="9"/>
  <c r="CC25" i="9"/>
  <c r="CS25" i="9"/>
  <c r="DI25" i="9"/>
  <c r="DY25" i="9"/>
  <c r="T25" i="9"/>
  <c r="EB25" i="9"/>
  <c r="F23" i="9"/>
  <c r="V23" i="9"/>
  <c r="AL23" i="9"/>
  <c r="BB23" i="9"/>
  <c r="BR23" i="9"/>
  <c r="CH23" i="9"/>
  <c r="CX23" i="9"/>
  <c r="DN23" i="9"/>
  <c r="ED23" i="9"/>
  <c r="E24" i="9"/>
  <c r="U24" i="9"/>
  <c r="AK24" i="9"/>
  <c r="BA24" i="9"/>
  <c r="BQ24" i="9"/>
  <c r="CG24" i="9"/>
  <c r="CW24" i="9"/>
  <c r="DM24" i="9"/>
  <c r="EC24" i="9"/>
  <c r="R25" i="9"/>
  <c r="AH25" i="9"/>
  <c r="AX25" i="9"/>
  <c r="BN25" i="9"/>
  <c r="CD25" i="9"/>
  <c r="CT25" i="9"/>
  <c r="DJ25" i="9"/>
  <c r="DZ25" i="9"/>
  <c r="F24" i="9"/>
  <c r="V24" i="9"/>
  <c r="AL24" i="9"/>
  <c r="BB24" i="9"/>
  <c r="BR24" i="9"/>
  <c r="CH24" i="9"/>
  <c r="CX24" i="9"/>
  <c r="DN24" i="9"/>
  <c r="ED24" i="9"/>
  <c r="S25" i="9"/>
  <c r="AI25" i="9"/>
  <c r="AY25" i="9"/>
  <c r="BO25" i="9"/>
  <c r="CE25" i="9"/>
  <c r="CU25" i="9"/>
  <c r="DK25" i="9"/>
  <c r="EA25" i="9"/>
  <c r="E25" i="9"/>
  <c r="U25" i="9"/>
  <c r="AK25" i="9"/>
  <c r="BA25" i="9"/>
  <c r="BQ25" i="9"/>
  <c r="CG25" i="9"/>
  <c r="CW25" i="9"/>
  <c r="DM25" i="9"/>
  <c r="EC25" i="9"/>
  <c r="C23" i="9"/>
  <c r="BZ23" i="9"/>
  <c r="DF23" i="9"/>
  <c r="CV60" i="6"/>
  <c r="DL60" i="6"/>
  <c r="EB60" i="6"/>
  <c r="AZ60" i="6"/>
  <c r="D60" i="6"/>
  <c r="BP60" i="6"/>
  <c r="O60" i="6"/>
  <c r="B57" i="6"/>
  <c r="B60" i="6" s="1"/>
  <c r="AD41" i="8"/>
  <c r="BJ41" i="8"/>
  <c r="N41" i="8"/>
  <c r="AT41" i="8"/>
  <c r="L41" i="8"/>
  <c r="BZ41" i="8"/>
  <c r="CP41" i="8"/>
  <c r="DF41" i="8"/>
  <c r="DV41" i="8"/>
  <c r="O41" i="8"/>
  <c r="AU41" i="8"/>
  <c r="BK41" i="8"/>
  <c r="CA41" i="8"/>
  <c r="CQ41" i="8"/>
  <c r="DG41" i="8"/>
  <c r="DW41" i="8"/>
  <c r="DG39" i="8"/>
  <c r="DG42" i="8" s="1"/>
  <c r="AE41" i="8"/>
  <c r="AX41" i="8"/>
  <c r="AL42" i="8"/>
  <c r="CX42" i="8"/>
  <c r="AE39" i="8"/>
  <c r="AE42" i="8" s="1"/>
  <c r="AK42" i="8"/>
  <c r="CW42" i="8"/>
  <c r="BM41" i="8"/>
  <c r="P41" i="8"/>
  <c r="AF41" i="8"/>
  <c r="AV41" i="8"/>
  <c r="BL41" i="8"/>
  <c r="CB41" i="8"/>
  <c r="CR41" i="8"/>
  <c r="DH41" i="8"/>
  <c r="DX41" i="8"/>
  <c r="BN41" i="8"/>
  <c r="CC41" i="8"/>
  <c r="CS41" i="8"/>
  <c r="CD41" i="8"/>
  <c r="CT41" i="8"/>
  <c r="E41" i="8"/>
  <c r="U41" i="8"/>
  <c r="AK41" i="8"/>
  <c r="BA41" i="8"/>
  <c r="BQ41" i="8"/>
  <c r="CG41" i="8"/>
  <c r="CW41" i="8"/>
  <c r="DM41" i="8"/>
  <c r="EC41" i="8"/>
  <c r="DI41" i="8"/>
  <c r="F41" i="8"/>
  <c r="V41" i="8"/>
  <c r="AL41" i="8"/>
  <c r="BB41" i="8"/>
  <c r="BR41" i="8"/>
  <c r="CH41" i="8"/>
  <c r="CX41" i="8"/>
  <c r="DN41" i="8"/>
  <c r="ED41" i="8"/>
  <c r="BK39" i="8"/>
  <c r="BK42" i="8" s="1"/>
  <c r="DW39" i="8"/>
  <c r="DW42" i="8" s="1"/>
  <c r="DJ41" i="8"/>
  <c r="AM41" i="8"/>
  <c r="BC41" i="8"/>
  <c r="CI41" i="8"/>
  <c r="CY41" i="8"/>
  <c r="DO41" i="8"/>
  <c r="E39" i="8"/>
  <c r="E42" i="8" s="1"/>
  <c r="DY41" i="8"/>
  <c r="W41" i="8"/>
  <c r="BS41" i="8"/>
  <c r="H41" i="8"/>
  <c r="X41" i="8"/>
  <c r="AN41" i="8"/>
  <c r="BD41" i="8"/>
  <c r="BT41" i="8"/>
  <c r="CJ41" i="8"/>
  <c r="CZ41" i="8"/>
  <c r="DP41" i="8"/>
  <c r="F39" i="8"/>
  <c r="F42" i="8" s="1"/>
  <c r="BR39" i="8"/>
  <c r="BR42" i="8" s="1"/>
  <c r="ED39" i="8"/>
  <c r="ED42" i="8" s="1"/>
  <c r="DZ41" i="8"/>
  <c r="G41" i="8"/>
  <c r="AO41" i="8"/>
  <c r="BE41" i="8"/>
  <c r="BU41" i="8"/>
  <c r="CK41" i="8"/>
  <c r="DA41" i="8"/>
  <c r="DQ41" i="8"/>
  <c r="G39" i="8"/>
  <c r="G42" i="8" s="1"/>
  <c r="BS39" i="8"/>
  <c r="BS42" i="8" s="1"/>
  <c r="Q41" i="8"/>
  <c r="Y41" i="8"/>
  <c r="Z41" i="8"/>
  <c r="AP41" i="8"/>
  <c r="BF41" i="8"/>
  <c r="BV41" i="8"/>
  <c r="CL41" i="8"/>
  <c r="DB41" i="8"/>
  <c r="DR41" i="8"/>
  <c r="O39" i="8"/>
  <c r="O42" i="8" s="1"/>
  <c r="CA39" i="8"/>
  <c r="CA42" i="8" s="1"/>
  <c r="R41" i="8"/>
  <c r="I41" i="8"/>
  <c r="J41" i="8"/>
  <c r="K41" i="8"/>
  <c r="AA41" i="8"/>
  <c r="AQ41" i="8"/>
  <c r="BG41" i="8"/>
  <c r="BW41" i="8"/>
  <c r="CM41" i="8"/>
  <c r="DC41" i="8"/>
  <c r="DS41" i="8"/>
  <c r="U39" i="8"/>
  <c r="U42" i="8" s="1"/>
  <c r="CG39" i="8"/>
  <c r="CG42" i="8" s="1"/>
  <c r="AG41" i="8"/>
  <c r="AR41" i="8"/>
  <c r="BX41" i="8"/>
  <c r="CN41" i="8"/>
  <c r="DT41" i="8"/>
  <c r="V39" i="8"/>
  <c r="V42" i="8" s="1"/>
  <c r="AH41" i="8"/>
  <c r="AB41" i="8"/>
  <c r="BH41" i="8"/>
  <c r="DD41" i="8"/>
  <c r="M41" i="8"/>
  <c r="AC41" i="8"/>
  <c r="AS41" i="8"/>
  <c r="BI41" i="8"/>
  <c r="BY41" i="8"/>
  <c r="CO41" i="8"/>
  <c r="DE41" i="8"/>
  <c r="DU41" i="8"/>
  <c r="W39" i="8"/>
  <c r="W42" i="8" s="1"/>
  <c r="CI39" i="8"/>
  <c r="CI42" i="8" s="1"/>
  <c r="AW41" i="8"/>
  <c r="EC42" i="8"/>
  <c r="BQ42" i="8"/>
  <c r="CH42" i="8"/>
  <c r="CQ42" i="8"/>
  <c r="Q42" i="8"/>
  <c r="AG42" i="8"/>
  <c r="AW42" i="8"/>
  <c r="BM42" i="8"/>
  <c r="CC42" i="8"/>
  <c r="CS42" i="8"/>
  <c r="DI42" i="8"/>
  <c r="DY42" i="8"/>
  <c r="AM42" i="8"/>
  <c r="CY42" i="8"/>
  <c r="R42" i="8"/>
  <c r="AH42" i="8"/>
  <c r="AX42" i="8"/>
  <c r="BN42" i="8"/>
  <c r="CD42" i="8"/>
  <c r="CT42" i="8"/>
  <c r="DJ42" i="8"/>
  <c r="DZ42" i="8"/>
  <c r="AU42" i="8"/>
  <c r="S42" i="8"/>
  <c r="AI42" i="8"/>
  <c r="AY42" i="8"/>
  <c r="BO42" i="8"/>
  <c r="CE42" i="8"/>
  <c r="CU42" i="8"/>
  <c r="DK42" i="8"/>
  <c r="EA42" i="8"/>
  <c r="BA42" i="8"/>
  <c r="DM42" i="8"/>
  <c r="D42" i="8"/>
  <c r="T42" i="8"/>
  <c r="AJ42" i="8"/>
  <c r="AZ42" i="8"/>
  <c r="BP42" i="8"/>
  <c r="CF42" i="8"/>
  <c r="CV42" i="8"/>
  <c r="DL42" i="8"/>
  <c r="EB42" i="8"/>
  <c r="BB42" i="8"/>
  <c r="DN42" i="8"/>
  <c r="BC42" i="8"/>
  <c r="DO42" i="8"/>
  <c r="DK41" i="8"/>
  <c r="CU41" i="8"/>
  <c r="H39" i="8"/>
  <c r="H42" i="8" s="1"/>
  <c r="X39" i="8"/>
  <c r="X42" i="8" s="1"/>
  <c r="AN39" i="8"/>
  <c r="AN42" i="8" s="1"/>
  <c r="BD39" i="8"/>
  <c r="BD42" i="8" s="1"/>
  <c r="BT39" i="8"/>
  <c r="BT42" i="8" s="1"/>
  <c r="CJ39" i="8"/>
  <c r="CJ42" i="8" s="1"/>
  <c r="CZ39" i="8"/>
  <c r="CZ42" i="8" s="1"/>
  <c r="DP39" i="8"/>
  <c r="DP42" i="8" s="1"/>
  <c r="D41" i="8"/>
  <c r="T41" i="8"/>
  <c r="AJ41" i="8"/>
  <c r="AZ41" i="8"/>
  <c r="BP41" i="8"/>
  <c r="CF41" i="8"/>
  <c r="CV41" i="8"/>
  <c r="DL41" i="8"/>
  <c r="EB41" i="8"/>
  <c r="CE41" i="8"/>
  <c r="I39" i="8"/>
  <c r="I42" i="8" s="1"/>
  <c r="Y39" i="8"/>
  <c r="Y42" i="8" s="1"/>
  <c r="AO39" i="8"/>
  <c r="AO42" i="8" s="1"/>
  <c r="BE39" i="8"/>
  <c r="BE42" i="8" s="1"/>
  <c r="BU39" i="8"/>
  <c r="BU42" i="8" s="1"/>
  <c r="CK39" i="8"/>
  <c r="CK42" i="8" s="1"/>
  <c r="DA39" i="8"/>
  <c r="DA42" i="8" s="1"/>
  <c r="DQ39" i="8"/>
  <c r="DQ42" i="8" s="1"/>
  <c r="AY41" i="8"/>
  <c r="EA41" i="8"/>
  <c r="J39" i="8"/>
  <c r="J42" i="8" s="1"/>
  <c r="Z39" i="8"/>
  <c r="Z42" i="8" s="1"/>
  <c r="AP39" i="8"/>
  <c r="AP42" i="8" s="1"/>
  <c r="BF39" i="8"/>
  <c r="BF42" i="8" s="1"/>
  <c r="BV39" i="8"/>
  <c r="BV42" i="8" s="1"/>
  <c r="CL39" i="8"/>
  <c r="CL42" i="8" s="1"/>
  <c r="DB39" i="8"/>
  <c r="DB42" i="8" s="1"/>
  <c r="DR39" i="8"/>
  <c r="DR42" i="8" s="1"/>
  <c r="BO41" i="8"/>
  <c r="K39" i="8"/>
  <c r="K42" i="8" s="1"/>
  <c r="AA39" i="8"/>
  <c r="AA42" i="8" s="1"/>
  <c r="AQ39" i="8"/>
  <c r="AQ42" i="8" s="1"/>
  <c r="BG39" i="8"/>
  <c r="BG42" i="8" s="1"/>
  <c r="BW39" i="8"/>
  <c r="BW42" i="8" s="1"/>
  <c r="CM39" i="8"/>
  <c r="CM42" i="8" s="1"/>
  <c r="DC39" i="8"/>
  <c r="DC42" i="8" s="1"/>
  <c r="DS39" i="8"/>
  <c r="DS42" i="8" s="1"/>
  <c r="S41" i="8"/>
  <c r="L39" i="8"/>
  <c r="L42" i="8" s="1"/>
  <c r="AB39" i="8"/>
  <c r="AB42" i="8" s="1"/>
  <c r="AR39" i="8"/>
  <c r="AR42" i="8" s="1"/>
  <c r="BH39" i="8"/>
  <c r="BH42" i="8" s="1"/>
  <c r="BX39" i="8"/>
  <c r="BX42" i="8" s="1"/>
  <c r="CN39" i="8"/>
  <c r="CN42" i="8" s="1"/>
  <c r="DD39" i="8"/>
  <c r="DD42" i="8" s="1"/>
  <c r="DT39" i="8"/>
  <c r="DT42" i="8" s="1"/>
  <c r="M39" i="8"/>
  <c r="M42" i="8" s="1"/>
  <c r="AC39" i="8"/>
  <c r="AC42" i="8" s="1"/>
  <c r="AS39" i="8"/>
  <c r="AS42" i="8" s="1"/>
  <c r="BI39" i="8"/>
  <c r="BI42" i="8" s="1"/>
  <c r="BY39" i="8"/>
  <c r="BY42" i="8" s="1"/>
  <c r="CO39" i="8"/>
  <c r="CO42" i="8" s="1"/>
  <c r="DE39" i="8"/>
  <c r="DE42" i="8" s="1"/>
  <c r="DU39" i="8"/>
  <c r="DU42" i="8" s="1"/>
  <c r="AI41" i="8"/>
  <c r="N39" i="8"/>
  <c r="N42" i="8" s="1"/>
  <c r="AD39" i="8"/>
  <c r="AD42" i="8" s="1"/>
  <c r="AT39" i="8"/>
  <c r="AT42" i="8" s="1"/>
  <c r="BJ39" i="8"/>
  <c r="BJ42" i="8" s="1"/>
  <c r="BZ39" i="8"/>
  <c r="BZ42" i="8" s="1"/>
  <c r="CP39" i="8"/>
  <c r="CP42" i="8" s="1"/>
  <c r="DF39" i="8"/>
  <c r="DF42" i="8" s="1"/>
  <c r="DV39" i="8"/>
  <c r="DV42" i="8" s="1"/>
  <c r="P39" i="8"/>
  <c r="P42" i="8" s="1"/>
  <c r="AF39" i="8"/>
  <c r="AF42" i="8" s="1"/>
  <c r="AV39" i="8"/>
  <c r="AV42" i="8" s="1"/>
  <c r="BL39" i="8"/>
  <c r="BL42" i="8" s="1"/>
  <c r="CB39" i="8"/>
  <c r="CB42" i="8" s="1"/>
  <c r="CR39" i="8"/>
  <c r="CR42" i="8" s="1"/>
  <c r="DH39" i="8"/>
  <c r="DH42" i="8" s="1"/>
  <c r="DX39" i="8"/>
  <c r="DX42" i="8" s="1"/>
  <c r="DR27" i="8"/>
  <c r="DQ27" i="8"/>
  <c r="DB27" i="8"/>
  <c r="DA27" i="8"/>
  <c r="CL27" i="8"/>
  <c r="CK27" i="8"/>
  <c r="BV27" i="8"/>
  <c r="BU27" i="8"/>
  <c r="BF27" i="8"/>
  <c r="BE27" i="8"/>
  <c r="AP27" i="8"/>
  <c r="AO27" i="8"/>
  <c r="Z27" i="8"/>
  <c r="Y27" i="8"/>
  <c r="J27" i="8"/>
  <c r="I27"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L25" i="8"/>
  <c r="K25" i="8"/>
  <c r="J25" i="8"/>
  <c r="I25" i="8"/>
  <c r="H25" i="8"/>
  <c r="G25" i="8"/>
  <c r="F25" i="8"/>
  <c r="E25" i="8"/>
  <c r="D25" i="8"/>
  <c r="C25" i="8"/>
  <c r="B25" i="8"/>
  <c r="B35" i="8" s="1"/>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24" i="8"/>
  <c r="C24" i="8"/>
  <c r="B24" i="8"/>
  <c r="B34" i="8" s="1"/>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23" i="8"/>
  <c r="C23" i="8"/>
  <c r="B23" i="8"/>
  <c r="B33" i="8" s="1"/>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22" i="8"/>
  <c r="C22" i="8"/>
  <c r="B22" i="8"/>
  <c r="B32" i="8" s="1"/>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21" i="8"/>
  <c r="C21" i="8"/>
  <c r="B21" i="8"/>
  <c r="B31" i="8" s="1"/>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20" i="8"/>
  <c r="C20" i="8"/>
  <c r="B20" i="8"/>
  <c r="B30" i="8" s="1"/>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19" i="8"/>
  <c r="C19" i="8"/>
  <c r="B19" i="8"/>
  <c r="B29" i="8" s="1"/>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D18" i="8"/>
  <c r="C18" i="8"/>
  <c r="B18" i="8"/>
  <c r="B28" i="8" s="1"/>
  <c r="ED43" i="8"/>
  <c r="EC43" i="8"/>
  <c r="EB43" i="8"/>
  <c r="EA43" i="8"/>
  <c r="DZ43" i="8"/>
  <c r="DY43" i="8"/>
  <c r="DX43" i="8"/>
  <c r="DW43" i="8"/>
  <c r="DV43" i="8"/>
  <c r="DU43" i="8"/>
  <c r="DT43" i="8"/>
  <c r="DS43" i="8"/>
  <c r="DR43" i="8"/>
  <c r="DQ43" i="8"/>
  <c r="DP43" i="8"/>
  <c r="DO43" i="8"/>
  <c r="DN43" i="8"/>
  <c r="DM43" i="8"/>
  <c r="DL43" i="8"/>
  <c r="DK43" i="8"/>
  <c r="DJ43" i="8"/>
  <c r="DI43" i="8"/>
  <c r="DH43" i="8"/>
  <c r="DG43" i="8"/>
  <c r="DF43" i="8"/>
  <c r="DE43" i="8"/>
  <c r="DD43" i="8"/>
  <c r="DC43" i="8"/>
  <c r="DB43" i="8"/>
  <c r="DA43" i="8"/>
  <c r="CZ43" i="8"/>
  <c r="CY43" i="8"/>
  <c r="CX43" i="8"/>
  <c r="CW43" i="8"/>
  <c r="CV43" i="8"/>
  <c r="CU43" i="8"/>
  <c r="CT43" i="8"/>
  <c r="CS43" i="8"/>
  <c r="CR43" i="8"/>
  <c r="CQ43" i="8"/>
  <c r="CP43" i="8"/>
  <c r="CO43" i="8"/>
  <c r="CN43" i="8"/>
  <c r="CM43" i="8"/>
  <c r="CL43" i="8"/>
  <c r="CK43" i="8"/>
  <c r="CJ43" i="8"/>
  <c r="CI43" i="8"/>
  <c r="CH43" i="8"/>
  <c r="CG43" i="8"/>
  <c r="CF43" i="8"/>
  <c r="CE43" i="8"/>
  <c r="CD43" i="8"/>
  <c r="CC43" i="8"/>
  <c r="CB43" i="8"/>
  <c r="CA43" i="8"/>
  <c r="BZ43" i="8"/>
  <c r="BY43" i="8"/>
  <c r="BX43" i="8"/>
  <c r="BW43" i="8"/>
  <c r="BV43" i="8"/>
  <c r="BU43" i="8"/>
  <c r="BT43" i="8"/>
  <c r="BS43" i="8"/>
  <c r="BR43" i="8"/>
  <c r="BQ43" i="8"/>
  <c r="BP43" i="8"/>
  <c r="BO43" i="8"/>
  <c r="BN43" i="8"/>
  <c r="BM43" i="8"/>
  <c r="BL43" i="8"/>
  <c r="BK43" i="8"/>
  <c r="BJ43" i="8"/>
  <c r="BI43" i="8"/>
  <c r="BH43" i="8"/>
  <c r="BG43" i="8"/>
  <c r="BF43" i="8"/>
  <c r="BE43" i="8"/>
  <c r="BD43" i="8"/>
  <c r="BC43" i="8"/>
  <c r="BB43" i="8"/>
  <c r="BA43" i="8"/>
  <c r="AZ43" i="8"/>
  <c r="AY43" i="8"/>
  <c r="AX43" i="8"/>
  <c r="AW43" i="8"/>
  <c r="AV43" i="8"/>
  <c r="AU43" i="8"/>
  <c r="AT43" i="8"/>
  <c r="AS43" i="8"/>
  <c r="AR43" i="8"/>
  <c r="AQ43" i="8"/>
  <c r="AP43" i="8"/>
  <c r="AO43" i="8"/>
  <c r="AN43" i="8"/>
  <c r="AM43" i="8"/>
  <c r="AL43" i="8"/>
  <c r="AK43" i="8"/>
  <c r="AJ43" i="8"/>
  <c r="AI43" i="8"/>
  <c r="AH43" i="8"/>
  <c r="AG43" i="8"/>
  <c r="AF43" i="8"/>
  <c r="AE43" i="8"/>
  <c r="AD43" i="8"/>
  <c r="AC43" i="8"/>
  <c r="AB43" i="8"/>
  <c r="AA43" i="8"/>
  <c r="Z43" i="8"/>
  <c r="Y43" i="8"/>
  <c r="X43" i="8"/>
  <c r="W43" i="8"/>
  <c r="V43" i="8"/>
  <c r="U43" i="8"/>
  <c r="T43" i="8"/>
  <c r="S43" i="8"/>
  <c r="R43" i="8"/>
  <c r="Q43" i="8"/>
  <c r="P43" i="8"/>
  <c r="O43" i="8"/>
  <c r="N43" i="8"/>
  <c r="M43" i="8"/>
  <c r="L43" i="8"/>
  <c r="K43" i="8"/>
  <c r="J43" i="8"/>
  <c r="I43" i="8"/>
  <c r="H43" i="8"/>
  <c r="G43" i="8"/>
  <c r="F43" i="8"/>
  <c r="E43" i="8"/>
  <c r="D43" i="8"/>
  <c r="C43" i="8"/>
  <c r="C44" i="11" a="1"/>
  <c r="C29" i="9" a="1"/>
  <c r="C30" i="9" a="1"/>
  <c r="C28" i="9" a="1"/>
  <c r="C30" i="8" a="1"/>
  <c r="C35" i="8" a="1"/>
  <c r="C29" i="8" a="1"/>
  <c r="C32" i="8" a="1"/>
  <c r="C28" i="8" a="1"/>
  <c r="C34" i="8" a="1"/>
  <c r="C31" i="8" a="1"/>
  <c r="C33" i="8" a="1"/>
  <c r="EE24" i="9" l="1"/>
  <c r="EE25" i="9"/>
  <c r="EE23" i="9"/>
  <c r="DJ42" i="11"/>
  <c r="O42" i="11"/>
  <c r="M42" i="11"/>
  <c r="K42" i="11"/>
  <c r="AK42" i="11"/>
  <c r="AU42" i="11"/>
  <c r="DZ42" i="11"/>
  <c r="BC42" i="11"/>
  <c r="L42" i="11"/>
  <c r="BP42" i="11"/>
  <c r="DH42" i="11"/>
  <c r="AX42" i="11"/>
  <c r="BY42" i="11"/>
  <c r="R42" i="11"/>
  <c r="AS42" i="11"/>
  <c r="BN42" i="11"/>
  <c r="CO42" i="11"/>
  <c r="CM42" i="11"/>
  <c r="DB42" i="11"/>
  <c r="CE42" i="11"/>
  <c r="AY42" i="11"/>
  <c r="ED42" i="11"/>
  <c r="AH42" i="11"/>
  <c r="AI42" i="11"/>
  <c r="BB42" i="11"/>
  <c r="AQ42" i="11"/>
  <c r="BL42" i="11"/>
  <c r="AL42" i="11"/>
  <c r="AC42" i="11"/>
  <c r="AA42" i="11"/>
  <c r="W42" i="11"/>
  <c r="Z42" i="11"/>
  <c r="DX42" i="11"/>
  <c r="DG42" i="11"/>
  <c r="DD42" i="11"/>
  <c r="CK42" i="11"/>
  <c r="CQ42" i="11"/>
  <c r="CN42" i="11"/>
  <c r="DQ42" i="11"/>
  <c r="CA42" i="11"/>
  <c r="DO42" i="11"/>
  <c r="AT42" i="11"/>
  <c r="AR42" i="11"/>
  <c r="DL42" i="11"/>
  <c r="AE42" i="11"/>
  <c r="AB42" i="11"/>
  <c r="CB42" i="11"/>
  <c r="CJ42" i="11"/>
  <c r="AN42" i="11"/>
  <c r="C44" i="11"/>
  <c r="CT42" i="11"/>
  <c r="DU42" i="11"/>
  <c r="DS42" i="11"/>
  <c r="Y42" i="11"/>
  <c r="CG42" i="11"/>
  <c r="BT42" i="11"/>
  <c r="V42" i="11"/>
  <c r="CD42" i="11"/>
  <c r="DE42" i="11"/>
  <c r="DC42" i="11"/>
  <c r="DR42" i="11"/>
  <c r="CY42" i="11"/>
  <c r="EC42" i="11"/>
  <c r="N42" i="11"/>
  <c r="BD42" i="11"/>
  <c r="F42" i="11"/>
  <c r="BW42" i="11"/>
  <c r="CL42" i="11"/>
  <c r="AF42" i="11"/>
  <c r="EB42" i="11"/>
  <c r="CF42" i="11"/>
  <c r="X42" i="11"/>
  <c r="BS42" i="11"/>
  <c r="BI42" i="11"/>
  <c r="BG42" i="11"/>
  <c r="BV42" i="11"/>
  <c r="EA42" i="11"/>
  <c r="CR42" i="11"/>
  <c r="AV42" i="11"/>
  <c r="H42" i="11"/>
  <c r="AJ42" i="11"/>
  <c r="BF42" i="11"/>
  <c r="DK42" i="11"/>
  <c r="BE42" i="11"/>
  <c r="I42" i="11"/>
  <c r="AM42" i="11"/>
  <c r="DA42" i="11"/>
  <c r="AP42" i="11"/>
  <c r="CU42" i="11"/>
  <c r="U42" i="11"/>
  <c r="DM42" i="11"/>
  <c r="D42" i="11"/>
  <c r="BQ42" i="11"/>
  <c r="DW42" i="11"/>
  <c r="DT42" i="11"/>
  <c r="J42" i="11"/>
  <c r="BO42" i="11"/>
  <c r="T42" i="11"/>
  <c r="G42" i="11"/>
  <c r="BU42" i="11"/>
  <c r="BX42" i="11"/>
  <c r="S42" i="11"/>
  <c r="BA42" i="11"/>
  <c r="AO42" i="11"/>
  <c r="DV42" i="11"/>
  <c r="DF42" i="11"/>
  <c r="CP42" i="11"/>
  <c r="BZ42" i="11"/>
  <c r="BJ42" i="11"/>
  <c r="DY42" i="11"/>
  <c r="BM42" i="11"/>
  <c r="DI42" i="11"/>
  <c r="CS42" i="11"/>
  <c r="Q42" i="11"/>
  <c r="CC42" i="11"/>
  <c r="AW42" i="11"/>
  <c r="AG42" i="11"/>
  <c r="BK42" i="11"/>
  <c r="BH42" i="11"/>
  <c r="CW42" i="11"/>
  <c r="CI42" i="11"/>
  <c r="E42" i="11"/>
  <c r="CX42" i="11"/>
  <c r="AD42" i="11"/>
  <c r="AZ42" i="11"/>
  <c r="DP42" i="11"/>
  <c r="CH42" i="11"/>
  <c r="CV42" i="11"/>
  <c r="P42" i="11"/>
  <c r="CZ42" i="11"/>
  <c r="BR42" i="11"/>
  <c r="C29" i="9"/>
  <c r="C28" i="9"/>
  <c r="C30" i="9"/>
  <c r="C31" i="8"/>
  <c r="C34" i="8"/>
  <c r="C28" i="8"/>
  <c r="C41" i="8" s="1"/>
  <c r="C35" i="8"/>
  <c r="C32" i="8"/>
  <c r="C29" i="8"/>
  <c r="C42" i="8" s="1"/>
  <c r="C33" i="8"/>
  <c r="C30" i="8"/>
  <c r="K27" i="8"/>
  <c r="AA27" i="8"/>
  <c r="AQ27" i="8"/>
  <c r="BG27" i="8"/>
  <c r="BW27" i="8"/>
  <c r="CM27" i="8"/>
  <c r="DC27" i="8"/>
  <c r="DS27" i="8"/>
  <c r="L27" i="8"/>
  <c r="AB27" i="8"/>
  <c r="AR27" i="8"/>
  <c r="BH27" i="8"/>
  <c r="BX27" i="8"/>
  <c r="CN27" i="8"/>
  <c r="DD27" i="8"/>
  <c r="DT27" i="8"/>
  <c r="M27" i="8"/>
  <c r="AC27" i="8"/>
  <c r="AS27" i="8"/>
  <c r="BI27" i="8"/>
  <c r="BY27" i="8"/>
  <c r="CO27" i="8"/>
  <c r="DE27" i="8"/>
  <c r="DU27" i="8"/>
  <c r="N27" i="8"/>
  <c r="AD27" i="8"/>
  <c r="AT27" i="8"/>
  <c r="BJ27" i="8"/>
  <c r="BZ27" i="8"/>
  <c r="CP27" i="8"/>
  <c r="DF27" i="8"/>
  <c r="DV27" i="8"/>
  <c r="O27" i="8"/>
  <c r="AE27" i="8"/>
  <c r="AU27" i="8"/>
  <c r="BK27" i="8"/>
  <c r="CA27" i="8"/>
  <c r="CQ27" i="8"/>
  <c r="DG27" i="8"/>
  <c r="DW27" i="8"/>
  <c r="P27" i="8"/>
  <c r="AF27" i="8"/>
  <c r="AV27" i="8"/>
  <c r="BL27" i="8"/>
  <c r="CB27" i="8"/>
  <c r="CR27" i="8"/>
  <c r="DH27" i="8"/>
  <c r="DX27" i="8"/>
  <c r="Q27" i="8"/>
  <c r="AG27" i="8"/>
  <c r="AW27" i="8"/>
  <c r="BM27" i="8"/>
  <c r="CC27" i="8"/>
  <c r="CS27" i="8"/>
  <c r="DI27" i="8"/>
  <c r="DY27" i="8"/>
  <c r="R27" i="8"/>
  <c r="AH27" i="8"/>
  <c r="AX27" i="8"/>
  <c r="BN27" i="8"/>
  <c r="CD27" i="8"/>
  <c r="CT27" i="8"/>
  <c r="DJ27" i="8"/>
  <c r="DZ27" i="8"/>
  <c r="C27" i="8"/>
  <c r="S27" i="8"/>
  <c r="AI27" i="8"/>
  <c r="AY27" i="8"/>
  <c r="BO27" i="8"/>
  <c r="CE27" i="8"/>
  <c r="CU27" i="8"/>
  <c r="DK27" i="8"/>
  <c r="EA27" i="8"/>
  <c r="D27" i="8"/>
  <c r="T27" i="8"/>
  <c r="AJ27" i="8"/>
  <c r="AZ27" i="8"/>
  <c r="BP27" i="8"/>
  <c r="CF27" i="8"/>
  <c r="CV27" i="8"/>
  <c r="DL27" i="8"/>
  <c r="EB27" i="8"/>
  <c r="E27" i="8"/>
  <c r="U27" i="8"/>
  <c r="AK27" i="8"/>
  <c r="BA27" i="8"/>
  <c r="BQ27" i="8"/>
  <c r="CG27" i="8"/>
  <c r="CW27" i="8"/>
  <c r="DM27" i="8"/>
  <c r="EC27" i="8"/>
  <c r="F27" i="8"/>
  <c r="V27" i="8"/>
  <c r="AL27" i="8"/>
  <c r="BB27" i="8"/>
  <c r="BR27" i="8"/>
  <c r="CH27" i="8"/>
  <c r="CX27" i="8"/>
  <c r="DN27" i="8"/>
  <c r="ED27" i="8"/>
  <c r="G27" i="8"/>
  <c r="W27" i="8"/>
  <c r="AM27" i="8"/>
  <c r="BC27" i="8"/>
  <c r="BS27" i="8"/>
  <c r="CI27" i="8"/>
  <c r="CY27" i="8"/>
  <c r="DO27" i="8"/>
  <c r="H27" i="8"/>
  <c r="X27" i="8"/>
  <c r="AN27" i="8"/>
  <c r="BD27" i="8"/>
  <c r="BT27" i="8"/>
  <c r="CJ27" i="8"/>
  <c r="CZ27" i="8"/>
  <c r="DP27" i="8"/>
  <c r="B6" i="1"/>
  <c r="B16" i="1" s="1"/>
  <c r="B24" i="1" s="1"/>
  <c r="B32" i="1" s="1"/>
  <c r="B40" i="1" s="1"/>
  <c r="B8" i="1"/>
  <c r="B18" i="1" s="1"/>
  <c r="B26" i="1" s="1"/>
  <c r="B34" i="1" s="1"/>
  <c r="B42" i="1" s="1"/>
  <c r="B7" i="1"/>
  <c r="B10" i="1"/>
  <c r="B9" i="1"/>
  <c r="B3" i="1"/>
  <c r="B13" i="1" s="1"/>
  <c r="B21" i="1" s="1"/>
  <c r="B29" i="1" s="1"/>
  <c r="B37" i="1" s="1"/>
  <c r="B5" i="1"/>
  <c r="C45" i="11" a="1"/>
  <c r="C45" i="8" a="1"/>
  <c r="C44" i="8" a="1"/>
  <c r="B17" i="1" l="1"/>
  <c r="B25" i="1" s="1"/>
  <c r="B33" i="1" s="1"/>
  <c r="B41" i="1" s="1"/>
  <c r="B20" i="1"/>
  <c r="B28" i="1" s="1"/>
  <c r="B36" i="1" s="1"/>
  <c r="B44" i="1" s="1"/>
  <c r="C45" i="11"/>
  <c r="B19" i="1"/>
  <c r="B27" i="1" s="1"/>
  <c r="B35" i="1" s="1"/>
  <c r="B43" i="1" s="1"/>
  <c r="C45" i="8"/>
  <c r="C44" i="8"/>
  <c r="E4" i="1"/>
  <c r="E7" i="1"/>
  <c r="C5" i="1"/>
  <c r="D8" i="1"/>
  <c r="D26" i="1" s="1"/>
  <c r="F7" i="1"/>
  <c r="F6" i="1"/>
  <c r="D40" i="1" s="1"/>
  <c r="C9" i="1"/>
  <c r="D4" i="1"/>
  <c r="E9" i="1"/>
  <c r="F4" i="1"/>
  <c r="F9" i="1"/>
  <c r="C10" i="1"/>
  <c r="F5" i="1"/>
  <c r="C6" i="1"/>
  <c r="D16" i="1" s="1"/>
  <c r="D3" i="1"/>
  <c r="D21" i="1" s="1"/>
  <c r="E3" i="1"/>
  <c r="D29" i="1" s="1"/>
  <c r="D10" i="1"/>
  <c r="E10" i="1"/>
  <c r="D33" i="1" s="1"/>
  <c r="F10" i="1"/>
  <c r="C7" i="1"/>
  <c r="C8" i="1"/>
  <c r="D18" i="1" s="1"/>
  <c r="D5" i="1"/>
  <c r="D7" i="1"/>
  <c r="E8" i="1"/>
  <c r="D34" i="1" s="1"/>
  <c r="E5" i="1"/>
  <c r="F8" i="1"/>
  <c r="D42" i="1" s="1"/>
  <c r="C3" i="1"/>
  <c r="D13" i="1" s="1"/>
  <c r="D6" i="1"/>
  <c r="D24" i="1" s="1"/>
  <c r="E6" i="1"/>
  <c r="D32" i="1" s="1"/>
  <c r="F3" i="1"/>
  <c r="D37" i="1" s="1"/>
  <c r="C4" i="1"/>
  <c r="D9" i="1"/>
  <c r="B4" i="1"/>
  <c r="B15" i="1" s="1"/>
  <c r="B23" i="1" s="1"/>
  <c r="B31" i="1" s="1"/>
  <c r="B39" i="1" s="1"/>
  <c r="D14" i="1" l="1"/>
  <c r="D38" i="1"/>
  <c r="D17" i="1"/>
  <c r="D25" i="1"/>
  <c r="D41" i="1"/>
  <c r="D31" i="1"/>
  <c r="D20" i="1"/>
  <c r="D22" i="1"/>
  <c r="D43" i="1"/>
  <c r="D35" i="1"/>
  <c r="B14" i="1"/>
  <c r="B22" i="1" s="1"/>
  <c r="B30" i="1" s="1"/>
  <c r="B38" i="1" s="1"/>
  <c r="D44" i="1"/>
  <c r="D28" i="1"/>
  <c r="D39" i="1"/>
  <c r="D30" i="1"/>
  <c r="D36" i="1"/>
  <c r="D23" i="1"/>
  <c r="D27" i="1"/>
  <c r="D19" i="1"/>
  <c r="D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A84BD5-4C0F-4968-B9AD-D37E16C5152A}" name="Early Warning CANADA_CI_OLTP" type="100" refreshedVersion="7">
    <extLst>
      <ext xmlns:x15="http://schemas.microsoft.com/office/spreadsheetml/2010/11/main" uri="{DE250136-89BD-433C-8126-D09CA5730AF9}">
        <x15:connection id="d1434498-6058-421e-9abf-048c366ccc5a"/>
      </ext>
    </extLst>
  </connection>
  <connection id="2" xr16:uid="{D1B91C3D-7B11-44C3-8B02-BFE0946E6B5C}" keepAlive="1" name="Query - Fact Full" description="Connection to the 'Fact Full' query in the workbook." type="5" refreshedVersion="0" background="1" saveData="1">
    <dbPr connection="Provider=Microsoft.Mashup.OleDb.1;Data Source=$Workbook$;Location=&quot;Fact Full&quot;;Extended Properties=&quot;&quot;" command="SELECT * FROM [Fact Full]"/>
  </connection>
  <connection id="3" xr16:uid="{C0D3233C-BB9C-48A8-84D8-377FE18D518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Fact Full].[source].&amp;[Monthly LFS Manitoba and Canada Only]}"/>
    <s v="{[Fact Full].[indicator].&amp;[Employed]}"/>
    <s v="{[Fact Full].[geo_name_id].&amp;[Canada]}"/>
    <s v="{[Fact Full].[indicator].&amp;[Labour Force]}"/>
    <s v="{[Fact Full].[standardised_province].&amp;[Canada]}"/>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<sst xmlns="http://schemas.openxmlformats.org/spreadsheetml/2006/main" count="1100" uniqueCount="633">
  <si>
    <t>source</t>
  </si>
  <si>
    <t>indicator</t>
  </si>
  <si>
    <t>Design</t>
  </si>
  <si>
    <t>Advertising and marketing</t>
  </si>
  <si>
    <t>Publishing</t>
  </si>
  <si>
    <t>IT, software and computer services</t>
  </si>
  <si>
    <t>Film, TV, video, radio and photography</t>
  </si>
  <si>
    <t>Architecture</t>
  </si>
  <si>
    <t>Employed</t>
  </si>
  <si>
    <t>Crafts</t>
  </si>
  <si>
    <t>Canada</t>
  </si>
  <si>
    <t>Monthly LFS Manitoba and Canada Only</t>
  </si>
  <si>
    <t>Sum of value</t>
  </si>
  <si>
    <t>Column Labels</t>
  </si>
  <si>
    <t>Row Labels</t>
  </si>
  <si>
    <t>Oct</t>
  </si>
  <si>
    <t>Nov</t>
  </si>
  <si>
    <t>Dec</t>
  </si>
  <si>
    <t>geo_name_id</t>
  </si>
  <si>
    <t>Performing</t>
  </si>
  <si>
    <t>Sept</t>
  </si>
  <si>
    <t>Music and Performance</t>
  </si>
  <si>
    <t>541600 Management, scientific and technical consulting services</t>
  </si>
  <si>
    <t>541800 Advertising, public relations, and related services</t>
  </si>
  <si>
    <t>541300 Architectural, engineering and related services</t>
  </si>
  <si>
    <t>337900 Other furniture-related product manufacturing</t>
  </si>
  <si>
    <t>339900 Other miscellaneous manufacturing</t>
  </si>
  <si>
    <t>541400 Specialized design services</t>
  </si>
  <si>
    <t>512200 Sound recording industries</t>
  </si>
  <si>
    <t>515100 Radio and television broadcasting</t>
  </si>
  <si>
    <t>515200 Pay and specialty television</t>
  </si>
  <si>
    <t>511200 Software publishers</t>
  </si>
  <si>
    <t>541500 Computer systems design and related services</t>
  </si>
  <si>
    <t>541900 Other professional, scientific and technical services</t>
  </si>
  <si>
    <t>Pivot Chart Data</t>
  </si>
  <si>
    <t>Creative Sector</t>
  </si>
  <si>
    <t>Month</t>
  </si>
  <si>
    <t>M-o-y change in employment</t>
  </si>
  <si>
    <t>Grand Total</t>
  </si>
  <si>
    <t>Sum of M-o-y change in employment</t>
  </si>
  <si>
    <t>09(Sept)</t>
  </si>
  <si>
    <t>10(Oct)</t>
  </si>
  <si>
    <t>11(Nov)</t>
  </si>
  <si>
    <t>12(Dec)</t>
  </si>
  <si>
    <t>Not Creative</t>
  </si>
  <si>
    <t>111000 Crop production</t>
  </si>
  <si>
    <t>112500 Aquaculture</t>
  </si>
  <si>
    <t>113000 Forestry and logging</t>
  </si>
  <si>
    <t>114000 Fishing, hunting and trapping</t>
  </si>
  <si>
    <t>115300 Support activities for forestry</t>
  </si>
  <si>
    <t>211000 Oil and gas extraction</t>
  </si>
  <si>
    <t>212100 Coal mining</t>
  </si>
  <si>
    <t>212200 Metal ore mining</t>
  </si>
  <si>
    <t>212300 Non-metallic mineral mining and quarrying</t>
  </si>
  <si>
    <t>213000 Support activities for mining, and oil and gas extraction</t>
  </si>
  <si>
    <t>221100 Electric power generation, transmission and distribution</t>
  </si>
  <si>
    <t>221200 Natural gas distribution</t>
  </si>
  <si>
    <t>221300 Water, sewage and other systems</t>
  </si>
  <si>
    <t>311100 Animal food manufacturing</t>
  </si>
  <si>
    <t>311200 Grain and oilseed milling</t>
  </si>
  <si>
    <t>311300 Sugar and confectionery product manufacturing</t>
  </si>
  <si>
    <t>311400 Fruit and vegetable preserving and specialty food manufacturing</t>
  </si>
  <si>
    <t>311500 Dairy product manufacturing</t>
  </si>
  <si>
    <t>311600 Meat product manufacturing</t>
  </si>
  <si>
    <t>311700 Seafood product preparation and packaging</t>
  </si>
  <si>
    <t>311800 Bakeries and tortilla manufacturing</t>
  </si>
  <si>
    <t>311900 Other food manufacturing</t>
  </si>
  <si>
    <t>312200 Tobacco manufacturing</t>
  </si>
  <si>
    <t>321100 Sawmills and wood preservation</t>
  </si>
  <si>
    <t>321200 Veneer, plywood and engineered wood product manufacturing</t>
  </si>
  <si>
    <t>321900 Other wood product manufacturing</t>
  </si>
  <si>
    <t>322100 Pulp, paper and paperboard mills</t>
  </si>
  <si>
    <t>322200 Converted paper product manufacturing</t>
  </si>
  <si>
    <t>323000 Printing and related support activities</t>
  </si>
  <si>
    <t>325100 Basic chemical manufacturing</t>
  </si>
  <si>
    <t>325200 Resin, synthetic rubber, and artificial and synthetic fibres and filaments manufacturing</t>
  </si>
  <si>
    <t>325300 Pesticide, fertilizer and other agricultural chemical manufacturing</t>
  </si>
  <si>
    <t>325400 Pharmaceutical and medicine manufacturing</t>
  </si>
  <si>
    <t>325500 Paint, coating and adhesive manufacturing</t>
  </si>
  <si>
    <t>325600 Soap, cleaning compound and toilet preparation manufacturing</t>
  </si>
  <si>
    <t>325900 Other chemical product manufacturing</t>
  </si>
  <si>
    <t>326100 Plastic product manufacturing</t>
  </si>
  <si>
    <t>326200 Rubber product manufacturing</t>
  </si>
  <si>
    <t>327300 Cement and concrete product manufacturing</t>
  </si>
  <si>
    <t>331100 Iron and steel mills and ferro-alloy manufacturing</t>
  </si>
  <si>
    <t>331200 Steel product manufacturing from purchased steel</t>
  </si>
  <si>
    <t>331300 Alumina and aluminum production and processing</t>
  </si>
  <si>
    <t>331400 Non-ferrous metal (except aluminum) production and processing</t>
  </si>
  <si>
    <t>331500 Foundries</t>
  </si>
  <si>
    <t>332100 Forging and stamping</t>
  </si>
  <si>
    <t>332300 Architectural and structural metals manufacturing</t>
  </si>
  <si>
    <t>332400 Boiler, tank and shipping container manufacturing</t>
  </si>
  <si>
    <t>332500 Hardware manufacturing</t>
  </si>
  <si>
    <t>332600 Spring and wire product manufacturing</t>
  </si>
  <si>
    <t>332700 Machine shops, turned product, and screw, nut and bolt manufacturing</t>
  </si>
  <si>
    <t>332800 Coating, engraving, cold and heat treating and allied activities</t>
  </si>
  <si>
    <t>333100 Agricultural, construction and mining machinery manufacturing</t>
  </si>
  <si>
    <t>333200 Industrial machinery manufacturing</t>
  </si>
  <si>
    <t>333300 Commercial and service industry machinery manufacturing</t>
  </si>
  <si>
    <t>333400 Ventilation, heating, air-conditioning and commercial refrigeration equipment manufacturing</t>
  </si>
  <si>
    <t>333500 Metalworking machinery manufacturing</t>
  </si>
  <si>
    <t>333600 Engine, turbine and power transmission equipment manufacturing</t>
  </si>
  <si>
    <t>333900 Other general-purpose machinery manufacturing</t>
  </si>
  <si>
    <t>334100 Computer and peripheral equipment manufacturing</t>
  </si>
  <si>
    <t>334200 Communications equipment manufacturing</t>
  </si>
  <si>
    <t>334400 Semiconductor and other electronic component manufacturing</t>
  </si>
  <si>
    <t>335100 Electric lighting equipment manufacturing</t>
  </si>
  <si>
    <t>335200 Household appliance manufacturing</t>
  </si>
  <si>
    <t>335300 Electrical equipment manufacturing</t>
  </si>
  <si>
    <t>335900 Other electrical equipment and component manufacturing</t>
  </si>
  <si>
    <t>336100 Motor vehicle manufacturing</t>
  </si>
  <si>
    <t>336200 Motor vehicle body and trailer manufacturing</t>
  </si>
  <si>
    <t>336400 Aerospace product and parts manufacturing</t>
  </si>
  <si>
    <t>336500 Railroad rolling stock manufacturing</t>
  </si>
  <si>
    <t>336600 Ship and boat building</t>
  </si>
  <si>
    <t>336900 Other transportation equipment manufacturing</t>
  </si>
  <si>
    <t>337100 Household and institutional furniture and kitchen cabinet manufacturing</t>
  </si>
  <si>
    <t>337200 Office furniture (including fixtures) manufacturing</t>
  </si>
  <si>
    <t>339100 Medical equipment and supplies manufacturing</t>
  </si>
  <si>
    <t>411000 Farm product merchant wholesalers</t>
  </si>
  <si>
    <t>412000 Petroleum and petroleum products merchant wholesalers</t>
  </si>
  <si>
    <t>413000 Food, beverage and tobacco merchant wholesalers</t>
  </si>
  <si>
    <t>414000 Personal and household goods merchant wholesalers</t>
  </si>
  <si>
    <t>415000 Motor vehicle and motor vehicle parts and accessories merchant wholesalers</t>
  </si>
  <si>
    <t>416000 Building material and supplies merchant wholesalers</t>
  </si>
  <si>
    <t>417000 Machinery, equipment and supplies merchant wholesalers</t>
  </si>
  <si>
    <t>418000 Miscellaneous merchant wholesalers</t>
  </si>
  <si>
    <t>419000 Business-to-business electronic markets, and agents and brokers</t>
  </si>
  <si>
    <t>441000 Motor vehicle and parts dealers</t>
  </si>
  <si>
    <t>442000 Furniture and home furnishings stores</t>
  </si>
  <si>
    <t>443000 Electronics and appliance stores</t>
  </si>
  <si>
    <t>444000 Building material and garden equipment and supplies dealers</t>
  </si>
  <si>
    <t>445000 Food and beverage stores</t>
  </si>
  <si>
    <t>446000 Health and personal care stores</t>
  </si>
  <si>
    <t>447000 Gasoline stations</t>
  </si>
  <si>
    <t>448000 Clothing and clothing accessories stores</t>
  </si>
  <si>
    <t>451000 Sporting goods, hobby, book and music stores</t>
  </si>
  <si>
    <t>452000 General merchandise stores</t>
  </si>
  <si>
    <t>453000 Miscellaneous store retailers</t>
  </si>
  <si>
    <t>454000 Non-store retailers</t>
  </si>
  <si>
    <t>481000 Air transportation</t>
  </si>
  <si>
    <t>482000 Rail transportation</t>
  </si>
  <si>
    <t>483000 Water transportation</t>
  </si>
  <si>
    <t>484000 Truck transportation</t>
  </si>
  <si>
    <t>485100 Urban transit systems</t>
  </si>
  <si>
    <t>485300 Taxi and limousine service</t>
  </si>
  <si>
    <t>486200 Pipeline transportation of natural gas</t>
  </si>
  <si>
    <t>488000 Support activities for transportation</t>
  </si>
  <si>
    <t>491000 Postal service</t>
  </si>
  <si>
    <t>492000 Couriers and messengers</t>
  </si>
  <si>
    <t>493000 Warehousing and storage</t>
  </si>
  <si>
    <t>517000 Telecommunications</t>
  </si>
  <si>
    <t>518000 Data processing, hosting, and related services</t>
  </si>
  <si>
    <t>519000 Other information services</t>
  </si>
  <si>
    <t>521000 Monetary authorities - central bank</t>
  </si>
  <si>
    <t>522200 Non-depository credit intermediation</t>
  </si>
  <si>
    <t>522300 Activities related to credit intermediation</t>
  </si>
  <si>
    <t>524100 Insurance carriers</t>
  </si>
  <si>
    <t>524200 Agencies, brokerages and other insurance related activities</t>
  </si>
  <si>
    <t>531000 Real estate</t>
  </si>
  <si>
    <t>532100 Automotive equipment rental and leasing</t>
  </si>
  <si>
    <t>533000 Lessors of non-financial intangible assets (except copyrighted works)</t>
  </si>
  <si>
    <t>541100 Legal services</t>
  </si>
  <si>
    <t>541200 Accounting, tax preparation, bookkeeping and payroll services</t>
  </si>
  <si>
    <t>541700 Scientific research and development services</t>
  </si>
  <si>
    <t>561100 Office administrative services</t>
  </si>
  <si>
    <t>561300 Employment services</t>
  </si>
  <si>
    <t>561400 Business support services</t>
  </si>
  <si>
    <t>561500 Travel arrangement and reservation services</t>
  </si>
  <si>
    <t>561600 Investigation and security services</t>
  </si>
  <si>
    <t>561700 Services to buildings and dwellings</t>
  </si>
  <si>
    <t>562000 Waste management and remediation services</t>
  </si>
  <si>
    <t>611100 Elementary and secondary schools</t>
  </si>
  <si>
    <t>611200 Community colleges and C.E.G.E.P.s</t>
  </si>
  <si>
    <t>611300 Universities</t>
  </si>
  <si>
    <t>621100 Offices of physicians</t>
  </si>
  <si>
    <t>621200 Offices of dentists</t>
  </si>
  <si>
    <t>622000 Hospitals</t>
  </si>
  <si>
    <t>623000 Nursing and residential care facilities</t>
  </si>
  <si>
    <t>624000 Social assistance</t>
  </si>
  <si>
    <t>713200 Gambling industries</t>
  </si>
  <si>
    <t>721100 Traveller accommodation</t>
  </si>
  <si>
    <t>722000 Food services and drinking places</t>
  </si>
  <si>
    <t>811100 Automotive repair and maintenance</t>
  </si>
  <si>
    <t>812200 Funeral services</t>
  </si>
  <si>
    <t>812300 Dry cleaning and laundry services</t>
  </si>
  <si>
    <t>814000 Private households</t>
  </si>
  <si>
    <t>911100 Defence services</t>
  </si>
  <si>
    <t>912000 Provincial and territorial public administration</t>
  </si>
  <si>
    <t>913000 Local, municipal and regional public administration</t>
  </si>
  <si>
    <t>914000 Aboriginal public administration</t>
  </si>
  <si>
    <t>611600 Other schools and instruction</t>
  </si>
  <si>
    <t>711100 Performing arts companies</t>
  </si>
  <si>
    <t>711300 Promoters (presenters) of performing arts, sports and similar events</t>
  </si>
  <si>
    <t>711500 Independent artists, writers and performers</t>
  </si>
  <si>
    <t>712100 Heritage institutions</t>
  </si>
  <si>
    <t>812900 Other personal services</t>
  </si>
  <si>
    <t>Labour Force</t>
  </si>
  <si>
    <t>327900 Other non-metallic mineral product manufacturing</t>
  </si>
  <si>
    <t>111100 Oilseed and grain farming</t>
  </si>
  <si>
    <t>111200 Vegetable and melon farming</t>
  </si>
  <si>
    <t>111300 Fruit and tree nut farming</t>
  </si>
  <si>
    <t>111400 Greenhouse, nursery and floriculture production</t>
  </si>
  <si>
    <t>111900 Other crop farming</t>
  </si>
  <si>
    <t>112100 Cattle ranching and farming</t>
  </si>
  <si>
    <t>112200 Hog and pig farming</t>
  </si>
  <si>
    <t>112300 Poultry and egg production</t>
  </si>
  <si>
    <t>112400 Sheep and goat farming</t>
  </si>
  <si>
    <t>112900 Other animal production</t>
  </si>
  <si>
    <t>113100 Timber tract operations</t>
  </si>
  <si>
    <t>113200 Forest nurseries and gathering of forest products</t>
  </si>
  <si>
    <t>113300 Logging</t>
  </si>
  <si>
    <t>114100 Fishing</t>
  </si>
  <si>
    <t>114200 Hunting and trapping</t>
  </si>
  <si>
    <t>115100 Support activities for crop production</t>
  </si>
  <si>
    <t>115200 Support activities for animal production</t>
  </si>
  <si>
    <t>11NN00</t>
  </si>
  <si>
    <t>211100 Oil and gas extraction</t>
  </si>
  <si>
    <t>213100 Support activities for mining, and oil and gas extraction</t>
  </si>
  <si>
    <t>21NN00</t>
  </si>
  <si>
    <t>236100 Residential building construction</t>
  </si>
  <si>
    <t>236200 Non-residential building construction</t>
  </si>
  <si>
    <t>237100 Utility system construction</t>
  </si>
  <si>
    <t>237200 Land subdivision</t>
  </si>
  <si>
    <t>237300 Highway, street and bridge construction</t>
  </si>
  <si>
    <t>237900 Other heavy and civil engineering construction</t>
  </si>
  <si>
    <t>238100 Foundation, structure, and building exterior contractors</t>
  </si>
  <si>
    <t>238200 Building equipment contractors</t>
  </si>
  <si>
    <t>238300 Building finishing contractors</t>
  </si>
  <si>
    <t>238900 Other specialty trade contractors</t>
  </si>
  <si>
    <t>312100 Beverage manufacturing</t>
  </si>
  <si>
    <t>31-300</t>
  </si>
  <si>
    <t>313100 Fibre, yarn and thread mills</t>
  </si>
  <si>
    <t>313200 Fabric mills</t>
  </si>
  <si>
    <t>313300 Textile and fabric finishing and fabric coating</t>
  </si>
  <si>
    <t>314100 Textile furnishings mills</t>
  </si>
  <si>
    <t>314900 Other textile product mills</t>
  </si>
  <si>
    <t>315100 Clothing knitting mills</t>
  </si>
  <si>
    <t>315200 Cut and sew clothing manufacturing</t>
  </si>
  <si>
    <t>315900 Clothing accessories and other clothing manufacturing</t>
  </si>
  <si>
    <t>316100 Leather and hide tanning and finishing</t>
  </si>
  <si>
    <t>316200 Footwear manufacturing</t>
  </si>
  <si>
    <t>316900 Other leather and allied product manufacturing</t>
  </si>
  <si>
    <t>323100 Printing and related support activities</t>
  </si>
  <si>
    <t>324100 Petroleum and coal product manufacturing</t>
  </si>
  <si>
    <t>327100 Clay product and refractory manufacturing</t>
  </si>
  <si>
    <t>327200 Glass and glass product manufacturing</t>
  </si>
  <si>
    <t>327400 Lime and gypsum product manufacturing</t>
  </si>
  <si>
    <t>332200 Cutlery and hand tool manufacturing</t>
  </si>
  <si>
    <t>332900 Other fabricated metal product manufacturing</t>
  </si>
  <si>
    <t>334300 Audio and video equipment manufacturing</t>
  </si>
  <si>
    <t>334500 Navigational, measuring, medical and control instruments manufacturing</t>
  </si>
  <si>
    <t>334600 Manufacturing and reproducing magnetic and optical media</t>
  </si>
  <si>
    <t>336300 Motor vehicle parts manufacturing</t>
  </si>
  <si>
    <t>411100 Farm product merchant wholesalers</t>
  </si>
  <si>
    <t>412100 Petroleum and petroleum products merchant wholesalers</t>
  </si>
  <si>
    <t>413100 Food merchant wholesalers</t>
  </si>
  <si>
    <t>413200 Beverage merchant wholesalers</t>
  </si>
  <si>
    <t>413300 Cigarette and tobacco product merchant wholesalers</t>
  </si>
  <si>
    <t>414100 Textile, clothing and footwear merchant wholesalers</t>
  </si>
  <si>
    <t>414200 Home entertainment equipment and household appliance merchant wholesalers</t>
  </si>
  <si>
    <t>414300 Home furnishings merchant wholesalers</t>
  </si>
  <si>
    <t>414400 Personal goods merchant wholesalers</t>
  </si>
  <si>
    <t>414500 Pharmaceuticals, toiletries, cosmetics and sundries merchant wholesalers</t>
  </si>
  <si>
    <t>415100 Motor vehicle merchant wholesalers</t>
  </si>
  <si>
    <t>415200 New motor vehicle parts and accessories merchant wholesalers</t>
  </si>
  <si>
    <t>415300 Used motor vehicle parts and accessories merchant wholesalers</t>
  </si>
  <si>
    <t>416100 Electrical, plumbing, heating and air-conditioning equipment and supplies merchant wholesalers</t>
  </si>
  <si>
    <t>416200 Metal service centres</t>
  </si>
  <si>
    <t>416300 Lumber, millwork, hardware and other building supplies merchant wholesalers</t>
  </si>
  <si>
    <t>417100 Farm, lawn and garden machinery and equipment merchant wholesalers</t>
  </si>
  <si>
    <t>417200 Construction, forestry, mining, and industrial machinery, equipment and supplies merchant wholesalers</t>
  </si>
  <si>
    <t>417300 Computer and communications equipment and supplies merchant wholesalers</t>
  </si>
  <si>
    <t>417900 Other machinery, equipment and supplies merchant wholesalers</t>
  </si>
  <si>
    <t>418100 Recyclable material merchant wholesalers</t>
  </si>
  <si>
    <t>418200 Paper, paper product and disposable plastic product merchant wholesalers</t>
  </si>
  <si>
    <t>418300 Agricultural supplies merchant wholesalers</t>
  </si>
  <si>
    <t>418400 Chemical (except agricultural) and allied product merchant wholesalers</t>
  </si>
  <si>
    <t>418900 Other miscellaneous merchant wholesalers</t>
  </si>
  <si>
    <t>419100 Business-to-business electronic markets, and agents and brokers</t>
  </si>
  <si>
    <t>441100 Automobile dealers</t>
  </si>
  <si>
    <t>441200 Other motor vehicle dealers</t>
  </si>
  <si>
    <t>441300 Automotive parts, accessories and tire stores</t>
  </si>
  <si>
    <t>442100 Furniture stores</t>
  </si>
  <si>
    <t>442200 Home furnishings stores</t>
  </si>
  <si>
    <t>443100 Electronics and appliance stores</t>
  </si>
  <si>
    <t>44-400</t>
  </si>
  <si>
    <t>444100 Building material and supplies dealers</t>
  </si>
  <si>
    <t>444200 Lawn and garden equipment and supplies stores</t>
  </si>
  <si>
    <t>445100 Grocery stores</t>
  </si>
  <si>
    <t>445200 Specialty food stores</t>
  </si>
  <si>
    <t>445300 Beer, wine and liquor stores</t>
  </si>
  <si>
    <t>446100 Health and personal care stores</t>
  </si>
  <si>
    <t>447100 Gasoline stations</t>
  </si>
  <si>
    <t>448100 Clothing stores</t>
  </si>
  <si>
    <t>448200 Shoe stores</t>
  </si>
  <si>
    <t>448300 Jewellery, luggage and leather goods stores</t>
  </si>
  <si>
    <t>451100 Sporting goods, hobby and musical instrument stores</t>
  </si>
  <si>
    <t>451300 Book stores and news dealers</t>
  </si>
  <si>
    <t>452100 Department stores</t>
  </si>
  <si>
    <t>452900 Other general merchandise stores</t>
  </si>
  <si>
    <t>453100 Florists</t>
  </si>
  <si>
    <t>453200 Office supplies, stationery and gift stores</t>
  </si>
  <si>
    <t>453300 Used merchandise stores</t>
  </si>
  <si>
    <t>453900 Other miscellaneous store retailers</t>
  </si>
  <si>
    <t>454100 Electronic shopping and mail-order houses</t>
  </si>
  <si>
    <t>454200 Vending machine operators</t>
  </si>
  <si>
    <t>454300 Direct selling establishments</t>
  </si>
  <si>
    <t>481100 Scheduled air transportation</t>
  </si>
  <si>
    <t>481200 Non-scheduled air transportation</t>
  </si>
  <si>
    <t>482100 Rail transportation</t>
  </si>
  <si>
    <t>483100 Deep sea, coastal and Great Lakes water transportation</t>
  </si>
  <si>
    <t>483200 Inland water transportation</t>
  </si>
  <si>
    <t>48-400</t>
  </si>
  <si>
    <t>484100 General freight trucking</t>
  </si>
  <si>
    <t>484200 Specialized freight trucking</t>
  </si>
  <si>
    <t>485200 Interurban and rural bus transportation</t>
  </si>
  <si>
    <t>485400 School and employee bus transportation</t>
  </si>
  <si>
    <t>485500 Charter bus industry</t>
  </si>
  <si>
    <t>485900 Other transit and ground passenger transportation</t>
  </si>
  <si>
    <t>486100 Pipeline transportation of crude oil</t>
  </si>
  <si>
    <t>486900 Other pipeline transportation</t>
  </si>
  <si>
    <t>487100 Scenic and sightseeing transportation, land</t>
  </si>
  <si>
    <t>487200 Scenic and sightseeing transportation, water</t>
  </si>
  <si>
    <t>487900 Scenic and sightseeing transportation, other</t>
  </si>
  <si>
    <t>488100 Support activities for air transportation</t>
  </si>
  <si>
    <t>488200 Support activities for rail transportation</t>
  </si>
  <si>
    <t>488300 Support activities for water transportation</t>
  </si>
  <si>
    <t>488400 Support activities for road transportation</t>
  </si>
  <si>
    <t>488500 Freight transportation arrangement</t>
  </si>
  <si>
    <t>488900 Other support activities for transportation</t>
  </si>
  <si>
    <t>491100 Postal service</t>
  </si>
  <si>
    <t>492100 Couriers</t>
  </si>
  <si>
    <t>492200 Local messengers and local delivery</t>
  </si>
  <si>
    <t>493100 Warehousing and storage</t>
  </si>
  <si>
    <t>511100 Newspaper, periodical, book and directory publishers</t>
  </si>
  <si>
    <t>512100 Motion picture and video industries</t>
  </si>
  <si>
    <t>517100</t>
  </si>
  <si>
    <t>517200</t>
  </si>
  <si>
    <t>517400 Satellite telecommunications</t>
  </si>
  <si>
    <t>517900 Other telecommunications</t>
  </si>
  <si>
    <t>518200 Data processing, hosting, and related services</t>
  </si>
  <si>
    <t>519100 Other information services</t>
  </si>
  <si>
    <t>521100 Monetary authorities - central bank</t>
  </si>
  <si>
    <t>522100 Depository credit intermediation</t>
  </si>
  <si>
    <t>523100 Securities and commodity contracts intermediation and brokerage</t>
  </si>
  <si>
    <t>523200 Securities and commodity exchanges</t>
  </si>
  <si>
    <t>523900 Other financial investment activities</t>
  </si>
  <si>
    <t>526100 Pension funds</t>
  </si>
  <si>
    <t>526900 Other funds and financial vehicles</t>
  </si>
  <si>
    <t>531100 Lessors of real estate</t>
  </si>
  <si>
    <t>531200 Offices of real estate agents and brokers</t>
  </si>
  <si>
    <t>531300 Activities related to real estate</t>
  </si>
  <si>
    <t>532200 Consumer goods rental</t>
  </si>
  <si>
    <t>532300 General rental centres</t>
  </si>
  <si>
    <t>532400 Commercial and industrial machinery and equipment rental and leasing</t>
  </si>
  <si>
    <t>533100 Lessors of non-financial intangible assets (except copyrighted works)</t>
  </si>
  <si>
    <t>551100 Management of companies and enterprises</t>
  </si>
  <si>
    <t>561200 Facilities support services</t>
  </si>
  <si>
    <t>561900 Other support services</t>
  </si>
  <si>
    <t>562100 Waste collection</t>
  </si>
  <si>
    <t>562200 Waste treatment and disposal</t>
  </si>
  <si>
    <t>562900 Remediation and other waste management services</t>
  </si>
  <si>
    <t>611400 Business schools and computer and management training</t>
  </si>
  <si>
    <t>611500 Technical and trade schools</t>
  </si>
  <si>
    <t>611700 Educational support services</t>
  </si>
  <si>
    <t>621300 Offices of other health practitioners</t>
  </si>
  <si>
    <t>621400 Out-patient care centres</t>
  </si>
  <si>
    <t>621500 Medical and diagnostic laboratories</t>
  </si>
  <si>
    <t>621600 Home health care services</t>
  </si>
  <si>
    <t>621900 Other ambulatory health care services</t>
  </si>
  <si>
    <t>622N00</t>
  </si>
  <si>
    <t>623N00</t>
  </si>
  <si>
    <t>624100 Individual and family services</t>
  </si>
  <si>
    <t>624200 Community food and housing, and emergency and other relief services</t>
  </si>
  <si>
    <t>624300 Vocational rehabilitation services</t>
  </si>
  <si>
    <t>624400 Child day-care services</t>
  </si>
  <si>
    <t>711200 Spectator sports</t>
  </si>
  <si>
    <t>711400 Agents and managers for artists, athletes, entertainers and other public figures</t>
  </si>
  <si>
    <t>713100 Amusement parks and arcades</t>
  </si>
  <si>
    <t>713900 Other amusement and recreation industries</t>
  </si>
  <si>
    <t>721200 Recreational vehicle (RV) parks and recreational camps</t>
  </si>
  <si>
    <t>721300 Rooming and boarding houses</t>
  </si>
  <si>
    <t>722300 Special food services</t>
  </si>
  <si>
    <t>722400 Drinking places (alcoholic beverages)</t>
  </si>
  <si>
    <t>722500 Full-service restaurants and limited-service eating places</t>
  </si>
  <si>
    <t>811200 Electronic and precision equipment repair and maintenance</t>
  </si>
  <si>
    <t>811300 Commercial and industrial machinery and equipment (except automotive and electronic) repair and maintenance</t>
  </si>
  <si>
    <t>811400 Personal and household goods repair and maintenance</t>
  </si>
  <si>
    <t>812100 Personal care services</t>
  </si>
  <si>
    <t>813100 Religious organizations</t>
  </si>
  <si>
    <t>813200 Grant-making and giving services</t>
  </si>
  <si>
    <t>813300 Social advocacy organizations</t>
  </si>
  <si>
    <t>813400 Civic and social organizations</t>
  </si>
  <si>
    <t>813900 Business, professional, labour and other membership organizations</t>
  </si>
  <si>
    <t>814100 Private households</t>
  </si>
  <si>
    <t>911N00</t>
  </si>
  <si>
    <t>912N00</t>
  </si>
  <si>
    <t>913N00</t>
  </si>
  <si>
    <t>914100 Aboriginal public administration</t>
  </si>
  <si>
    <t>919100 International and other extra-territorial public administration</t>
  </si>
  <si>
    <t>540000 Professional, scientific and technical services</t>
  </si>
  <si>
    <t>320000</t>
  </si>
  <si>
    <t>330000</t>
  </si>
  <si>
    <t>510000 Information and cultural industries</t>
  </si>
  <si>
    <t>610000 Educational services</t>
  </si>
  <si>
    <t>710000 Arts, entertainment and recreation</t>
  </si>
  <si>
    <t>810000 Other services (except public administration)</t>
  </si>
  <si>
    <t>110000 Agriculture, forestry, fishing and hunting</t>
  </si>
  <si>
    <t>210000 Mining, quarrying, and oil and gas extraction</t>
  </si>
  <si>
    <t>220000 Utilities</t>
  </si>
  <si>
    <t>230000 Construction</t>
  </si>
  <si>
    <t>310000</t>
  </si>
  <si>
    <t>410000 Wholesale trade</t>
  </si>
  <si>
    <t>440000</t>
  </si>
  <si>
    <t>450000</t>
  </si>
  <si>
    <t>480000</t>
  </si>
  <si>
    <t>490000</t>
  </si>
  <si>
    <t>520000 Finance and insurance</t>
  </si>
  <si>
    <t>530000 Real estate and rental and leasing</t>
  </si>
  <si>
    <t>550000 Management of companies and enterprises</t>
  </si>
  <si>
    <t>560000 Administrative and support, waste management and remediation services</t>
  </si>
  <si>
    <t>620000 Health care and social assistance</t>
  </si>
  <si>
    <t>720000 Accommodation and food services</t>
  </si>
  <si>
    <t>910000 Public administration</t>
  </si>
  <si>
    <t>112000 Animal production and aquaculture</t>
  </si>
  <si>
    <t>115000 Support activities for agriculture and forestry</t>
  </si>
  <si>
    <t>11N000</t>
  </si>
  <si>
    <t>212000 Mining and quarrying (except oil and gas)</t>
  </si>
  <si>
    <t>21N000</t>
  </si>
  <si>
    <t>221000 Utilities</t>
  </si>
  <si>
    <t>236000 Construction of buildings</t>
  </si>
  <si>
    <t>237000 Heavy and civil engineering construction</t>
  </si>
  <si>
    <t>238000 Specialty trade contractors</t>
  </si>
  <si>
    <t>31-000</t>
  </si>
  <si>
    <t>311000 Food manufacturing</t>
  </si>
  <si>
    <t>312000 Beverage and tobacco product manufacturing</t>
  </si>
  <si>
    <t>313000 Textile mills</t>
  </si>
  <si>
    <t>314000 Textile product mills</t>
  </si>
  <si>
    <t>315000 Clothing manufacturing</t>
  </si>
  <si>
    <t>316000 Leather and allied product manufacturing</t>
  </si>
  <si>
    <t>321000 Wood product manufacturing</t>
  </si>
  <si>
    <t>322000 Paper manufacturing</t>
  </si>
  <si>
    <t>324000 Petroleum and coal product manufacturing</t>
  </si>
  <si>
    <t>325000 Chemical manufacturing</t>
  </si>
  <si>
    <t>326000 Plastics and rubber products manufacturing</t>
  </si>
  <si>
    <t>327000 Non-metallic mineral product manufacturing</t>
  </si>
  <si>
    <t>331000 Primary metal manufacturing</t>
  </si>
  <si>
    <t>332000 Fabricated metal product manufacturing</t>
  </si>
  <si>
    <t>333000 Machinery manufacturing</t>
  </si>
  <si>
    <t>334000 Computer and electronic product manufacturing</t>
  </si>
  <si>
    <t>335000 Electrical equipment, appliance and component manufacturing</t>
  </si>
  <si>
    <t>336000 Transportation equipment manufacturing</t>
  </si>
  <si>
    <t>337000 Furniture and related product manufacturing</t>
  </si>
  <si>
    <t>339000 Miscellaneous manufacturing</t>
  </si>
  <si>
    <t>44-000</t>
  </si>
  <si>
    <t>48-000</t>
  </si>
  <si>
    <t>485000 Transit and ground passenger transportation</t>
  </si>
  <si>
    <t>486000 Pipeline transportation</t>
  </si>
  <si>
    <t>487000 Scenic and sightseeing transportation</t>
  </si>
  <si>
    <t>511000 Publishing industries (except Internet)</t>
  </si>
  <si>
    <t>512000 Motion picture and sound recording industries</t>
  </si>
  <si>
    <t>515000 Broadcasting (except Internet)</t>
  </si>
  <si>
    <t>522000 Credit intermediation and related activities</t>
  </si>
  <si>
    <t>523000 Securities, commodity contracts, and other financial investment and related activities</t>
  </si>
  <si>
    <t>524000 Insurance carriers and related activities</t>
  </si>
  <si>
    <t>526000 Funds and other financial vehicles</t>
  </si>
  <si>
    <t>532000 Rental and leasing services</t>
  </si>
  <si>
    <t>541000 Professional, scientific and technical services</t>
  </si>
  <si>
    <t>551000 Management of companies and enterprises</t>
  </si>
  <si>
    <t>561000 Administrative and support services</t>
  </si>
  <si>
    <t>611000 Educational services</t>
  </si>
  <si>
    <t>621000 Ambulatory health care services</t>
  </si>
  <si>
    <t>711000 Performing arts, spectator sports and related industries</t>
  </si>
  <si>
    <t>712000 Heritage institutions</t>
  </si>
  <si>
    <t>713000 Amusement, gambling and recreation industries</t>
  </si>
  <si>
    <t>721000 Accommodation services</t>
  </si>
  <si>
    <t>811000 Repair and maintenance</t>
  </si>
  <si>
    <t>812000 Personal and laundry services</t>
  </si>
  <si>
    <t>813000 Religious, grant-making, civic, and professional and similar organizations</t>
  </si>
  <si>
    <t>911000 Federal government public administration</t>
  </si>
  <si>
    <t>919000 International and other extra-territorial public administration</t>
  </si>
  <si>
    <t>date</t>
  </si>
  <si>
    <t>NAICS2 Description</t>
  </si>
  <si>
    <t>NAICS3 Description</t>
  </si>
  <si>
    <t>Full Description</t>
  </si>
  <si>
    <t>standardised_province</t>
  </si>
  <si>
    <t>Music and Performing Arts</t>
  </si>
  <si>
    <t>ADDITIONS</t>
  </si>
  <si>
    <t>Motion Picture</t>
  </si>
  <si>
    <t>Total</t>
  </si>
  <si>
    <t>Total without additions</t>
  </si>
  <si>
    <t>With Additions</t>
  </si>
  <si>
    <t>early_warning_cultural_creative</t>
  </si>
  <si>
    <t>Creative non-performing</t>
  </si>
  <si>
    <t>All Industries</t>
  </si>
  <si>
    <t>Indexed</t>
  </si>
  <si>
    <t>Smoothed</t>
  </si>
  <si>
    <t>Sum of Intensity-based-value</t>
  </si>
  <si>
    <t>Performing creative occupations</t>
  </si>
  <si>
    <t>Non-Performing creative occupations</t>
  </si>
  <si>
    <t>Sum of support occupations</t>
  </si>
  <si>
    <t>Performing support occupations</t>
  </si>
  <si>
    <t>Non-Performing support occupations</t>
  </si>
  <si>
    <t>https://www150.statcan.gc.ca/t1/tbl1/en/tv.action?pid=3610045201</t>
  </si>
  <si>
    <t>DOI: https://doi.org/10.25318/3610045201-eng</t>
  </si>
  <si>
    <t>How to cite: Statistics Canada. Table 36-10-0452-01 Culture and sport indicators by domain and sub-domain, by province and territory, product perspective</t>
  </si>
  <si>
    <t>Government owned or operated institutions (except schools, colleges and universities) are found within the governance, support and funding domain even if their activity falls within the scope of one of the other domains. For example, a government operated pool would be included under the governance, support and funding (sport) domain and not under the informal sport domain.</t>
  </si>
  <si>
    <t>The Multi domain includes culture industries that are associated with more than one culture domain: the culture portion of convention and trade show organizers; manufacturing and reproducing unrecorded media; lessors of non-financial intangible assets; internet publishing and broadcasting and web search portal industries. These culture industries all affect more than one culture domain but cannot be easily allocated to a single domain, so they have been aggregated together.</t>
  </si>
  <si>
    <t>Government owned or operated institutions (except schools, colleges and universities) are found within the governance, support and funding domain even if their activity falls within the scope of one of the other sub-domains. For example, a government operated library would be included under the governance, support and funding (culture) domain and not under the Libraries sub-domain.</t>
  </si>
  <si>
    <t>Sound recording sub-domain.</t>
  </si>
  <si>
    <t>Improvements to the measurement of  the Film and Video sub-domain were introduced starting with the 2015 reference year. These improvements stem from major enhancements to the sources and methods used to estimate North American Industrial Classification System (NAICS) 512110 Motion picture and video production within the Supply and Use Tables and the Film, Television and Video Production survey. These improvements represent a statistical break in the Film and Video sub-domain and therefore estimates for 2015 forward should not be compared with historical estimates.</t>
  </si>
  <si>
    <t>The Heritage and libraries domain includes only private institutions. All government owned/operated institutions (federal, provincial or municipal) are included within the Governance, funding and professional support (culture) domain.</t>
  </si>
  <si>
    <t>Footnotes:</t>
  </si>
  <si>
    <t>Symbol legend:</t>
  </si>
  <si>
    <t>Governance, funding and professional support (sport) 6</t>
  </si>
  <si>
    <t>Education and training (sport)</t>
  </si>
  <si>
    <t>Informal sport</t>
  </si>
  <si>
    <t>Organized sport</t>
  </si>
  <si>
    <t>Sport total</t>
  </si>
  <si>
    <t>Multi 5</t>
  </si>
  <si>
    <t>Governance, funding and professional support (culture) 4</t>
  </si>
  <si>
    <t>Education and training (culture)</t>
  </si>
  <si>
    <t>Sound recording 3</t>
  </si>
  <si>
    <t>Music publishing</t>
  </si>
  <si>
    <t>Sound recording</t>
  </si>
  <si>
    <t>Interactive media</t>
  </si>
  <si>
    <t>Broadcasting</t>
  </si>
  <si>
    <t>Film and video 2</t>
  </si>
  <si>
    <t>Audio-visual and interactive media</t>
  </si>
  <si>
    <t>Multi sub-domain</t>
  </si>
  <si>
    <t>Collected information</t>
  </si>
  <si>
    <t>Other published works</t>
  </si>
  <si>
    <t>Newspapers</t>
  </si>
  <si>
    <t>Periodicals</t>
  </si>
  <si>
    <t>Books</t>
  </si>
  <si>
    <t>Written and published works</t>
  </si>
  <si>
    <t>Advertising</t>
  </si>
  <si>
    <t>Photography</t>
  </si>
  <si>
    <t>Art reproductions</t>
  </si>
  <si>
    <t>Original visual art</t>
  </si>
  <si>
    <t>Visual and applied arts</t>
  </si>
  <si>
    <t>Festivals and celebrations</t>
  </si>
  <si>
    <t>Performing arts</t>
  </si>
  <si>
    <t>Live performance</t>
  </si>
  <si>
    <t>Natural heritage 1</t>
  </si>
  <si>
    <t>Culture heritage 1</t>
  </si>
  <si>
    <t>Libraries 1</t>
  </si>
  <si>
    <t>Archives 1</t>
  </si>
  <si>
    <t>Heritage and libraries 1</t>
  </si>
  <si>
    <t>Culture total</t>
  </si>
  <si>
    <t>Jobs</t>
  </si>
  <si>
    <t>Domain</t>
  </si>
  <si>
    <t>Geography: Canada, Province or territory</t>
  </si>
  <si>
    <t>Table: 36-10-0452-01 (formerly CANSIM 387-0012)</t>
  </si>
  <si>
    <t>Annual</t>
  </si>
  <si>
    <t>Culture and sport indicators by domain and sub-domain, by province and territory, product perspective</t>
  </si>
  <si>
    <t>x</t>
  </si>
  <si>
    <t>DOI: https://doi.org/10.25318/3610045301-eng</t>
  </si>
  <si>
    <t>https://www150.statcan.gc.ca/t1/tbl1/en/tv.action?pid=3610045301</t>
  </si>
  <si>
    <t>How to cite: Statistics Canada. Table 36-10-0453-01 Culture and sport indicators by domain and sub-domain, by province and territory, industry perspective</t>
  </si>
  <si>
    <t>All other products</t>
  </si>
  <si>
    <t>Sport products</t>
  </si>
  <si>
    <t>Sport industries, total</t>
  </si>
  <si>
    <t>Culture products</t>
  </si>
  <si>
    <t>Culture industries, total</t>
  </si>
  <si>
    <t>Industry</t>
  </si>
  <si>
    <t>Table: 36-10-0453-01 (formerly CANSIM 387-0013)</t>
  </si>
  <si>
    <t>Culture and sport indicators by domain and sub-domain, by province and territory, industry perspective</t>
  </si>
  <si>
    <t>(blank)</t>
  </si>
  <si>
    <t>date (Year)</t>
  </si>
  <si>
    <t>2010</t>
  </si>
  <si>
    <t>2011</t>
  </si>
  <si>
    <t>2012</t>
  </si>
  <si>
    <t>2013</t>
  </si>
  <si>
    <t>2014</t>
  </si>
  <si>
    <t>2015</t>
  </si>
  <si>
    <t>2016</t>
  </si>
  <si>
    <t>2017</t>
  </si>
  <si>
    <t>2018</t>
  </si>
  <si>
    <t>2019</t>
  </si>
  <si>
    <t>2020</t>
  </si>
  <si>
    <t>Growth 2010-2019</t>
  </si>
  <si>
    <t>Change in Employment in Canada, November 2019 to November 2020</t>
  </si>
  <si>
    <t>Occupation Types Compared</t>
  </si>
  <si>
    <t>Creative occs</t>
  </si>
  <si>
    <t>Support occs</t>
  </si>
  <si>
    <t>Geopolitical Economy Research Group Data Project creative industries dataset</t>
  </si>
  <si>
    <t>http:/www.geopoliticaleconomy.org</t>
  </si>
  <si>
    <t>https://github.com/axfreeman/Canada-CI</t>
  </si>
  <si>
    <t>Cultural and Creative Industries Early Warning System</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</si>
  <si>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</si>
  <si>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</si>
  <si>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</si>
  <si>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</si>
  <si>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</si>
  <si>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</si>
  <si>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</si>
  <si>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</si>
  <si>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</si>
  <si>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</si>
  <si>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</si>
  <si>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</si>
  <si>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</si>
  <si>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</si>
  <si>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</si>
  <si>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</si>
  <si>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Notices</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</si>
  <si>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</si>
  <si>
    <t>To comply with the attribution requirement in the license, whenever it is used the dataset must be cited as follows: Freeman, A. 2021. Creative Industries Early Warning Dataset. (https://github.com/axfreeman/Canada-CI)</t>
  </si>
  <si>
    <t>Individual working papers drawing on this data, and individual datasets derived from a selection of data in the full set, should additionally be cited as specified in the relevant document or accompanying documentation</t>
  </si>
  <si>
    <t>Data for the paper 'Culture in a time of Covid An Early Warning Reporting System'</t>
  </si>
  <si>
    <t>main_industry</t>
  </si>
  <si>
    <t>Accommodation and food services</t>
  </si>
  <si>
    <t>Administrative and support, waste management and remediation services</t>
  </si>
  <si>
    <t>Agriculture,forestry, fishing and hunting</t>
  </si>
  <si>
    <t>Arts, entertainment and recreation</t>
  </si>
  <si>
    <t>Construction</t>
  </si>
  <si>
    <t>Educational services</t>
  </si>
  <si>
    <t>Finance and insurance</t>
  </si>
  <si>
    <t>Health care and social assistance</t>
  </si>
  <si>
    <t>Information and cultural industries</t>
  </si>
  <si>
    <t>Management of companies and enterprises</t>
  </si>
  <si>
    <t>Manufacturing</t>
  </si>
  <si>
    <t>Mining, quarrying, and oil and gas extraction</t>
  </si>
  <si>
    <t>Other services (except public administration)</t>
  </si>
  <si>
    <t>Professional, scientific and technical services</t>
  </si>
  <si>
    <t>Public administration</t>
  </si>
  <si>
    <t>Real estate and rental and leasing</t>
  </si>
  <si>
    <t>Retail Trade</t>
  </si>
  <si>
    <t>Transportation and warehousing</t>
  </si>
  <si>
    <t>Utilities</t>
  </si>
  <si>
    <t>Wholesale Trade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</si>
</sst>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F800]dddd\,\ mmmm\ dd\,\ yyyy"/>
  </numFmts>
  <fonts count="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sz val="13"/>
      <color theme="1"/>
      <name val="Copperplate Gothic Bold"/>
      <family val="2"/>
    </font>
  </fonts>
  <fills count="6">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59999389629810485"/>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9">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9" fontId="0" fillId="0" borderId="0" xfId="2" applyFont="1"/>
    <xf numFmtId="0" fontId="0" fillId="0" borderId="0" xfId="0" applyAlignment="1">
      <alignment horizontal="left" indent="1"/>
    </xf>
    <xf numFmtId="16" fontId="0" fillId="0" borderId="0" xfId="0" applyNumberFormat="1"/>
    <xf numFmtId="3" fontId="0" fillId="0" borderId="0" xfId="0" applyNumberFormat="1"/>
    <xf numFmtId="14" fontId="0" fillId="0" borderId="0" xfId="0" applyNumberFormat="1"/>
    <xf numFmtId="165" fontId="0" fillId="0" borderId="0" xfId="0" applyNumberFormat="1"/>
    <xf numFmtId="0" fontId="0" fillId="0" borderId="0" xfId="0" applyAlignment="1">
      <alignment horizontal="left" indent="2"/>
    </xf>
    <xf numFmtId="43" fontId="0" fillId="0" borderId="0" xfId="1" applyFont="1"/>
    <xf numFmtId="14" fontId="0" fillId="0" borderId="0" xfId="1" applyNumberFormat="1" applyFont="1"/>
    <xf numFmtId="10" fontId="0" fillId="0" borderId="0" xfId="2" applyNumberFormat="1" applyFont="1"/>
    <xf numFmtId="3" fontId="2" fillId="0" borderId="0" xfId="0" applyNumberFormat="1" applyFont="1"/>
    <xf numFmtId="10" fontId="0" fillId="0" borderId="0" xfId="0" applyNumberFormat="1"/>
    <xf numFmtId="9" fontId="0" fillId="0" borderId="0" xfId="2" applyNumberFormat="1" applyFont="1"/>
    <xf numFmtId="164" fontId="0" fillId="0" borderId="0" xfId="0" applyNumberFormat="1"/>
    <xf numFmtId="0" fontId="5" fillId="2" borderId="0" xfId="0" applyFont="1" applyFill="1" applyAlignment="1">
      <alignment horizontal="center"/>
    </xf>
    <xf numFmtId="0" fontId="4" fillId="3" borderId="0" xfId="3" applyFill="1" applyAlignment="1">
      <alignment horizontal="center"/>
    </xf>
    <xf numFmtId="0" fontId="5" fillId="4" borderId="0" xfId="0" applyFont="1" applyFill="1" applyAlignment="1">
      <alignment horizontal="center"/>
    </xf>
    <xf numFmtId="0" fontId="5" fillId="4" borderId="0" xfId="0" applyFont="1" applyFill="1" applyAlignment="1">
      <alignment horizontal="center" wrapText="1"/>
    </xf>
    <xf numFmtId="0" fontId="0" fillId="5" borderId="0" xfId="0" applyFill="1" applyAlignment="1">
      <alignment horizontal="center"/>
    </xf>
    <xf numFmtId="0" fontId="3" fillId="5" borderId="0" xfId="0" applyFont="1" applyFill="1" applyAlignment="1">
      <alignment horizontal="center"/>
    </xf>
    <xf numFmtId="0" fontId="0" fillId="5" borderId="0" xfId="0" applyFill="1"/>
    <xf numFmtId="0" fontId="0" fillId="5" borderId="0" xfId="0" applyFill="1" applyAlignment="1">
      <alignment horizontal="center" wrapText="1"/>
    </xf>
    <xf numFmtId="0" fontId="3" fillId="5" borderId="0" xfId="0" applyFont="1" applyFill="1" applyAlignment="1">
      <alignment horizontal="center" wrapText="1"/>
    </xf>
    <xf numFmtId="0" fontId="6" fillId="0" borderId="0" xfId="0" applyFont="1" applyAlignment="1">
      <alignment horizontal="center" vertical="center"/>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externalLink" Target="externalLinks/externalLink1.xml"/><Relationship Id="rId26" Type="http://schemas.openxmlformats.org/officeDocument/2006/relationships/pivotCacheDefinition" Target="pivotCache/pivotCacheDefinition6.xml"/><Relationship Id="rId39" Type="http://schemas.openxmlformats.org/officeDocument/2006/relationships/customXml" Target="../customXml/item4.xml"/><Relationship Id="rId21" Type="http://schemas.openxmlformats.org/officeDocument/2006/relationships/pivotCacheDefinition" Target="pivotCache/pivotCacheDefinition1.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2.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chartsheet" Target="chartsheets/sheet1.xml"/><Relationship Id="rId17" Type="http://schemas.openxmlformats.org/officeDocument/2006/relationships/chartsheet" Target="chartsheets/sheet5.xml"/><Relationship Id="rId25" Type="http://schemas.openxmlformats.org/officeDocument/2006/relationships/pivotCacheDefinition" Target="pivotCache/pivotCacheDefinition5.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externalLink" Target="externalLinks/externalLink3.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chartsheet" Target="chartsheets/sheet3.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'EW Creative Occs Employment'!$B$56</c:f>
              <c:strCache>
                <c:ptCount val="1"/>
                <c:pt idx="0">
                  <c:v>Creative occs</c:v>
                </c:pt>
              </c:strCache>
            </c:strRef>
          </c:tx>
          <c:spPr>
            <a:ln w="28575" cap="rnd">
              <a:solidFill>
                <a:schemeClr val="accent1"/>
              </a:solidFill>
              <a:round/>
            </a:ln>
            <a:effectLst/>
          </c:spPr>
          <c:marker>
            <c:symbol val="none"/>
          </c:marker>
          <c:cat>
            <c:numRef>
              <c:f>'EW Creative Occs Employment'!$C$55:$ED$55</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Creative Occs Employment'!$C$56:$ED$56</c:f>
              <c:numCache>
                <c:formatCode>General</c:formatCode>
                <c:ptCount val="132"/>
                <c:pt idx="0">
                  <c:v>1.0068605724192521</c:v>
                </c:pt>
                <c:pt idx="1">
                  <c:v>1.0184739706780936</c:v>
                </c:pt>
                <c:pt idx="2">
                  <c:v>1.0289896773498548</c:v>
                </c:pt>
                <c:pt idx="3">
                  <c:v>1.0364816593896422</c:v>
                </c:pt>
                <c:pt idx="4">
                  <c:v>1.0420020786927457</c:v>
                </c:pt>
                <c:pt idx="5">
                  <c:v>1.0464994563013659</c:v>
                </c:pt>
                <c:pt idx="6">
                  <c:v>1.0490930466138946</c:v>
                </c:pt>
                <c:pt idx="7">
                  <c:v>1.0500288432239322</c:v>
                </c:pt>
                <c:pt idx="8">
                  <c:v>1.0504245195005124</c:v>
                </c:pt>
                <c:pt idx="9">
                  <c:v>1.0509940375163676</c:v>
                </c:pt>
                <c:pt idx="10">
                  <c:v>1.0515031917555548</c:v>
                </c:pt>
                <c:pt idx="11">
                  <c:v>1.0496815266836665</c:v>
                </c:pt>
                <c:pt idx="12">
                  <c:v>1.0457971095304068</c:v>
                </c:pt>
                <c:pt idx="13">
                  <c:v>1.0409832693391647</c:v>
                </c:pt>
                <c:pt idx="14">
                  <c:v>1.0380493015195684</c:v>
                </c:pt>
                <c:pt idx="15">
                  <c:v>1.0383142471557312</c:v>
                </c:pt>
                <c:pt idx="16">
                  <c:v>1.0395922363296535</c:v>
                </c:pt>
                <c:pt idx="17">
                  <c:v>1.0412312837913198</c:v>
                </c:pt>
                <c:pt idx="18">
                  <c:v>1.0428554035252664</c:v>
                </c:pt>
                <c:pt idx="19">
                  <c:v>1.04493998491425</c:v>
                </c:pt>
                <c:pt idx="20">
                  <c:v>1.049293732814029</c:v>
                </c:pt>
                <c:pt idx="21">
                  <c:v>1.0558147291222557</c:v>
                </c:pt>
                <c:pt idx="22">
                  <c:v>1.0637629474011767</c:v>
                </c:pt>
                <c:pt idx="23">
                  <c:v>1.0716785523519832</c:v>
                </c:pt>
                <c:pt idx="24">
                  <c:v>1.0767662016297175</c:v>
                </c:pt>
                <c:pt idx="25">
                  <c:v>1.0782433986369437</c:v>
                </c:pt>
                <c:pt idx="26">
                  <c:v>1.0767432451664007</c:v>
                </c:pt>
                <c:pt idx="27">
                  <c:v>1.0711944215254867</c:v>
                </c:pt>
                <c:pt idx="28">
                  <c:v>1.0634250990314693</c:v>
                </c:pt>
                <c:pt idx="29">
                  <c:v>1.0550335717553594</c:v>
                </c:pt>
                <c:pt idx="30">
                  <c:v>1.046721428924043</c:v>
                </c:pt>
                <c:pt idx="31">
                  <c:v>1.0390344218192205</c:v>
                </c:pt>
                <c:pt idx="32">
                  <c:v>1.0326694731111998</c:v>
                </c:pt>
                <c:pt idx="33">
                  <c:v>1.0296863390682851</c:v>
                </c:pt>
                <c:pt idx="34">
                  <c:v>1.031289811589202</c:v>
                </c:pt>
                <c:pt idx="35">
                  <c:v>1.0371767066637905</c:v>
                </c:pt>
                <c:pt idx="36">
                  <c:v>1.0486384675007896</c:v>
                </c:pt>
                <c:pt idx="37">
                  <c:v>1.0647599332919417</c:v>
                </c:pt>
                <c:pt idx="38">
                  <c:v>1.0819484565988255</c:v>
                </c:pt>
                <c:pt idx="39">
                  <c:v>1.096562662493592</c:v>
                </c:pt>
                <c:pt idx="40">
                  <c:v>1.1057917839700244</c:v>
                </c:pt>
                <c:pt idx="41">
                  <c:v>1.109923510136638</c:v>
                </c:pt>
                <c:pt idx="42">
                  <c:v>1.1091508547487288</c:v>
                </c:pt>
                <c:pt idx="43">
                  <c:v>1.1041969838372272</c:v>
                </c:pt>
                <c:pt idx="44">
                  <c:v>1.0956656622326879</c:v>
                </c:pt>
                <c:pt idx="45">
                  <c:v>1.0874971068686583</c:v>
                </c:pt>
                <c:pt idx="46">
                  <c:v>1.0816239315618112</c:v>
                </c:pt>
                <c:pt idx="47">
                  <c:v>1.0777975122168209</c:v>
                </c:pt>
                <c:pt idx="48">
                  <c:v>1.0778368953031672</c:v>
                </c:pt>
                <c:pt idx="49">
                  <c:v>1.0841093090603047</c:v>
                </c:pt>
                <c:pt idx="50">
                  <c:v>1.0968941938310341</c:v>
                </c:pt>
                <c:pt idx="51">
                  <c:v>1.1127737056137199</c:v>
                </c:pt>
                <c:pt idx="52">
                  <c:v>1.1279425020846539</c:v>
                </c:pt>
                <c:pt idx="53">
                  <c:v>1.1386830868705271</c:v>
                </c:pt>
                <c:pt idx="54">
                  <c:v>1.146020760496125</c:v>
                </c:pt>
                <c:pt idx="55">
                  <c:v>1.1510131642447032</c:v>
                </c:pt>
                <c:pt idx="56">
                  <c:v>1.1522891288604042</c:v>
                </c:pt>
                <c:pt idx="57">
                  <c:v>1.1515314401881791</c:v>
                </c:pt>
                <c:pt idx="58">
                  <c:v>1.1478811738714818</c:v>
                </c:pt>
                <c:pt idx="59">
                  <c:v>1.1431146549245466</c:v>
                </c:pt>
                <c:pt idx="60">
                  <c:v>1.1398287219162111</c:v>
                </c:pt>
                <c:pt idx="61">
                  <c:v>1.1392180603766364</c:v>
                </c:pt>
                <c:pt idx="62">
                  <c:v>1.1393639457394706</c:v>
                </c:pt>
                <c:pt idx="63">
                  <c:v>1.1380771928996254</c:v>
                </c:pt>
                <c:pt idx="64">
                  <c:v>1.135546843481567</c:v>
                </c:pt>
                <c:pt idx="65">
                  <c:v>1.131563074088592</c:v>
                </c:pt>
                <c:pt idx="66">
                  <c:v>1.1272722673210951</c:v>
                </c:pt>
                <c:pt idx="67">
                  <c:v>1.1231791094105072</c:v>
                </c:pt>
                <c:pt idx="68">
                  <c:v>1.1209448925960759</c:v>
                </c:pt>
                <c:pt idx="69">
                  <c:v>1.1216911714830144</c:v>
                </c:pt>
                <c:pt idx="70">
                  <c:v>1.1262460935602054</c:v>
                </c:pt>
                <c:pt idx="71">
                  <c:v>1.133505501500458</c:v>
                </c:pt>
                <c:pt idx="72">
                  <c:v>1.1425672079274465</c:v>
                </c:pt>
                <c:pt idx="73">
                  <c:v>1.1532593026306452</c:v>
                </c:pt>
                <c:pt idx="74">
                  <c:v>1.1653715025849909</c:v>
                </c:pt>
                <c:pt idx="75">
                  <c:v>1.1782987762660893</c:v>
                </c:pt>
                <c:pt idx="76">
                  <c:v>1.1922064734103328</c:v>
                </c:pt>
                <c:pt idx="77">
                  <c:v>1.2043601364590144</c:v>
                </c:pt>
                <c:pt idx="78">
                  <c:v>1.2132642216917273</c:v>
                </c:pt>
                <c:pt idx="79">
                  <c:v>1.2175099148020379</c:v>
                </c:pt>
                <c:pt idx="80">
                  <c:v>1.2168728964758766</c:v>
                </c:pt>
                <c:pt idx="81">
                  <c:v>1.2143986236492113</c:v>
                </c:pt>
                <c:pt idx="82">
                  <c:v>1.2128809256385924</c:v>
                </c:pt>
                <c:pt idx="83">
                  <c:v>1.2115028165899844</c:v>
                </c:pt>
                <c:pt idx="84">
                  <c:v>1.210345795328168</c:v>
                </c:pt>
                <c:pt idx="85">
                  <c:v>1.2121182289265129</c:v>
                </c:pt>
                <c:pt idx="86">
                  <c:v>1.2184659085361684</c:v>
                </c:pt>
                <c:pt idx="87">
                  <c:v>1.2283302364424773</c:v>
                </c:pt>
                <c:pt idx="88">
                  <c:v>1.2416517564200378</c:v>
                </c:pt>
                <c:pt idx="89">
                  <c:v>1.2580664515804632</c:v>
                </c:pt>
                <c:pt idx="90">
                  <c:v>1.2727422323678059</c:v>
                </c:pt>
                <c:pt idx="91">
                  <c:v>1.2807396014369954</c:v>
                </c:pt>
                <c:pt idx="92">
                  <c:v>1.2814851961417877</c:v>
                </c:pt>
                <c:pt idx="93">
                  <c:v>1.276926128582347</c:v>
                </c:pt>
                <c:pt idx="94">
                  <c:v>1.2696684003186127</c:v>
                </c:pt>
                <c:pt idx="95">
                  <c:v>1.260315858931113</c:v>
                </c:pt>
                <c:pt idx="96">
                  <c:v>1.2513710966719915</c:v>
                </c:pt>
                <c:pt idx="97">
                  <c:v>1.2465900341649965</c:v>
                </c:pt>
                <c:pt idx="98">
                  <c:v>1.2492665028334431</c:v>
                </c:pt>
                <c:pt idx="99">
                  <c:v>1.2595170810088101</c:v>
                </c:pt>
                <c:pt idx="100">
                  <c:v>1.2726159511742212</c:v>
                </c:pt>
                <c:pt idx="101">
                  <c:v>1.2855097059114176</c:v>
                </c:pt>
                <c:pt idx="102">
                  <c:v>1.2957580762088285</c:v>
                </c:pt>
                <c:pt idx="103">
                  <c:v>1.3000911541802205</c:v>
                </c:pt>
                <c:pt idx="104">
                  <c:v>1.2997071792721777</c:v>
                </c:pt>
                <c:pt idx="105">
                  <c:v>1.2957303419065935</c:v>
                </c:pt>
                <c:pt idx="106">
                  <c:v>1.2918198746855958</c:v>
                </c:pt>
                <c:pt idx="107">
                  <c:v>1.2886688545673093</c:v>
                </c:pt>
                <c:pt idx="108">
                  <c:v>1.2885976701225277</c:v>
                </c:pt>
                <c:pt idx="109">
                  <c:v>1.2922835008050586</c:v>
                </c:pt>
                <c:pt idx="110">
                  <c:v>1.2994586918284181</c:v>
                </c:pt>
                <c:pt idx="111">
                  <c:v>1.3101388496908783</c:v>
                </c:pt>
                <c:pt idx="112">
                  <c:v>1.3234989072028269</c:v>
                </c:pt>
                <c:pt idx="113">
                  <c:v>1.3362513897963439</c:v>
                </c:pt>
                <c:pt idx="114">
                  <c:v>1.3456848280442202</c:v>
                </c:pt>
                <c:pt idx="115">
                  <c:v>1.3510010398823387</c:v>
                </c:pt>
                <c:pt idx="116">
                  <c:v>1.3520655479325328</c:v>
                </c:pt>
                <c:pt idx="117">
                  <c:v>1.3499496651002858</c:v>
                </c:pt>
                <c:pt idx="118">
                  <c:v>1.3426541206439624</c:v>
                </c:pt>
                <c:pt idx="119">
                  <c:v>1.3312534548538562</c:v>
                </c:pt>
                <c:pt idx="120">
                  <c:v>1.314643041594912</c:v>
                </c:pt>
                <c:pt idx="121">
                  <c:v>1.2940779032020904</c:v>
                </c:pt>
                <c:pt idx="122">
                  <c:v>1.2727174427042813</c:v>
                </c:pt>
                <c:pt idx="123">
                  <c:v>1.2589217638340493</c:v>
                </c:pt>
                <c:pt idx="124">
                  <c:v>1.261802662100274</c:v>
                </c:pt>
                <c:pt idx="125">
                  <c:v>1.2799026727044438</c:v>
                </c:pt>
                <c:pt idx="126">
                  <c:v>1.3068486340751737</c:v>
                </c:pt>
                <c:pt idx="127">
                  <c:v>1.3346645852083836</c:v>
                </c:pt>
                <c:pt idx="128">
                  <c:v>1.3591196494885258</c:v>
                </c:pt>
                <c:pt idx="129">
                  <c:v>1.3780455299791012</c:v>
                </c:pt>
                <c:pt idx="130">
                  <c:v>1.3903349298711611</c:v>
                </c:pt>
                <c:pt idx="131">
                  <c:v>1.3999019295792829</c:v>
                </c:pt>
              </c:numCache>
            </c:numRef>
          </c:val>
          <c:smooth val="0"/>
          <c:extLst>
            <c:ext xmlns:c16="http://schemas.microsoft.com/office/drawing/2014/chart" uri="{C3380CC4-5D6E-409C-BE32-E72D297353CC}">
              <c16:uniqueId val="{00000000-4961-41B8-904A-40AC551A07CB}"/>
            </c:ext>
          </c:extLst>
        </c:ser>
        <c:ser>
          <c:idx val="1"/>
          <c:order val="1"/>
          <c:tx>
            <c:strRef>
              <c:f>'EW Creative Occs Employment'!$B$57</c:f>
              <c:strCache>
                <c:ptCount val="1"/>
                <c:pt idx="0">
                  <c:v>Support occs</c:v>
                </c:pt>
              </c:strCache>
            </c:strRef>
          </c:tx>
          <c:spPr>
            <a:ln w="28575" cap="rnd">
              <a:solidFill>
                <a:schemeClr val="accent2"/>
              </a:solidFill>
              <a:round/>
            </a:ln>
            <a:effectLst/>
          </c:spPr>
          <c:marker>
            <c:symbol val="none"/>
          </c:marker>
          <c:cat>
            <c:numRef>
              <c:f>'EW Creative Occs Employment'!$C$55:$ED$55</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Creative Occs Employment'!$C$57:$ED$57</c:f>
              <c:numCache>
                <c:formatCode>General</c:formatCode>
                <c:ptCount val="132"/>
                <c:pt idx="0">
                  <c:v>0.99784778726418244</c:v>
                </c:pt>
                <c:pt idx="1">
                  <c:v>1.0073550583018718</c:v>
                </c:pt>
                <c:pt idx="2">
                  <c:v>1.0172066833772919</c:v>
                </c:pt>
                <c:pt idx="3">
                  <c:v>1.0268253984503513</c:v>
                </c:pt>
                <c:pt idx="4">
                  <c:v>1.0367207185709773</c:v>
                </c:pt>
                <c:pt idx="5">
                  <c:v>1.045860609789113</c:v>
                </c:pt>
                <c:pt idx="6">
                  <c:v>1.0528526458871394</c:v>
                </c:pt>
                <c:pt idx="7">
                  <c:v>1.0558336181290686</c:v>
                </c:pt>
                <c:pt idx="8">
                  <c:v>1.0548422813538449</c:v>
                </c:pt>
                <c:pt idx="9">
                  <c:v>1.0518976003831202</c:v>
                </c:pt>
                <c:pt idx="10">
                  <c:v>1.0485655229327286</c:v>
                </c:pt>
                <c:pt idx="11">
                  <c:v>1.0458837513855965</c:v>
                </c:pt>
                <c:pt idx="12">
                  <c:v>1.044721500904243</c:v>
                </c:pt>
                <c:pt idx="13">
                  <c:v>1.0464505083641189</c:v>
                </c:pt>
                <c:pt idx="14">
                  <c:v>1.0513555267492942</c:v>
                </c:pt>
                <c:pt idx="15">
                  <c:v>1.0590440061888855</c:v>
                </c:pt>
                <c:pt idx="16">
                  <c:v>1.067688671984441</c:v>
                </c:pt>
                <c:pt idx="17">
                  <c:v>1.0755220893171633</c:v>
                </c:pt>
                <c:pt idx="18">
                  <c:v>1.0812754529156643</c:v>
                </c:pt>
                <c:pt idx="19">
                  <c:v>1.0834719219205131</c:v>
                </c:pt>
                <c:pt idx="20">
                  <c:v>1.0814897560436285</c:v>
                </c:pt>
                <c:pt idx="21">
                  <c:v>1.0787261445629452</c:v>
                </c:pt>
                <c:pt idx="22">
                  <c:v>1.0769503275948173</c:v>
                </c:pt>
                <c:pt idx="23">
                  <c:v>1.0749955706506369</c:v>
                </c:pt>
                <c:pt idx="24">
                  <c:v>1.0740062168153961</c:v>
                </c:pt>
                <c:pt idx="25">
                  <c:v>1.0755657331228241</c:v>
                </c:pt>
                <c:pt idx="26">
                  <c:v>1.0806333506100834</c:v>
                </c:pt>
                <c:pt idx="27">
                  <c:v>1.0874441637908996</c:v>
                </c:pt>
                <c:pt idx="28">
                  <c:v>1.0943058432312289</c:v>
                </c:pt>
                <c:pt idx="29">
                  <c:v>1.0993454895252941</c:v>
                </c:pt>
                <c:pt idx="30">
                  <c:v>1.101792431894413</c:v>
                </c:pt>
                <c:pt idx="31">
                  <c:v>1.1004597839138952</c:v>
                </c:pt>
                <c:pt idx="32">
                  <c:v>1.0950456888498201</c:v>
                </c:pt>
                <c:pt idx="33">
                  <c:v>1.088133467348988</c:v>
                </c:pt>
                <c:pt idx="34">
                  <c:v>1.0825095466251136</c:v>
                </c:pt>
                <c:pt idx="35">
                  <c:v>1.0797835222943579</c:v>
                </c:pt>
                <c:pt idx="36">
                  <c:v>1.0812095808587401</c:v>
                </c:pt>
                <c:pt idx="37">
                  <c:v>1.0861290490084903</c:v>
                </c:pt>
                <c:pt idx="38">
                  <c:v>1.092584072863775</c:v>
                </c:pt>
                <c:pt idx="39">
                  <c:v>1.099767337462872</c:v>
                </c:pt>
                <c:pt idx="40">
                  <c:v>1.1067476020839055</c:v>
                </c:pt>
                <c:pt idx="41">
                  <c:v>1.1129971733597905</c:v>
                </c:pt>
                <c:pt idx="42">
                  <c:v>1.1167311048064572</c:v>
                </c:pt>
                <c:pt idx="43">
                  <c:v>1.1171260862287258</c:v>
                </c:pt>
                <c:pt idx="44">
                  <c:v>1.114862059490827</c:v>
                </c:pt>
                <c:pt idx="45">
                  <c:v>1.1124221178581173</c:v>
                </c:pt>
                <c:pt idx="46">
                  <c:v>1.1107664593691997</c:v>
                </c:pt>
                <c:pt idx="47">
                  <c:v>1.1092295634937615</c:v>
                </c:pt>
                <c:pt idx="48">
                  <c:v>1.1084214855981558</c:v>
                </c:pt>
                <c:pt idx="49">
                  <c:v>1.11033674023192</c:v>
                </c:pt>
                <c:pt idx="50">
                  <c:v>1.1165932128124072</c:v>
                </c:pt>
                <c:pt idx="51">
                  <c:v>1.1261682014151231</c:v>
                </c:pt>
                <c:pt idx="52">
                  <c:v>1.1374394673475692</c:v>
                </c:pt>
                <c:pt idx="53">
                  <c:v>1.1474337440611473</c:v>
                </c:pt>
                <c:pt idx="54">
                  <c:v>1.1537049074904617</c:v>
                </c:pt>
                <c:pt idx="55">
                  <c:v>1.1541725174493231</c:v>
                </c:pt>
                <c:pt idx="56">
                  <c:v>1.1488032975398506</c:v>
                </c:pt>
                <c:pt idx="57">
                  <c:v>1.142056970189123</c:v>
                </c:pt>
                <c:pt idx="58">
                  <c:v>1.1363783216974892</c:v>
                </c:pt>
                <c:pt idx="59">
                  <c:v>1.1335010838176074</c:v>
                </c:pt>
                <c:pt idx="60">
                  <c:v>1.134749489684157</c:v>
                </c:pt>
                <c:pt idx="61">
                  <c:v>1.1397075069354681</c:v>
                </c:pt>
                <c:pt idx="62">
                  <c:v>1.1468906898129108</c:v>
                </c:pt>
                <c:pt idx="63">
                  <c:v>1.1546617801643864</c:v>
                </c:pt>
                <c:pt idx="64">
                  <c:v>1.1626690471373891</c:v>
                </c:pt>
                <c:pt idx="65">
                  <c:v>1.1694759540834763</c:v>
                </c:pt>
                <c:pt idx="66">
                  <c:v>1.1724597788213138</c:v>
                </c:pt>
                <c:pt idx="67">
                  <c:v>1.1683930256080028</c:v>
                </c:pt>
                <c:pt idx="68">
                  <c:v>1.1601822218954068</c:v>
                </c:pt>
                <c:pt idx="69">
                  <c:v>1.1521025840703416</c:v>
                </c:pt>
                <c:pt idx="70">
                  <c:v>1.1465854731728267</c:v>
                </c:pt>
                <c:pt idx="71">
                  <c:v>1.144917830984955</c:v>
                </c:pt>
                <c:pt idx="72">
                  <c:v>1.1459764292654211</c:v>
                </c:pt>
                <c:pt idx="73">
                  <c:v>1.1503755631924482</c:v>
                </c:pt>
                <c:pt idx="74">
                  <c:v>1.1587981053240868</c:v>
                </c:pt>
                <c:pt idx="75">
                  <c:v>1.1702414483249277</c:v>
                </c:pt>
                <c:pt idx="76">
                  <c:v>1.1827109501415296</c:v>
                </c:pt>
                <c:pt idx="77">
                  <c:v>1.1928422880282654</c:v>
                </c:pt>
                <c:pt idx="78">
                  <c:v>1.1981550728550789</c:v>
                </c:pt>
                <c:pt idx="79">
                  <c:v>1.1975439466962978</c:v>
                </c:pt>
                <c:pt idx="80">
                  <c:v>1.1930622979246617</c:v>
                </c:pt>
                <c:pt idx="81">
                  <c:v>1.1880957626518105</c:v>
                </c:pt>
                <c:pt idx="82">
                  <c:v>1.1835958206607593</c:v>
                </c:pt>
                <c:pt idx="83">
                  <c:v>1.1792186478404516</c:v>
                </c:pt>
                <c:pt idx="84">
                  <c:v>1.1744841603011729</c:v>
                </c:pt>
                <c:pt idx="85">
                  <c:v>1.1731175808188594</c:v>
                </c:pt>
                <c:pt idx="86">
                  <c:v>1.1769511785896438</c:v>
                </c:pt>
                <c:pt idx="87">
                  <c:v>1.1872279955682932</c:v>
                </c:pt>
                <c:pt idx="88">
                  <c:v>1.2022256153856361</c:v>
                </c:pt>
                <c:pt idx="89">
                  <c:v>1.2184898796952086</c:v>
                </c:pt>
                <c:pt idx="90">
                  <c:v>1.231798366140894</c:v>
                </c:pt>
                <c:pt idx="91">
                  <c:v>1.2400753895866812</c:v>
                </c:pt>
                <c:pt idx="92">
                  <c:v>1.2451365161925869</c:v>
                </c:pt>
                <c:pt idx="93">
                  <c:v>1.2471285211770136</c:v>
                </c:pt>
                <c:pt idx="94">
                  <c:v>1.245980092902804</c:v>
                </c:pt>
                <c:pt idx="95">
                  <c:v>1.2426047228047437</c:v>
                </c:pt>
                <c:pt idx="96">
                  <c:v>1.238916639449787</c:v>
                </c:pt>
                <c:pt idx="97">
                  <c:v>1.238487516132686</c:v>
                </c:pt>
                <c:pt idx="98">
                  <c:v>1.2442989490513106</c:v>
                </c:pt>
                <c:pt idx="99">
                  <c:v>1.257160987108491</c:v>
                </c:pt>
                <c:pt idx="100">
                  <c:v>1.2738543189978166</c:v>
                </c:pt>
                <c:pt idx="101">
                  <c:v>1.2880877988937183</c:v>
                </c:pt>
                <c:pt idx="102">
                  <c:v>1.2946595521863906</c:v>
                </c:pt>
                <c:pt idx="103">
                  <c:v>1.2929889835874007</c:v>
                </c:pt>
                <c:pt idx="104">
                  <c:v>1.2862987910321082</c:v>
                </c:pt>
                <c:pt idx="105">
                  <c:v>1.279721627705841</c:v>
                </c:pt>
                <c:pt idx="106">
                  <c:v>1.2766937274732459</c:v>
                </c:pt>
                <c:pt idx="107">
                  <c:v>1.2789061369975152</c:v>
                </c:pt>
                <c:pt idx="108">
                  <c:v>1.2865553100718254</c:v>
                </c:pt>
                <c:pt idx="109">
                  <c:v>1.29852446898665</c:v>
                </c:pt>
                <c:pt idx="110">
                  <c:v>1.3130832546184776</c:v>
                </c:pt>
                <c:pt idx="111">
                  <c:v>1.3275882347051871</c:v>
                </c:pt>
                <c:pt idx="112">
                  <c:v>1.3395855266559846</c:v>
                </c:pt>
                <c:pt idx="113">
                  <c:v>1.345135253173992</c:v>
                </c:pt>
                <c:pt idx="114">
                  <c:v>1.3426199723643717</c:v>
                </c:pt>
                <c:pt idx="115">
                  <c:v>1.3325188396458283</c:v>
                </c:pt>
                <c:pt idx="116">
                  <c:v>1.3179505464681505</c:v>
                </c:pt>
                <c:pt idx="117">
                  <c:v>1.304607975272869</c:v>
                </c:pt>
                <c:pt idx="118">
                  <c:v>1.2925557172963251</c:v>
                </c:pt>
                <c:pt idx="119">
                  <c:v>1.2816836568270045</c:v>
                </c:pt>
                <c:pt idx="120">
                  <c:v>1.2688780956403394</c:v>
                </c:pt>
                <c:pt idx="121">
                  <c:v>1.2531125807247099</c:v>
                </c:pt>
                <c:pt idx="122">
                  <c:v>1.2351273004928938</c:v>
                </c:pt>
                <c:pt idx="123">
                  <c:v>1.2222105920083723</c:v>
                </c:pt>
                <c:pt idx="124">
                  <c:v>1.22320109879188</c:v>
                </c:pt>
                <c:pt idx="125">
                  <c:v>1.2374040133493911</c:v>
                </c:pt>
                <c:pt idx="126">
                  <c:v>1.2605652051390719</c:v>
                </c:pt>
                <c:pt idx="127">
                  <c:v>1.2842685547634647</c:v>
                </c:pt>
                <c:pt idx="128">
                  <c:v>1.3024801125128322</c:v>
                </c:pt>
                <c:pt idx="129">
                  <c:v>1.3135787916264716</c:v>
                </c:pt>
                <c:pt idx="130">
                  <c:v>1.3189986511310945</c:v>
                </c:pt>
                <c:pt idx="131">
                  <c:v>1.3223469925566804</c:v>
                </c:pt>
              </c:numCache>
            </c:numRef>
          </c:val>
          <c:smooth val="0"/>
          <c:extLst>
            <c:ext xmlns:c16="http://schemas.microsoft.com/office/drawing/2014/chart" uri="{C3380CC4-5D6E-409C-BE32-E72D297353CC}">
              <c16:uniqueId val="{00000001-4961-41B8-904A-40AC551A07CB}"/>
            </c:ext>
          </c:extLst>
        </c:ser>
        <c:dLbls>
          <c:showLegendKey val="0"/>
          <c:showVal val="0"/>
          <c:showCatName val="0"/>
          <c:showSerName val="0"/>
          <c:showPercent val="0"/>
          <c:showBubbleSize val="0"/>
        </c:dLbls>
        <c:smooth val="0"/>
        <c:axId val="1316680480"/>
        <c:axId val="1316676320"/>
      </c:lineChart>
      <c:dateAx>
        <c:axId val="13166804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676320"/>
        <c:crosses val="autoZero"/>
        <c:auto val="1"/>
        <c:lblOffset val="100"/>
        <c:baseTimeUnit val="months"/>
      </c:dateAx>
      <c:valAx>
        <c:axId val="1316676320"/>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680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[Full Query Early Warning CSA.xlsx]Bar Sector Growth!PivotTable3</c:name>
    <c:fmtId val="1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Sector Growth'!$I$3:$I$4</c:f>
              <c:strCache>
                <c:ptCount val="1"/>
                <c:pt idx="0">
                  <c:v>Music and Performance</c:v>
                </c:pt>
              </c:strCache>
            </c:strRef>
          </c:tx>
          <c:spPr>
            <a:solidFill>
              <a:schemeClr val="accent6">
                <a:tint val="50000"/>
              </a:schemeClr>
            </a:solidFill>
            <a:ln>
              <a:noFill/>
            </a:ln>
            <a:effectLst/>
          </c:spPr>
          <c:invertIfNegative val="0"/>
          <c:cat>
            <c:strRef>
              <c:f>'Bar Sector Growth'!$H$5:$H$6</c:f>
              <c:strCache>
                <c:ptCount val="1"/>
                <c:pt idx="0">
                  <c:v>11(Nov)</c:v>
                </c:pt>
              </c:strCache>
            </c:strRef>
          </c:cat>
          <c:val>
            <c:numRef>
              <c:f>'Bar Sector Growth'!$I$5:$I$6</c:f>
              <c:numCache>
                <c:formatCode>General</c:formatCode>
                <c:ptCount val="1"/>
                <c:pt idx="0">
                  <c:v>-0.1361097003555104</c:v>
                </c:pt>
              </c:numCache>
            </c:numRef>
          </c:val>
          <c:extLst>
            <c:ext xmlns:c16="http://schemas.microsoft.com/office/drawing/2014/chart" uri="{C3380CC4-5D6E-409C-BE32-E72D297353CC}">
              <c16:uniqueId val="{00000000-EF88-4645-9303-2ACD1F6CDF4B}"/>
            </c:ext>
          </c:extLst>
        </c:ser>
        <c:ser>
          <c:idx val="1"/>
          <c:order val="1"/>
          <c:tx>
            <c:strRef>
              <c:f>'Bar Sector Growth'!$J$3:$J$4</c:f>
              <c:strCache>
                <c:ptCount val="1"/>
                <c:pt idx="0">
                  <c:v>Advertising and marketing</c:v>
                </c:pt>
              </c:strCache>
            </c:strRef>
          </c:tx>
          <c:spPr>
            <a:solidFill>
              <a:schemeClr val="accent6">
                <a:tint val="70000"/>
              </a:schemeClr>
            </a:solidFill>
            <a:ln>
              <a:noFill/>
            </a:ln>
            <a:effectLst/>
          </c:spPr>
          <c:invertIfNegative val="0"/>
          <c:cat>
            <c:strRef>
              <c:f>'Bar Sector Growth'!$H$5:$H$6</c:f>
              <c:strCache>
                <c:ptCount val="1"/>
                <c:pt idx="0">
                  <c:v>11(Nov)</c:v>
                </c:pt>
              </c:strCache>
            </c:strRef>
          </c:cat>
          <c:val>
            <c:numRef>
              <c:f>'Bar Sector Growth'!$J$5:$J$6</c:f>
              <c:numCache>
                <c:formatCode>General</c:formatCode>
                <c:ptCount val="1"/>
                <c:pt idx="0">
                  <c:v>-9.1833030852994546E-2</c:v>
                </c:pt>
              </c:numCache>
            </c:numRef>
          </c:val>
          <c:extLst>
            <c:ext xmlns:c16="http://schemas.microsoft.com/office/drawing/2014/chart" uri="{C3380CC4-5D6E-409C-BE32-E72D297353CC}">
              <c16:uniqueId val="{00000001-EF88-4645-9303-2ACD1F6CDF4B}"/>
            </c:ext>
          </c:extLst>
        </c:ser>
        <c:ser>
          <c:idx val="2"/>
          <c:order val="2"/>
          <c:tx>
            <c:strRef>
              <c:f>'Bar Sector Growth'!$K$3:$K$4</c:f>
              <c:strCache>
                <c:ptCount val="1"/>
                <c:pt idx="0">
                  <c:v>Publishing</c:v>
                </c:pt>
              </c:strCache>
            </c:strRef>
          </c:tx>
          <c:spPr>
            <a:solidFill>
              <a:schemeClr val="accent6">
                <a:tint val="90000"/>
              </a:schemeClr>
            </a:solidFill>
            <a:ln>
              <a:noFill/>
            </a:ln>
            <a:effectLst/>
          </c:spPr>
          <c:invertIfNegative val="0"/>
          <c:cat>
            <c:strRef>
              <c:f>'Bar Sector Growth'!$H$5:$H$6</c:f>
              <c:strCache>
                <c:ptCount val="1"/>
                <c:pt idx="0">
                  <c:v>11(Nov)</c:v>
                </c:pt>
              </c:strCache>
            </c:strRef>
          </c:cat>
          <c:val>
            <c:numRef>
              <c:f>'Bar Sector Growth'!$K$5:$K$6</c:f>
              <c:numCache>
                <c:formatCode>General</c:formatCode>
                <c:ptCount val="1"/>
                <c:pt idx="0">
                  <c:v>-6.165343297524517E-2</c:v>
                </c:pt>
              </c:numCache>
            </c:numRef>
          </c:val>
          <c:extLst>
            <c:ext xmlns:c16="http://schemas.microsoft.com/office/drawing/2014/chart" uri="{C3380CC4-5D6E-409C-BE32-E72D297353CC}">
              <c16:uniqueId val="{00000003-EF88-4645-9303-2ACD1F6CDF4B}"/>
            </c:ext>
          </c:extLst>
        </c:ser>
        <c:ser>
          <c:idx val="3"/>
          <c:order val="3"/>
          <c:tx>
            <c:strRef>
              <c:f>'Bar Sector Growth'!$L$3:$L$4</c:f>
              <c:strCache>
                <c:ptCount val="1"/>
                <c:pt idx="0">
                  <c:v>Architecture</c:v>
                </c:pt>
              </c:strCache>
            </c:strRef>
          </c:tx>
          <c:spPr>
            <a:solidFill>
              <a:schemeClr val="accent6">
                <a:shade val="90000"/>
              </a:schemeClr>
            </a:solidFill>
            <a:ln>
              <a:noFill/>
            </a:ln>
            <a:effectLst/>
          </c:spPr>
          <c:invertIfNegative val="0"/>
          <c:cat>
            <c:strRef>
              <c:f>'Bar Sector Growth'!$H$5:$H$6</c:f>
              <c:strCache>
                <c:ptCount val="1"/>
                <c:pt idx="0">
                  <c:v>11(Nov)</c:v>
                </c:pt>
              </c:strCache>
            </c:strRef>
          </c:cat>
          <c:val>
            <c:numRef>
              <c:f>'Bar Sector Growth'!$L$5:$L$6</c:f>
              <c:numCache>
                <c:formatCode>General</c:formatCode>
                <c:ptCount val="1"/>
                <c:pt idx="0">
                  <c:v>-3.6295793758480355E-2</c:v>
                </c:pt>
              </c:numCache>
            </c:numRef>
          </c:val>
          <c:extLst>
            <c:ext xmlns:c16="http://schemas.microsoft.com/office/drawing/2014/chart" uri="{C3380CC4-5D6E-409C-BE32-E72D297353CC}">
              <c16:uniqueId val="{00000004-EF88-4645-9303-2ACD1F6CDF4B}"/>
            </c:ext>
          </c:extLst>
        </c:ser>
        <c:ser>
          <c:idx val="4"/>
          <c:order val="4"/>
          <c:tx>
            <c:strRef>
              <c:f>'Bar Sector Growth'!$M$3:$M$4</c:f>
              <c:strCache>
                <c:ptCount val="1"/>
                <c:pt idx="0">
                  <c:v>IT, software and computer services</c:v>
                </c:pt>
              </c:strCache>
            </c:strRef>
          </c:tx>
          <c:spPr>
            <a:solidFill>
              <a:schemeClr val="accent6">
                <a:shade val="70000"/>
              </a:schemeClr>
            </a:solidFill>
            <a:ln>
              <a:noFill/>
            </a:ln>
            <a:effectLst/>
          </c:spPr>
          <c:invertIfNegative val="0"/>
          <c:cat>
            <c:strRef>
              <c:f>'Bar Sector Growth'!$H$5:$H$6</c:f>
              <c:strCache>
                <c:ptCount val="1"/>
                <c:pt idx="0">
                  <c:v>11(Nov)</c:v>
                </c:pt>
              </c:strCache>
            </c:strRef>
          </c:cat>
          <c:val>
            <c:numRef>
              <c:f>'Bar Sector Growth'!$M$5:$M$6</c:f>
              <c:numCache>
                <c:formatCode>General</c:formatCode>
                <c:ptCount val="1"/>
                <c:pt idx="0">
                  <c:v>0.17138599105812213</c:v>
                </c:pt>
              </c:numCache>
            </c:numRef>
          </c:val>
          <c:extLst>
            <c:ext xmlns:c16="http://schemas.microsoft.com/office/drawing/2014/chart" uri="{C3380CC4-5D6E-409C-BE32-E72D297353CC}">
              <c16:uniqueId val="{00000005-EF88-4645-9303-2ACD1F6CDF4B}"/>
            </c:ext>
          </c:extLst>
        </c:ser>
        <c:ser>
          <c:idx val="5"/>
          <c:order val="5"/>
          <c:tx>
            <c:strRef>
              <c:f>'Bar Sector Growth'!$N$3:$N$4</c:f>
              <c:strCache>
                <c:ptCount val="1"/>
                <c:pt idx="0">
                  <c:v>Film, TV, video, radio and photography</c:v>
                </c:pt>
              </c:strCache>
            </c:strRef>
          </c:tx>
          <c:spPr>
            <a:solidFill>
              <a:schemeClr val="accent6">
                <a:shade val="50000"/>
              </a:schemeClr>
            </a:solidFill>
            <a:ln>
              <a:noFill/>
            </a:ln>
            <a:effectLst/>
          </c:spPr>
          <c:invertIfNegative val="0"/>
          <c:cat>
            <c:strRef>
              <c:f>'Bar Sector Growth'!$H$5:$H$6</c:f>
              <c:strCache>
                <c:ptCount val="1"/>
                <c:pt idx="0">
                  <c:v>11(Nov)</c:v>
                </c:pt>
              </c:strCache>
            </c:strRef>
          </c:cat>
          <c:val>
            <c:numRef>
              <c:f>'Bar Sector Growth'!$N$5:$N$6</c:f>
              <c:numCache>
                <c:formatCode>General</c:formatCode>
                <c:ptCount val="1"/>
                <c:pt idx="0">
                  <c:v>0.21818181818181825</c:v>
                </c:pt>
              </c:numCache>
            </c:numRef>
          </c:val>
          <c:extLst>
            <c:ext xmlns:c16="http://schemas.microsoft.com/office/drawing/2014/chart" uri="{C3380CC4-5D6E-409C-BE32-E72D297353CC}">
              <c16:uniqueId val="{00000006-EF88-4645-9303-2ACD1F6CDF4B}"/>
            </c:ext>
          </c:extLst>
        </c:ser>
        <c:dLbls>
          <c:showLegendKey val="0"/>
          <c:showVal val="0"/>
          <c:showCatName val="0"/>
          <c:showSerName val="0"/>
          <c:showPercent val="0"/>
          <c:showBubbleSize val="0"/>
        </c:dLbls>
        <c:gapWidth val="219"/>
        <c:axId val="2081892784"/>
        <c:axId val="2081897776"/>
      </c:barChart>
      <c:catAx>
        <c:axId val="208189278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7776"/>
        <c:crosses val="autoZero"/>
        <c:auto val="1"/>
        <c:lblAlgn val="ctr"/>
        <c:lblOffset val="100"/>
        <c:noMultiLvlLbl val="0"/>
      </c:catAx>
      <c:valAx>
        <c:axId val="20818977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[Full Query Early Warning CSA.xlsx]Bar Sector Growth!PivotTable3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Sector Growth'!$I$3:$I$4</c:f>
              <c:strCache>
                <c:ptCount val="1"/>
                <c:pt idx="0">
                  <c:v>Music and Performance</c:v>
                </c:pt>
              </c:strCache>
            </c:strRef>
          </c:tx>
          <c:spPr>
            <a:solidFill>
              <a:schemeClr val="accent1">
                <a:shade val="50000"/>
              </a:schemeClr>
            </a:solidFill>
            <a:ln>
              <a:noFill/>
            </a:ln>
            <a:effectLst/>
          </c:spPr>
          <c:invertIfNegative val="0"/>
          <c:cat>
            <c:strRef>
              <c:f>'Bar Sector Growth'!$H$5:$H$6</c:f>
              <c:strCache>
                <c:ptCount val="1"/>
                <c:pt idx="0">
                  <c:v>11(Nov)</c:v>
                </c:pt>
              </c:strCache>
            </c:strRef>
          </c:cat>
          <c:val>
            <c:numRef>
              <c:f>'Bar Sector Growth'!$I$5:$I$6</c:f>
              <c:numCache>
                <c:formatCode>General</c:formatCode>
                <c:ptCount val="1"/>
                <c:pt idx="0">
                  <c:v>-0.1361097003555104</c:v>
                </c:pt>
              </c:numCache>
            </c:numRef>
          </c:val>
          <c:extLst>
            <c:ext xmlns:c16="http://schemas.microsoft.com/office/drawing/2014/chart" uri="{C3380CC4-5D6E-409C-BE32-E72D297353CC}">
              <c16:uniqueId val="{00000001-9794-4DBF-8A10-B05A2BFEEE7B}"/>
            </c:ext>
          </c:extLst>
        </c:ser>
        <c:ser>
          <c:idx val="1"/>
          <c:order val="1"/>
          <c:tx>
            <c:strRef>
              <c:f>'Bar Sector Growth'!$J$3:$J$4</c:f>
              <c:strCache>
                <c:ptCount val="1"/>
                <c:pt idx="0">
                  <c:v>Advertising and marketing</c:v>
                </c:pt>
              </c:strCache>
            </c:strRef>
          </c:tx>
          <c:spPr>
            <a:solidFill>
              <a:schemeClr val="accent1">
                <a:shade val="70000"/>
              </a:schemeClr>
            </a:solidFill>
            <a:ln>
              <a:noFill/>
            </a:ln>
            <a:effectLst/>
          </c:spPr>
          <c:invertIfNegative val="0"/>
          <c:cat>
            <c:strRef>
              <c:f>'Bar Sector Growth'!$H$5:$H$6</c:f>
              <c:strCache>
                <c:ptCount val="1"/>
                <c:pt idx="0">
                  <c:v>11(Nov)</c:v>
                </c:pt>
              </c:strCache>
            </c:strRef>
          </c:cat>
          <c:val>
            <c:numRef>
              <c:f>'Bar Sector Growth'!$J$5:$J$6</c:f>
              <c:numCache>
                <c:formatCode>General</c:formatCode>
                <c:ptCount val="1"/>
                <c:pt idx="0">
                  <c:v>-9.1833030852994546E-2</c:v>
                </c:pt>
              </c:numCache>
            </c:numRef>
          </c:val>
          <c:extLst>
            <c:ext xmlns:c16="http://schemas.microsoft.com/office/drawing/2014/chart" uri="{C3380CC4-5D6E-409C-BE32-E72D297353CC}">
              <c16:uniqueId val="{00000001-632C-4D69-AD3E-2256CD431A36}"/>
            </c:ext>
          </c:extLst>
        </c:ser>
        <c:ser>
          <c:idx val="2"/>
          <c:order val="2"/>
          <c:tx>
            <c:strRef>
              <c:f>'Bar Sector Growth'!$K$3:$K$4</c:f>
              <c:strCache>
                <c:ptCount val="1"/>
                <c:pt idx="0">
                  <c:v>Publishing</c:v>
                </c:pt>
              </c:strCache>
            </c:strRef>
          </c:tx>
          <c:spPr>
            <a:solidFill>
              <a:schemeClr val="accent1">
                <a:shade val="90000"/>
              </a:schemeClr>
            </a:solidFill>
            <a:ln>
              <a:noFill/>
            </a:ln>
            <a:effectLst/>
          </c:spPr>
          <c:invertIfNegative val="0"/>
          <c:cat>
            <c:strRef>
              <c:f>'Bar Sector Growth'!$H$5:$H$6</c:f>
              <c:strCache>
                <c:ptCount val="1"/>
                <c:pt idx="0">
                  <c:v>11(Nov)</c:v>
                </c:pt>
              </c:strCache>
            </c:strRef>
          </c:cat>
          <c:val>
            <c:numRef>
              <c:f>'Bar Sector Growth'!$K$5:$K$6</c:f>
              <c:numCache>
                <c:formatCode>General</c:formatCode>
                <c:ptCount val="1"/>
                <c:pt idx="0">
                  <c:v>-6.165343297524517E-2</c:v>
                </c:pt>
              </c:numCache>
            </c:numRef>
          </c:val>
          <c:extLst>
            <c:ext xmlns:c16="http://schemas.microsoft.com/office/drawing/2014/chart" uri="{C3380CC4-5D6E-409C-BE32-E72D297353CC}">
              <c16:uniqueId val="{00000001-25EA-4292-B523-534021FF2FE9}"/>
            </c:ext>
          </c:extLst>
        </c:ser>
        <c:ser>
          <c:idx val="3"/>
          <c:order val="3"/>
          <c:tx>
            <c:strRef>
              <c:f>'Bar Sector Growth'!$L$3:$L$4</c:f>
              <c:strCache>
                <c:ptCount val="1"/>
                <c:pt idx="0">
                  <c:v>Architecture</c:v>
                </c:pt>
              </c:strCache>
            </c:strRef>
          </c:tx>
          <c:spPr>
            <a:solidFill>
              <a:schemeClr val="accent1">
                <a:tint val="90000"/>
              </a:schemeClr>
            </a:solidFill>
            <a:ln>
              <a:noFill/>
            </a:ln>
            <a:effectLst/>
          </c:spPr>
          <c:invertIfNegative val="0"/>
          <c:cat>
            <c:strRef>
              <c:f>'Bar Sector Growth'!$H$5:$H$6</c:f>
              <c:strCache>
                <c:ptCount val="1"/>
                <c:pt idx="0">
                  <c:v>11(Nov)</c:v>
                </c:pt>
              </c:strCache>
            </c:strRef>
          </c:cat>
          <c:val>
            <c:numRef>
              <c:f>'Bar Sector Growth'!$L$5:$L$6</c:f>
              <c:numCache>
                <c:formatCode>General</c:formatCode>
                <c:ptCount val="1"/>
                <c:pt idx="0">
                  <c:v>-3.6295793758480355E-2</c:v>
                </c:pt>
              </c:numCache>
            </c:numRef>
          </c:val>
          <c:extLst>
            <c:ext xmlns:c16="http://schemas.microsoft.com/office/drawing/2014/chart" uri="{C3380CC4-5D6E-409C-BE32-E72D297353CC}">
              <c16:uniqueId val="{00000002-25EA-4292-B523-534021FF2FE9}"/>
            </c:ext>
          </c:extLst>
        </c:ser>
        <c:ser>
          <c:idx val="4"/>
          <c:order val="4"/>
          <c:tx>
            <c:strRef>
              <c:f>'Bar Sector Growth'!$M$3:$M$4</c:f>
              <c:strCache>
                <c:ptCount val="1"/>
                <c:pt idx="0">
                  <c:v>IT, software and computer services</c:v>
                </c:pt>
              </c:strCache>
            </c:strRef>
          </c:tx>
          <c:spPr>
            <a:solidFill>
              <a:schemeClr val="accent1">
                <a:tint val="70000"/>
              </a:schemeClr>
            </a:solidFill>
            <a:ln>
              <a:noFill/>
            </a:ln>
            <a:effectLst/>
          </c:spPr>
          <c:invertIfNegative val="0"/>
          <c:cat>
            <c:strRef>
              <c:f>'Bar Sector Growth'!$H$5:$H$6</c:f>
              <c:strCache>
                <c:ptCount val="1"/>
                <c:pt idx="0">
                  <c:v>11(Nov)</c:v>
                </c:pt>
              </c:strCache>
            </c:strRef>
          </c:cat>
          <c:val>
            <c:numRef>
              <c:f>'Bar Sector Growth'!$M$5:$M$6</c:f>
              <c:numCache>
                <c:formatCode>General</c:formatCode>
                <c:ptCount val="1"/>
                <c:pt idx="0">
                  <c:v>0.17138599105812213</c:v>
                </c:pt>
              </c:numCache>
            </c:numRef>
          </c:val>
          <c:extLst>
            <c:ext xmlns:c16="http://schemas.microsoft.com/office/drawing/2014/chart" uri="{C3380CC4-5D6E-409C-BE32-E72D297353CC}">
              <c16:uniqueId val="{00000003-25EA-4292-B523-534021FF2FE9}"/>
            </c:ext>
          </c:extLst>
        </c:ser>
        <c:ser>
          <c:idx val="5"/>
          <c:order val="5"/>
          <c:tx>
            <c:strRef>
              <c:f>'Bar Sector Growth'!$N$3:$N$4</c:f>
              <c:strCache>
                <c:ptCount val="1"/>
                <c:pt idx="0">
                  <c:v>Film, TV, video, radio and photography</c:v>
                </c:pt>
              </c:strCache>
            </c:strRef>
          </c:tx>
          <c:spPr>
            <a:solidFill>
              <a:schemeClr val="accent1">
                <a:tint val="50000"/>
              </a:schemeClr>
            </a:solidFill>
            <a:ln>
              <a:noFill/>
            </a:ln>
            <a:effectLst/>
          </c:spPr>
          <c:invertIfNegative val="0"/>
          <c:cat>
            <c:strRef>
              <c:f>'Bar Sector Growth'!$H$5:$H$6</c:f>
              <c:strCache>
                <c:ptCount val="1"/>
                <c:pt idx="0">
                  <c:v>11(Nov)</c:v>
                </c:pt>
              </c:strCache>
            </c:strRef>
          </c:cat>
          <c:val>
            <c:numRef>
              <c:f>'Bar Sector Growth'!$N$5:$N$6</c:f>
              <c:numCache>
                <c:formatCode>General</c:formatCode>
                <c:ptCount val="1"/>
                <c:pt idx="0">
                  <c:v>0.21818181818181825</c:v>
                </c:pt>
              </c:numCache>
            </c:numRef>
          </c:val>
          <c:extLst>
            <c:ext xmlns:c16="http://schemas.microsoft.com/office/drawing/2014/chart" uri="{C3380CC4-5D6E-409C-BE32-E72D297353CC}">
              <c16:uniqueId val="{00000004-25EA-4292-B523-534021FF2FE9}"/>
            </c:ext>
          </c:extLst>
        </c:ser>
        <c:dLbls>
          <c:showLegendKey val="0"/>
          <c:showVal val="0"/>
          <c:showCatName val="0"/>
          <c:showSerName val="0"/>
          <c:showPercent val="0"/>
          <c:showBubbleSize val="0"/>
        </c:dLbls>
        <c:gapWidth val="219"/>
        <c:overlap val="-27"/>
        <c:axId val="2081892784"/>
        <c:axId val="2081897776"/>
      </c:barChart>
      <c:catAx>
        <c:axId val="2081892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7776"/>
        <c:crosses val="autoZero"/>
        <c:auto val="1"/>
        <c:lblAlgn val="ctr"/>
        <c:lblOffset val="100"/>
        <c:noMultiLvlLbl val="0"/>
      </c:catAx>
      <c:valAx>
        <c:axId val="208189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2784"/>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 in creative performance, creative </a:t>
            </a:r>
            <a:r>
              <a:rPr lang="en-US" baseline="0"/>
              <a:t>non-performance, and non-creative  industries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'Main vs Creative'!$B$28</c:f>
              <c:strCache>
                <c:ptCount val="1"/>
                <c:pt idx="0">
                  <c:v>Creative non-performing</c:v>
                </c:pt>
              </c:strCache>
            </c:strRef>
          </c:tx>
          <c:spPr>
            <a:ln w="28575" cap="rnd">
              <a:solidFill>
                <a:schemeClr val="accent1"/>
              </a:solidFill>
              <a:round/>
            </a:ln>
            <a:effectLst/>
          </c:spPr>
          <c:marker>
            <c:symbol val="none"/>
          </c:marker>
          <c:cat>
            <c:numRef>
              <c:f>'Main vs Creative'!$C$27:$ED$27</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'Main vs Creative'!$C$28:$ED$28</c:f>
              <c:numCache>
                <c:formatCode>_(* #,##0.00_);_(* \(#,##0.00\);_(* "-"??_);_(@_)</c:formatCode>
                <c:ptCount val="132"/>
                <c:pt idx="0">
                  <c:v>0.99757363233251029</c:v>
                </c:pt>
                <c:pt idx="1">
                  <c:v>1.0070797804484004</c:v>
                </c:pt>
                <c:pt idx="2">
                  <c:v>1.0169741473910889</c:v>
                </c:pt>
                <c:pt idx="3">
                  <c:v>1.0271280252943209</c:v>
                </c:pt>
                <c:pt idx="4">
                  <c:v>1.0380118865222234</c:v>
                </c:pt>
                <c:pt idx="5">
                  <c:v>1.0486514691256787</c:v>
                </c:pt>
                <c:pt idx="6">
                  <c:v>1.0569959323813762</c:v>
                </c:pt>
                <c:pt idx="7">
                  <c:v>1.0616746997279094</c:v>
                </c:pt>
                <c:pt idx="8">
                  <c:v>1.0623395209613018</c:v>
                </c:pt>
                <c:pt idx="9">
                  <c:v>1.0612219868946589</c:v>
                </c:pt>
                <c:pt idx="10">
                  <c:v>1.0593190259487071</c:v>
                </c:pt>
                <c:pt idx="11">
                  <c:v>1.0568337684018996</c:v>
                </c:pt>
                <c:pt idx="12">
                  <c:v>1.0543972259398191</c:v>
                </c:pt>
                <c:pt idx="13">
                  <c:v>1.0532431828831399</c:v>
                </c:pt>
                <c:pt idx="14">
                  <c:v>1.0542746460443733</c:v>
                </c:pt>
                <c:pt idx="15">
                  <c:v>1.0584319327765463</c:v>
                </c:pt>
                <c:pt idx="16">
                  <c:v>1.0651125193504125</c:v>
                </c:pt>
                <c:pt idx="17">
                  <c:v>1.0723444632355195</c:v>
                </c:pt>
                <c:pt idx="18">
                  <c:v>1.0782463766630186</c:v>
                </c:pt>
                <c:pt idx="19">
                  <c:v>1.0812723301810676</c:v>
                </c:pt>
                <c:pt idx="20">
                  <c:v>1.0806302522635358</c:v>
                </c:pt>
                <c:pt idx="21">
                  <c:v>1.0786411147210737</c:v>
                </c:pt>
                <c:pt idx="22">
                  <c:v>1.0771728419757145</c:v>
                </c:pt>
                <c:pt idx="23">
                  <c:v>1.0762289849913436</c:v>
                </c:pt>
                <c:pt idx="24">
                  <c:v>1.0764111447082223</c:v>
                </c:pt>
                <c:pt idx="25">
                  <c:v>1.0786506950813779</c:v>
                </c:pt>
                <c:pt idx="26">
                  <c:v>1.0834982846473513</c:v>
                </c:pt>
                <c:pt idx="27">
                  <c:v>1.0893241850675557</c:v>
                </c:pt>
                <c:pt idx="28">
                  <c:v>1.0943729118317058</c:v>
                </c:pt>
                <c:pt idx="29">
                  <c:v>1.0967744918685816</c:v>
                </c:pt>
                <c:pt idx="30">
                  <c:v>1.0961869170385552</c:v>
                </c:pt>
                <c:pt idx="31">
                  <c:v>1.0927960531490015</c:v>
                </c:pt>
                <c:pt idx="32">
                  <c:v>1.0867807108084375</c:v>
                </c:pt>
                <c:pt idx="33">
                  <c:v>1.0801785805860402</c:v>
                </c:pt>
                <c:pt idx="34">
                  <c:v>1.0752805115515924</c:v>
                </c:pt>
                <c:pt idx="35">
                  <c:v>1.0734593523158016</c:v>
                </c:pt>
                <c:pt idx="36">
                  <c:v>1.0763467302749743</c:v>
                </c:pt>
                <c:pt idx="37">
                  <c:v>1.0833597167546194</c:v>
                </c:pt>
                <c:pt idx="38">
                  <c:v>1.0915664200352839</c:v>
                </c:pt>
                <c:pt idx="39">
                  <c:v>1.0996478482250061</c:v>
                </c:pt>
                <c:pt idx="40">
                  <c:v>1.1070303366934631</c:v>
                </c:pt>
                <c:pt idx="41">
                  <c:v>1.1136800635793032</c:v>
                </c:pt>
                <c:pt idx="42">
                  <c:v>1.1177032782177825</c:v>
                </c:pt>
                <c:pt idx="43">
                  <c:v>1.1171387857529607</c:v>
                </c:pt>
                <c:pt idx="44">
                  <c:v>1.1125506589686669</c:v>
                </c:pt>
                <c:pt idx="45">
                  <c:v>1.1074199247022312</c:v>
                </c:pt>
                <c:pt idx="46">
                  <c:v>1.1028120029228634</c:v>
                </c:pt>
                <c:pt idx="47">
                  <c:v>1.0991934476521661</c:v>
                </c:pt>
                <c:pt idx="48">
                  <c:v>1.0976671261677751</c:v>
                </c:pt>
                <c:pt idx="49">
                  <c:v>1.1000401731877572</c:v>
                </c:pt>
                <c:pt idx="50">
                  <c:v>1.1079806582904246</c:v>
                </c:pt>
                <c:pt idx="51">
                  <c:v>1.1200697221565952</c:v>
                </c:pt>
                <c:pt idx="52">
                  <c:v>1.1340164809857578</c:v>
                </c:pt>
                <c:pt idx="53">
                  <c:v>1.1464009525939218</c:v>
                </c:pt>
                <c:pt idx="54">
                  <c:v>1.1549368834114007</c:v>
                </c:pt>
                <c:pt idx="55">
                  <c:v>1.1578005270227212</c:v>
                </c:pt>
                <c:pt idx="56">
                  <c:v>1.1537717333326261</c:v>
                </c:pt>
                <c:pt idx="57">
                  <c:v>1.1471872797967608</c:v>
                </c:pt>
                <c:pt idx="58">
                  <c:v>1.1400161556703003</c:v>
                </c:pt>
                <c:pt idx="59">
                  <c:v>1.1339220009515421</c:v>
                </c:pt>
                <c:pt idx="60">
                  <c:v>1.1307029274836451</c:v>
                </c:pt>
                <c:pt idx="61">
                  <c:v>1.1315894073931947</c:v>
                </c:pt>
                <c:pt idx="62">
                  <c:v>1.1360559426486854</c:v>
                </c:pt>
                <c:pt idx="63">
                  <c:v>1.1428453899325142</c:v>
                </c:pt>
                <c:pt idx="64">
                  <c:v>1.1517045647748965</c:v>
                </c:pt>
                <c:pt idx="65">
                  <c:v>1.160437312512407</c:v>
                </c:pt>
                <c:pt idx="66">
                  <c:v>1.1654786871889662</c:v>
                </c:pt>
                <c:pt idx="67">
                  <c:v>1.1639175792505714</c:v>
                </c:pt>
                <c:pt idx="68">
                  <c:v>1.1584684921247679</c:v>
                </c:pt>
                <c:pt idx="69">
                  <c:v>1.1532008052003984</c:v>
                </c:pt>
                <c:pt idx="70">
                  <c:v>1.1509907604349996</c:v>
                </c:pt>
                <c:pt idx="71">
                  <c:v>1.1525822924264879</c:v>
                </c:pt>
                <c:pt idx="72">
                  <c:v>1.157176488495121</c:v>
                </c:pt>
                <c:pt idx="73">
                  <c:v>1.1649023550790685</c:v>
                </c:pt>
                <c:pt idx="74">
                  <c:v>1.1755838346444887</c:v>
                </c:pt>
                <c:pt idx="75">
                  <c:v>1.1880277846309844</c:v>
                </c:pt>
                <c:pt idx="76">
                  <c:v>1.200490028756513</c:v>
                </c:pt>
                <c:pt idx="77">
                  <c:v>1.2091167220386276</c:v>
                </c:pt>
                <c:pt idx="78">
                  <c:v>1.2115846559224199</c:v>
                </c:pt>
                <c:pt idx="79">
                  <c:v>1.2079877959705649</c:v>
                </c:pt>
                <c:pt idx="80">
                  <c:v>1.2001017360026385</c:v>
                </c:pt>
                <c:pt idx="81">
                  <c:v>1.1918805780475816</c:v>
                </c:pt>
                <c:pt idx="82">
                  <c:v>1.1851761583303455</c:v>
                </c:pt>
                <c:pt idx="83">
                  <c:v>1.180227947326455</c:v>
                </c:pt>
                <c:pt idx="84">
                  <c:v>1.177076433356042</c:v>
                </c:pt>
                <c:pt idx="85">
                  <c:v>1.1782547626404325</c:v>
                </c:pt>
                <c:pt idx="86">
                  <c:v>1.1849690113466003</c:v>
                </c:pt>
                <c:pt idx="87">
                  <c:v>1.1974730793204658</c:v>
                </c:pt>
                <c:pt idx="88">
                  <c:v>1.2148854102120161</c:v>
                </c:pt>
                <c:pt idx="89">
                  <c:v>1.2333062670592372</c:v>
                </c:pt>
                <c:pt idx="90">
                  <c:v>1.2470936707368336</c:v>
                </c:pt>
                <c:pt idx="91">
                  <c:v>1.2538433415438288</c:v>
                </c:pt>
                <c:pt idx="92">
                  <c:v>1.2546984790898017</c:v>
                </c:pt>
                <c:pt idx="93">
                  <c:v>1.2516188445292766</c:v>
                </c:pt>
                <c:pt idx="94">
                  <c:v>1.2463791445162051</c:v>
                </c:pt>
                <c:pt idx="95">
                  <c:v>1.2400528463557952</c:v>
                </c:pt>
                <c:pt idx="96">
                  <c:v>1.2346629122848753</c:v>
                </c:pt>
                <c:pt idx="97">
                  <c:v>1.233368521959314</c:v>
                </c:pt>
                <c:pt idx="98">
                  <c:v>1.2394013297294602</c:v>
                </c:pt>
                <c:pt idx="99">
                  <c:v>1.2537699055575504</c:v>
                </c:pt>
                <c:pt idx="100">
                  <c:v>1.2726697212179399</c:v>
                </c:pt>
                <c:pt idx="101">
                  <c:v>1.2895212512953922</c:v>
                </c:pt>
                <c:pt idx="102">
                  <c:v>1.2980126638865226</c:v>
                </c:pt>
                <c:pt idx="103">
                  <c:v>1.2960860751732062</c:v>
                </c:pt>
                <c:pt idx="104">
                  <c:v>1.2869505555429583</c:v>
                </c:pt>
                <c:pt idx="105">
                  <c:v>1.2764160164093856</c:v>
                </c:pt>
                <c:pt idx="106">
                  <c:v>1.2695461143832447</c:v>
                </c:pt>
                <c:pt idx="107">
                  <c:v>1.268281866142444</c:v>
                </c:pt>
                <c:pt idx="108">
                  <c:v>1.2736414797138882</c:v>
                </c:pt>
                <c:pt idx="109">
                  <c:v>1.2849137078141506</c:v>
                </c:pt>
                <c:pt idx="110">
                  <c:v>1.3000188830954524</c:v>
                </c:pt>
                <c:pt idx="111">
                  <c:v>1.3166142143234398</c:v>
                </c:pt>
                <c:pt idx="112">
                  <c:v>1.3318782522474961</c:v>
                </c:pt>
                <c:pt idx="113">
                  <c:v>1.3418865922999501</c:v>
                </c:pt>
                <c:pt idx="114">
                  <c:v>1.3442404662974496</c:v>
                </c:pt>
                <c:pt idx="115">
                  <c:v>1.338430849028394</c:v>
                </c:pt>
                <c:pt idx="116">
                  <c:v>1.3269817794501044</c:v>
                </c:pt>
                <c:pt idx="117">
                  <c:v>1.3148992672350177</c:v>
                </c:pt>
                <c:pt idx="118">
                  <c:v>1.3034186299403916</c:v>
                </c:pt>
                <c:pt idx="119">
                  <c:v>1.2935755624592413</c:v>
                </c:pt>
                <c:pt idx="120">
                  <c:v>1.2829197894583644</c:v>
                </c:pt>
                <c:pt idx="121">
                  <c:v>1.2708898087672509</c:v>
                </c:pt>
                <c:pt idx="122">
                  <c:v>1.2587096093420649</c:v>
                </c:pt>
                <c:pt idx="123">
                  <c:v>1.2515493210957225</c:v>
                </c:pt>
                <c:pt idx="124">
                  <c:v>1.2575782970720748</c:v>
                </c:pt>
                <c:pt idx="125">
                  <c:v>1.2756671431538908</c:v>
                </c:pt>
                <c:pt idx="126">
                  <c:v>1.3004373313538609</c:v>
                </c:pt>
                <c:pt idx="127">
                  <c:v>1.3235599252325949</c:v>
                </c:pt>
                <c:pt idx="128">
                  <c:v>1.3409298487629604</c:v>
                </c:pt>
                <c:pt idx="129">
                  <c:v>1.3519930504430542</c:v>
                </c:pt>
                <c:pt idx="130">
                  <c:v>1.3578059036895604</c:v>
                </c:pt>
                <c:pt idx="131">
                  <c:v>1.3616629325838425</c:v>
                </c:pt>
              </c:numCache>
            </c:numRef>
          </c:val>
          <c:smooth val="0"/>
          <c:extLst>
            <c:ext xmlns:c16="http://schemas.microsoft.com/office/drawing/2014/chart" uri="{C3380CC4-5D6E-409C-BE32-E72D297353CC}">
              <c16:uniqueId val="{00000000-69E9-4F8F-9842-DDF6DA400A24}"/>
            </c:ext>
          </c:extLst>
        </c:ser>
        <c:ser>
          <c:idx val="1"/>
          <c:order val="1"/>
          <c:tx>
            <c:strRef>
              <c:f>'Main vs Creative'!$B$29</c:f>
              <c:strCache>
                <c:ptCount val="1"/>
                <c:pt idx="0">
                  <c:v>Performing</c:v>
                </c:pt>
              </c:strCache>
            </c:strRef>
          </c:tx>
          <c:spPr>
            <a:ln w="28575" cap="rnd">
              <a:solidFill>
                <a:schemeClr val="accent2"/>
              </a:solidFill>
              <a:round/>
            </a:ln>
            <a:effectLst/>
          </c:spPr>
          <c:marker>
            <c:symbol val="none"/>
          </c:marker>
          <c:cat>
            <c:numRef>
              <c:f>'Main vs Creative'!$C$27:$ED$27</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'Main vs Creative'!$C$29:$ED$29</c:f>
              <c:numCache>
                <c:formatCode>_(* #,##0.00_);_(* \(#,##0.00\);_(* "-"??_);_(@_)</c:formatCode>
                <c:ptCount val="132"/>
                <c:pt idx="0">
                  <c:v>1.025313094037352</c:v>
                </c:pt>
                <c:pt idx="1">
                  <c:v>1.0407069912407665</c:v>
                </c:pt>
                <c:pt idx="2">
                  <c:v>1.0520507933982046</c:v>
                </c:pt>
                <c:pt idx="3">
                  <c:v>1.0512155883866052</c:v>
                </c:pt>
                <c:pt idx="4">
                  <c:v>1.040554848895765</c:v>
                </c:pt>
                <c:pt idx="5">
                  <c:v>1.0240754096285332</c:v>
                </c:pt>
                <c:pt idx="6">
                  <c:v>1.0073727845128457</c:v>
                </c:pt>
                <c:pt idx="7">
                  <c:v>0.99030937076041625</c:v>
                </c:pt>
                <c:pt idx="8">
                  <c:v>0.97920277483268858</c:v>
                </c:pt>
                <c:pt idx="9">
                  <c:v>0.97063479681549725</c:v>
                </c:pt>
                <c:pt idx="10">
                  <c:v>0.96595324372047919</c:v>
                </c:pt>
                <c:pt idx="11">
                  <c:v>0.96401210057363329</c:v>
                </c:pt>
                <c:pt idx="12">
                  <c:v>0.96601463146930611</c:v>
                </c:pt>
                <c:pt idx="13">
                  <c:v>0.97383226122887312</c:v>
                </c:pt>
                <c:pt idx="14">
                  <c:v>0.9895735203882754</c:v>
                </c:pt>
                <c:pt idx="15">
                  <c:v>1.0063664194572353</c:v>
                </c:pt>
                <c:pt idx="16">
                  <c:v>1.0110404007040992</c:v>
                </c:pt>
                <c:pt idx="17">
                  <c:v>1.0066676900724365</c:v>
                </c:pt>
                <c:pt idx="18">
                  <c:v>0.9996439525743499</c:v>
                </c:pt>
                <c:pt idx="19">
                  <c:v>0.99452347232625848</c:v>
                </c:pt>
                <c:pt idx="20">
                  <c:v>0.99890505289990505</c:v>
                </c:pt>
                <c:pt idx="21">
                  <c:v>1.0155099386987039</c:v>
                </c:pt>
                <c:pt idx="22">
                  <c:v>1.0382719100604247</c:v>
                </c:pt>
                <c:pt idx="23">
                  <c:v>1.0553236550563561</c:v>
                </c:pt>
                <c:pt idx="24">
                  <c:v>1.0613991141010914</c:v>
                </c:pt>
                <c:pt idx="25">
                  <c:v>1.0569862519288382</c:v>
                </c:pt>
                <c:pt idx="26">
                  <c:v>1.045584583039759</c:v>
                </c:pt>
                <c:pt idx="27">
                  <c:v>1.0262231245299671</c:v>
                </c:pt>
                <c:pt idx="28">
                  <c:v>1.0075668207901283</c:v>
                </c:pt>
                <c:pt idx="29">
                  <c:v>0.99740441836080218</c:v>
                </c:pt>
                <c:pt idx="30">
                  <c:v>0.99545366816843761</c:v>
                </c:pt>
                <c:pt idx="31">
                  <c:v>0.99377015915334521</c:v>
                </c:pt>
                <c:pt idx="32">
                  <c:v>0.99078004687585697</c:v>
                </c:pt>
                <c:pt idx="33">
                  <c:v>0.99221331537367885</c:v>
                </c:pt>
                <c:pt idx="34">
                  <c:v>1.0006278382798148</c:v>
                </c:pt>
                <c:pt idx="35">
                  <c:v>1.0142948553096665</c:v>
                </c:pt>
                <c:pt idx="36">
                  <c:v>1.0313851520538648</c:v>
                </c:pt>
                <c:pt idx="37">
                  <c:v>1.049884688567464</c:v>
                </c:pt>
                <c:pt idx="38">
                  <c:v>1.0714991560402471</c:v>
                </c:pt>
                <c:pt idx="39">
                  <c:v>1.0918337466668606</c:v>
                </c:pt>
                <c:pt idx="40">
                  <c:v>1.1016927918248893</c:v>
                </c:pt>
                <c:pt idx="41">
                  <c:v>1.0986533368415408</c:v>
                </c:pt>
                <c:pt idx="42">
                  <c:v>1.0873687449440179</c:v>
                </c:pt>
                <c:pt idx="43">
                  <c:v>1.080940210610106</c:v>
                </c:pt>
                <c:pt idx="44">
                  <c:v>1.080813580578829</c:v>
                </c:pt>
                <c:pt idx="45">
                  <c:v>1.0851108239081917</c:v>
                </c:pt>
                <c:pt idx="46">
                  <c:v>1.0966170977594376</c:v>
                </c:pt>
                <c:pt idx="47">
                  <c:v>1.1062702285750001</c:v>
                </c:pt>
                <c:pt idx="48">
                  <c:v>1.1138923223701869</c:v>
                </c:pt>
                <c:pt idx="49">
                  <c:v>1.1241003122120945</c:v>
                </c:pt>
                <c:pt idx="50">
                  <c:v>1.13435336650422</c:v>
                </c:pt>
                <c:pt idx="51">
                  <c:v>1.1402905649686013</c:v>
                </c:pt>
                <c:pt idx="52">
                  <c:v>1.1398442135552036</c:v>
                </c:pt>
                <c:pt idx="53">
                  <c:v>1.1317366423418376</c:v>
                </c:pt>
                <c:pt idx="54">
                  <c:v>1.1218586757022113</c:v>
                </c:pt>
                <c:pt idx="55">
                  <c:v>1.1147189875451595</c:v>
                </c:pt>
                <c:pt idx="56">
                  <c:v>1.1165736769451717</c:v>
                </c:pt>
                <c:pt idx="57">
                  <c:v>1.1251716611244218</c:v>
                </c:pt>
                <c:pt idx="58">
                  <c:v>1.1377566803354879</c:v>
                </c:pt>
                <c:pt idx="59">
                  <c:v>1.1567732248186759</c:v>
                </c:pt>
                <c:pt idx="60">
                  <c:v>1.1830949787545282</c:v>
                </c:pt>
                <c:pt idx="61">
                  <c:v>1.2068964193429172</c:v>
                </c:pt>
                <c:pt idx="62">
                  <c:v>1.2173832448870021</c:v>
                </c:pt>
                <c:pt idx="63">
                  <c:v>1.2081681000390583</c:v>
                </c:pt>
                <c:pt idx="64">
                  <c:v>1.1795760862030509</c:v>
                </c:pt>
                <c:pt idx="65">
                  <c:v>1.1400085346411497</c:v>
                </c:pt>
                <c:pt idx="66">
                  <c:v>1.1053171754371447</c:v>
                </c:pt>
                <c:pt idx="67">
                  <c:v>1.0800173800478712</c:v>
                </c:pt>
                <c:pt idx="68">
                  <c:v>1.0651624302281317</c:v>
                </c:pt>
                <c:pt idx="69">
                  <c:v>1.0579654825267304</c:v>
                </c:pt>
                <c:pt idx="70">
                  <c:v>1.0526272592894419</c:v>
                </c:pt>
                <c:pt idx="71">
                  <c:v>1.0483478645789255</c:v>
                </c:pt>
                <c:pt idx="72">
                  <c:v>1.0418821447059698</c:v>
                </c:pt>
                <c:pt idx="73">
                  <c:v>1.0357485960858028</c:v>
                </c:pt>
                <c:pt idx="74">
                  <c:v>1.0353911279972947</c:v>
                </c:pt>
                <c:pt idx="75">
                  <c:v>1.0425255755904013</c:v>
                </c:pt>
                <c:pt idx="76">
                  <c:v>1.0590696472007948</c:v>
                </c:pt>
                <c:pt idx="77">
                  <c:v>1.0875505137031549</c:v>
                </c:pt>
                <c:pt idx="78">
                  <c:v>1.126908656085317</c:v>
                </c:pt>
                <c:pt idx="79">
                  <c:v>1.1650640250098316</c:v>
                </c:pt>
                <c:pt idx="80">
                  <c:v>1.2000599551835798</c:v>
                </c:pt>
                <c:pt idx="81">
                  <c:v>1.2295323035635985</c:v>
                </c:pt>
                <c:pt idx="82">
                  <c:v>1.2519704048169713</c:v>
                </c:pt>
                <c:pt idx="83">
                  <c:v>1.2607843448193043</c:v>
                </c:pt>
                <c:pt idx="84">
                  <c:v>1.252665071923069</c:v>
                </c:pt>
                <c:pt idx="85">
                  <c:v>1.2385669743027321</c:v>
                </c:pt>
                <c:pt idx="86">
                  <c:v>1.2250899511700222</c:v>
                </c:pt>
                <c:pt idx="87">
                  <c:v>1.2154073075633056</c:v>
                </c:pt>
                <c:pt idx="88">
                  <c:v>1.2053363242452255</c:v>
                </c:pt>
                <c:pt idx="89">
                  <c:v>1.2038086425055015</c:v>
                </c:pt>
                <c:pt idx="90">
                  <c:v>1.216888260495973</c:v>
                </c:pt>
                <c:pt idx="91">
                  <c:v>1.237282905600795</c:v>
                </c:pt>
                <c:pt idx="92">
                  <c:v>1.2658197602882517</c:v>
                </c:pt>
                <c:pt idx="93">
                  <c:v>1.2923593590046356</c:v>
                </c:pt>
                <c:pt idx="94">
                  <c:v>1.3087124023509484</c:v>
                </c:pt>
                <c:pt idx="95">
                  <c:v>1.3135773770282531</c:v>
                </c:pt>
                <c:pt idx="96">
                  <c:v>1.309592118694795</c:v>
                </c:pt>
                <c:pt idx="97">
                  <c:v>1.3043258171241323</c:v>
                </c:pt>
                <c:pt idx="98">
                  <c:v>1.2995197004153922</c:v>
                </c:pt>
                <c:pt idx="99">
                  <c:v>1.2923722435212004</c:v>
                </c:pt>
                <c:pt idx="100">
                  <c:v>1.2804021994798653</c:v>
                </c:pt>
                <c:pt idx="101">
                  <c:v>1.2687885963911998</c:v>
                </c:pt>
                <c:pt idx="102">
                  <c:v>1.2694090426650702</c:v>
                </c:pt>
                <c:pt idx="103">
                  <c:v>1.2866536434879203</c:v>
                </c:pt>
                <c:pt idx="104">
                  <c:v>1.3182109299722038</c:v>
                </c:pt>
                <c:pt idx="105">
                  <c:v>1.3523087230247275</c:v>
                </c:pt>
                <c:pt idx="106">
                  <c:v>1.379262477882611</c:v>
                </c:pt>
                <c:pt idx="107">
                  <c:v>1.3958674933797921</c:v>
                </c:pt>
                <c:pt idx="108">
                  <c:v>1.4013076113080767</c:v>
                </c:pt>
                <c:pt idx="109">
                  <c:v>1.3960475149057801</c:v>
                </c:pt>
                <c:pt idx="110">
                  <c:v>1.385388312755452</c:v>
                </c:pt>
                <c:pt idx="111">
                  <c:v>1.3715677987448984</c:v>
                </c:pt>
                <c:pt idx="112">
                  <c:v>1.3597812771083275</c:v>
                </c:pt>
                <c:pt idx="113">
                  <c:v>1.3477787367842216</c:v>
                </c:pt>
                <c:pt idx="114">
                  <c:v>1.3374879009629419</c:v>
                </c:pt>
                <c:pt idx="115">
                  <c:v>1.3341683818096794</c:v>
                </c:pt>
                <c:pt idx="116">
                  <c:v>1.3368825572110734</c:v>
                </c:pt>
                <c:pt idx="117">
                  <c:v>1.3442272470900778</c:v>
                </c:pt>
                <c:pt idx="118">
                  <c:v>1.3406214370429848</c:v>
                </c:pt>
                <c:pt idx="119">
                  <c:v>1.3195847932423233</c:v>
                </c:pt>
                <c:pt idx="120">
                  <c:v>1.2780075381024867</c:v>
                </c:pt>
                <c:pt idx="121">
                  <c:v>1.2173033119047132</c:v>
                </c:pt>
                <c:pt idx="122">
                  <c:v>1.1408775778794855</c:v>
                </c:pt>
                <c:pt idx="123">
                  <c:v>1.0768970065586179</c:v>
                </c:pt>
                <c:pt idx="124">
                  <c:v>1.0406144120298035</c:v>
                </c:pt>
                <c:pt idx="125">
                  <c:v>1.0328767360173887</c:v>
                </c:pt>
                <c:pt idx="126">
                  <c:v>1.0530118674329845</c:v>
                </c:pt>
                <c:pt idx="127">
                  <c:v>1.0930957161806054</c:v>
                </c:pt>
                <c:pt idx="128">
                  <c:v>1.1358370928217383</c:v>
                </c:pt>
                <c:pt idx="129">
                  <c:v>1.1690771558462623</c:v>
                </c:pt>
                <c:pt idx="130">
                  <c:v>1.1903477485329659</c:v>
                </c:pt>
                <c:pt idx="131">
                  <c:v>1.206753542115969</c:v>
                </c:pt>
              </c:numCache>
            </c:numRef>
          </c:val>
          <c:smooth val="0"/>
          <c:extLst>
            <c:ext xmlns:c16="http://schemas.microsoft.com/office/drawing/2014/chart" uri="{C3380CC4-5D6E-409C-BE32-E72D297353CC}">
              <c16:uniqueId val="{00000001-69E9-4F8F-9842-DDF6DA400A24}"/>
            </c:ext>
          </c:extLst>
        </c:ser>
        <c:ser>
          <c:idx val="2"/>
          <c:order val="2"/>
          <c:tx>
            <c:strRef>
              <c:f>'Main vs Creative'!$B$30</c:f>
              <c:strCache>
                <c:ptCount val="1"/>
                <c:pt idx="0">
                  <c:v>Not Creative</c:v>
                </c:pt>
              </c:strCache>
            </c:strRef>
          </c:tx>
          <c:spPr>
            <a:ln w="28575" cap="rnd">
              <a:solidFill>
                <a:schemeClr val="accent3"/>
              </a:solidFill>
              <a:round/>
            </a:ln>
            <a:effectLst/>
          </c:spPr>
          <c:marker>
            <c:symbol val="none"/>
          </c:marker>
          <c:cat>
            <c:numRef>
              <c:f>'Main vs Creative'!$C$27:$ED$27</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'Main vs Creative'!$C$30:$ED$30</c:f>
              <c:numCache>
                <c:formatCode>_(* #,##0.00_);_(* \(#,##0.00\);_(* "-"??_);_(@_)</c:formatCode>
                <c:ptCount val="132"/>
                <c:pt idx="0">
                  <c:v>0.99553076064210788</c:v>
                </c:pt>
                <c:pt idx="1">
                  <c:v>1.0026519215318808</c:v>
                </c:pt>
                <c:pt idx="2">
                  <c:v>1.0104881607189165</c:v>
                </c:pt>
                <c:pt idx="3">
                  <c:v>1.0198188572053031</c:v>
                </c:pt>
                <c:pt idx="4">
                  <c:v>1.0294475514321537</c:v>
                </c:pt>
                <c:pt idx="5">
                  <c:v>1.036878812938288</c:v>
                </c:pt>
                <c:pt idx="6">
                  <c:v>1.040164462369904</c:v>
                </c:pt>
                <c:pt idx="7">
                  <c:v>1.0397131064661964</c:v>
                </c:pt>
                <c:pt idx="8">
                  <c:v>1.0365873697757635</c:v>
                </c:pt>
                <c:pt idx="9">
                  <c:v>1.0325589817662293</c:v>
                </c:pt>
                <c:pt idx="10">
                  <c:v>1.0284236171760928</c:v>
                </c:pt>
                <c:pt idx="11">
                  <c:v>1.0247400600418137</c:v>
                </c:pt>
                <c:pt idx="12">
                  <c:v>1.0223009867282575</c:v>
                </c:pt>
                <c:pt idx="13">
                  <c:v>1.022719887950897</c:v>
                </c:pt>
                <c:pt idx="14">
                  <c:v>1.0265226597939718</c:v>
                </c:pt>
                <c:pt idx="15">
                  <c:v>1.0335308494627125</c:v>
                </c:pt>
                <c:pt idx="16">
                  <c:v>1.0420827291451511</c:v>
                </c:pt>
                <c:pt idx="17">
                  <c:v>1.0491983547009069</c:v>
                </c:pt>
                <c:pt idx="18">
                  <c:v>1.0528093459626253</c:v>
                </c:pt>
                <c:pt idx="19">
                  <c:v>1.0526180516874093</c:v>
                </c:pt>
                <c:pt idx="20">
                  <c:v>1.0492579491917957</c:v>
                </c:pt>
                <c:pt idx="21">
                  <c:v>1.04416355726962</c:v>
                </c:pt>
                <c:pt idx="22">
                  <c:v>1.0383926219747921</c:v>
                </c:pt>
                <c:pt idx="23">
                  <c:v>1.033058653014463</c:v>
                </c:pt>
                <c:pt idx="24">
                  <c:v>1.029504639189547</c:v>
                </c:pt>
                <c:pt idx="25">
                  <c:v>1.0298383579217445</c:v>
                </c:pt>
                <c:pt idx="26">
                  <c:v>1.0345783413366672</c:v>
                </c:pt>
                <c:pt idx="27">
                  <c:v>1.0428394832498729</c:v>
                </c:pt>
                <c:pt idx="28">
                  <c:v>1.0522133399530214</c:v>
                </c:pt>
                <c:pt idx="29">
                  <c:v>1.0598991767345203</c:v>
                </c:pt>
                <c:pt idx="30">
                  <c:v>1.0642475514871184</c:v>
                </c:pt>
                <c:pt idx="31">
                  <c:v>1.0653806029998829</c:v>
                </c:pt>
                <c:pt idx="32">
                  <c:v>1.0637319940754453</c:v>
                </c:pt>
                <c:pt idx="33">
                  <c:v>1.0605190041361918</c:v>
                </c:pt>
                <c:pt idx="34">
                  <c:v>1.0565461921473829</c:v>
                </c:pt>
                <c:pt idx="35">
                  <c:v>1.0525016813913566</c:v>
                </c:pt>
                <c:pt idx="36">
                  <c:v>1.0493032336040613</c:v>
                </c:pt>
                <c:pt idx="37">
                  <c:v>1.0487690261824119</c:v>
                </c:pt>
                <c:pt idx="38">
                  <c:v>1.0517034929155942</c:v>
                </c:pt>
                <c:pt idx="39">
                  <c:v>1.0581891708986244</c:v>
                </c:pt>
                <c:pt idx="40">
                  <c:v>1.066433623869</c:v>
                </c:pt>
                <c:pt idx="41">
                  <c:v>1.0733558052260816</c:v>
                </c:pt>
                <c:pt idx="42">
                  <c:v>1.0771562338009943</c:v>
                </c:pt>
                <c:pt idx="43">
                  <c:v>1.0777233959684827</c:v>
                </c:pt>
                <c:pt idx="44">
                  <c:v>1.0755036249614804</c:v>
                </c:pt>
                <c:pt idx="45">
                  <c:v>1.0714935569798936</c:v>
                </c:pt>
                <c:pt idx="46">
                  <c:v>1.0665373233155675</c:v>
                </c:pt>
                <c:pt idx="47">
                  <c:v>1.061431426400206</c:v>
                </c:pt>
                <c:pt idx="48">
                  <c:v>1.057468131024923</c:v>
                </c:pt>
                <c:pt idx="49">
                  <c:v>1.0565019579336248</c:v>
                </c:pt>
                <c:pt idx="50">
                  <c:v>1.058919713891634</c:v>
                </c:pt>
                <c:pt idx="51">
                  <c:v>1.0643342613287143</c:v>
                </c:pt>
                <c:pt idx="52">
                  <c:v>1.0712074658629156</c:v>
                </c:pt>
                <c:pt idx="53">
                  <c:v>1.0768990913220229</c:v>
                </c:pt>
                <c:pt idx="54">
                  <c:v>1.0795493097161355</c:v>
                </c:pt>
                <c:pt idx="55">
                  <c:v>1.0791200266446366</c:v>
                </c:pt>
                <c:pt idx="56">
                  <c:v>1.076386800551218</c:v>
                </c:pt>
                <c:pt idx="57">
                  <c:v>1.0722668665793713</c:v>
                </c:pt>
                <c:pt idx="58">
                  <c:v>1.0671332249970016</c:v>
                </c:pt>
                <c:pt idx="59">
                  <c:v>1.0618082702670988</c:v>
                </c:pt>
                <c:pt idx="60">
                  <c:v>1.0576673520449307</c:v>
                </c:pt>
                <c:pt idx="61">
                  <c:v>1.0567827347559693</c:v>
                </c:pt>
                <c:pt idx="62">
                  <c:v>1.0598967604207705</c:v>
                </c:pt>
                <c:pt idx="63">
                  <c:v>1.0667493684866225</c:v>
                </c:pt>
                <c:pt idx="64">
                  <c:v>1.0755194894455615</c:v>
                </c:pt>
                <c:pt idx="65">
                  <c:v>1.082947292946157</c:v>
                </c:pt>
                <c:pt idx="66">
                  <c:v>1.0869483225943219</c:v>
                </c:pt>
                <c:pt idx="67">
                  <c:v>1.0875532254619293</c:v>
                </c:pt>
                <c:pt idx="68">
                  <c:v>1.0851875920334177</c:v>
                </c:pt>
                <c:pt idx="69">
                  <c:v>1.0809773150156119</c:v>
                </c:pt>
                <c:pt idx="70">
                  <c:v>1.0754728380518084</c:v>
                </c:pt>
                <c:pt idx="71">
                  <c:v>1.0695813789820658</c:v>
                </c:pt>
                <c:pt idx="72">
                  <c:v>1.064726561675716</c:v>
                </c:pt>
                <c:pt idx="73">
                  <c:v>1.0630030770737939</c:v>
                </c:pt>
                <c:pt idx="74">
                  <c:v>1.0649973338656751</c:v>
                </c:pt>
                <c:pt idx="75">
                  <c:v>1.0703446347427865</c:v>
                </c:pt>
                <c:pt idx="76">
                  <c:v>1.0774215152018876</c:v>
                </c:pt>
                <c:pt idx="77">
                  <c:v>1.0833589027497603</c:v>
                </c:pt>
                <c:pt idx="78">
                  <c:v>1.0866294373380436</c:v>
                </c:pt>
                <c:pt idx="79">
                  <c:v>1.0874001725199041</c:v>
                </c:pt>
                <c:pt idx="80">
                  <c:v>1.0860753060567014</c:v>
                </c:pt>
                <c:pt idx="81">
                  <c:v>1.0833351878679154</c:v>
                </c:pt>
                <c:pt idx="82">
                  <c:v>1.0796060058164532</c:v>
                </c:pt>
                <c:pt idx="83">
                  <c:v>1.0759443960345652</c:v>
                </c:pt>
                <c:pt idx="84">
                  <c:v>1.0737759888906044</c:v>
                </c:pt>
                <c:pt idx="85">
                  <c:v>1.0749208762386047</c:v>
                </c:pt>
                <c:pt idx="86">
                  <c:v>1.0799184203281431</c:v>
                </c:pt>
                <c:pt idx="87">
                  <c:v>1.0883179972628969</c:v>
                </c:pt>
                <c:pt idx="88">
                  <c:v>1.0984234661332974</c:v>
                </c:pt>
                <c:pt idx="89">
                  <c:v>1.106722526400008</c:v>
                </c:pt>
                <c:pt idx="90">
                  <c:v>1.1114585514584423</c:v>
                </c:pt>
                <c:pt idx="91">
                  <c:v>1.1127065697573988</c:v>
                </c:pt>
                <c:pt idx="92">
                  <c:v>1.1112557742552904</c:v>
                </c:pt>
                <c:pt idx="93">
                  <c:v>1.1085118027957197</c:v>
                </c:pt>
                <c:pt idx="94">
                  <c:v>1.1049261541835778</c:v>
                </c:pt>
                <c:pt idx="95">
                  <c:v>1.1007402978223699</c:v>
                </c:pt>
                <c:pt idx="96">
                  <c:v>1.0968913700080529</c:v>
                </c:pt>
                <c:pt idx="97">
                  <c:v>1.0956182858454999</c:v>
                </c:pt>
                <c:pt idx="98">
                  <c:v>1.097635286575769</c:v>
                </c:pt>
                <c:pt idx="99">
                  <c:v>1.102658652787305</c:v>
                </c:pt>
                <c:pt idx="100">
                  <c:v>1.1093711129614909</c:v>
                </c:pt>
                <c:pt idx="101">
                  <c:v>1.1150838732487665</c:v>
                </c:pt>
                <c:pt idx="102">
                  <c:v>1.1182044211479065</c:v>
                </c:pt>
                <c:pt idx="103">
                  <c:v>1.1189294255217528</c:v>
                </c:pt>
                <c:pt idx="104">
                  <c:v>1.1182013727463713</c:v>
                </c:pt>
                <c:pt idx="105">
                  <c:v>1.117003625970759</c:v>
                </c:pt>
                <c:pt idx="106">
                  <c:v>1.1155192742153037</c:v>
                </c:pt>
                <c:pt idx="107">
                  <c:v>1.1138994762999532</c:v>
                </c:pt>
                <c:pt idx="108">
                  <c:v>1.1130662416791766</c:v>
                </c:pt>
                <c:pt idx="109">
                  <c:v>1.1147807228044422</c:v>
                </c:pt>
                <c:pt idx="110">
                  <c:v>1.11957412530995</c:v>
                </c:pt>
                <c:pt idx="111">
                  <c:v>1.1271463488350755</c:v>
                </c:pt>
                <c:pt idx="112">
                  <c:v>1.1356202509905948</c:v>
                </c:pt>
                <c:pt idx="113">
                  <c:v>1.1423758833142266</c:v>
                </c:pt>
                <c:pt idx="114">
                  <c:v>1.1463539259584234</c:v>
                </c:pt>
                <c:pt idx="115">
                  <c:v>1.148050703296142</c:v>
                </c:pt>
                <c:pt idx="116">
                  <c:v>1.1474020056387277</c:v>
                </c:pt>
                <c:pt idx="117">
                  <c:v>1.1439626905161526</c:v>
                </c:pt>
                <c:pt idx="118">
                  <c:v>1.1366972430341349</c:v>
                </c:pt>
                <c:pt idx="119">
                  <c:v>1.1242641459984657</c:v>
                </c:pt>
                <c:pt idx="120">
                  <c:v>1.1051293530466797</c:v>
                </c:pt>
                <c:pt idx="121">
                  <c:v>1.0795262187423806</c:v>
                </c:pt>
                <c:pt idx="122">
                  <c:v>1.0502339031576358</c:v>
                </c:pt>
                <c:pt idx="123">
                  <c:v>1.0274235075683111</c:v>
                </c:pt>
                <c:pt idx="124">
                  <c:v>1.0228352833388548</c:v>
                </c:pt>
                <c:pt idx="125">
                  <c:v>1.0340511890371031</c:v>
                </c:pt>
                <c:pt idx="126">
                  <c:v>1.0517375278940759</c:v>
                </c:pt>
                <c:pt idx="127">
                  <c:v>1.0698184475929682</c:v>
                </c:pt>
                <c:pt idx="128">
                  <c:v>1.0851707374443942</c:v>
                </c:pt>
                <c:pt idx="129">
                  <c:v>1.0966755253571461</c:v>
                </c:pt>
                <c:pt idx="130">
                  <c:v>1.1052065836244545</c:v>
                </c:pt>
                <c:pt idx="131">
                  <c:v>1.1123646358891639</c:v>
                </c:pt>
              </c:numCache>
            </c:numRef>
          </c:val>
          <c:smooth val="0"/>
          <c:extLst>
            <c:ext xmlns:c16="http://schemas.microsoft.com/office/drawing/2014/chart" uri="{C3380CC4-5D6E-409C-BE32-E72D297353CC}">
              <c16:uniqueId val="{00000002-69E9-4F8F-9842-DDF6DA400A24}"/>
            </c:ext>
          </c:extLst>
        </c:ser>
        <c:dLbls>
          <c:showLegendKey val="0"/>
          <c:showVal val="0"/>
          <c:showCatName val="0"/>
          <c:showSerName val="0"/>
          <c:showPercent val="0"/>
          <c:showBubbleSize val="0"/>
        </c:dLbls>
        <c:smooth val="0"/>
        <c:axId val="1995251903"/>
        <c:axId val="1995244415"/>
      </c:lineChart>
      <c:dateAx>
        <c:axId val="19952519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44415"/>
        <c:crosses val="autoZero"/>
        <c:auto val="1"/>
        <c:lblOffset val="100"/>
        <c:baseTimeUnit val="months"/>
        <c:majorUnit val="1"/>
        <c:majorTimeUnit val="years"/>
        <c:minorUnit val="1"/>
        <c:minorTimeUnit val="months"/>
      </c:dateAx>
      <c:valAx>
        <c:axId val="1995244415"/>
        <c:scaling>
          <c:orientation val="minMax"/>
          <c:max val="1.6"/>
          <c:min val="0.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Employment in Canada relative to 1st January 2010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5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Support (non-creative) occupations in the creative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'EW Support Occs Employment'!$B$44</c:f>
              <c:strCache>
                <c:ptCount val="1"/>
                <c:pt idx="0">
                  <c:v>Performing support occupations</c:v>
                </c:pt>
              </c:strCache>
            </c:strRef>
          </c:tx>
          <c:spPr>
            <a:ln w="28575" cap="rnd">
              <a:solidFill>
                <a:schemeClr val="accent1"/>
              </a:solidFill>
              <a:round/>
            </a:ln>
            <a:effectLst/>
          </c:spPr>
          <c:marker>
            <c:symbol val="none"/>
          </c:marker>
          <c:cat>
            <c:numRef>
              <c:f>'EW Support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Support Occs Employment'!$C$44:$ED$44</c:f>
              <c:numCache>
                <c:formatCode>0%</c:formatCode>
                <c:ptCount val="132"/>
                <c:pt idx="0">
                  <c:v>1.0316904571823815</c:v>
                </c:pt>
                <c:pt idx="1">
                  <c:v>1.0434731656542957</c:v>
                </c:pt>
                <c:pt idx="2">
                  <c:v>1.0501854009770288</c:v>
                </c:pt>
                <c:pt idx="3">
                  <c:v>1.0433135942401348</c:v>
                </c:pt>
                <c:pt idx="4">
                  <c:v>1.0253350716289995</c:v>
                </c:pt>
                <c:pt idx="5">
                  <c:v>0.99991936936847847</c:v>
                </c:pt>
                <c:pt idx="6">
                  <c:v>0.97249223851077937</c:v>
                </c:pt>
                <c:pt idx="7">
                  <c:v>0.94563432205564935</c:v>
                </c:pt>
                <c:pt idx="8">
                  <c:v>0.92733102115898214</c:v>
                </c:pt>
                <c:pt idx="9">
                  <c:v>0.91391536594000589</c:v>
                </c:pt>
                <c:pt idx="10">
                  <c:v>0.90641346695902425</c:v>
                </c:pt>
                <c:pt idx="11">
                  <c:v>0.90472220480799037</c:v>
                </c:pt>
                <c:pt idx="12">
                  <c:v>0.91053761355597862</c:v>
                </c:pt>
                <c:pt idx="13">
                  <c:v>0.92355243687059718</c:v>
                </c:pt>
                <c:pt idx="14">
                  <c:v>0.9445525019208838</c:v>
                </c:pt>
                <c:pt idx="15">
                  <c:v>0.96579612842126239</c:v>
                </c:pt>
                <c:pt idx="16">
                  <c:v>0.9738175054180479</c:v>
                </c:pt>
                <c:pt idx="17">
                  <c:v>0.97131509458247556</c:v>
                </c:pt>
                <c:pt idx="18">
                  <c:v>0.96495247654330196</c:v>
                </c:pt>
                <c:pt idx="19">
                  <c:v>0.95858432164131657</c:v>
                </c:pt>
                <c:pt idx="20">
                  <c:v>0.96051675788670088</c:v>
                </c:pt>
                <c:pt idx="21">
                  <c:v>0.97605407420279422</c:v>
                </c:pt>
                <c:pt idx="22">
                  <c:v>0.99965043200538839</c:v>
                </c:pt>
                <c:pt idx="23">
                  <c:v>1.0191340060622887</c:v>
                </c:pt>
                <c:pt idx="24">
                  <c:v>1.0282574338585011</c:v>
                </c:pt>
                <c:pt idx="25">
                  <c:v>1.0261317024736822</c:v>
                </c:pt>
                <c:pt idx="26">
                  <c:v>1.0160554665068735</c:v>
                </c:pt>
                <c:pt idx="27">
                  <c:v>0.99792023567434063</c:v>
                </c:pt>
                <c:pt idx="28">
                  <c:v>0.97967910329514596</c:v>
                </c:pt>
                <c:pt idx="29">
                  <c:v>0.96939626668384571</c:v>
                </c:pt>
                <c:pt idx="30">
                  <c:v>0.96757022006162963</c:v>
                </c:pt>
                <c:pt idx="31">
                  <c:v>0.96767595365652159</c:v>
                </c:pt>
                <c:pt idx="32">
                  <c:v>0.96908631963463354</c:v>
                </c:pt>
                <c:pt idx="33">
                  <c:v>0.97561809063354143</c:v>
                </c:pt>
                <c:pt idx="34">
                  <c:v>0.98833083334365956</c:v>
                </c:pt>
                <c:pt idx="35">
                  <c:v>1.0048977910885302</c:v>
                </c:pt>
                <c:pt idx="36">
                  <c:v>1.0210962553679424</c:v>
                </c:pt>
                <c:pt idx="37">
                  <c:v>1.0351060707680837</c:v>
                </c:pt>
                <c:pt idx="38">
                  <c:v>1.049264582087011</c:v>
                </c:pt>
                <c:pt idx="39">
                  <c:v>1.0617169492876437</c:v>
                </c:pt>
                <c:pt idx="40">
                  <c:v>1.0661048290210524</c:v>
                </c:pt>
                <c:pt idx="41">
                  <c:v>1.0603230648483839</c:v>
                </c:pt>
                <c:pt idx="42">
                  <c:v>1.0493138725245039</c:v>
                </c:pt>
                <c:pt idx="43">
                  <c:v>1.0466866870702123</c:v>
                </c:pt>
                <c:pt idx="44">
                  <c:v>1.0534486706436721</c:v>
                </c:pt>
                <c:pt idx="45">
                  <c:v>1.0650731547170564</c:v>
                </c:pt>
                <c:pt idx="46">
                  <c:v>1.0813677642498927</c:v>
                </c:pt>
                <c:pt idx="47">
                  <c:v>1.0929799838942589</c:v>
                </c:pt>
                <c:pt idx="48">
                  <c:v>1.1000973147853301</c:v>
                </c:pt>
                <c:pt idx="49">
                  <c:v>1.108082207095058</c:v>
                </c:pt>
                <c:pt idx="50">
                  <c:v>1.1161743184660109</c:v>
                </c:pt>
                <c:pt idx="51">
                  <c:v>1.1210790356784921</c:v>
                </c:pt>
                <c:pt idx="52">
                  <c:v>1.1190224207795645</c:v>
                </c:pt>
                <c:pt idx="53">
                  <c:v>1.1087493537682462</c:v>
                </c:pt>
                <c:pt idx="54">
                  <c:v>1.0970400947680532</c:v>
                </c:pt>
                <c:pt idx="55">
                  <c:v>1.089096490485236</c:v>
                </c:pt>
                <c:pt idx="56">
                  <c:v>1.0924495601337341</c:v>
                </c:pt>
                <c:pt idx="57">
                  <c:v>1.1031639896312817</c:v>
                </c:pt>
                <c:pt idx="58">
                  <c:v>1.1169032300144868</c:v>
                </c:pt>
                <c:pt idx="59">
                  <c:v>1.1372541928174655</c:v>
                </c:pt>
                <c:pt idx="60">
                  <c:v>1.1651905752765748</c:v>
                </c:pt>
                <c:pt idx="61">
                  <c:v>1.1897235126078234</c:v>
                </c:pt>
                <c:pt idx="62">
                  <c:v>1.1994790063455143</c:v>
                </c:pt>
                <c:pt idx="63">
                  <c:v>1.1896994117631867</c:v>
                </c:pt>
                <c:pt idx="64">
                  <c:v>1.162816922029543</c:v>
                </c:pt>
                <c:pt idx="65">
                  <c:v>1.1272863127765547</c:v>
                </c:pt>
                <c:pt idx="66">
                  <c:v>1.0942891343715853</c:v>
                </c:pt>
                <c:pt idx="67">
                  <c:v>1.0658417288071405</c:v>
                </c:pt>
                <c:pt idx="68">
                  <c:v>1.0446022789937324</c:v>
                </c:pt>
                <c:pt idx="69">
                  <c:v>1.0308881924759743</c:v>
                </c:pt>
                <c:pt idx="70">
                  <c:v>1.0217566778670835</c:v>
                </c:pt>
                <c:pt idx="71">
                  <c:v>1.0175406849185498</c:v>
                </c:pt>
                <c:pt idx="72">
                  <c:v>1.0154238882102753</c:v>
                </c:pt>
                <c:pt idx="73">
                  <c:v>1.0173781737265075</c:v>
                </c:pt>
                <c:pt idx="74">
                  <c:v>1.0269369289000041</c:v>
                </c:pt>
                <c:pt idx="75">
                  <c:v>1.042312357263862</c:v>
                </c:pt>
                <c:pt idx="76">
                  <c:v>1.0637203090469534</c:v>
                </c:pt>
                <c:pt idx="77">
                  <c:v>1.0927084138500804</c:v>
                </c:pt>
                <c:pt idx="78">
                  <c:v>1.1284456717079432</c:v>
                </c:pt>
                <c:pt idx="79">
                  <c:v>1.1598764893965912</c:v>
                </c:pt>
                <c:pt idx="80">
                  <c:v>1.1876280819753968</c:v>
                </c:pt>
                <c:pt idx="81">
                  <c:v>1.2123632272238072</c:v>
                </c:pt>
                <c:pt idx="82">
                  <c:v>1.2353790620695726</c:v>
                </c:pt>
                <c:pt idx="83">
                  <c:v>1.2487805934665785</c:v>
                </c:pt>
                <c:pt idx="84">
                  <c:v>1.2472181857162545</c:v>
                </c:pt>
                <c:pt idx="85">
                  <c:v>1.2394465352994508</c:v>
                </c:pt>
                <c:pt idx="86">
                  <c:v>1.2296651527960181</c:v>
                </c:pt>
                <c:pt idx="87">
                  <c:v>1.2202649555599812</c:v>
                </c:pt>
                <c:pt idx="88">
                  <c:v>1.2052676578854669</c:v>
                </c:pt>
                <c:pt idx="89">
                  <c:v>1.1922915926475806</c:v>
                </c:pt>
                <c:pt idx="90">
                  <c:v>1.1878736021814269</c:v>
                </c:pt>
                <c:pt idx="91">
                  <c:v>1.1909058390022331</c:v>
                </c:pt>
                <c:pt idx="92">
                  <c:v>1.2062381599664058</c:v>
                </c:pt>
                <c:pt idx="93">
                  <c:v>1.2237882167227498</c:v>
                </c:pt>
                <c:pt idx="94">
                  <c:v>1.2366491420516568</c:v>
                </c:pt>
                <c:pt idx="95">
                  <c:v>1.2448881286220206</c:v>
                </c:pt>
                <c:pt idx="96">
                  <c:v>1.2497356322222197</c:v>
                </c:pt>
                <c:pt idx="97">
                  <c:v>1.2558144995111675</c:v>
                </c:pt>
                <c:pt idx="98">
                  <c:v>1.2619433529624275</c:v>
                </c:pt>
                <c:pt idx="99">
                  <c:v>1.2641726514800062</c:v>
                </c:pt>
                <c:pt idx="100">
                  <c:v>1.260239218981734</c:v>
                </c:pt>
                <c:pt idx="101">
                  <c:v>1.2547491100387838</c:v>
                </c:pt>
                <c:pt idx="102">
                  <c:v>1.2575136559875795</c:v>
                </c:pt>
                <c:pt idx="103">
                  <c:v>1.2725153080975917</c:v>
                </c:pt>
                <c:pt idx="104">
                  <c:v>1.2975760718684599</c:v>
                </c:pt>
                <c:pt idx="105">
                  <c:v>1.3248787144056346</c:v>
                </c:pt>
                <c:pt idx="106">
                  <c:v>1.347068493859396</c:v>
                </c:pt>
                <c:pt idx="107">
                  <c:v>1.3621527735294385</c:v>
                </c:pt>
                <c:pt idx="108">
                  <c:v>1.3703903573577714</c:v>
                </c:pt>
                <c:pt idx="109">
                  <c:v>1.3710058496922892</c:v>
                </c:pt>
                <c:pt idx="110">
                  <c:v>1.3667787024591092</c:v>
                </c:pt>
                <c:pt idx="111">
                  <c:v>1.3578145009758225</c:v>
                </c:pt>
                <c:pt idx="112">
                  <c:v>1.3479264416048695</c:v>
                </c:pt>
                <c:pt idx="113">
                  <c:v>1.3341136207963913</c:v>
                </c:pt>
                <c:pt idx="114">
                  <c:v>1.3186710285933567</c:v>
                </c:pt>
                <c:pt idx="115">
                  <c:v>1.3079628332710098</c:v>
                </c:pt>
                <c:pt idx="116">
                  <c:v>1.3028892042515323</c:v>
                </c:pt>
                <c:pt idx="117">
                  <c:v>1.3062309925414635</c:v>
                </c:pt>
                <c:pt idx="118">
                  <c:v>1.3016015116585229</c:v>
                </c:pt>
                <c:pt idx="119">
                  <c:v>1.2827834556440363</c:v>
                </c:pt>
                <c:pt idx="120">
                  <c:v>1.245618566450891</c:v>
                </c:pt>
                <c:pt idx="121">
                  <c:v>1.1914439444572626</c:v>
                </c:pt>
                <c:pt idx="122">
                  <c:v>1.122953220119095</c:v>
                </c:pt>
                <c:pt idx="123">
                  <c:v>1.0665119265718355</c:v>
                </c:pt>
                <c:pt idx="124">
                  <c:v>1.0368575436529659</c:v>
                </c:pt>
                <c:pt idx="125">
                  <c:v>1.0366935165824049</c:v>
                </c:pt>
                <c:pt idx="126">
                  <c:v>1.0654826611749397</c:v>
                </c:pt>
                <c:pt idx="127">
                  <c:v>1.1160261073114086</c:v>
                </c:pt>
                <c:pt idx="128">
                  <c:v>1.1692941217037913</c:v>
                </c:pt>
                <c:pt idx="129">
                  <c:v>1.2124424015070154</c:v>
                </c:pt>
                <c:pt idx="130">
                  <c:v>1.2415845870570215</c:v>
                </c:pt>
                <c:pt idx="131">
                  <c:v>1.2648189106003127</c:v>
                </c:pt>
              </c:numCache>
            </c:numRef>
          </c:val>
          <c:smooth val="1"/>
          <c:extLst>
            <c:ext xmlns:c16="http://schemas.microsoft.com/office/drawing/2014/chart" uri="{C3380CC4-5D6E-409C-BE32-E72D297353CC}">
              <c16:uniqueId val="{00000000-ADF7-4FCB-B394-D3E6EDC404D5}"/>
            </c:ext>
          </c:extLst>
        </c:ser>
        <c:ser>
          <c:idx val="1"/>
          <c:order val="1"/>
          <c:tx>
            <c:strRef>
              <c:f>'EW Support Occs Employment'!$B$45</c:f>
              <c:strCache>
                <c:ptCount val="1"/>
                <c:pt idx="0">
                  <c:v>Non-Performing support occupations</c:v>
                </c:pt>
              </c:strCache>
            </c:strRef>
          </c:tx>
          <c:spPr>
            <a:ln w="28575" cap="rnd">
              <a:solidFill>
                <a:schemeClr val="accent2"/>
              </a:solidFill>
              <a:round/>
            </a:ln>
            <a:effectLst/>
          </c:spPr>
          <c:marker>
            <c:symbol val="none"/>
          </c:marker>
          <c:cat>
            <c:numRef>
              <c:f>'EW Support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Support Occs Employment'!$C$45:$ED$45</c:f>
              <c:numCache>
                <c:formatCode>0%</c:formatCode>
                <c:ptCount val="132"/>
                <c:pt idx="0">
                  <c:v>0.9940008130342628</c:v>
                </c:pt>
                <c:pt idx="1">
                  <c:v>1.0032494298584282</c:v>
                </c:pt>
                <c:pt idx="2">
                  <c:v>1.0134579165971116</c:v>
                </c:pt>
                <c:pt idx="3">
                  <c:v>1.0249511472622963</c:v>
                </c:pt>
                <c:pt idx="4">
                  <c:v>1.0380149512802355</c:v>
                </c:pt>
                <c:pt idx="5">
                  <c:v>1.051082856391284</c:v>
                </c:pt>
                <c:pt idx="6">
                  <c:v>1.0619873984651689</c:v>
                </c:pt>
                <c:pt idx="7">
                  <c:v>1.0683602259048255</c:v>
                </c:pt>
                <c:pt idx="8">
                  <c:v>1.0693367799610716</c:v>
                </c:pt>
                <c:pt idx="9">
                  <c:v>1.067582358748</c:v>
                </c:pt>
                <c:pt idx="10">
                  <c:v>1.0647242745141694</c:v>
                </c:pt>
                <c:pt idx="11">
                  <c:v>1.0619299094828207</c:v>
                </c:pt>
                <c:pt idx="12">
                  <c:v>1.059974492407185</c:v>
                </c:pt>
                <c:pt idx="13">
                  <c:v>1.060420615187402</c:v>
                </c:pt>
                <c:pt idx="14">
                  <c:v>1.063496072550953</c:v>
                </c:pt>
                <c:pt idx="15">
                  <c:v>1.0696437072063807</c:v>
                </c:pt>
                <c:pt idx="16">
                  <c:v>1.0783592236751385</c:v>
                </c:pt>
                <c:pt idx="17">
                  <c:v>1.0873675383993615</c:v>
                </c:pt>
                <c:pt idx="18">
                  <c:v>1.0944981535339551</c:v>
                </c:pt>
                <c:pt idx="19">
                  <c:v>1.0976681830627868</c:v>
                </c:pt>
                <c:pt idx="20">
                  <c:v>1.0952410353472601</c:v>
                </c:pt>
                <c:pt idx="21">
                  <c:v>1.0903971152565295</c:v>
                </c:pt>
                <c:pt idx="22">
                  <c:v>1.0857371847496089</c:v>
                </c:pt>
                <c:pt idx="23">
                  <c:v>1.0813454833476484</c:v>
                </c:pt>
                <c:pt idx="24">
                  <c:v>1.0792065863344305</c:v>
                </c:pt>
                <c:pt idx="25">
                  <c:v>1.0811850132342324</c:v>
                </c:pt>
                <c:pt idx="26">
                  <c:v>1.0879740674202008</c:v>
                </c:pt>
                <c:pt idx="27">
                  <c:v>1.097620554875232</c:v>
                </c:pt>
                <c:pt idx="28">
                  <c:v>1.1073357287473433</c:v>
                </c:pt>
                <c:pt idx="29">
                  <c:v>1.1141171169612334</c:v>
                </c:pt>
                <c:pt idx="30">
                  <c:v>1.1170497798297729</c:v>
                </c:pt>
                <c:pt idx="31">
                  <c:v>1.1155536277029579</c:v>
                </c:pt>
                <c:pt idx="32">
                  <c:v>1.1093637804353524</c:v>
                </c:pt>
                <c:pt idx="33">
                  <c:v>1.1009233493453019</c:v>
                </c:pt>
                <c:pt idx="34">
                  <c:v>1.0932150578591981</c:v>
                </c:pt>
                <c:pt idx="35">
                  <c:v>1.0882959558237988</c:v>
                </c:pt>
                <c:pt idx="36">
                  <c:v>1.0880428010094203</c:v>
                </c:pt>
                <c:pt idx="37">
                  <c:v>1.0919289484519747</c:v>
                </c:pt>
                <c:pt idx="38">
                  <c:v>1.0975082991459877</c:v>
                </c:pt>
                <c:pt idx="39">
                  <c:v>1.1040926127175237</c:v>
                </c:pt>
                <c:pt idx="40">
                  <c:v>1.1113675596990455</c:v>
                </c:pt>
                <c:pt idx="41">
                  <c:v>1.1189847605837637</c:v>
                </c:pt>
                <c:pt idx="42">
                  <c:v>1.1243945768631247</c:v>
                </c:pt>
                <c:pt idx="43">
                  <c:v>1.1251330949543601</c:v>
                </c:pt>
                <c:pt idx="44">
                  <c:v>1.1218430608372945</c:v>
                </c:pt>
                <c:pt idx="45">
                  <c:v>1.1178043835439313</c:v>
                </c:pt>
                <c:pt idx="46">
                  <c:v>1.1141082767491697</c:v>
                </c:pt>
                <c:pt idx="47">
                  <c:v>1.1110766906299303</c:v>
                </c:pt>
                <c:pt idx="48">
                  <c:v>1.1093677132651747</c:v>
                </c:pt>
                <c:pt idx="49">
                  <c:v>1.1105930182058201</c:v>
                </c:pt>
                <c:pt idx="50">
                  <c:v>1.1166408294974834</c:v>
                </c:pt>
                <c:pt idx="51">
                  <c:v>1.126746698604852</c:v>
                </c:pt>
                <c:pt idx="52">
                  <c:v>1.1395329754457655</c:v>
                </c:pt>
                <c:pt idx="53">
                  <c:v>1.1518310877966338</c:v>
                </c:pt>
                <c:pt idx="54">
                  <c:v>1.1601461272527678</c:v>
                </c:pt>
                <c:pt idx="55">
                  <c:v>1.1615698593056685</c:v>
                </c:pt>
                <c:pt idx="56">
                  <c:v>1.1552091566545415</c:v>
                </c:pt>
                <c:pt idx="57">
                  <c:v>1.1464780248604127</c:v>
                </c:pt>
                <c:pt idx="58">
                  <c:v>1.1385921002206056</c:v>
                </c:pt>
                <c:pt idx="59">
                  <c:v>1.1330744592741115</c:v>
                </c:pt>
                <c:pt idx="60">
                  <c:v>1.1312891813784631</c:v>
                </c:pt>
                <c:pt idx="61">
                  <c:v>1.1340220723828713</c:v>
                </c:pt>
                <c:pt idx="62">
                  <c:v>1.1409128547607483</c:v>
                </c:pt>
                <c:pt idx="63">
                  <c:v>1.1506789718882136</c:v>
                </c:pt>
                <c:pt idx="64">
                  <c:v>1.1626522378578397</c:v>
                </c:pt>
                <c:pt idx="65">
                  <c:v>1.1742717477743874</c:v>
                </c:pt>
                <c:pt idx="66">
                  <c:v>1.1813456160044078</c:v>
                </c:pt>
                <c:pt idx="67">
                  <c:v>1.1800502676929598</c:v>
                </c:pt>
                <c:pt idx="68">
                  <c:v>1.1733204601878648</c:v>
                </c:pt>
                <c:pt idx="69">
                  <c:v>1.1658813031219415</c:v>
                </c:pt>
                <c:pt idx="70">
                  <c:v>1.1607750498183398</c:v>
                </c:pt>
                <c:pt idx="71">
                  <c:v>1.1593970845303332</c:v>
                </c:pt>
                <c:pt idx="72">
                  <c:v>1.1608166372721647</c:v>
                </c:pt>
                <c:pt idx="73">
                  <c:v>1.1654936827485796</c:v>
                </c:pt>
                <c:pt idx="74">
                  <c:v>1.1737870689270298</c:v>
                </c:pt>
                <c:pt idx="75">
                  <c:v>1.1847834427289885</c:v>
                </c:pt>
                <c:pt idx="76">
                  <c:v>1.1962368903524778</c:v>
                </c:pt>
                <c:pt idx="77">
                  <c:v>1.2042247361163314</c:v>
                </c:pt>
                <c:pt idx="78">
                  <c:v>1.2060791010255607</c:v>
                </c:pt>
                <c:pt idx="79">
                  <c:v>1.2018256933164317</c:v>
                </c:pt>
                <c:pt idx="80">
                  <c:v>1.1936800177667184</c:v>
                </c:pt>
                <c:pt idx="81">
                  <c:v>1.1853372240654758</c:v>
                </c:pt>
                <c:pt idx="82">
                  <c:v>1.1777095003520219</c:v>
                </c:pt>
                <c:pt idx="83">
                  <c:v>1.1713113812786351</c:v>
                </c:pt>
                <c:pt idx="84">
                  <c:v>1.1662163161243846</c:v>
                </c:pt>
                <c:pt idx="85">
                  <c:v>1.1655778158061956</c:v>
                </c:pt>
                <c:pt idx="86">
                  <c:v>1.1709590597403112</c:v>
                </c:pt>
                <c:pt idx="87">
                  <c:v>1.1834726082412854</c:v>
                </c:pt>
                <c:pt idx="88">
                  <c:v>1.2018798194087985</c:v>
                </c:pt>
                <c:pt idx="89">
                  <c:v>1.2214678993190704</c:v>
                </c:pt>
                <c:pt idx="90">
                  <c:v>1.2367913952197407</c:v>
                </c:pt>
                <c:pt idx="91">
                  <c:v>1.2456646056400333</c:v>
                </c:pt>
                <c:pt idx="92">
                  <c:v>1.2495581819284771</c:v>
                </c:pt>
                <c:pt idx="93">
                  <c:v>1.2497816673374984</c:v>
                </c:pt>
                <c:pt idx="94">
                  <c:v>1.2470407635754126</c:v>
                </c:pt>
                <c:pt idx="95">
                  <c:v>1.2423451628067668</c:v>
                </c:pt>
                <c:pt idx="96">
                  <c:v>1.2376868196249973</c:v>
                </c:pt>
                <c:pt idx="97">
                  <c:v>1.2365179180276795</c:v>
                </c:pt>
                <c:pt idx="98">
                  <c:v>1.2422932690233335</c:v>
                </c:pt>
                <c:pt idx="99">
                  <c:v>1.2563639550713832</c:v>
                </c:pt>
                <c:pt idx="100">
                  <c:v>1.2754019787724808</c:v>
                </c:pt>
                <c:pt idx="101">
                  <c:v>1.2918774844354979</c:v>
                </c:pt>
                <c:pt idx="102">
                  <c:v>1.2988820117550204</c:v>
                </c:pt>
                <c:pt idx="103">
                  <c:v>1.2953162734315946</c:v>
                </c:pt>
                <c:pt idx="104">
                  <c:v>1.2850168765476466</c:v>
                </c:pt>
                <c:pt idx="105">
                  <c:v>1.2745885176630396</c:v>
                </c:pt>
                <c:pt idx="106">
                  <c:v>1.2686940657036962</c:v>
                </c:pt>
                <c:pt idx="107">
                  <c:v>1.2694433001043317</c:v>
                </c:pt>
                <c:pt idx="108">
                  <c:v>1.2770255871731111</c:v>
                </c:pt>
                <c:pt idx="109">
                  <c:v>1.2902853435158312</c:v>
                </c:pt>
                <c:pt idx="110">
                  <c:v>1.306979569400788</c:v>
                </c:pt>
                <c:pt idx="111">
                  <c:v>1.3241523454065336</c:v>
                </c:pt>
                <c:pt idx="112">
                  <c:v>1.3386373956444577</c:v>
                </c:pt>
                <c:pt idx="113">
                  <c:v>1.346388107509384</c:v>
                </c:pt>
                <c:pt idx="114">
                  <c:v>1.345342303957699</c:v>
                </c:pt>
                <c:pt idx="115">
                  <c:v>1.3353101774434069</c:v>
                </c:pt>
                <c:pt idx="116">
                  <c:v>1.319662603924473</c:v>
                </c:pt>
                <c:pt idx="117">
                  <c:v>1.3044234831621078</c:v>
                </c:pt>
                <c:pt idx="118">
                  <c:v>1.2915274610185361</c:v>
                </c:pt>
                <c:pt idx="119">
                  <c:v>1.2815586401626144</c:v>
                </c:pt>
                <c:pt idx="120">
                  <c:v>1.2715220598904453</c:v>
                </c:pt>
                <c:pt idx="121">
                  <c:v>1.2601225966332821</c:v>
                </c:pt>
                <c:pt idx="122">
                  <c:v>1.2478783865480414</c:v>
                </c:pt>
                <c:pt idx="123">
                  <c:v>1.2399092178855555</c:v>
                </c:pt>
                <c:pt idx="124">
                  <c:v>1.2443831998573009</c:v>
                </c:pt>
                <c:pt idx="125">
                  <c:v>1.2602192377570169</c:v>
                </c:pt>
                <c:pt idx="126">
                  <c:v>1.282740687190314</c:v>
                </c:pt>
                <c:pt idx="127">
                  <c:v>1.3033930612309224</c:v>
                </c:pt>
                <c:pt idx="128">
                  <c:v>1.3176196708179866</c:v>
                </c:pt>
                <c:pt idx="129">
                  <c:v>1.3250751980103961</c:v>
                </c:pt>
                <c:pt idx="130">
                  <c:v>1.3277984860804684</c:v>
                </c:pt>
                <c:pt idx="131">
                  <c:v>1.3288863421209369</c:v>
                </c:pt>
              </c:numCache>
            </c:numRef>
          </c:val>
          <c:smooth val="1"/>
          <c:extLst>
            <c:ext xmlns:c16="http://schemas.microsoft.com/office/drawing/2014/chart" uri="{C3380CC4-5D6E-409C-BE32-E72D297353CC}">
              <c16:uniqueId val="{00000001-ADF7-4FCB-B394-D3E6EDC404D5}"/>
            </c:ext>
          </c:extLst>
        </c:ser>
        <c:dLbls>
          <c:showLegendKey val="0"/>
          <c:showVal val="0"/>
          <c:showCatName val="0"/>
          <c:showSerName val="0"/>
          <c:showPercent val="0"/>
          <c:showBubbleSize val="0"/>
        </c:dLbls>
        <c:smooth val="0"/>
        <c:axId val="926641103"/>
        <c:axId val="926638191"/>
      </c:lineChart>
      <c:dateAx>
        <c:axId val="9266411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638191"/>
        <c:crosses val="autoZero"/>
        <c:auto val="1"/>
        <c:lblOffset val="100"/>
        <c:baseTimeUnit val="months"/>
      </c:dateAx>
      <c:valAx>
        <c:axId val="926638191"/>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64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 Occupations in the Creative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'EW Creative Occs Employment'!$B$44</c:f>
              <c:strCache>
                <c:ptCount val="1"/>
                <c:pt idx="0">
                  <c:v>Performing creative occupations</c:v>
                </c:pt>
              </c:strCache>
            </c:strRef>
          </c:tx>
          <c:spPr>
            <a:ln w="28575" cap="rnd">
              <a:solidFill>
                <a:schemeClr val="accent1"/>
              </a:solidFill>
              <a:round/>
            </a:ln>
            <a:effectLst/>
          </c:spPr>
          <c:marker>
            <c:symbol val="none"/>
          </c:marker>
          <c:cat>
            <c:numRef>
              <c:f>'EW Creative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Creative Occs Employment'!$C$44:$ED$44</c:f>
              <c:numCache>
                <c:formatCode>0%</c:formatCode>
                <c:ptCount val="132"/>
                <c:pt idx="0">
                  <c:v>1.0118114854700528</c:v>
                </c:pt>
                <c:pt idx="1">
                  <c:v>1.0348506830282638</c:v>
                </c:pt>
                <c:pt idx="2">
                  <c:v>1.0560000429112661</c:v>
                </c:pt>
                <c:pt idx="3">
                  <c:v>1.0679450154931509</c:v>
                </c:pt>
                <c:pt idx="4">
                  <c:v>1.0727768614210391</c:v>
                </c:pt>
                <c:pt idx="5">
                  <c:v>1.0752165149271082</c:v>
                </c:pt>
                <c:pt idx="6">
                  <c:v>1.0812188974005308</c:v>
                </c:pt>
                <c:pt idx="7">
                  <c:v>1.0848915682328879</c:v>
                </c:pt>
                <c:pt idx="8">
                  <c:v>1.0890212214029871</c:v>
                </c:pt>
                <c:pt idx="9">
                  <c:v>1.090716331522801</c:v>
                </c:pt>
                <c:pt idx="10">
                  <c:v>1.0920057738550004</c:v>
                </c:pt>
                <c:pt idx="11">
                  <c:v>1.0895356040058737</c:v>
                </c:pt>
                <c:pt idx="12">
                  <c:v>1.083465835566199</c:v>
                </c:pt>
                <c:pt idx="13">
                  <c:v>1.0802804110174204</c:v>
                </c:pt>
                <c:pt idx="14">
                  <c:v>1.0848881754932913</c:v>
                </c:pt>
                <c:pt idx="15">
                  <c:v>1.0922583745760357</c:v>
                </c:pt>
                <c:pt idx="16">
                  <c:v>1.0898455354384411</c:v>
                </c:pt>
                <c:pt idx="17">
                  <c:v>1.0815131858186802</c:v>
                </c:pt>
                <c:pt idx="18">
                  <c:v>1.073089782667646</c:v>
                </c:pt>
                <c:pt idx="19">
                  <c:v>1.0706107726343013</c:v>
                </c:pt>
                <c:pt idx="20">
                  <c:v>1.080177472401104</c:v>
                </c:pt>
                <c:pt idx="21">
                  <c:v>1.0990425251287874</c:v>
                </c:pt>
                <c:pt idx="22">
                  <c:v>1.120038004781891</c:v>
                </c:pt>
                <c:pt idx="23">
                  <c:v>1.1319412889897018</c:v>
                </c:pt>
                <c:pt idx="24">
                  <c:v>1.1315638489173652</c:v>
                </c:pt>
                <c:pt idx="25">
                  <c:v>1.1223088687832039</c:v>
                </c:pt>
                <c:pt idx="26">
                  <c:v>1.1081011065148176</c:v>
                </c:pt>
                <c:pt idx="27">
                  <c:v>1.0861435834974498</c:v>
                </c:pt>
                <c:pt idx="28">
                  <c:v>1.0666083144121714</c:v>
                </c:pt>
                <c:pt idx="29">
                  <c:v>1.0567008849467743</c:v>
                </c:pt>
                <c:pt idx="30">
                  <c:v>1.054486123006481</c:v>
                </c:pt>
                <c:pt idx="31">
                  <c:v>1.0490145823547119</c:v>
                </c:pt>
                <c:pt idx="32">
                  <c:v>1.0367081533543261</c:v>
                </c:pt>
                <c:pt idx="33">
                  <c:v>1.0273473078141673</c:v>
                </c:pt>
                <c:pt idx="34">
                  <c:v>1.0266620068573931</c:v>
                </c:pt>
                <c:pt idx="35">
                  <c:v>1.0341895170860553</c:v>
                </c:pt>
                <c:pt idx="36">
                  <c:v>1.0531679253542996</c:v>
                </c:pt>
                <c:pt idx="37">
                  <c:v>1.0811727159473219</c:v>
                </c:pt>
                <c:pt idx="38">
                  <c:v>1.1185722969842866</c:v>
                </c:pt>
                <c:pt idx="39">
                  <c:v>1.1555944578366195</c:v>
                </c:pt>
                <c:pt idx="40">
                  <c:v>1.1770365871456163</c:v>
                </c:pt>
                <c:pt idx="41">
                  <c:v>1.1798029149603764</c:v>
                </c:pt>
                <c:pt idx="42">
                  <c:v>1.1679352706071024</c:v>
                </c:pt>
                <c:pt idx="43">
                  <c:v>1.1534588450941572</c:v>
                </c:pt>
                <c:pt idx="44">
                  <c:v>1.1387482306876098</c:v>
                </c:pt>
                <c:pt idx="45">
                  <c:v>1.1275328657250558</c:v>
                </c:pt>
                <c:pt idx="46">
                  <c:v>1.1289016842375617</c:v>
                </c:pt>
                <c:pt idx="47">
                  <c:v>1.1344071995083371</c:v>
                </c:pt>
                <c:pt idx="48">
                  <c:v>1.1430979342128891</c:v>
                </c:pt>
                <c:pt idx="49">
                  <c:v>1.1580124762776867</c:v>
                </c:pt>
                <c:pt idx="50">
                  <c:v>1.1728404943588335</c:v>
                </c:pt>
                <c:pt idx="51">
                  <c:v>1.1809635739466851</c:v>
                </c:pt>
                <c:pt idx="52">
                  <c:v>1.1839263348540732</c:v>
                </c:pt>
                <c:pt idx="53">
                  <c:v>1.1804033663915905</c:v>
                </c:pt>
                <c:pt idx="54">
                  <c:v>1.174402455529151</c:v>
                </c:pt>
                <c:pt idx="55">
                  <c:v>1.1689647499320033</c:v>
                </c:pt>
                <c:pt idx="56">
                  <c:v>1.1676471966448791</c:v>
                </c:pt>
                <c:pt idx="57">
                  <c:v>1.1717644235594249</c:v>
                </c:pt>
                <c:pt idx="58">
                  <c:v>1.1819058242855602</c:v>
                </c:pt>
                <c:pt idx="59">
                  <c:v>1.1980972522732436</c:v>
                </c:pt>
                <c:pt idx="60">
                  <c:v>1.221000652603248</c:v>
                </c:pt>
                <c:pt idx="61">
                  <c:v>1.243253430763962</c:v>
                </c:pt>
                <c:pt idx="62">
                  <c:v>1.2552885695463241</c:v>
                </c:pt>
                <c:pt idx="63">
                  <c:v>1.2472684294670056</c:v>
                </c:pt>
                <c:pt idx="64">
                  <c:v>1.2150571572099889</c:v>
                </c:pt>
                <c:pt idx="65">
                  <c:v>1.1669429361823231</c:v>
                </c:pt>
                <c:pt idx="66">
                  <c:v>1.1286648020886618</c:v>
                </c:pt>
                <c:pt idx="67">
                  <c:v>1.1100288581284439</c:v>
                </c:pt>
                <c:pt idx="68">
                  <c:v>1.108690626402395</c:v>
                </c:pt>
                <c:pt idx="69">
                  <c:v>1.1152912083815474</c:v>
                </c:pt>
                <c:pt idx="70">
                  <c:v>1.117983817655499</c:v>
                </c:pt>
                <c:pt idx="71">
                  <c:v>1.113570194149585</c:v>
                </c:pt>
                <c:pt idx="72">
                  <c:v>1.0978973055889627</c:v>
                </c:pt>
                <c:pt idx="73">
                  <c:v>1.0746408853079559</c:v>
                </c:pt>
                <c:pt idx="74">
                  <c:v>1.0532896362625186</c:v>
                </c:pt>
                <c:pt idx="75">
                  <c:v>1.0429769832206153</c:v>
                </c:pt>
                <c:pt idx="76">
                  <c:v>1.0492236631478644</c:v>
                </c:pt>
                <c:pt idx="77">
                  <c:v>1.0766306480424888</c:v>
                </c:pt>
                <c:pt idx="78">
                  <c:v>1.1236546178838553</c:v>
                </c:pt>
                <c:pt idx="79">
                  <c:v>1.1760466323486498</c:v>
                </c:pt>
                <c:pt idx="80">
                  <c:v>1.2263796553477495</c:v>
                </c:pt>
                <c:pt idx="81">
                  <c:v>1.2658812055988609</c:v>
                </c:pt>
                <c:pt idx="82">
                  <c:v>1.2870961786339898</c:v>
                </c:pt>
                <c:pt idx="83">
                  <c:v>1.2861976619565005</c:v>
                </c:pt>
                <c:pt idx="84">
                  <c:v>1.2641967541877597</c:v>
                </c:pt>
                <c:pt idx="85">
                  <c:v>1.2367048428827865</c:v>
                </c:pt>
                <c:pt idx="86">
                  <c:v>1.2154037250502476</c:v>
                </c:pt>
                <c:pt idx="87">
                  <c:v>1.205123110110953</c:v>
                </c:pt>
                <c:pt idx="88">
                  <c:v>1.2054816987973909</c:v>
                </c:pt>
                <c:pt idx="89">
                  <c:v>1.2281915568065203</c:v>
                </c:pt>
                <c:pt idx="90">
                  <c:v>1.2783156169704575</c:v>
                </c:pt>
                <c:pt idx="91">
                  <c:v>1.3354684699905908</c:v>
                </c:pt>
                <c:pt idx="92">
                  <c:v>1.3919608356927295</c:v>
                </c:pt>
                <c:pt idx="93">
                  <c:v>1.4375323248603218</c:v>
                </c:pt>
                <c:pt idx="94">
                  <c:v>1.4612785822152452</c:v>
                </c:pt>
                <c:pt idx="95">
                  <c:v>1.4590003870830961</c:v>
                </c:pt>
                <c:pt idx="96">
                  <c:v>1.4363151595798824</c:v>
                </c:pt>
                <c:pt idx="97">
                  <c:v>1.4070298354776634</c:v>
                </c:pt>
                <c:pt idx="98">
                  <c:v>1.379073133889575</c:v>
                </c:pt>
                <c:pt idx="99">
                  <c:v>1.3520740112956322</c:v>
                </c:pt>
                <c:pt idx="100">
                  <c:v>1.323089539693205</c:v>
                </c:pt>
                <c:pt idx="101">
                  <c:v>1.2985117977999237</c:v>
                </c:pt>
                <c:pt idx="102">
                  <c:v>1.2945929393671642</c:v>
                </c:pt>
                <c:pt idx="103">
                  <c:v>1.3165861196371278</c:v>
                </c:pt>
                <c:pt idx="104">
                  <c:v>1.3618972891496137</c:v>
                </c:pt>
                <c:pt idx="105">
                  <c:v>1.4103811945071318</c:v>
                </c:pt>
                <c:pt idx="106">
                  <c:v>1.4474208312048851</c:v>
                </c:pt>
                <c:pt idx="107">
                  <c:v>1.4672454187109598</c:v>
                </c:pt>
                <c:pt idx="108">
                  <c:v>1.4667629807640528</c:v>
                </c:pt>
                <c:pt idx="109">
                  <c:v>1.4490635897155442</c:v>
                </c:pt>
                <c:pt idx="110">
                  <c:v>1.4247869902491486</c:v>
                </c:pt>
                <c:pt idx="111">
                  <c:v>1.4006851061280137</c:v>
                </c:pt>
                <c:pt idx="112">
                  <c:v>1.3848793223281868</c:v>
                </c:pt>
                <c:pt idx="113">
                  <c:v>1.3767093532315906</c:v>
                </c:pt>
                <c:pt idx="114">
                  <c:v>1.3773253760160915</c:v>
                </c:pt>
                <c:pt idx="115">
                  <c:v>1.3896485309895601</c:v>
                </c:pt>
                <c:pt idx="116">
                  <c:v>1.4088503807632757</c:v>
                </c:pt>
                <c:pt idx="117">
                  <c:v>1.4246696720033796</c:v>
                </c:pt>
                <c:pt idx="118">
                  <c:v>1.4232310904193772</c:v>
                </c:pt>
                <c:pt idx="119">
                  <c:v>1.3974974420448938</c:v>
                </c:pt>
                <c:pt idx="120">
                  <c:v>1.3465787025778957</c:v>
                </c:pt>
                <c:pt idx="121">
                  <c:v>1.2720505560451991</c:v>
                </c:pt>
                <c:pt idx="122">
                  <c:v>1.1788254972307093</c:v>
                </c:pt>
                <c:pt idx="123">
                  <c:v>1.0988834109287253</c:v>
                </c:pt>
                <c:pt idx="124">
                  <c:v>1.048568132887375</c:v>
                </c:pt>
                <c:pt idx="125">
                  <c:v>1.0247961741920373</c:v>
                </c:pt>
                <c:pt idx="126">
                  <c:v>1.0266097680388717</c:v>
                </c:pt>
                <c:pt idx="127">
                  <c:v>1.0445494505371782</c:v>
                </c:pt>
                <c:pt idx="128">
                  <c:v>1.0650047287995612</c:v>
                </c:pt>
                <c:pt idx="129">
                  <c:v>1.0772679615097835</c:v>
                </c:pt>
                <c:pt idx="130">
                  <c:v>1.0818734900901255</c:v>
                </c:pt>
                <c:pt idx="131">
                  <c:v>1.0838225032582094</c:v>
                </c:pt>
              </c:numCache>
            </c:numRef>
          </c:val>
          <c:smooth val="1"/>
          <c:extLst>
            <c:ext xmlns:c16="http://schemas.microsoft.com/office/drawing/2014/chart" uri="{C3380CC4-5D6E-409C-BE32-E72D297353CC}">
              <c16:uniqueId val="{00000000-9223-4FC0-A44B-0AEC55785971}"/>
            </c:ext>
          </c:extLst>
        </c:ser>
        <c:ser>
          <c:idx val="1"/>
          <c:order val="1"/>
          <c:tx>
            <c:strRef>
              <c:f>'EW Creative Occs Employment'!$B$45</c:f>
              <c:strCache>
                <c:ptCount val="1"/>
                <c:pt idx="0">
                  <c:v>Non-Performing creative occupations</c:v>
                </c:pt>
              </c:strCache>
            </c:strRef>
          </c:tx>
          <c:spPr>
            <a:ln w="28575" cap="rnd">
              <a:solidFill>
                <a:schemeClr val="accent2"/>
              </a:solidFill>
              <a:round/>
            </a:ln>
            <a:effectLst/>
          </c:spPr>
          <c:marker>
            <c:symbol val="none"/>
          </c:marker>
          <c:cat>
            <c:numRef>
              <c:f>'EW Creative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Creative Occs Employment'!$C$45:$ED$45</c:f>
              <c:numCache>
                <c:formatCode>0%</c:formatCode>
                <c:ptCount val="132"/>
                <c:pt idx="0">
                  <c:v>1.0062174548388063</c:v>
                </c:pt>
                <c:pt idx="1">
                  <c:v>1.0163466556729177</c:v>
                </c:pt>
                <c:pt idx="2">
                  <c:v>1.02548106373282</c:v>
                </c:pt>
                <c:pt idx="3">
                  <c:v>1.0323946077201123</c:v>
                </c:pt>
                <c:pt idx="4">
                  <c:v>1.038004471866719</c:v>
                </c:pt>
                <c:pt idx="5">
                  <c:v>1.042769145332179</c:v>
                </c:pt>
                <c:pt idx="6">
                  <c:v>1.044919937691227</c:v>
                </c:pt>
                <c:pt idx="7">
                  <c:v>1.0455002176703361</c:v>
                </c:pt>
                <c:pt idx="8">
                  <c:v>1.0454108548923906</c:v>
                </c:pt>
                <c:pt idx="9">
                  <c:v>1.0458341598636944</c:v>
                </c:pt>
                <c:pt idx="10">
                  <c:v>1.0462419556291458</c:v>
                </c:pt>
                <c:pt idx="11">
                  <c:v>1.0445045305386438</c:v>
                </c:pt>
                <c:pt idx="12">
                  <c:v>1.0409039878580968</c:v>
                </c:pt>
                <c:pt idx="13">
                  <c:v>1.0358786184565467</c:v>
                </c:pt>
                <c:pt idx="14">
                  <c:v>1.0319649887894369</c:v>
                </c:pt>
                <c:pt idx="15">
                  <c:v>1.0313069706493976</c:v>
                </c:pt>
                <c:pt idx="16">
                  <c:v>1.0330643939295514</c:v>
                </c:pt>
                <c:pt idx="17">
                  <c:v>1.0359987137377256</c:v>
                </c:pt>
                <c:pt idx="18">
                  <c:v>1.0389279944674226</c:v>
                </c:pt>
                <c:pt idx="19">
                  <c:v>1.0416053808286512</c:v>
                </c:pt>
                <c:pt idx="20">
                  <c:v>1.0452819726246374</c:v>
                </c:pt>
                <c:pt idx="21">
                  <c:v>1.0501994910256773</c:v>
                </c:pt>
                <c:pt idx="22">
                  <c:v>1.0564528859295352</c:v>
                </c:pt>
                <c:pt idx="23">
                  <c:v>1.0638504961975346</c:v>
                </c:pt>
                <c:pt idx="24">
                  <c:v>1.0696480539312794</c:v>
                </c:pt>
                <c:pt idx="25">
                  <c:v>1.0725193476889956</c:v>
                </c:pt>
                <c:pt idx="26">
                  <c:v>1.0726698971371784</c:v>
                </c:pt>
                <c:pt idx="27">
                  <c:v>1.0692525435772287</c:v>
                </c:pt>
                <c:pt idx="28">
                  <c:v>1.0630116032272272</c:v>
                </c:pt>
                <c:pt idx="29">
                  <c:v>1.0548169898007773</c:v>
                </c:pt>
                <c:pt idx="30">
                  <c:v>1.0457128046117279</c:v>
                </c:pt>
                <c:pt idx="31">
                  <c:v>1.0377380111106942</c:v>
                </c:pt>
                <c:pt idx="32">
                  <c:v>1.0321448534623594</c:v>
                </c:pt>
                <c:pt idx="33">
                  <c:v>1.0299901763817867</c:v>
                </c:pt>
                <c:pt idx="34">
                  <c:v>1.0318909577922066</c:v>
                </c:pt>
                <c:pt idx="35">
                  <c:v>1.0375647389547744</c:v>
                </c:pt>
                <c:pt idx="36">
                  <c:v>1.0480500964375961</c:v>
                </c:pt>
                <c:pt idx="37">
                  <c:v>1.0626279327980139</c:v>
                </c:pt>
                <c:pt idx="38">
                  <c:v>1.0771910643009543</c:v>
                </c:pt>
                <c:pt idx="39">
                  <c:v>1.0888945041153701</c:v>
                </c:pt>
                <c:pt idx="40">
                  <c:v>1.0965371707365776</c:v>
                </c:pt>
                <c:pt idx="41">
                  <c:v>1.1008462604875191</c:v>
                </c:pt>
                <c:pt idx="42">
                  <c:v>1.1015148306645222</c:v>
                </c:pt>
                <c:pt idx="43">
                  <c:v>1.0977979280075827</c:v>
                </c:pt>
                <c:pt idx="44">
                  <c:v>1.0900692890183334</c:v>
                </c:pt>
                <c:pt idx="45">
                  <c:v>1.0822965105134357</c:v>
                </c:pt>
                <c:pt idx="46">
                  <c:v>1.0754826090223655</c:v>
                </c:pt>
                <c:pt idx="47">
                  <c:v>1.070443982726984</c:v>
                </c:pt>
                <c:pt idx="48">
                  <c:v>1.0693595657661088</c:v>
                </c:pt>
                <c:pt idx="49">
                  <c:v>1.07450937757284</c:v>
                </c:pt>
                <c:pt idx="50">
                  <c:v>1.0870288618128714</c:v>
                </c:pt>
                <c:pt idx="51">
                  <c:v>1.1039159246987262</c:v>
                </c:pt>
                <c:pt idx="52">
                  <c:v>1.1206702703356239</c:v>
                </c:pt>
                <c:pt idx="53">
                  <c:v>1.1332636733308878</c:v>
                </c:pt>
                <c:pt idx="54">
                  <c:v>1.1423340128495219</c:v>
                </c:pt>
                <c:pt idx="55">
                  <c:v>1.1486812751095252</c:v>
                </c:pt>
                <c:pt idx="56">
                  <c:v>1.1502941345447057</c:v>
                </c:pt>
                <c:pt idx="57">
                  <c:v>1.1489032002701303</c:v>
                </c:pt>
                <c:pt idx="58">
                  <c:v>1.1434614131878933</c:v>
                </c:pt>
                <c:pt idx="59">
                  <c:v>1.1359724824382478</c:v>
                </c:pt>
                <c:pt idx="60">
                  <c:v>1.1292845868995256</c:v>
                </c:pt>
                <c:pt idx="61">
                  <c:v>1.1257039923658081</c:v>
                </c:pt>
                <c:pt idx="62">
                  <c:v>1.1243054781776887</c:v>
                </c:pt>
                <c:pt idx="63">
                  <c:v>1.1238933841462722</c:v>
                </c:pt>
                <c:pt idx="64">
                  <c:v>1.1252185504857535</c:v>
                </c:pt>
                <c:pt idx="65">
                  <c:v>1.1269672730569966</c:v>
                </c:pt>
                <c:pt idx="66">
                  <c:v>1.1270913787493877</c:v>
                </c:pt>
                <c:pt idx="67">
                  <c:v>1.124887311049273</c:v>
                </c:pt>
                <c:pt idx="68">
                  <c:v>1.122536706862201</c:v>
                </c:pt>
                <c:pt idx="69">
                  <c:v>1.1225225189016661</c:v>
                </c:pt>
                <c:pt idx="70">
                  <c:v>1.1273193531457166</c:v>
                </c:pt>
                <c:pt idx="71">
                  <c:v>1.1360950736657078</c:v>
                </c:pt>
                <c:pt idx="72">
                  <c:v>1.1483697738816199</c:v>
                </c:pt>
                <c:pt idx="73">
                  <c:v>1.1634717393687177</c:v>
                </c:pt>
                <c:pt idx="74">
                  <c:v>1.1799308006258713</c:v>
                </c:pt>
                <c:pt idx="75">
                  <c:v>1.1958769125072091</c:v>
                </c:pt>
                <c:pt idx="76">
                  <c:v>1.2107797664651123</c:v>
                </c:pt>
                <c:pt idx="77">
                  <c:v>1.2209520415680433</c:v>
                </c:pt>
                <c:pt idx="78">
                  <c:v>1.2249044001788549</c:v>
                </c:pt>
                <c:pt idx="79">
                  <c:v>1.2228959447353291</c:v>
                </c:pt>
                <c:pt idx="80">
                  <c:v>1.2156379800673627</c:v>
                </c:pt>
                <c:pt idx="81">
                  <c:v>1.207711098904017</c:v>
                </c:pt>
                <c:pt idx="82">
                  <c:v>1.2032404545883457</c:v>
                </c:pt>
                <c:pt idx="83">
                  <c:v>1.2018000470743542</c:v>
                </c:pt>
                <c:pt idx="84">
                  <c:v>1.2033506213044929</c:v>
                </c:pt>
                <c:pt idx="85">
                  <c:v>1.2089244576934792</c:v>
                </c:pt>
                <c:pt idx="86">
                  <c:v>1.2188636824445644</c:v>
                </c:pt>
                <c:pt idx="87">
                  <c:v>1.2313448139117793</c:v>
                </c:pt>
                <c:pt idx="88">
                  <c:v>1.2463502028892357</c:v>
                </c:pt>
                <c:pt idx="89">
                  <c:v>1.2619471640563098</c:v>
                </c:pt>
                <c:pt idx="90">
                  <c:v>1.2720182564902718</c:v>
                </c:pt>
                <c:pt idx="91">
                  <c:v>1.2736303880124129</c:v>
                </c:pt>
                <c:pt idx="92">
                  <c:v>1.2671345450038829</c:v>
                </c:pt>
                <c:pt idx="93">
                  <c:v>1.2560635791303627</c:v>
                </c:pt>
                <c:pt idx="94">
                  <c:v>1.2447784708640639</c:v>
                </c:pt>
                <c:pt idx="95">
                  <c:v>1.2345069805068916</c:v>
                </c:pt>
                <c:pt idx="96">
                  <c:v>1.2273470879619623</c:v>
                </c:pt>
                <c:pt idx="97">
                  <c:v>1.2257490992165174</c:v>
                </c:pt>
                <c:pt idx="98">
                  <c:v>1.2324047794232404</c:v>
                </c:pt>
                <c:pt idx="99">
                  <c:v>1.2474940483987202</c:v>
                </c:pt>
                <c:pt idx="100">
                  <c:v>1.2660594934478091</c:v>
                </c:pt>
                <c:pt idx="101">
                  <c:v>1.283820749997576</c:v>
                </c:pt>
                <c:pt idx="102">
                  <c:v>1.2959094260666846</c:v>
                </c:pt>
                <c:pt idx="103">
                  <c:v>1.2979484782403836</c:v>
                </c:pt>
                <c:pt idx="104">
                  <c:v>1.2916287596793445</c:v>
                </c:pt>
                <c:pt idx="105">
                  <c:v>1.2808373356744363</c:v>
                </c:pt>
                <c:pt idx="106">
                  <c:v>1.2716074997872995</c:v>
                </c:pt>
                <c:pt idx="107">
                  <c:v>1.2654719761980324</c:v>
                </c:pt>
                <c:pt idx="108">
                  <c:v>1.2654542130827156</c:v>
                </c:pt>
                <c:pt idx="109">
                  <c:v>1.2719179580440532</c:v>
                </c:pt>
                <c:pt idx="110">
                  <c:v>1.2831786983777909</c:v>
                </c:pt>
                <c:pt idx="111">
                  <c:v>1.2983770011670375</c:v>
                </c:pt>
                <c:pt idx="112">
                  <c:v>1.3155256659729568</c:v>
                </c:pt>
                <c:pt idx="113">
                  <c:v>1.3309959495801174</c:v>
                </c:pt>
                <c:pt idx="114">
                  <c:v>1.3415747593666167</c:v>
                </c:pt>
                <c:pt idx="115">
                  <c:v>1.3459807778183264</c:v>
                </c:pt>
                <c:pt idx="116">
                  <c:v>1.3446892672502875</c:v>
                </c:pt>
                <c:pt idx="117">
                  <c:v>1.3402436271316738</c:v>
                </c:pt>
                <c:pt idx="118">
                  <c:v>1.3321872703256779</c:v>
                </c:pt>
                <c:pt idx="119">
                  <c:v>1.3226484415312223</c:v>
                </c:pt>
                <c:pt idx="120">
                  <c:v>1.310494638096295</c:v>
                </c:pt>
                <c:pt idx="121">
                  <c:v>1.2969392287923029</c:v>
                </c:pt>
                <c:pt idx="122">
                  <c:v>1.2849138921625278</c:v>
                </c:pt>
                <c:pt idx="123">
                  <c:v>1.2797105511229452</c:v>
                </c:pt>
                <c:pt idx="124">
                  <c:v>1.2895015679561541</c:v>
                </c:pt>
                <c:pt idx="125">
                  <c:v>1.3130406964175887</c:v>
                </c:pt>
                <c:pt idx="126">
                  <c:v>1.3432513217456497</c:v>
                </c:pt>
                <c:pt idx="127">
                  <c:v>1.3723501881559277</c:v>
                </c:pt>
                <c:pt idx="128">
                  <c:v>1.3973248197723662</c:v>
                </c:pt>
                <c:pt idx="129">
                  <c:v>1.4171161701017154</c:v>
                </c:pt>
                <c:pt idx="130">
                  <c:v>1.4304036955265285</c:v>
                </c:pt>
                <c:pt idx="131">
                  <c:v>1.4409602624157387</c:v>
                </c:pt>
              </c:numCache>
            </c:numRef>
          </c:val>
          <c:smooth val="1"/>
          <c:extLst>
            <c:ext xmlns:c16="http://schemas.microsoft.com/office/drawing/2014/chart" uri="{C3380CC4-5D6E-409C-BE32-E72D297353CC}">
              <c16:uniqueId val="{00000001-9223-4FC0-A44B-0AEC55785971}"/>
            </c:ext>
          </c:extLst>
        </c:ser>
        <c:dLbls>
          <c:showLegendKey val="0"/>
          <c:showVal val="0"/>
          <c:showCatName val="0"/>
          <c:showSerName val="0"/>
          <c:showPercent val="0"/>
          <c:showBubbleSize val="0"/>
        </c:dLbls>
        <c:smooth val="0"/>
        <c:axId val="1146408479"/>
        <c:axId val="1146409311"/>
      </c:lineChart>
      <c:dateAx>
        <c:axId val="11464084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09311"/>
        <c:crosses val="autoZero"/>
        <c:auto val="1"/>
        <c:lblOffset val="100"/>
        <c:baseTimeUnit val="months"/>
      </c:dateAx>
      <c:valAx>
        <c:axId val="1146409311"/>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0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FB89199-C2DD-4EF7-BC91-CBDCA0602E2A}">
  <sheetPr/>
  <sheetViews>
    <sheetView zoomScale="10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2DC1607-AE35-4922-946C-0A27873C067A}">
  <sheetPr/>
  <sheetViews>
    <sheetView zoomScale="106"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ACD8D3-0D29-4492-97BE-ACB1BB807F44}">
  <sheetPr/>
  <sheetViews>
    <sheetView zoomScale="120"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352984B-16A0-4864-AAB5-12B0D5744D09}">
  <sheetPr/>
  <sheetViews>
    <sheetView zoomScale="120"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9ED3005-CABE-4E0A-B14B-350B3ADE2FA8}">
  <sheetPr/>
  <sheetViews>
    <sheetView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55326" cy="6282359"/>
    <xdr:graphicFrame macro="">
      <xdr:nvGraphicFramePr>
        <xdr:cNvPr id="2" name="Chart 1">
          <a:extLst>
            <a:ext uri="{FF2B5EF4-FFF2-40B4-BE49-F238E27FC236}">
              <a16:creationId xmlns:a16="http://schemas.microsoft.com/office/drawing/2014/main" id="{D21A17EA-2F11-480B-BABB-2E58DF4BB53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53373" cy="6281108"/>
    <xdr:graphicFrame macro="">
      <xdr:nvGraphicFramePr>
        <xdr:cNvPr id="2" name="Chart 1">
          <a:extLst>
            <a:ext uri="{FF2B5EF4-FFF2-40B4-BE49-F238E27FC236}">
              <a16:creationId xmlns:a16="http://schemas.microsoft.com/office/drawing/2014/main" id="{8B121252-9B89-4AA9-9D6F-E2EDF31E79C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4</xdr:col>
      <xdr:colOff>609601</xdr:colOff>
      <xdr:row>1</xdr:row>
      <xdr:rowOff>57150</xdr:rowOff>
    </xdr:from>
    <xdr:to>
      <xdr:col>12</xdr:col>
      <xdr:colOff>1376364</xdr:colOff>
      <xdr:row>35</xdr:row>
      <xdr:rowOff>7145</xdr:rowOff>
    </xdr:to>
    <xdr:graphicFrame macro="">
      <xdr:nvGraphicFramePr>
        <xdr:cNvPr id="4" name="Chart 3">
          <a:extLst>
            <a:ext uri="{FF2B5EF4-FFF2-40B4-BE49-F238E27FC236}">
              <a16:creationId xmlns:a16="http://schemas.microsoft.com/office/drawing/2014/main" id="{C82D40C2-A3B4-4515-A099-7C6331CB4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3373" cy="6281108"/>
    <xdr:graphicFrame macro="">
      <xdr:nvGraphicFramePr>
        <xdr:cNvPr id="2" name="Chart 1">
          <a:extLst>
            <a:ext uri="{FF2B5EF4-FFF2-40B4-BE49-F238E27FC236}">
              <a16:creationId xmlns:a16="http://schemas.microsoft.com/office/drawing/2014/main" id="{08C12D1D-7E53-464B-9008-6E6E6D90FAA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3373" cy="6281108"/>
    <xdr:graphicFrame macro="">
      <xdr:nvGraphicFramePr>
        <xdr:cNvPr id="2" name="Chart 1">
          <a:extLst>
            <a:ext uri="{FF2B5EF4-FFF2-40B4-BE49-F238E27FC236}">
              <a16:creationId xmlns:a16="http://schemas.microsoft.com/office/drawing/2014/main" id="{64BFCDA2-C786-45FE-A463-CCF4C727333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53373" cy="6281108"/>
    <xdr:graphicFrame macro="">
      <xdr:nvGraphicFramePr>
        <xdr:cNvPr id="2" name="Chart 1">
          <a:extLst>
            <a:ext uri="{FF2B5EF4-FFF2-40B4-BE49-F238E27FC236}">
              <a16:creationId xmlns:a16="http://schemas.microsoft.com/office/drawing/2014/main" id="{3BF3D6AB-9509-427C-AC4F-0AC81584BAA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free/source/repos/MACROHISTORY/REPORTS/International%20Inequality%20Dispersion%2015.03.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free/Documents/Github/MacroEconomic%20History/DATA/VALIDATIONS/Theil/Theil%20Comparison%206%20December%20202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free/source/repos/MACROHISTORY/REPORTS/Working%20Paper%202%20(inequality)%20Complete%20with%20Offline%20Dataset,%20Charts,%20Tables,%20Indexed%20and%20Annotated%2017.04.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Geography"/>
      <sheetName val="Src UN Pop"/>
      <sheetName val="Src UN GDP"/>
      <sheetName val="Src MADDISON PPP"/>
      <sheetName val="Src PENN GDP"/>
      <sheetName val="SRC Quintiles"/>
      <sheetName val="Calc USD"/>
      <sheetName val="Dispersion PENN GDP-Cap"/>
      <sheetName val="Dispersion UN GD-Cap"/>
      <sheetName val="Table x top quartile"/>
      <sheetName val="Dispersion UN Ratios"/>
      <sheetName val="Dispersion Charts Calc"/>
      <sheetName val="Dispersion Weighted"/>
      <sheetName val="Table 1"/>
      <sheetName val="Dispersion PPP UN Geography"/>
      <sheetName val="Price Levels"/>
      <sheetName val="NORTH ADVANTAGE"/>
      <sheetName val="Price Levels Regressions"/>
      <sheetName val="CH REGRESS"/>
      <sheetName val="CH 1970"/>
      <sheetName val="CH1980"/>
      <sheetName val="CH 1990"/>
      <sheetName val="CH2000"/>
      <sheetName val="CH2010"/>
      <sheetName val="CH2016"/>
      <sheetName val="CHART SOUTH UNWEIGHTED IQ RANGE"/>
      <sheetName val="CHART PPP MAXMIN"/>
      <sheetName val="CHART SOUTH INTERQUARTILE"/>
      <sheetName val="CHART SOUTH MAXMIN QUARTILES"/>
      <sheetName val="CHART SOUTH QUART + MIN"/>
      <sheetName val="CHART NORTH QUART+MAXMIN"/>
      <sheetName val="CHART NORTH MAX-MIN"/>
      <sheetName val="CHART ALL MAX-MIN"/>
      <sheetName val="CHART NORTH INTERQUARTILE"/>
      <sheetName val="CHART MAXMIN SOUTH"/>
      <sheetName val="CH Q1-Q4 UN"/>
      <sheetName val="CH dispersion measures"/>
    </sheetNames>
    <sheetDataSet>
      <sheetData sheetId="0"/>
      <sheetData sheetId="1"/>
      <sheetData sheetId="2"/>
      <sheetData sheetId="3"/>
      <sheetData sheetId="4"/>
      <sheetData sheetId="5"/>
      <sheetData sheetId="6"/>
      <sheetData sheetId="7"/>
      <sheetData sheetId="8"/>
      <sheetData sheetId="9"/>
      <sheetData sheetId="10"/>
      <sheetData sheetId="11">
        <row r="5">
          <cell r="AZ5" t="str">
            <v>China Mainland</v>
          </cell>
          <cell r="BA5">
            <v>11.931175348929909</v>
          </cell>
          <cell r="BB5">
            <v>2.1063052556712782</v>
          </cell>
          <cell r="BC5">
            <v>3.1714588888523361</v>
          </cell>
          <cell r="BD5">
            <v>1.7860879108751808</v>
          </cell>
        </row>
        <row r="6">
          <cell r="AZ6" t="str">
            <v>Australia</v>
          </cell>
          <cell r="BA6">
            <v>1.4071041526480221</v>
          </cell>
          <cell r="BB6">
            <v>0.84910818011412748</v>
          </cell>
          <cell r="BC6">
            <v>1.8262946337456429</v>
          </cell>
          <cell r="BD6">
            <v>0.90738663231617955</v>
          </cell>
        </row>
        <row r="7">
          <cell r="AZ7" t="str">
            <v>Austria</v>
          </cell>
          <cell r="BA7">
            <v>1.0341907152930558</v>
          </cell>
          <cell r="BB7">
            <v>0.85486484835687704</v>
          </cell>
          <cell r="BC7">
            <v>1.2727478552487208</v>
          </cell>
          <cell r="BD7">
            <v>0.95051899716112331</v>
          </cell>
        </row>
        <row r="8">
          <cell r="AZ8" t="str">
            <v>Belgium</v>
          </cell>
          <cell r="BA8">
            <v>0.97615699653916144</v>
          </cell>
          <cell r="BB8">
            <v>0.84615387313684032</v>
          </cell>
          <cell r="BC8">
            <v>1.2742700119579475</v>
          </cell>
          <cell r="BD8">
            <v>0.90533406515467862</v>
          </cell>
        </row>
        <row r="9">
          <cell r="AZ9" t="str">
            <v>Canada</v>
          </cell>
          <cell r="BA9">
            <v>0.97514739682138962</v>
          </cell>
          <cell r="BB9">
            <v>0.84697933767597644</v>
          </cell>
          <cell r="BC9">
            <v>1.3011260516331467</v>
          </cell>
          <cell r="BD9">
            <v>0.88486715999393672</v>
          </cell>
        </row>
        <row r="10">
          <cell r="AZ10" t="str">
            <v>Cyprus</v>
          </cell>
          <cell r="BA10">
            <v>1.0736421642137974</v>
          </cell>
          <cell r="BB10">
            <v>1.0036262973878332</v>
          </cell>
          <cell r="BC10">
            <v>1.4218840920265954</v>
          </cell>
          <cell r="BD10">
            <v>0.7523559000723461</v>
          </cell>
        </row>
        <row r="11">
          <cell r="AZ11" t="str">
            <v>Denmark</v>
          </cell>
          <cell r="BA11">
            <v>0.99687595789198979</v>
          </cell>
          <cell r="BB11">
            <v>0.86083164123641254</v>
          </cell>
          <cell r="BC11">
            <v>1.2585191668876685</v>
          </cell>
          <cell r="BD11">
            <v>0.92015939801917324</v>
          </cell>
        </row>
        <row r="12">
          <cell r="AZ12" t="str">
            <v>Finland</v>
          </cell>
          <cell r="BA12">
            <v>0.74597039661547693</v>
          </cell>
          <cell r="BB12">
            <v>0.64307600555905042</v>
          </cell>
          <cell r="BC12">
            <v>1.2686024710964217</v>
          </cell>
          <cell r="BD12">
            <v>0.91439477251324486</v>
          </cell>
        </row>
        <row r="13">
          <cell r="AZ13" t="str">
            <v>France</v>
          </cell>
          <cell r="BA13">
            <v>0.82714580769224755</v>
          </cell>
          <cell r="BB13">
            <v>0.77008741949753223</v>
          </cell>
          <cell r="BC13">
            <v>1.2238480683663349</v>
          </cell>
          <cell r="BD13">
            <v>0.87763621862548469</v>
          </cell>
        </row>
        <row r="14">
          <cell r="AZ14" t="str">
            <v>Germany</v>
          </cell>
          <cell r="BA14">
            <v>0.93770970893429617</v>
          </cell>
          <cell r="BB14">
            <v>0.80954530542247727</v>
          </cell>
          <cell r="BC14">
            <v>1.1777271302045056</v>
          </cell>
          <cell r="BD14">
            <v>0.98351859284252729</v>
          </cell>
        </row>
        <row r="15">
          <cell r="AZ15" t="str">
            <v>Iceland</v>
          </cell>
          <cell r="BA15">
            <v>1.3549753797271757</v>
          </cell>
          <cell r="BB15">
            <v>0.96693313413076631</v>
          </cell>
          <cell r="BC15">
            <v>0.88695883392198882</v>
          </cell>
          <cell r="BD15">
            <v>1.5799069076552963</v>
          </cell>
        </row>
        <row r="16">
          <cell r="AZ16" t="str">
            <v>Ireland</v>
          </cell>
          <cell r="BA16">
            <v>2.3256654772908836</v>
          </cell>
          <cell r="BB16">
            <v>1.4116151636225509</v>
          </cell>
          <cell r="BC16">
            <v>1.2328311306831357</v>
          </cell>
          <cell r="BD16">
            <v>1.3363719114959356</v>
          </cell>
        </row>
        <row r="17">
          <cell r="AZ17" t="str">
            <v>Israel</v>
          </cell>
          <cell r="BA17">
            <v>1.5063517650578806</v>
          </cell>
          <cell r="BB17">
            <v>1.2655883578894078</v>
          </cell>
          <cell r="BC17">
            <v>0.95700768212956899</v>
          </cell>
          <cell r="BD17">
            <v>1.2437082225214233</v>
          </cell>
        </row>
        <row r="18">
          <cell r="AZ18" t="str">
            <v>Italy</v>
          </cell>
          <cell r="BA18">
            <v>0.73546065535271588</v>
          </cell>
          <cell r="BB18">
            <v>0.72492428173930989</v>
          </cell>
          <cell r="BC18">
            <v>1.194736080985384</v>
          </cell>
          <cell r="BD18">
            <v>0.84917034249774448</v>
          </cell>
        </row>
        <row r="19">
          <cell r="AZ19" t="str">
            <v>Japan</v>
          </cell>
          <cell r="BA19">
            <v>0.70646054279830339</v>
          </cell>
          <cell r="BB19">
            <v>1.1478810293510939</v>
          </cell>
          <cell r="BC19">
            <v>0.77089402465012646</v>
          </cell>
          <cell r="BD19">
            <v>0.79835555738857999</v>
          </cell>
        </row>
        <row r="20">
          <cell r="AZ20">
            <v>0</v>
          </cell>
          <cell r="BA20" t="e">
            <v>#DIV/0!</v>
          </cell>
          <cell r="BB20" t="e">
            <v>#DIV/0!</v>
          </cell>
          <cell r="BC20" t="e">
            <v>#DIV/0!</v>
          </cell>
          <cell r="BD20" t="e">
            <v>#DIV/0!</v>
          </cell>
        </row>
        <row r="21">
          <cell r="AZ21" t="str">
            <v>Netherlands</v>
          </cell>
          <cell r="BA21">
            <v>1.066495495118837</v>
          </cell>
          <cell r="BB21">
            <v>0.92507850295720861</v>
          </cell>
          <cell r="BC21">
            <v>1.295720271996363</v>
          </cell>
          <cell r="BD21">
            <v>0.88975243027593975</v>
          </cell>
        </row>
        <row r="22">
          <cell r="AZ22" t="str">
            <v>New Zealand</v>
          </cell>
          <cell r="BA22">
            <v>1.4900226465140474</v>
          </cell>
          <cell r="BB22">
            <v>0.79398100481562461</v>
          </cell>
          <cell r="BC22">
            <v>1.5894272312548783</v>
          </cell>
          <cell r="BD22">
            <v>1.1807069164699107</v>
          </cell>
        </row>
        <row r="23">
          <cell r="AZ23" t="str">
            <v>Norway</v>
          </cell>
          <cell r="BA23">
            <v>1.2380928245738634</v>
          </cell>
          <cell r="BB23">
            <v>1.0123002486733685</v>
          </cell>
          <cell r="BC23">
            <v>1.5401084615528597</v>
          </cell>
          <cell r="BD23">
            <v>0.79413174334844538</v>
          </cell>
        </row>
        <row r="24">
          <cell r="AZ24" t="str">
            <v>Portugal</v>
          </cell>
          <cell r="BA24">
            <v>1.1081779342281051</v>
          </cell>
          <cell r="BB24">
            <v>1.0842050793119991</v>
          </cell>
          <cell r="BC24">
            <v>1.3070344656025428</v>
          </cell>
          <cell r="BD24">
            <v>0.78200768501943252</v>
          </cell>
        </row>
        <row r="25">
          <cell r="AZ25" t="str">
            <v>Spain</v>
          </cell>
          <cell r="BA25">
            <v>0.96302019355923918</v>
          </cell>
          <cell r="BB25">
            <v>0.80425719486342861</v>
          </cell>
          <cell r="BC25">
            <v>1.4006278932548377</v>
          </cell>
          <cell r="BD25">
            <v>0.85490462806878675</v>
          </cell>
        </row>
        <row r="26">
          <cell r="AZ26" t="str">
            <v>Sweden</v>
          </cell>
          <cell r="BA26">
            <v>0.83418313830473867</v>
          </cell>
          <cell r="BB26">
            <v>0.73154863291569294</v>
          </cell>
          <cell r="BC26">
            <v>1.1858687908218599</v>
          </cell>
          <cell r="BD26">
            <v>0.96157145908189834</v>
          </cell>
        </row>
        <row r="27">
          <cell r="AZ27" t="str">
            <v>Switzerland</v>
          </cell>
          <cell r="BA27">
            <v>0.96361317055608331</v>
          </cell>
          <cell r="BB27">
            <v>0.73888228087799401</v>
          </cell>
          <cell r="BC27">
            <v>1.3098053215677046</v>
          </cell>
          <cell r="BD27">
            <v>0.99568215774264679</v>
          </cell>
        </row>
        <row r="28">
          <cell r="AZ28" t="str">
            <v>United Kingdom</v>
          </cell>
          <cell r="BA28">
            <v>0.96821421138739505</v>
          </cell>
          <cell r="BB28">
            <v>1.1050230600059556</v>
          </cell>
          <cell r="BC28">
            <v>0.92172816511075295</v>
          </cell>
          <cell r="BD28">
            <v>0.95059878180595614</v>
          </cell>
        </row>
        <row r="29">
          <cell r="AZ29" t="str">
            <v>United States</v>
          </cell>
          <cell r="BA29">
            <v>1.1826465741585974</v>
          </cell>
          <cell r="BB29">
            <v>1.1647045208640456</v>
          </cell>
          <cell r="BC29">
            <v>0.88695953479521117</v>
          </cell>
          <cell r="BD29">
            <v>1.1448152609066593</v>
          </cell>
        </row>
        <row r="30">
          <cell r="AZ30" t="str">
            <v>Greece</v>
          </cell>
          <cell r="BA30">
            <v>0.88264897655726127</v>
          </cell>
          <cell r="BB30">
            <v>0.93336425358999398</v>
          </cell>
          <cell r="BC30">
            <v>1.4699157495877413</v>
          </cell>
          <cell r="BD30">
            <v>0.64334571796603357</v>
          </cell>
        </row>
        <row r="31">
          <cell r="AZ31">
            <v>0</v>
          </cell>
          <cell r="BA31" t="e">
            <v>#DIV/0!</v>
          </cell>
          <cell r="BB31" t="e">
            <v>#DIV/0!</v>
          </cell>
          <cell r="BC31" t="e">
            <v>#DIV/0!</v>
          </cell>
          <cell r="BD31" t="e">
            <v>#DIV/0!</v>
          </cell>
        </row>
        <row r="32">
          <cell r="AZ32" t="str">
            <v>Malta</v>
          </cell>
          <cell r="BA32">
            <v>1.8751643620702008</v>
          </cell>
          <cell r="BB32">
            <v>1.0636715544916735</v>
          </cell>
          <cell r="BC32">
            <v>1.3703309277608018</v>
          </cell>
          <cell r="BD32">
            <v>1.2864897658729839</v>
          </cell>
        </row>
        <row r="33">
          <cell r="AZ33" t="str">
            <v>Singapore</v>
          </cell>
          <cell r="BA33">
            <v>2.0356167628075061</v>
          </cell>
          <cell r="BB33">
            <v>1.4272200348586506</v>
          </cell>
          <cell r="BC33">
            <v>1.2662198918384344</v>
          </cell>
          <cell r="BD33">
            <v>1.1264085883856438</v>
          </cell>
        </row>
        <row r="34">
          <cell r="AZ34" t="str">
            <v>South Korea</v>
          </cell>
          <cell r="BA34">
            <v>2.1473899679374227</v>
          </cell>
          <cell r="BB34">
            <v>1.3731092748696769</v>
          </cell>
          <cell r="BC34">
            <v>1.2363906910859026</v>
          </cell>
          <cell r="BD34">
            <v>1.2648822338377816</v>
          </cell>
        </row>
        <row r="36">
          <cell r="AZ36" t="str">
            <v>Argentina</v>
          </cell>
          <cell r="BA36">
            <v>1.4282040429694804</v>
          </cell>
          <cell r="BB36">
            <v>1.3380143781585838</v>
          </cell>
          <cell r="BC36">
            <v>0.82883257732348314</v>
          </cell>
          <cell r="BD36">
            <v>1.2878422389855149</v>
          </cell>
        </row>
        <row r="37">
          <cell r="AZ37" t="str">
            <v>Bolivia</v>
          </cell>
          <cell r="BA37">
            <v>2.2158147493707441</v>
          </cell>
          <cell r="BB37">
            <v>1.067419413320521</v>
          </cell>
          <cell r="BC37">
            <v>1.3115252966576911</v>
          </cell>
          <cell r="BD37">
            <v>1.5827841044817832</v>
          </cell>
        </row>
        <row r="38">
          <cell r="AZ38" t="str">
            <v>Brazil</v>
          </cell>
          <cell r="BA38">
            <v>1.6758914688419786</v>
          </cell>
          <cell r="BB38">
            <v>1.0271833870865323</v>
          </cell>
          <cell r="BC38">
            <v>2.0126130801164428</v>
          </cell>
          <cell r="BD38">
            <v>0.81065788722788823</v>
          </cell>
        </row>
        <row r="39">
          <cell r="AZ39" t="str">
            <v>Colombia</v>
          </cell>
          <cell r="BA39">
            <v>1.7582764448896349</v>
          </cell>
          <cell r="BB39">
            <v>1.119960081232757</v>
          </cell>
          <cell r="BC39">
            <v>1.6855558605596894</v>
          </cell>
          <cell r="BD39">
            <v>0.93141121886995126</v>
          </cell>
        </row>
        <row r="40">
          <cell r="AZ40" t="str">
            <v>Congo DR</v>
          </cell>
          <cell r="BA40">
            <v>0.5004415151511008</v>
          </cell>
          <cell r="BB40">
            <v>0.31117660386844914</v>
          </cell>
          <cell r="BC40">
            <v>1.2578036104995731</v>
          </cell>
          <cell r="BD40">
            <v>1.2785966334689198</v>
          </cell>
        </row>
        <row r="41">
          <cell r="AZ41" t="str">
            <v>Costa Rica</v>
          </cell>
          <cell r="BA41">
            <v>2.3208538193839612</v>
          </cell>
          <cell r="BB41">
            <v>1.2220967135838947</v>
          </cell>
          <cell r="BC41">
            <v>1.4352285401733922</v>
          </cell>
          <cell r="BD41">
            <v>1.3231867667477011</v>
          </cell>
        </row>
        <row r="42">
          <cell r="AZ42" t="str">
            <v>Ecuador</v>
          </cell>
          <cell r="BA42">
            <v>1.9456016081757121</v>
          </cell>
          <cell r="BB42">
            <v>0.73229375796236096</v>
          </cell>
          <cell r="BC42">
            <v>2.1403190929044325</v>
          </cell>
          <cell r="BD42">
            <v>1.2413380239599168</v>
          </cell>
        </row>
        <row r="43">
          <cell r="AZ43" t="str">
            <v>Egypt</v>
          </cell>
          <cell r="BA43">
            <v>1.4759319563910198</v>
          </cell>
          <cell r="BB43">
            <v>1.6420484054667239</v>
          </cell>
          <cell r="BC43">
            <v>1.2449764823659799</v>
          </cell>
          <cell r="BD43">
            <v>0.72197013505373997</v>
          </cell>
        </row>
        <row r="44">
          <cell r="AZ44" t="str">
            <v>El Salvador</v>
          </cell>
          <cell r="BA44">
            <v>1.9676307872923455</v>
          </cell>
          <cell r="BB44">
            <v>1.64871223632556</v>
          </cell>
          <cell r="BC44">
            <v>0.99324767741581532</v>
          </cell>
          <cell r="BD44">
            <v>1.2015481799750736</v>
          </cell>
        </row>
        <row r="45">
          <cell r="AZ45" t="str">
            <v>Ethiopia (Former)</v>
          </cell>
          <cell r="BA45">
            <v>1.5173381918318383</v>
          </cell>
          <cell r="BB45">
            <v>0.41712198034477033</v>
          </cell>
          <cell r="BC45">
            <v>1.6471265380043132</v>
          </cell>
          <cell r="BD45">
            <v>2.2084742967587401</v>
          </cell>
        </row>
        <row r="46">
          <cell r="AZ46" t="str">
            <v>Guatemala</v>
          </cell>
          <cell r="BA46">
            <v>2.8109407728196256</v>
          </cell>
          <cell r="BB46">
            <v>1.5087125884405745</v>
          </cell>
          <cell r="BC46">
            <v>1.276178308588944</v>
          </cell>
          <cell r="BD46">
            <v>1.4599360154865579</v>
          </cell>
        </row>
        <row r="47">
          <cell r="AZ47" t="str">
            <v>Honduras</v>
          </cell>
          <cell r="BA47">
            <v>1.5643224968871101</v>
          </cell>
          <cell r="BB47">
            <v>1.1294411850828063</v>
          </cell>
          <cell r="BC47">
            <v>1.1696255895369805</v>
          </cell>
          <cell r="BD47">
            <v>1.1841747853625524</v>
          </cell>
        </row>
        <row r="48">
          <cell r="AZ48" t="str">
            <v>India</v>
          </cell>
          <cell r="BA48">
            <v>2.4219187740108135</v>
          </cell>
          <cell r="BB48">
            <v>0.89109463551199364</v>
          </cell>
          <cell r="BC48">
            <v>2.0703227916077593</v>
          </cell>
          <cell r="BD48">
            <v>1.3127973197816434</v>
          </cell>
        </row>
        <row r="49">
          <cell r="AZ49" t="str">
            <v>Kenya</v>
          </cell>
          <cell r="BA49">
            <v>1.2904080378021159</v>
          </cell>
          <cell r="BB49">
            <v>0.63957860865005112</v>
          </cell>
          <cell r="BC49">
            <v>1.4020904809675019</v>
          </cell>
          <cell r="BD49">
            <v>1.4389877235108806</v>
          </cell>
        </row>
        <row r="50">
          <cell r="AZ50" t="str">
            <v>Mauritius</v>
          </cell>
          <cell r="BA50">
            <v>1.8915167550252874</v>
          </cell>
          <cell r="BB50">
            <v>1.1936163297881262</v>
          </cell>
          <cell r="BC50">
            <v>1.3006208610687804</v>
          </cell>
          <cell r="BD50">
            <v>1.2184135646707628</v>
          </cell>
        </row>
        <row r="51">
          <cell r="AZ51" t="str">
            <v>Mexico</v>
          </cell>
          <cell r="BA51">
            <v>1.1844090901732269</v>
          </cell>
          <cell r="BB51">
            <v>1.4903392021478554</v>
          </cell>
          <cell r="BC51">
            <v>0.86534788863247702</v>
          </cell>
          <cell r="BD51">
            <v>0.91838729730110547</v>
          </cell>
        </row>
        <row r="52">
          <cell r="AZ52" t="str">
            <v>Morocco</v>
          </cell>
          <cell r="BA52">
            <v>1.1707208131407525</v>
          </cell>
          <cell r="BB52">
            <v>0.83265177448118444</v>
          </cell>
          <cell r="BC52">
            <v>1.4219515182410636</v>
          </cell>
          <cell r="BD52">
            <v>0.98879244195417071</v>
          </cell>
        </row>
        <row r="53">
          <cell r="AZ53" t="str">
            <v>Nigeria</v>
          </cell>
          <cell r="BA53">
            <v>1.2735489745368485</v>
          </cell>
          <cell r="BB53">
            <v>0.63968186436152941</v>
          </cell>
          <cell r="BC53">
            <v>2.5444040875418392</v>
          </cell>
          <cell r="BD53">
            <v>0.78246609403597411</v>
          </cell>
        </row>
        <row r="54">
          <cell r="AZ54" t="str">
            <v>Pakistan</v>
          </cell>
          <cell r="BA54">
            <v>1.4785261879687266</v>
          </cell>
          <cell r="BB54">
            <v>0.8702996597919449</v>
          </cell>
          <cell r="BC54">
            <v>1.232623894414598</v>
          </cell>
          <cell r="BD54">
            <v>1.3782551540481276</v>
          </cell>
        </row>
        <row r="55">
          <cell r="AZ55" t="str">
            <v>Panama</v>
          </cell>
          <cell r="BA55">
            <v>2.7997344043811832</v>
          </cell>
          <cell r="BB55">
            <v>1.1735222053829222</v>
          </cell>
          <cell r="BC55">
            <v>1.3824635551196569</v>
          </cell>
          <cell r="BD55">
            <v>1.7257259562045686</v>
          </cell>
        </row>
        <row r="56">
          <cell r="AZ56" t="str">
            <v>Peru</v>
          </cell>
          <cell r="BA56">
            <v>2.2798900933986443</v>
          </cell>
          <cell r="BB56">
            <v>1.1262940849785459</v>
          </cell>
          <cell r="BC56">
            <v>1.6822112932786688</v>
          </cell>
          <cell r="BD56">
            <v>1.2033211884238886</v>
          </cell>
        </row>
        <row r="57">
          <cell r="AZ57" t="str">
            <v>Philippines</v>
          </cell>
          <cell r="BA57">
            <v>1.7504713457153176</v>
          </cell>
          <cell r="BB57">
            <v>0.98649363316479566</v>
          </cell>
          <cell r="BC57">
            <v>1.3692175141723375</v>
          </cell>
          <cell r="BD57">
            <v>1.2959500823118042</v>
          </cell>
        </row>
        <row r="58">
          <cell r="AZ58" t="str">
            <v>South Africa</v>
          </cell>
          <cell r="BA58">
            <v>0.91927385163082675</v>
          </cell>
          <cell r="BB58">
            <v>0.72907826740580572</v>
          </cell>
          <cell r="BC58">
            <v>1.6058246063340564</v>
          </cell>
          <cell r="BD58">
            <v>0.78518617766333121</v>
          </cell>
        </row>
        <row r="59">
          <cell r="AZ59" t="str">
            <v>Sri Lanka</v>
          </cell>
          <cell r="BA59">
            <v>3.5840046865079818</v>
          </cell>
          <cell r="BB59">
            <v>1.4148042763290418</v>
          </cell>
          <cell r="BC59">
            <v>1.8379357398424938</v>
          </cell>
          <cell r="BD59">
            <v>1.3782940523437179</v>
          </cell>
        </row>
        <row r="60">
          <cell r="AZ60" t="str">
            <v>Thailand</v>
          </cell>
          <cell r="BA60">
            <v>1.9567708092747906</v>
          </cell>
          <cell r="BB60">
            <v>0.96335894686158774</v>
          </cell>
          <cell r="BC60">
            <v>1.6900129289093009</v>
          </cell>
          <cell r="BD60">
            <v>1.2018819110509935</v>
          </cell>
        </row>
        <row r="61">
          <cell r="AZ61" t="str">
            <v>Trinidad and Tobago</v>
          </cell>
          <cell r="BA61">
            <v>1.8108954029987916</v>
          </cell>
          <cell r="BB61">
            <v>1.1668398876338151</v>
          </cell>
          <cell r="BC61">
            <v>1.7266953184365579</v>
          </cell>
          <cell r="BD61">
            <v>0.89880687974723084</v>
          </cell>
        </row>
        <row r="62">
          <cell r="AZ62" t="str">
            <v>Turkey</v>
          </cell>
          <cell r="BA62">
            <v>1.2688059837465269</v>
          </cell>
          <cell r="BB62">
            <v>0.8462480600555109</v>
          </cell>
          <cell r="BC62">
            <v>1.6482714654176061</v>
          </cell>
          <cell r="BD62">
            <v>0.90963841283452795</v>
          </cell>
        </row>
        <row r="63">
          <cell r="AZ63" t="str">
            <v>Uganda</v>
          </cell>
          <cell r="BA63">
            <v>1.2078113103579702</v>
          </cell>
          <cell r="BB63">
            <v>0.85705600687071459</v>
          </cell>
          <cell r="BC63">
            <v>1.371998738054617</v>
          </cell>
          <cell r="BD63">
            <v>1.0271554554972395</v>
          </cell>
        </row>
        <row r="64">
          <cell r="AZ64" t="str">
            <v>Uruguay</v>
          </cell>
          <cell r="BA64">
            <v>2.6737523485793462</v>
          </cell>
          <cell r="BB64">
            <v>1.7407053073190784</v>
          </cell>
          <cell r="BC64">
            <v>1.1580967827863098</v>
          </cell>
          <cell r="BD64">
            <v>1.3263284042882328</v>
          </cell>
        </row>
        <row r="65">
          <cell r="AZ65" t="str">
            <v>Venezuela</v>
          </cell>
          <cell r="BA65">
            <v>1.561335065017238</v>
          </cell>
          <cell r="BB65">
            <v>1.5182690684423741</v>
          </cell>
          <cell r="BC65">
            <v>1.8937970610908152</v>
          </cell>
          <cell r="BD65">
            <v>0.54301763112074619</v>
          </cell>
        </row>
        <row r="66">
          <cell r="AZ66" t="str">
            <v>Afghanistan</v>
          </cell>
          <cell r="BA66">
            <v>0.96768729996480363</v>
          </cell>
          <cell r="BB66">
            <v>0.44738579846248316</v>
          </cell>
          <cell r="BC66">
            <v>2.1170321482554271</v>
          </cell>
          <cell r="BD66">
            <v>1.021704707257987</v>
          </cell>
        </row>
        <row r="67">
          <cell r="AZ67" t="str">
            <v>Algeria</v>
          </cell>
          <cell r="BA67">
            <v>0.7893833570392782</v>
          </cell>
          <cell r="BB67">
            <v>0.55359517105731071</v>
          </cell>
          <cell r="BC67">
            <v>1.6950813621073018</v>
          </cell>
          <cell r="BD67">
            <v>0.84121135015331239</v>
          </cell>
        </row>
        <row r="68">
          <cell r="AZ68" t="str">
            <v>Angola</v>
          </cell>
          <cell r="BA68">
            <v>1.7597234242898032</v>
          </cell>
          <cell r="BB68">
            <v>0.49780842484250459</v>
          </cell>
          <cell r="BC68">
            <v>3.2194724974783204</v>
          </cell>
          <cell r="BD68">
            <v>1.0979876452499444</v>
          </cell>
        </row>
        <row r="69">
          <cell r="AZ69" t="str">
            <v>Antigua</v>
          </cell>
          <cell r="BA69">
            <v>0.99707290467235121</v>
          </cell>
          <cell r="BB69">
            <v>1.0849657293531947</v>
          </cell>
          <cell r="BC69">
            <v>0.81714947557209172</v>
          </cell>
          <cell r="BD69">
            <v>1.1246292838978704</v>
          </cell>
        </row>
        <row r="70">
          <cell r="AZ70" t="str">
            <v>Aruba</v>
          </cell>
          <cell r="BA70">
            <v>0.96831494183455835</v>
          </cell>
          <cell r="BB70">
            <v>1.2608827695115479</v>
          </cell>
          <cell r="BC70">
            <v>0.76011378944531371</v>
          </cell>
          <cell r="BD70">
            <v>1.0103301474410715</v>
          </cell>
        </row>
        <row r="71">
          <cell r="AZ71" t="str">
            <v>Bahamas</v>
          </cell>
          <cell r="BA71">
            <v>0.75159132485484015</v>
          </cell>
          <cell r="BB71">
            <v>1.1073348957418343</v>
          </cell>
          <cell r="BC71">
            <v>0.68793683144926376</v>
          </cell>
          <cell r="BD71">
            <v>0.98662975923240759</v>
          </cell>
        </row>
        <row r="72">
          <cell r="AZ72" t="str">
            <v>Bahrain</v>
          </cell>
          <cell r="BA72">
            <v>1.0806772439241989</v>
          </cell>
          <cell r="BB72">
            <v>1.0366907594656676</v>
          </cell>
          <cell r="BC72">
            <v>1.0130183900958198</v>
          </cell>
          <cell r="BD72">
            <v>1.0290333487544154</v>
          </cell>
        </row>
        <row r="73">
          <cell r="AZ73" t="str">
            <v>Bangladesh</v>
          </cell>
          <cell r="BA73">
            <v>2.6157907965284379</v>
          </cell>
          <cell r="BB73">
            <v>0.98145050666915334</v>
          </cell>
          <cell r="BC73">
            <v>1.4580846579100164</v>
          </cell>
          <cell r="BD73">
            <v>1.8278976039036807</v>
          </cell>
        </row>
        <row r="74">
          <cell r="AZ74" t="str">
            <v>Barbados</v>
          </cell>
          <cell r="BA74">
            <v>0.98050910589277396</v>
          </cell>
          <cell r="BB74">
            <v>1.1139528192335892</v>
          </cell>
          <cell r="BC74">
            <v>0.89973764222530961</v>
          </cell>
          <cell r="BD74">
            <v>0.97829299527685498</v>
          </cell>
        </row>
        <row r="75">
          <cell r="AZ75" t="str">
            <v>Belize</v>
          </cell>
          <cell r="BA75">
            <v>1.0881236705431838</v>
          </cell>
          <cell r="BB75">
            <v>1.1711960029305435</v>
          </cell>
          <cell r="BC75">
            <v>0.86074784585414421</v>
          </cell>
          <cell r="BD75">
            <v>1.0793759367015325</v>
          </cell>
        </row>
        <row r="76">
          <cell r="AZ76" t="str">
            <v>Benin</v>
          </cell>
          <cell r="BA76">
            <v>0.9560110000989458</v>
          </cell>
          <cell r="BB76">
            <v>0.7034498899072108</v>
          </cell>
          <cell r="BC76">
            <v>1.3498344090974088</v>
          </cell>
          <cell r="BD76">
            <v>1.0068139601515462</v>
          </cell>
        </row>
        <row r="77">
          <cell r="AZ77" t="str">
            <v>Bhutan</v>
          </cell>
          <cell r="BA77">
            <v>2.890152609153636</v>
          </cell>
          <cell r="BB77">
            <v>1.1317609926356302</v>
          </cell>
          <cell r="BC77">
            <v>1.8966400135324279</v>
          </cell>
          <cell r="BD77">
            <v>1.3464218331008138</v>
          </cell>
        </row>
        <row r="78">
          <cell r="AZ78" t="str">
            <v>Botswana</v>
          </cell>
          <cell r="BA78">
            <v>1.3066864164097753</v>
          </cell>
          <cell r="BB78">
            <v>0.93322393618438992</v>
          </cell>
          <cell r="BC78">
            <v>1.2631878218799726</v>
          </cell>
          <cell r="BD78">
            <v>1.108453749811525</v>
          </cell>
        </row>
        <row r="79">
          <cell r="AZ79" t="str">
            <v>Brunei</v>
          </cell>
          <cell r="BA79">
            <v>0.87106536990390071</v>
          </cell>
          <cell r="BB79">
            <v>0.9962652735470845</v>
          </cell>
          <cell r="BC79">
            <v>1.1781785807035239</v>
          </cell>
          <cell r="BD79">
            <v>0.74210376120167165</v>
          </cell>
        </row>
        <row r="80">
          <cell r="AZ80" t="str">
            <v>Burkina Faso</v>
          </cell>
          <cell r="BA80">
            <v>0.83648055828145051</v>
          </cell>
          <cell r="BB80">
            <v>0.47995830502721715</v>
          </cell>
          <cell r="BC80">
            <v>1.691375233684919</v>
          </cell>
          <cell r="BD80">
            <v>1.0304154774233505</v>
          </cell>
        </row>
        <row r="81">
          <cell r="AZ81" t="str">
            <v>Burundi</v>
          </cell>
          <cell r="BA81">
            <v>0.63396512743524269</v>
          </cell>
          <cell r="BB81">
            <v>0.3931796807944033</v>
          </cell>
          <cell r="BC81">
            <v>1.394759059256786</v>
          </cell>
          <cell r="BD81">
            <v>1.1560459926391635</v>
          </cell>
        </row>
        <row r="82">
          <cell r="AZ82" t="str">
            <v>Cabo Verde</v>
          </cell>
          <cell r="BA82">
            <v>1.4662757360755039</v>
          </cell>
          <cell r="BB82">
            <v>1.035136343294387</v>
          </cell>
          <cell r="BC82">
            <v>1.5668031100283069</v>
          </cell>
          <cell r="BD82">
            <v>0.90407334745702261</v>
          </cell>
        </row>
        <row r="83">
          <cell r="AZ83" t="str">
            <v>Cambodia</v>
          </cell>
          <cell r="BA83">
            <v>3.3871892653893254</v>
          </cell>
          <cell r="BB83">
            <v>1.2001356501644558</v>
          </cell>
          <cell r="BC83">
            <v>1.7359080332593779</v>
          </cell>
          <cell r="BD83">
            <v>1.6258572601934074</v>
          </cell>
        </row>
        <row r="84">
          <cell r="AZ84" t="str">
            <v>Cameroon</v>
          </cell>
          <cell r="BA84">
            <v>0.61485317527816352</v>
          </cell>
          <cell r="BB84">
            <v>0.45254016265500302</v>
          </cell>
          <cell r="BC84">
            <v>1.3267718230231176</v>
          </cell>
          <cell r="BD84">
            <v>1.024042666646656</v>
          </cell>
        </row>
        <row r="85">
          <cell r="AZ85" t="str">
            <v>Central African Republic</v>
          </cell>
          <cell r="BA85">
            <v>0.38701372938140355</v>
          </cell>
          <cell r="BB85">
            <v>0.37397955428052071</v>
          </cell>
          <cell r="BC85">
            <v>1.1960493269068579</v>
          </cell>
          <cell r="BD85">
            <v>0.86522572070987225</v>
          </cell>
        </row>
        <row r="86">
          <cell r="AZ86" t="str">
            <v>Chad</v>
          </cell>
          <cell r="BA86">
            <v>1.0813648416979098</v>
          </cell>
          <cell r="BB86">
            <v>0.46176577403065644</v>
          </cell>
          <cell r="BC86">
            <v>3.2568726593466062</v>
          </cell>
          <cell r="BD86">
            <v>0.71903449696405275</v>
          </cell>
        </row>
        <row r="87">
          <cell r="AZ87" t="str">
            <v>Chile</v>
          </cell>
          <cell r="BA87">
            <v>2.7002324858015134</v>
          </cell>
          <cell r="BB87">
            <v>1.4652727925844093</v>
          </cell>
          <cell r="BC87">
            <v>1.6732750743095188</v>
          </cell>
          <cell r="BD87">
            <v>1.1013245757950396</v>
          </cell>
        </row>
        <row r="88">
          <cell r="AZ88" t="str">
            <v>Comoros</v>
          </cell>
          <cell r="BA88">
            <v>0.49607670204620385</v>
          </cell>
          <cell r="BB88">
            <v>0.47179434239753421</v>
          </cell>
          <cell r="BC88">
            <v>1.1269650768842132</v>
          </cell>
          <cell r="BD88">
            <v>0.9330085946997736</v>
          </cell>
        </row>
        <row r="89">
          <cell r="AZ89" t="str">
            <v>Congo R</v>
          </cell>
          <cell r="BA89">
            <v>0.78987627695721541</v>
          </cell>
          <cell r="BB89">
            <v>0.62233743237895189</v>
          </cell>
          <cell r="BC89">
            <v>1.9961358497750163</v>
          </cell>
          <cell r="BD89">
            <v>0.63583298250024256</v>
          </cell>
        </row>
        <row r="90">
          <cell r="AZ90" t="str">
            <v>Cote d'Ivoire</v>
          </cell>
          <cell r="BA90">
            <v>0.74968955053273678</v>
          </cell>
          <cell r="BB90">
            <v>0.49691378210865172</v>
          </cell>
          <cell r="BC90">
            <v>1.2702375095483585</v>
          </cell>
          <cell r="BD90">
            <v>1.1877238630717042</v>
          </cell>
        </row>
        <row r="91">
          <cell r="AZ91" t="str">
            <v>Djibouti</v>
          </cell>
          <cell r="BA91">
            <v>1.1828521746656497</v>
          </cell>
          <cell r="BB91">
            <v>0.73528369928170767</v>
          </cell>
          <cell r="BC91">
            <v>1.0787076688627144</v>
          </cell>
          <cell r="BD91">
            <v>1.4913231801710094</v>
          </cell>
        </row>
        <row r="92">
          <cell r="AZ92" t="str">
            <v>Dominican Republic</v>
          </cell>
          <cell r="BA92">
            <v>2.4661417511920285</v>
          </cell>
          <cell r="BB92">
            <v>1.5885882283595223</v>
          </cell>
          <cell r="BC92">
            <v>1.2794899111889713</v>
          </cell>
          <cell r="BD92">
            <v>1.2133045602079209</v>
          </cell>
        </row>
        <row r="93">
          <cell r="AZ93" t="str">
            <v>Equatorial Guinea</v>
          </cell>
          <cell r="BA93">
            <v>11.46567069261339</v>
          </cell>
          <cell r="BB93">
            <v>4.654299119628746</v>
          </cell>
          <cell r="BC93">
            <v>4.6450065390219866</v>
          </cell>
          <cell r="BD93">
            <v>0.53034544559546493</v>
          </cell>
        </row>
        <row r="94">
          <cell r="AZ94" t="str">
            <v>Fiji</v>
          </cell>
          <cell r="BA94">
            <v>1.3567389995097119</v>
          </cell>
          <cell r="BB94">
            <v>0.8621127684098745</v>
          </cell>
          <cell r="BC94">
            <v>1.1563204564387104</v>
          </cell>
          <cell r="BD94">
            <v>1.3609871441296015</v>
          </cell>
        </row>
        <row r="95">
          <cell r="AZ95" t="str">
            <v>French Polynesia</v>
          </cell>
          <cell r="BA95">
            <v>0.50875753820178449</v>
          </cell>
          <cell r="BB95">
            <v>0.66254209765530481</v>
          </cell>
          <cell r="BC95">
            <v>0.95580311542955354</v>
          </cell>
          <cell r="BD95">
            <v>0.80339465313368874</v>
          </cell>
        </row>
        <row r="96">
          <cell r="AZ96" t="str">
            <v>Gabon</v>
          </cell>
          <cell r="BA96">
            <v>0.52891571439209017</v>
          </cell>
          <cell r="BB96">
            <v>0.54710288210135383</v>
          </cell>
          <cell r="BC96">
            <v>1.2655918393352155</v>
          </cell>
          <cell r="BD96">
            <v>0.7638776475129766</v>
          </cell>
        </row>
        <row r="97">
          <cell r="AZ97" t="str">
            <v>Gambia</v>
          </cell>
          <cell r="BA97">
            <v>0.28125631965913794</v>
          </cell>
          <cell r="BB97">
            <v>0.61966726540565664</v>
          </cell>
          <cell r="BC97">
            <v>0.59036118453095732</v>
          </cell>
          <cell r="BD97">
            <v>0.76882224280227107</v>
          </cell>
        </row>
        <row r="98">
          <cell r="AZ98" t="str">
            <v>Ghana</v>
          </cell>
          <cell r="BA98">
            <v>1.0493581064151205</v>
          </cell>
          <cell r="BB98">
            <v>0.46496867822350885</v>
          </cell>
          <cell r="BC98">
            <v>2.0752353886114157</v>
          </cell>
          <cell r="BD98">
            <v>1.0875084964613462</v>
          </cell>
        </row>
        <row r="99">
          <cell r="AZ99" t="str">
            <v>Grenada</v>
          </cell>
          <cell r="BA99">
            <v>1.9758325428515118</v>
          </cell>
          <cell r="BB99">
            <v>1.5705230146992566</v>
          </cell>
          <cell r="BC99">
            <v>0.9594608006171268</v>
          </cell>
          <cell r="BD99">
            <v>1.3112291428424176</v>
          </cell>
        </row>
        <row r="100">
          <cell r="AZ100" t="str">
            <v>Guinea</v>
          </cell>
          <cell r="BA100">
            <v>0.5748602945367508</v>
          </cell>
          <cell r="BB100">
            <v>0.56416401557128482</v>
          </cell>
          <cell r="BC100">
            <v>0.87324466721904959</v>
          </cell>
          <cell r="BD100">
            <v>1.166866009381234</v>
          </cell>
        </row>
        <row r="101">
          <cell r="AZ101" t="str">
            <v>Guinea-Bissau</v>
          </cell>
          <cell r="BA101">
            <v>0.55596379599148649</v>
          </cell>
          <cell r="BB101">
            <v>0.36418425127478427</v>
          </cell>
          <cell r="BC101">
            <v>1.2469967346838275</v>
          </cell>
          <cell r="BD101">
            <v>1.2242215889893655</v>
          </cell>
        </row>
        <row r="102">
          <cell r="AZ102" t="str">
            <v>Guyana</v>
          </cell>
          <cell r="BA102">
            <v>2.4852022349711818</v>
          </cell>
          <cell r="BB102">
            <v>1.3355461450011317</v>
          </cell>
          <cell r="BC102">
            <v>1.3371804729180043</v>
          </cell>
          <cell r="BD102">
            <v>1.39159484573975</v>
          </cell>
        </row>
        <row r="103">
          <cell r="AZ103" t="str">
            <v>Haiti</v>
          </cell>
          <cell r="BA103">
            <v>0.82410391947227513</v>
          </cell>
          <cell r="BB103">
            <v>0.7396471893616906</v>
          </cell>
          <cell r="BC103">
            <v>1.0432458685198787</v>
          </cell>
          <cell r="BD103">
            <v>1.067998628293507</v>
          </cell>
        </row>
        <row r="104">
          <cell r="AZ104" t="str">
            <v>Indonesia (Former)</v>
          </cell>
          <cell r="BA104">
            <v>2.4273264479301497</v>
          </cell>
          <cell r="BB104">
            <v>0.84861520828305592</v>
          </cell>
          <cell r="BC104">
            <v>2.5001620692378723</v>
          </cell>
          <cell r="BD104">
            <v>1.1440610898606791</v>
          </cell>
        </row>
        <row r="105">
          <cell r="AZ105" t="str">
            <v>Iran</v>
          </cell>
          <cell r="BA105">
            <v>1.5360354399208624</v>
          </cell>
          <cell r="BB105">
            <v>0.74364775160106389</v>
          </cell>
          <cell r="BC105">
            <v>2.5918260644045561</v>
          </cell>
          <cell r="BD105">
            <v>0.79694456617220955</v>
          </cell>
        </row>
        <row r="106">
          <cell r="AZ106" t="str">
            <v>Iraq</v>
          </cell>
          <cell r="BA106">
            <v>2.2550111011164549</v>
          </cell>
          <cell r="BB106">
            <v>0.55196267081800987</v>
          </cell>
          <cell r="BC106">
            <v>3.5356677274006079</v>
          </cell>
          <cell r="BD106">
            <v>1.1554935679926197</v>
          </cell>
        </row>
        <row r="107">
          <cell r="AZ107" t="str">
            <v>Jamaica</v>
          </cell>
          <cell r="BA107">
            <v>1.0928125184428823</v>
          </cell>
          <cell r="BB107">
            <v>1.1717611297980177</v>
          </cell>
          <cell r="BC107">
            <v>0.92290764975024908</v>
          </cell>
          <cell r="BD107">
            <v>1.0105279457649314</v>
          </cell>
        </row>
        <row r="108">
          <cell r="AZ108" t="str">
            <v>Jordan</v>
          </cell>
          <cell r="BA108">
            <v>1.6986844897443549</v>
          </cell>
          <cell r="BB108">
            <v>1.1050172616916998</v>
          </cell>
          <cell r="BC108">
            <v>1.4692655419329224</v>
          </cell>
          <cell r="BD108">
            <v>1.0462690191507213</v>
          </cell>
        </row>
        <row r="109">
          <cell r="AZ109" t="str">
            <v>Kiribati</v>
          </cell>
          <cell r="BA109">
            <v>1.4212082723167712</v>
          </cell>
          <cell r="BB109">
            <v>1.2057435150321094</v>
          </cell>
          <cell r="BC109">
            <v>1.1456340715841586</v>
          </cell>
          <cell r="BD109">
            <v>1.0288613920559246</v>
          </cell>
        </row>
        <row r="110">
          <cell r="AZ110" t="str">
            <v>Kuwait</v>
          </cell>
          <cell r="BA110">
            <v>1.5455768275079984</v>
          </cell>
          <cell r="BB110">
            <v>1.573344214893815</v>
          </cell>
          <cell r="BC110">
            <v>1.3902720179145813</v>
          </cell>
          <cell r="BD110">
            <v>0.70658931938148917</v>
          </cell>
        </row>
        <row r="111">
          <cell r="AZ111" t="str">
            <v>Laos</v>
          </cell>
          <cell r="BA111">
            <v>5.3652217965819151</v>
          </cell>
          <cell r="BB111">
            <v>1.2042984249428617</v>
          </cell>
          <cell r="BC111">
            <v>2.3031846963980258</v>
          </cell>
          <cell r="BD111">
            <v>1.9343042931375463</v>
          </cell>
        </row>
        <row r="112">
          <cell r="AZ112" t="str">
            <v>Lebanon</v>
          </cell>
          <cell r="BA112">
            <v>3.7546396251925089</v>
          </cell>
          <cell r="BB112">
            <v>3.5544043606867786</v>
          </cell>
          <cell r="BC112">
            <v>1.14550330577322</v>
          </cell>
          <cell r="BD112">
            <v>0.92215745027533613</v>
          </cell>
        </row>
        <row r="113">
          <cell r="AZ113" t="str">
            <v>Lesotho</v>
          </cell>
          <cell r="BA113">
            <v>1.3940169918138572</v>
          </cell>
          <cell r="BB113">
            <v>0.90325134582819522</v>
          </cell>
          <cell r="BC113">
            <v>1.6569256383278275</v>
          </cell>
          <cell r="BD113">
            <v>0.93144331927849244</v>
          </cell>
        </row>
        <row r="114">
          <cell r="AZ114" t="str">
            <v>Liberia</v>
          </cell>
          <cell r="BA114">
            <v>0.9531056891738815</v>
          </cell>
          <cell r="BB114">
            <v>0.5928747859899608</v>
          </cell>
          <cell r="BC114">
            <v>0.97567371537584158</v>
          </cell>
          <cell r="BD114">
            <v>1.6476822975714596</v>
          </cell>
        </row>
        <row r="115">
          <cell r="AZ115" t="str">
            <v>Libya</v>
          </cell>
          <cell r="BA115">
            <v>0.25901884131933006</v>
          </cell>
          <cell r="BB115">
            <v>0.77143727199787848</v>
          </cell>
          <cell r="BC115">
            <v>1.2176580782544804</v>
          </cell>
          <cell r="BD115">
            <v>0.27574356363202362</v>
          </cell>
        </row>
        <row r="116">
          <cell r="AZ116" t="str">
            <v>Madagascar</v>
          </cell>
          <cell r="BA116">
            <v>0.75723954020408346</v>
          </cell>
          <cell r="BB116">
            <v>0.69049753490960852</v>
          </cell>
          <cell r="BC116">
            <v>1.1138097082972058</v>
          </cell>
          <cell r="BD116">
            <v>0.98460072590190539</v>
          </cell>
        </row>
        <row r="117">
          <cell r="AZ117" t="str">
            <v>Malawi</v>
          </cell>
          <cell r="BA117">
            <v>0.47031846434299651</v>
          </cell>
          <cell r="BB117">
            <v>0.62116283297977271</v>
          </cell>
          <cell r="BC117">
            <v>1.0900882770395983</v>
          </cell>
          <cell r="BD117">
            <v>0.69458419669437266</v>
          </cell>
        </row>
        <row r="118">
          <cell r="AZ118" t="str">
            <v>Maldives</v>
          </cell>
          <cell r="BA118">
            <v>4.1137203451446993</v>
          </cell>
          <cell r="BB118">
            <v>1.8915628397230368</v>
          </cell>
          <cell r="BC118">
            <v>1.4975143572057059</v>
          </cell>
          <cell r="BD118">
            <v>1.4522553871733155</v>
          </cell>
        </row>
        <row r="119">
          <cell r="AZ119" t="str">
            <v>Mali</v>
          </cell>
          <cell r="BA119">
            <v>1.179376517705051</v>
          </cell>
          <cell r="BB119">
            <v>0.62811694883278513</v>
          </cell>
          <cell r="BC119">
            <v>1.7531841916189597</v>
          </cell>
          <cell r="BD119">
            <v>1.070987539515269</v>
          </cell>
        </row>
        <row r="120">
          <cell r="AZ120" t="str">
            <v>Mauritania</v>
          </cell>
          <cell r="BA120">
            <v>0.65457874250965509</v>
          </cell>
          <cell r="BB120">
            <v>0.44960156333049239</v>
          </cell>
          <cell r="BC120">
            <v>1.6778209107854103</v>
          </cell>
          <cell r="BD120">
            <v>0.86773773137166832</v>
          </cell>
        </row>
        <row r="121">
          <cell r="AZ121" t="str">
            <v>Micronesia Federated States</v>
          </cell>
          <cell r="BA121">
            <v>0.90013845010059923</v>
          </cell>
          <cell r="BB121">
            <v>0.99652661919126073</v>
          </cell>
          <cell r="BC121">
            <v>0.8789119015409671</v>
          </cell>
          <cell r="BD121">
            <v>1.0277206049808376</v>
          </cell>
        </row>
        <row r="122">
          <cell r="AZ122" t="str">
            <v>Mongolia</v>
          </cell>
          <cell r="BA122">
            <v>2.1322251262692218</v>
          </cell>
          <cell r="BB122">
            <v>0.52598062302321913</v>
          </cell>
          <cell r="BC122">
            <v>3.2132231285396164</v>
          </cell>
          <cell r="BD122">
            <v>1.2616021699670514</v>
          </cell>
        </row>
        <row r="123">
          <cell r="AZ123" t="str">
            <v>Mozambique</v>
          </cell>
          <cell r="BA123">
            <v>0.74316122596376122</v>
          </cell>
          <cell r="BB123">
            <v>0.78521961748939562</v>
          </cell>
          <cell r="BC123">
            <v>1.0065471955290233</v>
          </cell>
          <cell r="BD123">
            <v>0.94028121130513354</v>
          </cell>
        </row>
        <row r="124">
          <cell r="AZ124" t="str">
            <v>Myanmar</v>
          </cell>
          <cell r="BA124">
            <v>4.5639012821729379</v>
          </cell>
          <cell r="BB124">
            <v>0.92998930871902041</v>
          </cell>
          <cell r="BC124">
            <v>3.490088210302237</v>
          </cell>
          <cell r="BD124">
            <v>1.406118371276579</v>
          </cell>
        </row>
        <row r="125">
          <cell r="AZ125" t="str">
            <v>Namibia</v>
          </cell>
          <cell r="BA125">
            <v>1.2315349978891519</v>
          </cell>
          <cell r="BB125">
            <v>0.77147413999965242</v>
          </cell>
          <cell r="BC125">
            <v>1.7144070482510898</v>
          </cell>
          <cell r="BD125">
            <v>0.9311324062505919</v>
          </cell>
        </row>
        <row r="126">
          <cell r="AZ126" t="str">
            <v>Nepal</v>
          </cell>
          <cell r="BA126">
            <v>1.9508084248024231</v>
          </cell>
          <cell r="BB126">
            <v>0.90093786914215479</v>
          </cell>
          <cell r="BC126">
            <v>1.6639311566624686</v>
          </cell>
          <cell r="BD126">
            <v>1.3013209650967508</v>
          </cell>
        </row>
        <row r="127">
          <cell r="AZ127" t="str">
            <v>New Caledonia</v>
          </cell>
          <cell r="BA127">
            <v>1.1154043950539632</v>
          </cell>
          <cell r="BB127">
            <v>0.80955894464077738</v>
          </cell>
          <cell r="BC127">
            <v>1.5501142211765209</v>
          </cell>
          <cell r="BD127">
            <v>0.88883300981762792</v>
          </cell>
        </row>
        <row r="128">
          <cell r="AZ128" t="str">
            <v>Nicaragua</v>
          </cell>
          <cell r="BA128">
            <v>1.2003347664981834</v>
          </cell>
          <cell r="BB128">
            <v>0.88883709437876846</v>
          </cell>
          <cell r="BC128">
            <v>1.0044589659690921</v>
          </cell>
          <cell r="BD128">
            <v>1.3444603985885011</v>
          </cell>
        </row>
        <row r="129">
          <cell r="AZ129" t="str">
            <v>Niger</v>
          </cell>
          <cell r="BA129">
            <v>0.53292248072180537</v>
          </cell>
          <cell r="BB129">
            <v>0.34775291777215689</v>
          </cell>
          <cell r="BC129">
            <v>1.5256405818263867</v>
          </cell>
          <cell r="BD129">
            <v>1.0044793798882925</v>
          </cell>
        </row>
        <row r="130">
          <cell r="AZ130" t="str">
            <v>Oman</v>
          </cell>
          <cell r="BA130">
            <v>1.0993597141634739</v>
          </cell>
          <cell r="BB130">
            <v>1.0150362593853948</v>
          </cell>
          <cell r="BC130">
            <v>1.4537286768266329</v>
          </cell>
          <cell r="BD130">
            <v>0.74503196153747564</v>
          </cell>
        </row>
        <row r="131">
          <cell r="AZ131" t="str">
            <v>Papua New Guinea</v>
          </cell>
          <cell r="BA131">
            <v>1.0791782011750857</v>
          </cell>
          <cell r="BB131">
            <v>0.62038986979472144</v>
          </cell>
          <cell r="BC131">
            <v>1.4162216613038672</v>
          </cell>
          <cell r="BD131">
            <v>1.2282795857195099</v>
          </cell>
        </row>
        <row r="132">
          <cell r="AZ132" t="str">
            <v>Paraguay</v>
          </cell>
          <cell r="BA132">
            <v>1.813745016995655</v>
          </cell>
          <cell r="BB132">
            <v>0.91198505510802852</v>
          </cell>
          <cell r="BC132">
            <v>1.6083493105677293</v>
          </cell>
          <cell r="BD132">
            <v>1.2365398972606891</v>
          </cell>
        </row>
        <row r="133">
          <cell r="AZ133" t="str">
            <v>Qatar</v>
          </cell>
          <cell r="BA133">
            <v>1.9266086418949293</v>
          </cell>
          <cell r="BB133">
            <v>1.4607175790758224</v>
          </cell>
          <cell r="BC133">
            <v>1.5614484652611362</v>
          </cell>
          <cell r="BD133">
            <v>0.84469435726355069</v>
          </cell>
        </row>
        <row r="134">
          <cell r="AZ134" t="str">
            <v>Rwanda</v>
          </cell>
          <cell r="BA134">
            <v>1.0290428524632502</v>
          </cell>
          <cell r="BB134">
            <v>0.48334103344684215</v>
          </cell>
          <cell r="BC134">
            <v>1.7374083899584118</v>
          </cell>
          <cell r="BD134">
            <v>1.225400010625006</v>
          </cell>
        </row>
        <row r="135">
          <cell r="AZ135" t="str">
            <v>Sao Tome</v>
          </cell>
          <cell r="BA135">
            <v>0.89258740155362026</v>
          </cell>
          <cell r="BB135">
            <v>0.39496824186420842</v>
          </cell>
          <cell r="BC135">
            <v>1.4405112559538436</v>
          </cell>
          <cell r="BD135">
            <v>1.5688156741352179</v>
          </cell>
        </row>
        <row r="136">
          <cell r="AZ136" t="str">
            <v>Saudi Arabia</v>
          </cell>
          <cell r="BA136">
            <v>1.3432718952717924</v>
          </cell>
          <cell r="BB136">
            <v>0.96091762485037124</v>
          </cell>
          <cell r="BC136">
            <v>1.4025612992821346</v>
          </cell>
          <cell r="BD136">
            <v>0.99668040004200786</v>
          </cell>
        </row>
        <row r="137">
          <cell r="AZ137" t="str">
            <v>Senegal</v>
          </cell>
          <cell r="BA137">
            <v>0.58079928591039631</v>
          </cell>
          <cell r="BB137">
            <v>0.43386486100069244</v>
          </cell>
          <cell r="BC137">
            <v>1.4090447816159979</v>
          </cell>
          <cell r="BD137">
            <v>0.95005073896614722</v>
          </cell>
        </row>
        <row r="138">
          <cell r="AZ138" t="str">
            <v>Seychelles</v>
          </cell>
          <cell r="BA138">
            <v>1.1526239162998537</v>
          </cell>
          <cell r="BB138">
            <v>1.0982799628921447</v>
          </cell>
          <cell r="BC138">
            <v>0.76864948298294999</v>
          </cell>
          <cell r="BD138">
            <v>1.3653570179232264</v>
          </cell>
        </row>
        <row r="139">
          <cell r="AZ139" t="str">
            <v>Sierra Leone</v>
          </cell>
          <cell r="BA139">
            <v>1.1229073391757376</v>
          </cell>
          <cell r="BB139">
            <v>0.69591466598975815</v>
          </cell>
          <cell r="BC139">
            <v>1.4111372714034081</v>
          </cell>
          <cell r="BD139">
            <v>1.1434539221792919</v>
          </cell>
        </row>
        <row r="140">
          <cell r="AZ140" t="str">
            <v>Solomon Islands</v>
          </cell>
          <cell r="BA140">
            <v>1.3753451434738424</v>
          </cell>
          <cell r="BB140">
            <v>0.92418771604126515</v>
          </cell>
          <cell r="BC140">
            <v>1.1089437786610181</v>
          </cell>
          <cell r="BD140">
            <v>1.3419674368112138</v>
          </cell>
        </row>
        <row r="141">
          <cell r="AZ141" t="str">
            <v>Somalia</v>
          </cell>
          <cell r="BA141">
            <v>0.35917215718429751</v>
          </cell>
          <cell r="BB141">
            <v>1.2752155143662212</v>
          </cell>
          <cell r="BC141">
            <v>0.26541232463450914</v>
          </cell>
          <cell r="BD141">
            <v>1.0612018281882987</v>
          </cell>
        </row>
        <row r="142">
          <cell r="AZ142" t="str">
            <v>St. Lucia</v>
          </cell>
          <cell r="BA142">
            <v>1.3245076091977832</v>
          </cell>
          <cell r="BB142">
            <v>1.114636608617833</v>
          </cell>
          <cell r="BC142">
            <v>1.0711828769314495</v>
          </cell>
          <cell r="BD142">
            <v>1.1093217628441856</v>
          </cell>
        </row>
        <row r="143">
          <cell r="AZ143" t="str">
            <v>St. Vincent</v>
          </cell>
          <cell r="BA143">
            <v>1.5090385929851402</v>
          </cell>
          <cell r="BB143">
            <v>1.2683659079700451</v>
          </cell>
          <cell r="BC143">
            <v>1.1311563704611138</v>
          </cell>
          <cell r="BD143">
            <v>1.0517999379300229</v>
          </cell>
        </row>
        <row r="144">
          <cell r="AZ144" t="str">
            <v>Sudan (Former)</v>
          </cell>
          <cell r="BA144">
            <v>2.2478598464610053</v>
          </cell>
          <cell r="BB144">
            <v>0.59511051520439162</v>
          </cell>
          <cell r="BC144">
            <v>2.7091719615937286</v>
          </cell>
          <cell r="BD144">
            <v>1.3942319582291804</v>
          </cell>
        </row>
        <row r="145">
          <cell r="AZ145" t="str">
            <v>Suriname</v>
          </cell>
          <cell r="BA145">
            <v>1.6954186107605176</v>
          </cell>
          <cell r="BB145">
            <v>0.99704434128691477</v>
          </cell>
          <cell r="BC145">
            <v>2.26060729218886</v>
          </cell>
          <cell r="BD145">
            <v>0.75220696242561236</v>
          </cell>
        </row>
        <row r="146">
          <cell r="AZ146" t="str">
            <v>Swaziland</v>
          </cell>
          <cell r="BA146">
            <v>1.0273846541157865</v>
          </cell>
          <cell r="BB146">
            <v>0.84616504607924081</v>
          </cell>
          <cell r="BC146">
            <v>1.5023315308310556</v>
          </cell>
          <cell r="BD146">
            <v>0.80818765232896006</v>
          </cell>
        </row>
        <row r="147">
          <cell r="AZ147" t="str">
            <v>Syria</v>
          </cell>
          <cell r="BA147">
            <v>0.43801882111207341</v>
          </cell>
          <cell r="BB147">
            <v>1.005407770506711</v>
          </cell>
          <cell r="BC147">
            <v>1.6002903856942612</v>
          </cell>
          <cell r="BD147">
            <v>0.27223987612569411</v>
          </cell>
        </row>
        <row r="148">
          <cell r="AZ148" t="str">
            <v>Tanzania</v>
          </cell>
          <cell r="BA148">
            <v>1.5641556900241533</v>
          </cell>
          <cell r="BB148">
            <v>1.0631751328939043</v>
          </cell>
          <cell r="BC148">
            <v>1.1810764655330594</v>
          </cell>
          <cell r="BD148">
            <v>1.2456532143100483</v>
          </cell>
        </row>
        <row r="149">
          <cell r="AZ149" t="str">
            <v>Togo</v>
          </cell>
          <cell r="BA149">
            <v>0.52335958881709921</v>
          </cell>
          <cell r="BB149">
            <v>0.41480207045428352</v>
          </cell>
          <cell r="BC149">
            <v>1.1729843681783414</v>
          </cell>
          <cell r="BD149">
            <v>1.0756402515348917</v>
          </cell>
        </row>
        <row r="150">
          <cell r="AZ150" t="str">
            <v>Tonga</v>
          </cell>
          <cell r="BA150">
            <v>1.0719579849280039</v>
          </cell>
          <cell r="BB150">
            <v>0.8526041642792711</v>
          </cell>
          <cell r="BC150">
            <v>1.2401916567168252</v>
          </cell>
          <cell r="BD150">
            <v>1.0137748404008209</v>
          </cell>
        </row>
        <row r="151">
          <cell r="AZ151" t="str">
            <v>Tunisia</v>
          </cell>
          <cell r="BA151">
            <v>0.98117751282171362</v>
          </cell>
          <cell r="BB151">
            <v>1.0145831788158908</v>
          </cell>
          <cell r="BC151">
            <v>1.2466165309132302</v>
          </cell>
          <cell r="BD151">
            <v>0.77575940041470204</v>
          </cell>
        </row>
        <row r="152">
          <cell r="AZ152" t="str">
            <v>United Arab Emirates</v>
          </cell>
          <cell r="BA152">
            <v>0.68256293500451359</v>
          </cell>
          <cell r="BB152">
            <v>0.91568565786562461</v>
          </cell>
          <cell r="BC152">
            <v>0.69569850337607075</v>
          </cell>
          <cell r="BD152">
            <v>1.0714581685260156</v>
          </cell>
        </row>
        <row r="153">
          <cell r="AZ153" t="str">
            <v>Vanuatu</v>
          </cell>
          <cell r="BA153">
            <v>1.2395197036530206</v>
          </cell>
          <cell r="BB153">
            <v>0.92136430344256315</v>
          </cell>
          <cell r="BC153">
            <v>1.3808221362409103</v>
          </cell>
          <cell r="BD153">
            <v>0.97428117628984967</v>
          </cell>
        </row>
        <row r="154">
          <cell r="AZ154" t="str">
            <v>Virgin Islands</v>
          </cell>
          <cell r="BA154">
            <v>3.9595407152296773</v>
          </cell>
          <cell r="BB154">
            <v>5.0026908227991385</v>
          </cell>
          <cell r="BC154">
            <v>0.76972305340660174</v>
          </cell>
          <cell r="BD154">
            <v>1.0282687934001011</v>
          </cell>
        </row>
        <row r="155">
          <cell r="AZ155" t="str">
            <v>West Bank and Gaza</v>
          </cell>
          <cell r="BA155">
            <v>1.4795210219162584</v>
          </cell>
          <cell r="BB155">
            <v>1.0930609698509699</v>
          </cell>
          <cell r="BC155">
            <v>1.091630949006984</v>
          </cell>
          <cell r="BD155">
            <v>1.239940693170688</v>
          </cell>
        </row>
        <row r="156">
          <cell r="AZ156" t="str">
            <v>Western Samoa</v>
          </cell>
          <cell r="BA156">
            <v>2.9312740514916324</v>
          </cell>
          <cell r="BB156">
            <v>1.4471842048325723</v>
          </cell>
          <cell r="BC156">
            <v>1.8381540312614295</v>
          </cell>
          <cell r="BD156">
            <v>1.1019216315749205</v>
          </cell>
        </row>
        <row r="157">
          <cell r="AZ157" t="str">
            <v>Yemen</v>
          </cell>
          <cell r="BA157">
            <v>0.66107122004144259</v>
          </cell>
          <cell r="BB157">
            <v>0.6615473922497539</v>
          </cell>
          <cell r="BC157">
            <v>1.4359027446335406</v>
          </cell>
          <cell r="BD157">
            <v>0.6959247193120025</v>
          </cell>
        </row>
        <row r="158">
          <cell r="AZ158" t="str">
            <v>Zambia</v>
          </cell>
          <cell r="BA158">
            <v>1.4845250636034302</v>
          </cell>
          <cell r="BB158">
            <v>0.54426596210326217</v>
          </cell>
          <cell r="BC158">
            <v>2.8528956922726008</v>
          </cell>
          <cell r="BD158">
            <v>0.95607170686764598</v>
          </cell>
        </row>
        <row r="159">
          <cell r="AZ159" t="str">
            <v>Zimbabwe</v>
          </cell>
          <cell r="BA159">
            <v>0.43866465480021855</v>
          </cell>
          <cell r="BB159">
            <v>0.40322296551687348</v>
          </cell>
          <cell r="BC159">
            <v>0.77711671737775156</v>
          </cell>
          <cell r="BD159">
            <v>1.3999132747607606</v>
          </cell>
        </row>
      </sheetData>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Explanation"/>
      <sheetName val="GDP"/>
      <sheetName val="POP"/>
      <sheetName val="Interbloc Theil"/>
      <sheetName val="Global Theil"/>
      <sheetName val="Decomposition"/>
      <sheetName val="Chart Decomposition"/>
      <sheetName val="Chart Discrepancy"/>
    </sheetNames>
    <sheetDataSet>
      <sheetData sheetId="0"/>
      <sheetData sheetId="1"/>
      <sheetData sheetId="2">
        <row r="11">
          <cell r="B11" t="str">
            <v>Australia</v>
          </cell>
          <cell r="C11">
            <v>19652816896</v>
          </cell>
          <cell r="D11">
            <v>19892486144</v>
          </cell>
          <cell r="E11">
            <v>21507446784</v>
          </cell>
          <cell r="F11">
            <v>23764140032</v>
          </cell>
          <cell r="G11">
            <v>25936834560</v>
          </cell>
          <cell r="H11">
            <v>27268450304</v>
          </cell>
          <cell r="I11">
            <v>30397581312</v>
          </cell>
          <cell r="J11">
            <v>32665473024</v>
          </cell>
          <cell r="K11">
            <v>36628963328</v>
          </cell>
          <cell r="L11">
            <v>41271140352</v>
          </cell>
          <cell r="M11">
            <v>45149511680</v>
          </cell>
          <cell r="N11">
            <v>51967291392</v>
          </cell>
          <cell r="O11">
            <v>63737348096</v>
          </cell>
          <cell r="P11">
            <v>88831246336</v>
          </cell>
          <cell r="Q11">
            <v>97170554880</v>
          </cell>
          <cell r="R11">
            <v>104921219072</v>
          </cell>
          <cell r="S11">
            <v>110201880576</v>
          </cell>
          <cell r="T11">
            <v>118338600960</v>
          </cell>
          <cell r="U11">
            <v>134712033280</v>
          </cell>
          <cell r="V11">
            <v>149774925824</v>
          </cell>
          <cell r="W11">
            <v>176642277376</v>
          </cell>
          <cell r="X11">
            <v>193770274816</v>
          </cell>
          <cell r="Y11">
            <v>177030414336</v>
          </cell>
          <cell r="Z11">
            <v>193242169344</v>
          </cell>
          <cell r="AA11">
            <v>180234715136</v>
          </cell>
          <cell r="AB11">
            <v>182036938752</v>
          </cell>
          <cell r="AC11">
            <v>189060349952</v>
          </cell>
          <cell r="AD11">
            <v>235659198464</v>
          </cell>
          <cell r="AE11">
            <v>299267981312</v>
          </cell>
          <cell r="AF11">
            <v>310777217024</v>
          </cell>
          <cell r="AG11">
            <v>325310414848</v>
          </cell>
          <cell r="AH11">
            <v>324878860288</v>
          </cell>
          <cell r="AI11">
            <v>311544414208</v>
          </cell>
          <cell r="AJ11">
            <v>322211676160</v>
          </cell>
          <cell r="AK11">
            <v>367216361472</v>
          </cell>
          <cell r="AL11">
            <v>400302735360</v>
          </cell>
          <cell r="AM11">
            <v>434568003584</v>
          </cell>
          <cell r="AN11">
            <v>398899150848</v>
          </cell>
          <cell r="AO11">
            <v>388608229376</v>
          </cell>
          <cell r="AP11">
            <v>415222628352</v>
          </cell>
          <cell r="AQ11">
            <v>378376093696</v>
          </cell>
          <cell r="AR11">
            <v>394648911872</v>
          </cell>
          <cell r="AS11">
            <v>466488066048</v>
          </cell>
          <cell r="AT11">
            <v>612490412032</v>
          </cell>
          <cell r="AU11">
            <v>693407776768</v>
          </cell>
          <cell r="AV11">
            <v>746054221824</v>
          </cell>
          <cell r="AW11">
            <v>853099610112</v>
          </cell>
          <cell r="AX11">
            <v>1053995499520</v>
          </cell>
          <cell r="AY11">
            <v>927805210624</v>
          </cell>
          <cell r="AZ11">
            <v>1146138525696</v>
          </cell>
          <cell r="BA11">
            <v>1396649885696</v>
          </cell>
          <cell r="BB11">
            <v>1546151788544</v>
          </cell>
          <cell r="BC11">
            <v>1576184446976</v>
          </cell>
          <cell r="BD11">
            <v>1467483684864</v>
          </cell>
          <cell r="BE11">
            <v>1351694024704</v>
          </cell>
          <cell r="BF11">
            <v>1208847040512</v>
          </cell>
          <cell r="BG11">
            <v>1330135695360</v>
          </cell>
          <cell r="BH11">
            <v>1433904349184</v>
          </cell>
          <cell r="BI11">
            <v>1392680632320</v>
          </cell>
        </row>
        <row r="12">
          <cell r="B12" t="str">
            <v>Austria</v>
          </cell>
          <cell r="C12">
            <v>7311749632</v>
          </cell>
          <cell r="D12">
            <v>7756110336</v>
          </cell>
          <cell r="E12">
            <v>8374175232</v>
          </cell>
          <cell r="F12">
            <v>9169983488</v>
          </cell>
          <cell r="G12">
            <v>9994071040</v>
          </cell>
          <cell r="H12">
            <v>10887682048</v>
          </cell>
          <cell r="I12">
            <v>11579431936</v>
          </cell>
          <cell r="J12">
            <v>12440625152</v>
          </cell>
          <cell r="K12">
            <v>13582798848</v>
          </cell>
          <cell r="L12">
            <v>15373005824</v>
          </cell>
          <cell r="M12">
            <v>17858486272</v>
          </cell>
          <cell r="N12">
            <v>22059612160</v>
          </cell>
          <cell r="O12">
            <v>29515468800</v>
          </cell>
          <cell r="P12">
            <v>35189301248</v>
          </cell>
          <cell r="Q12">
            <v>40059207680</v>
          </cell>
          <cell r="R12">
            <v>42959974400</v>
          </cell>
          <cell r="S12">
            <v>51545759744</v>
          </cell>
          <cell r="T12">
            <v>62052257792</v>
          </cell>
          <cell r="U12">
            <v>73937297408</v>
          </cell>
          <cell r="V12">
            <v>82058911744</v>
          </cell>
          <cell r="W12">
            <v>71034224640</v>
          </cell>
          <cell r="X12">
            <v>71275290624</v>
          </cell>
          <cell r="Y12">
            <v>72121016320</v>
          </cell>
          <cell r="Z12">
            <v>67985346560</v>
          </cell>
          <cell r="AA12">
            <v>69386772480</v>
          </cell>
          <cell r="AB12">
            <v>99036168192</v>
          </cell>
          <cell r="AC12">
            <v>124168445952</v>
          </cell>
          <cell r="AD12">
            <v>133339398144</v>
          </cell>
          <cell r="AE12">
            <v>133105803264</v>
          </cell>
          <cell r="AF12">
            <v>166463389696</v>
          </cell>
          <cell r="AG12">
            <v>173794181120</v>
          </cell>
          <cell r="AH12">
            <v>195078127616</v>
          </cell>
          <cell r="AI12">
            <v>190379720704</v>
          </cell>
          <cell r="AJ12">
            <v>203535237120</v>
          </cell>
          <cell r="AK12">
            <v>241038278656</v>
          </cell>
          <cell r="AL12">
            <v>237250953216</v>
          </cell>
          <cell r="AM12">
            <v>212790345728</v>
          </cell>
          <cell r="AN12">
            <v>218259898368</v>
          </cell>
          <cell r="AO12">
            <v>217185779712</v>
          </cell>
          <cell r="AP12">
            <v>196799774720</v>
          </cell>
          <cell r="AQ12">
            <v>197337874432</v>
          </cell>
          <cell r="AR12">
            <v>213377777664</v>
          </cell>
          <cell r="AS12">
            <v>261695782912</v>
          </cell>
          <cell r="AT12">
            <v>300904218624</v>
          </cell>
          <cell r="AU12">
            <v>315974418432</v>
          </cell>
          <cell r="AV12">
            <v>335998550016</v>
          </cell>
          <cell r="AW12">
            <v>388691460096</v>
          </cell>
          <cell r="AX12">
            <v>430294302720</v>
          </cell>
          <cell r="AY12">
            <v>400172285952</v>
          </cell>
          <cell r="AZ12">
            <v>391892762624</v>
          </cell>
          <cell r="BA12">
            <v>431120318464</v>
          </cell>
          <cell r="BB12">
            <v>409425248256</v>
          </cell>
          <cell r="BC12">
            <v>430068727808</v>
          </cell>
          <cell r="BD12">
            <v>441996115968</v>
          </cell>
          <cell r="BE12">
            <v>381817552896</v>
          </cell>
          <cell r="BF12">
            <v>395227693056</v>
          </cell>
          <cell r="BG12">
            <v>418316156928</v>
          </cell>
          <cell r="BH12">
            <v>455508262912</v>
          </cell>
          <cell r="BI12">
            <v>446314741760</v>
          </cell>
        </row>
        <row r="13">
          <cell r="B13" t="str">
            <v>Belgium</v>
          </cell>
          <cell r="C13">
            <v>12400145408</v>
          </cell>
          <cell r="D13">
            <v>13264015360</v>
          </cell>
          <cell r="E13">
            <v>14260017152</v>
          </cell>
          <cell r="F13">
            <v>15960107008</v>
          </cell>
          <cell r="G13">
            <v>17371457536</v>
          </cell>
          <cell r="H13">
            <v>18651883520</v>
          </cell>
          <cell r="I13">
            <v>19992041472</v>
          </cell>
          <cell r="J13">
            <v>21376352256</v>
          </cell>
          <cell r="K13">
            <v>23710736384</v>
          </cell>
          <cell r="L13">
            <v>26706196480</v>
          </cell>
          <cell r="M13">
            <v>29821661184</v>
          </cell>
          <cell r="N13">
            <v>37209419776</v>
          </cell>
          <cell r="O13">
            <v>47743803392</v>
          </cell>
          <cell r="P13">
            <v>56033079296</v>
          </cell>
          <cell r="Q13">
            <v>65678188544</v>
          </cell>
          <cell r="R13">
            <v>71113883648</v>
          </cell>
          <cell r="S13">
            <v>82839904256</v>
          </cell>
          <cell r="T13">
            <v>101246525440</v>
          </cell>
          <cell r="U13">
            <v>116315455488</v>
          </cell>
          <cell r="V13">
            <v>126829314048</v>
          </cell>
          <cell r="W13">
            <v>104730017792</v>
          </cell>
          <cell r="X13">
            <v>92095930368</v>
          </cell>
          <cell r="Y13">
            <v>87184236544</v>
          </cell>
          <cell r="Z13">
            <v>83349528576</v>
          </cell>
          <cell r="AA13">
            <v>86268264448</v>
          </cell>
          <cell r="AB13">
            <v>120018788352</v>
          </cell>
          <cell r="AC13">
            <v>149394407424</v>
          </cell>
          <cell r="AD13">
            <v>162299101184</v>
          </cell>
          <cell r="AE13">
            <v>164221059072</v>
          </cell>
          <cell r="AF13">
            <v>205331742720</v>
          </cell>
          <cell r="AG13">
            <v>210511003648</v>
          </cell>
          <cell r="AH13">
            <v>234781655040</v>
          </cell>
          <cell r="AI13">
            <v>224721797120</v>
          </cell>
          <cell r="AJ13">
            <v>244884127744</v>
          </cell>
          <cell r="AK13">
            <v>288025575424</v>
          </cell>
          <cell r="AL13">
            <v>279201447936</v>
          </cell>
          <cell r="AM13">
            <v>252708044800</v>
          </cell>
          <cell r="AN13">
            <v>258528346112</v>
          </cell>
          <cell r="AO13">
            <v>258158526464</v>
          </cell>
          <cell r="AP13">
            <v>236204539904</v>
          </cell>
          <cell r="AQ13">
            <v>236541296640</v>
          </cell>
          <cell r="AR13">
            <v>257157824512</v>
          </cell>
          <cell r="AS13">
            <v>317381705728</v>
          </cell>
          <cell r="AT13">
            <v>368537010176</v>
          </cell>
          <cell r="AU13">
            <v>385570963456</v>
          </cell>
          <cell r="AV13">
            <v>407918084096</v>
          </cell>
          <cell r="AW13">
            <v>470324248576</v>
          </cell>
          <cell r="AX13">
            <v>515223519232</v>
          </cell>
          <cell r="AY13">
            <v>481345929216</v>
          </cell>
          <cell r="AZ13">
            <v>480951631872</v>
          </cell>
          <cell r="BA13">
            <v>522645504000</v>
          </cell>
          <cell r="BB13">
            <v>496181248000</v>
          </cell>
          <cell r="BC13">
            <v>521642704896</v>
          </cell>
          <cell r="BD13">
            <v>534678077440</v>
          </cell>
          <cell r="BE13">
            <v>462149681152</v>
          </cell>
          <cell r="BF13">
            <v>475900870656</v>
          </cell>
          <cell r="BG13">
            <v>503788765184</v>
          </cell>
          <cell r="BH13">
            <v>542685921280</v>
          </cell>
          <cell r="BI13">
            <v>529606705152</v>
          </cell>
        </row>
        <row r="14">
          <cell r="B14" t="str">
            <v>Finland</v>
          </cell>
          <cell r="C14">
            <v>5921659392</v>
          </cell>
          <cell r="D14">
            <v>6340580864</v>
          </cell>
          <cell r="E14">
            <v>6885920256</v>
          </cell>
          <cell r="F14">
            <v>7766654976</v>
          </cell>
          <cell r="G14">
            <v>8589340160</v>
          </cell>
          <cell r="H14">
            <v>9208524800</v>
          </cell>
          <cell r="I14">
            <v>9368953856</v>
          </cell>
          <cell r="J14">
            <v>8823033856</v>
          </cell>
          <cell r="K14">
            <v>10070766592</v>
          </cell>
          <cell r="L14">
            <v>11357516800</v>
          </cell>
          <cell r="M14">
            <v>12527405056</v>
          </cell>
          <cell r="N14">
            <v>14743185408</v>
          </cell>
          <cell r="O14">
            <v>19472363520</v>
          </cell>
          <cell r="P14">
            <v>24848822272</v>
          </cell>
          <cell r="Q14">
            <v>29472624640</v>
          </cell>
          <cell r="R14">
            <v>31849515008</v>
          </cell>
          <cell r="S14">
            <v>33499799552</v>
          </cell>
          <cell r="T14">
            <v>36256161792</v>
          </cell>
          <cell r="U14">
            <v>44465254400</v>
          </cell>
          <cell r="V14">
            <v>53645201408</v>
          </cell>
          <cell r="W14">
            <v>52448333824</v>
          </cell>
          <cell r="X14">
            <v>52797583360</v>
          </cell>
          <cell r="Y14">
            <v>50973528064</v>
          </cell>
          <cell r="Z14">
            <v>52888801280</v>
          </cell>
          <cell r="AA14">
            <v>55875862528</v>
          </cell>
          <cell r="AB14">
            <v>73531547648</v>
          </cell>
          <cell r="AC14">
            <v>91594752000</v>
          </cell>
          <cell r="AD14">
            <v>109058990080</v>
          </cell>
          <cell r="AE14">
            <v>119012057088</v>
          </cell>
          <cell r="AF14">
            <v>141438353408</v>
          </cell>
          <cell r="AG14">
            <v>127773859840</v>
          </cell>
          <cell r="AH14">
            <v>112532520960</v>
          </cell>
          <cell r="AI14">
            <v>89214115840</v>
          </cell>
          <cell r="AJ14">
            <v>103299940352</v>
          </cell>
          <cell r="AK14">
            <v>134189817856</v>
          </cell>
          <cell r="AL14">
            <v>132129177600</v>
          </cell>
          <cell r="AM14">
            <v>126912151552</v>
          </cell>
          <cell r="AN14">
            <v>134038716416</v>
          </cell>
          <cell r="AO14">
            <v>135218413568</v>
          </cell>
          <cell r="AP14">
            <v>125706649600</v>
          </cell>
          <cell r="AQ14">
            <v>129421025280</v>
          </cell>
          <cell r="AR14">
            <v>139738382336</v>
          </cell>
          <cell r="AS14">
            <v>171274272768</v>
          </cell>
          <cell r="AT14">
            <v>197116952576</v>
          </cell>
          <cell r="AU14">
            <v>204809109504</v>
          </cell>
          <cell r="AV14">
            <v>216907546624</v>
          </cell>
          <cell r="AW14">
            <v>256052559872</v>
          </cell>
          <cell r="AX14">
            <v>284553969664</v>
          </cell>
          <cell r="AY14">
            <v>252496527360</v>
          </cell>
          <cell r="AZ14">
            <v>249181192192</v>
          </cell>
          <cell r="BA14">
            <v>275243696128</v>
          </cell>
          <cell r="BB14">
            <v>258304835584</v>
          </cell>
          <cell r="BC14">
            <v>271285272576</v>
          </cell>
          <cell r="BD14">
            <v>274497224704</v>
          </cell>
          <cell r="BE14">
            <v>234440081408</v>
          </cell>
          <cell r="BF14">
            <v>240607903744</v>
          </cell>
          <cell r="BG14">
            <v>255122538496</v>
          </cell>
          <cell r="BH14">
            <v>275893682176</v>
          </cell>
          <cell r="BI14">
            <v>268761202688</v>
          </cell>
        </row>
        <row r="15">
          <cell r="B15" t="str">
            <v>France</v>
          </cell>
          <cell r="C15">
            <v>67461644288</v>
          </cell>
          <cell r="D15">
            <v>75607531520</v>
          </cell>
          <cell r="E15">
            <v>84759191552</v>
          </cell>
          <cell r="F15">
            <v>94007853056</v>
          </cell>
          <cell r="G15">
            <v>101537251328</v>
          </cell>
          <cell r="H15">
            <v>110045855744</v>
          </cell>
          <cell r="I15">
            <v>118972981248</v>
          </cell>
          <cell r="J15">
            <v>129785438208</v>
          </cell>
          <cell r="K15">
            <v>141903069184</v>
          </cell>
          <cell r="L15">
            <v>148456357888</v>
          </cell>
          <cell r="M15">
            <v>165966610432</v>
          </cell>
          <cell r="N15">
            <v>203494146048</v>
          </cell>
          <cell r="O15">
            <v>264429879296</v>
          </cell>
          <cell r="P15">
            <v>285552377856</v>
          </cell>
          <cell r="Q15">
            <v>360832172032</v>
          </cell>
          <cell r="R15">
            <v>372319027200</v>
          </cell>
          <cell r="S15">
            <v>410279477248</v>
          </cell>
          <cell r="T15">
            <v>506707836928</v>
          </cell>
          <cell r="U15">
            <v>613953110016</v>
          </cell>
          <cell r="V15">
            <v>701288415232</v>
          </cell>
          <cell r="W15">
            <v>615552188416</v>
          </cell>
          <cell r="X15">
            <v>584877735936</v>
          </cell>
          <cell r="Y15">
            <v>559869198336</v>
          </cell>
          <cell r="Z15">
            <v>530683789312</v>
          </cell>
          <cell r="AA15">
            <v>553138388992</v>
          </cell>
          <cell r="AB15">
            <v>771470786560</v>
          </cell>
          <cell r="AC15">
            <v>934173278208</v>
          </cell>
          <cell r="AD15">
            <v>1018847035392</v>
          </cell>
          <cell r="AE15">
            <v>1025211826176</v>
          </cell>
          <cell r="AF15">
            <v>1269179613184</v>
          </cell>
          <cell r="AG15">
            <v>1269276868608</v>
          </cell>
          <cell r="AH15">
            <v>1401465864192</v>
          </cell>
          <cell r="AI15">
            <v>1322815586304</v>
          </cell>
          <cell r="AJ15">
            <v>1393982701568</v>
          </cell>
          <cell r="AK15">
            <v>1601094811648</v>
          </cell>
          <cell r="AL15">
            <v>1605675122688</v>
          </cell>
          <cell r="AM15">
            <v>1452884885504</v>
          </cell>
          <cell r="AN15">
            <v>1503108792320</v>
          </cell>
          <cell r="AO15">
            <v>1492647542784</v>
          </cell>
          <cell r="AP15">
            <v>1362248990720</v>
          </cell>
          <cell r="AQ15">
            <v>1376465321984</v>
          </cell>
          <cell r="AR15">
            <v>1494286598144</v>
          </cell>
          <cell r="AS15">
            <v>1840480780288</v>
          </cell>
          <cell r="AT15">
            <v>2115742466048</v>
          </cell>
          <cell r="AU15">
            <v>2196126040064</v>
          </cell>
          <cell r="AV15">
            <v>2318593687552</v>
          </cell>
          <cell r="AW15">
            <v>2657213218816</v>
          </cell>
          <cell r="AX15">
            <v>2918382829568</v>
          </cell>
          <cell r="AY15">
            <v>2690222391296</v>
          </cell>
          <cell r="AZ15">
            <v>2642609438720</v>
          </cell>
          <cell r="BA15">
            <v>2861408190464</v>
          </cell>
          <cell r="BB15">
            <v>2683825291264</v>
          </cell>
          <cell r="BC15">
            <v>2811077853184</v>
          </cell>
          <cell r="BD15">
            <v>2852165779456</v>
          </cell>
          <cell r="BE15">
            <v>2438207897600</v>
          </cell>
          <cell r="BF15">
            <v>2471285489664</v>
          </cell>
          <cell r="BG15">
            <v>2595151151104</v>
          </cell>
          <cell r="BH15">
            <v>2787863953408</v>
          </cell>
          <cell r="BI15">
            <v>2715518238720</v>
          </cell>
        </row>
        <row r="16">
          <cell r="B16" t="str">
            <v>Greece</v>
          </cell>
          <cell r="C16">
            <v>4961400320</v>
          </cell>
          <cell r="D16">
            <v>5213047808</v>
          </cell>
          <cell r="E16">
            <v>5895278080</v>
          </cell>
          <cell r="F16">
            <v>6669673472</v>
          </cell>
          <cell r="G16">
            <v>7689154048</v>
          </cell>
          <cell r="H16">
            <v>8591517696</v>
          </cell>
          <cell r="I16">
            <v>9275600896</v>
          </cell>
          <cell r="J16">
            <v>10090676224</v>
          </cell>
          <cell r="K16">
            <v>11615656960</v>
          </cell>
          <cell r="L16">
            <v>13139862528</v>
          </cell>
          <cell r="M16">
            <v>14591755264</v>
          </cell>
          <cell r="N16">
            <v>16885507072</v>
          </cell>
          <cell r="O16">
            <v>22347845632</v>
          </cell>
          <cell r="P16">
            <v>25351305216</v>
          </cell>
          <cell r="Q16">
            <v>28525873152</v>
          </cell>
          <cell r="R16">
            <v>31152840704</v>
          </cell>
          <cell r="S16">
            <v>36176232448</v>
          </cell>
          <cell r="T16">
            <v>44270202880</v>
          </cell>
          <cell r="U16">
            <v>54481874944</v>
          </cell>
          <cell r="V16">
            <v>56829665280</v>
          </cell>
          <cell r="W16">
            <v>52346507264</v>
          </cell>
          <cell r="X16">
            <v>54617993216</v>
          </cell>
          <cell r="Y16">
            <v>49428873216</v>
          </cell>
          <cell r="Z16">
            <v>48020025344</v>
          </cell>
          <cell r="AA16">
            <v>47820849152</v>
          </cell>
          <cell r="AB16">
            <v>56379592704</v>
          </cell>
          <cell r="AC16">
            <v>65652752384</v>
          </cell>
          <cell r="AD16">
            <v>76261277696</v>
          </cell>
          <cell r="AE16">
            <v>79169044480</v>
          </cell>
          <cell r="AF16">
            <v>97891090432</v>
          </cell>
          <cell r="AG16">
            <v>105143230464</v>
          </cell>
          <cell r="AH16">
            <v>116224671744</v>
          </cell>
          <cell r="AI16">
            <v>108809060352</v>
          </cell>
          <cell r="AJ16">
            <v>116601798656</v>
          </cell>
          <cell r="AK16">
            <v>136878366720</v>
          </cell>
          <cell r="AL16">
            <v>145861607424</v>
          </cell>
          <cell r="AM16">
            <v>143157592064</v>
          </cell>
          <cell r="AN16">
            <v>144428171264</v>
          </cell>
          <cell r="AO16">
            <v>142540734464</v>
          </cell>
          <cell r="AP16">
            <v>130133843968</v>
          </cell>
          <cell r="AQ16">
            <v>136191352832</v>
          </cell>
          <cell r="AR16">
            <v>153830948864</v>
          </cell>
          <cell r="AS16">
            <v>201924263936</v>
          </cell>
          <cell r="AT16">
            <v>240521265152</v>
          </cell>
          <cell r="AU16">
            <v>247782998016</v>
          </cell>
          <cell r="AV16">
            <v>273317740544</v>
          </cell>
          <cell r="AW16">
            <v>318497947648</v>
          </cell>
          <cell r="AX16">
            <v>354460794880</v>
          </cell>
          <cell r="AY16">
            <v>330000236544</v>
          </cell>
          <cell r="AZ16">
            <v>299361566720</v>
          </cell>
          <cell r="BA16">
            <v>287797837824</v>
          </cell>
          <cell r="BB16">
            <v>245670674432</v>
          </cell>
          <cell r="BC16">
            <v>239862005760</v>
          </cell>
          <cell r="BD16">
            <v>237029572608</v>
          </cell>
          <cell r="BE16">
            <v>196591353856</v>
          </cell>
          <cell r="BF16">
            <v>195222437888</v>
          </cell>
          <cell r="BG16">
            <v>203588419584</v>
          </cell>
          <cell r="BH16">
            <v>218138361856</v>
          </cell>
          <cell r="BI16">
            <v>209852760064</v>
          </cell>
        </row>
        <row r="17">
          <cell r="B17" t="str">
            <v>Israel</v>
          </cell>
          <cell r="C17">
            <v>3138500096</v>
          </cell>
          <cell r="D17">
            <v>2510000128</v>
          </cell>
          <cell r="E17">
            <v>2992333312</v>
          </cell>
          <cell r="F17">
            <v>3405333248</v>
          </cell>
          <cell r="G17">
            <v>3663333376</v>
          </cell>
          <cell r="H17">
            <v>3980000000</v>
          </cell>
          <cell r="I17">
            <v>4030000128</v>
          </cell>
          <cell r="J17">
            <v>4618999808</v>
          </cell>
          <cell r="K17">
            <v>5329333248</v>
          </cell>
          <cell r="L17">
            <v>7048666624</v>
          </cell>
          <cell r="M17">
            <v>6711750144</v>
          </cell>
          <cell r="N17">
            <v>8775249920</v>
          </cell>
          <cell r="O17">
            <v>11326249984</v>
          </cell>
          <cell r="P17">
            <v>16341000192</v>
          </cell>
          <cell r="Q17">
            <v>15360166912</v>
          </cell>
          <cell r="R17">
            <v>15183125504</v>
          </cell>
          <cell r="S17">
            <v>17372798976</v>
          </cell>
          <cell r="T17">
            <v>16843176960</v>
          </cell>
          <cell r="U17">
            <v>21514080256</v>
          </cell>
          <cell r="V17">
            <v>24164509696</v>
          </cell>
          <cell r="W17">
            <v>25579227136</v>
          </cell>
          <cell r="X17">
            <v>27837509632</v>
          </cell>
          <cell r="Y17">
            <v>31092230144</v>
          </cell>
          <cell r="Z17">
            <v>29160458240</v>
          </cell>
          <cell r="AA17">
            <v>27504906240</v>
          </cell>
          <cell r="AB17">
            <v>34097559552</v>
          </cell>
          <cell r="AC17">
            <v>40963276800</v>
          </cell>
          <cell r="AD17">
            <v>50099380224</v>
          </cell>
          <cell r="AE17">
            <v>49901961216</v>
          </cell>
          <cell r="AF17">
            <v>59011272704</v>
          </cell>
          <cell r="AG17">
            <v>67558014976</v>
          </cell>
          <cell r="AH17">
            <v>75607007232</v>
          </cell>
          <cell r="AI17">
            <v>75985903616</v>
          </cell>
          <cell r="AJ17">
            <v>86342656000</v>
          </cell>
          <cell r="AK17">
            <v>100384808960</v>
          </cell>
          <cell r="AL17">
            <v>109995843584</v>
          </cell>
          <cell r="AM17">
            <v>114692620288</v>
          </cell>
          <cell r="AN17">
            <v>115932848128</v>
          </cell>
          <cell r="AO17">
            <v>117111537664</v>
          </cell>
          <cell r="AP17">
            <v>132343046144</v>
          </cell>
          <cell r="AQ17">
            <v>130756337664</v>
          </cell>
          <cell r="AR17">
            <v>121123831808</v>
          </cell>
          <cell r="AS17">
            <v>126965981184</v>
          </cell>
          <cell r="AT17">
            <v>135477428224</v>
          </cell>
          <cell r="AU17">
            <v>142528905216</v>
          </cell>
          <cell r="AV17">
            <v>154034323456</v>
          </cell>
          <cell r="AW17">
            <v>178959187968</v>
          </cell>
          <cell r="AX17">
            <v>216105172992</v>
          </cell>
          <cell r="AY17">
            <v>207468167168</v>
          </cell>
          <cell r="AZ17">
            <v>233995681792</v>
          </cell>
          <cell r="BA17">
            <v>261468635136</v>
          </cell>
          <cell r="BB17">
            <v>257180139520</v>
          </cell>
          <cell r="BC17">
            <v>292636164096</v>
          </cell>
          <cell r="BD17">
            <v>309558444032</v>
          </cell>
          <cell r="BE17">
            <v>299813109760</v>
          </cell>
          <cell r="BF17">
            <v>318950604800</v>
          </cell>
          <cell r="BG17">
            <v>353253392384</v>
          </cell>
          <cell r="BH17">
            <v>370587992064</v>
          </cell>
          <cell r="BI17">
            <v>395098652672</v>
          </cell>
        </row>
        <row r="18">
          <cell r="B18" t="str">
            <v>Italy</v>
          </cell>
          <cell r="C18">
            <v>44842762240</v>
          </cell>
          <cell r="D18">
            <v>50383892480</v>
          </cell>
          <cell r="E18">
            <v>57710743552</v>
          </cell>
          <cell r="F18">
            <v>63175417856</v>
          </cell>
          <cell r="G18">
            <v>67978153984</v>
          </cell>
          <cell r="H18">
            <v>73654870016</v>
          </cell>
          <cell r="I18">
            <v>81133117440</v>
          </cell>
          <cell r="J18">
            <v>87942234112</v>
          </cell>
          <cell r="K18">
            <v>97085079552</v>
          </cell>
          <cell r="L18">
            <v>113395318784</v>
          </cell>
          <cell r="M18">
            <v>124672368640</v>
          </cell>
          <cell r="N18">
            <v>145260036096</v>
          </cell>
          <cell r="O18">
            <v>175492055040</v>
          </cell>
          <cell r="P18">
            <v>199564492800</v>
          </cell>
          <cell r="Q18">
            <v>227695853568</v>
          </cell>
          <cell r="R18">
            <v>224717275136</v>
          </cell>
          <cell r="S18">
            <v>257596309504</v>
          </cell>
          <cell r="T18">
            <v>315058323456</v>
          </cell>
          <cell r="U18">
            <v>393677176832</v>
          </cell>
          <cell r="V18">
            <v>477256777728</v>
          </cell>
          <cell r="W18">
            <v>430702854144</v>
          </cell>
          <cell r="X18">
            <v>427272634368</v>
          </cell>
          <cell r="Y18">
            <v>443042365440</v>
          </cell>
          <cell r="Z18">
            <v>437887696896</v>
          </cell>
          <cell r="AA18">
            <v>452217503744</v>
          </cell>
          <cell r="AB18">
            <v>640386334720</v>
          </cell>
          <cell r="AC18">
            <v>805713149952</v>
          </cell>
          <cell r="AD18">
            <v>891608956928</v>
          </cell>
          <cell r="AE18">
            <v>928661307392</v>
          </cell>
          <cell r="AF18">
            <v>1181222699008</v>
          </cell>
          <cell r="AG18">
            <v>1246220124160</v>
          </cell>
          <cell r="AH18">
            <v>1320161640448</v>
          </cell>
          <cell r="AI18">
            <v>1064958099456</v>
          </cell>
          <cell r="AJ18">
            <v>1099216715776</v>
          </cell>
          <cell r="AK18">
            <v>1174662021120</v>
          </cell>
          <cell r="AL18">
            <v>1312426557440</v>
          </cell>
          <cell r="AM18">
            <v>1241879543808</v>
          </cell>
          <cell r="AN18">
            <v>1270052552704</v>
          </cell>
          <cell r="AO18">
            <v>1252023730176</v>
          </cell>
          <cell r="AP18">
            <v>1143829823488</v>
          </cell>
          <cell r="AQ18">
            <v>1167012790272</v>
          </cell>
          <cell r="AR18">
            <v>1270712369152</v>
          </cell>
          <cell r="AS18">
            <v>1574145884160</v>
          </cell>
          <cell r="AT18">
            <v>1803226972160</v>
          </cell>
          <cell r="AU18">
            <v>1857524334592</v>
          </cell>
          <cell r="AV18">
            <v>1947919712256</v>
          </cell>
          <cell r="AW18">
            <v>2210292563968</v>
          </cell>
          <cell r="AX18">
            <v>2398856675328</v>
          </cell>
          <cell r="AY18">
            <v>2191241904128</v>
          </cell>
          <cell r="AZ18">
            <v>2134017835008</v>
          </cell>
          <cell r="BA18">
            <v>2291991052288</v>
          </cell>
          <cell r="BB18">
            <v>2087077019648</v>
          </cell>
          <cell r="BC18">
            <v>2141315268608</v>
          </cell>
          <cell r="BD18">
            <v>2159133982720</v>
          </cell>
          <cell r="BE18">
            <v>1835899289600</v>
          </cell>
          <cell r="BF18">
            <v>1875797475328</v>
          </cell>
          <cell r="BG18">
            <v>1961796173824</v>
          </cell>
          <cell r="BH18">
            <v>2085764333568</v>
          </cell>
          <cell r="BI18">
            <v>2001244389376</v>
          </cell>
        </row>
        <row r="19">
          <cell r="B19" t="str">
            <v>Japan</v>
          </cell>
          <cell r="C19">
            <v>53508616192</v>
          </cell>
          <cell r="D19">
            <v>60723019776</v>
          </cell>
          <cell r="E19">
            <v>69498134528</v>
          </cell>
          <cell r="F19">
            <v>81749008384</v>
          </cell>
          <cell r="G19">
            <v>90950279168</v>
          </cell>
          <cell r="H19">
            <v>105628073984</v>
          </cell>
          <cell r="I19">
            <v>123781881856</v>
          </cell>
          <cell r="J19">
            <v>146601066496</v>
          </cell>
          <cell r="K19">
            <v>172204195840</v>
          </cell>
          <cell r="L19">
            <v>212609187840</v>
          </cell>
          <cell r="M19">
            <v>240151805952</v>
          </cell>
          <cell r="N19">
            <v>318031298560</v>
          </cell>
          <cell r="O19">
            <v>432082681856</v>
          </cell>
          <cell r="P19">
            <v>479626002432</v>
          </cell>
          <cell r="Q19">
            <v>521541910528</v>
          </cell>
          <cell r="R19">
            <v>586161848320</v>
          </cell>
          <cell r="S19">
            <v>721411768320</v>
          </cell>
          <cell r="T19">
            <v>1013612150784</v>
          </cell>
          <cell r="U19">
            <v>1055012093952</v>
          </cell>
          <cell r="V19">
            <v>1105386012672</v>
          </cell>
          <cell r="W19">
            <v>1218988998656</v>
          </cell>
          <cell r="X19">
            <v>1134517944320</v>
          </cell>
          <cell r="Y19">
            <v>1243323564032</v>
          </cell>
          <cell r="Z19">
            <v>1318381682688</v>
          </cell>
          <cell r="AA19">
            <v>1398892789760</v>
          </cell>
          <cell r="AB19">
            <v>2078953308160</v>
          </cell>
          <cell r="AC19">
            <v>2532808589312</v>
          </cell>
          <cell r="AD19">
            <v>3071683067904</v>
          </cell>
          <cell r="AE19">
            <v>3054914240512</v>
          </cell>
          <cell r="AF19">
            <v>3132817670144</v>
          </cell>
          <cell r="AG19">
            <v>3584419954688</v>
          </cell>
          <cell r="AH19">
            <v>3908809523200</v>
          </cell>
          <cell r="AI19">
            <v>4454143754240</v>
          </cell>
          <cell r="AJ19">
            <v>4907039457280</v>
          </cell>
          <cell r="AK19">
            <v>5449116549120</v>
          </cell>
          <cell r="AL19">
            <v>4833712537600</v>
          </cell>
          <cell r="AM19">
            <v>4414733025280</v>
          </cell>
          <cell r="AN19">
            <v>4032509771776</v>
          </cell>
          <cell r="AO19">
            <v>4562078924800</v>
          </cell>
          <cell r="AP19">
            <v>4887519690752</v>
          </cell>
          <cell r="AQ19">
            <v>4303544385536</v>
          </cell>
          <cell r="AR19">
            <v>4115116326912</v>
          </cell>
          <cell r="AS19">
            <v>4445658152960</v>
          </cell>
          <cell r="AT19">
            <v>4815149072384</v>
          </cell>
          <cell r="AU19">
            <v>4755410649088</v>
          </cell>
          <cell r="AV19">
            <v>4530377326592</v>
          </cell>
          <cell r="AW19">
            <v>4515264724992</v>
          </cell>
          <cell r="AX19">
            <v>5037908557824</v>
          </cell>
          <cell r="AY19">
            <v>5231382888448</v>
          </cell>
          <cell r="AZ19">
            <v>5700097933312</v>
          </cell>
          <cell r="BA19">
            <v>6157459521536</v>
          </cell>
          <cell r="BB19">
            <v>6203213086720</v>
          </cell>
          <cell r="BC19">
            <v>5155717120000</v>
          </cell>
          <cell r="BD19">
            <v>4850413731840</v>
          </cell>
          <cell r="BE19">
            <v>4389475713024</v>
          </cell>
          <cell r="BF19">
            <v>4922537934848</v>
          </cell>
          <cell r="BG19">
            <v>4866864316416</v>
          </cell>
          <cell r="BH19">
            <v>4954806812672</v>
          </cell>
          <cell r="BI19">
            <v>5081769443328</v>
          </cell>
        </row>
        <row r="20">
          <cell r="B20" t="str">
            <v>Luxemburg</v>
          </cell>
          <cell r="C20">
            <v>704145664</v>
          </cell>
          <cell r="D20">
            <v>741509504</v>
          </cell>
          <cell r="E20">
            <v>791140608</v>
          </cell>
          <cell r="F20">
            <v>903158784</v>
          </cell>
          <cell r="G20">
            <v>921600768</v>
          </cell>
          <cell r="H20">
            <v>968440128</v>
          </cell>
          <cell r="I20">
            <v>974721792</v>
          </cell>
          <cell r="J20">
            <v>1066447104</v>
          </cell>
          <cell r="K20">
            <v>1234878976</v>
          </cell>
          <cell r="L20">
            <v>1509155072</v>
          </cell>
          <cell r="M20">
            <v>1572310784</v>
          </cell>
          <cell r="N20">
            <v>1968733056</v>
          </cell>
          <cell r="O20">
            <v>2701874688</v>
          </cell>
          <cell r="P20">
            <v>3295860992</v>
          </cell>
          <cell r="Q20">
            <v>3233431552</v>
          </cell>
          <cell r="R20">
            <v>3544268032</v>
          </cell>
          <cell r="S20">
            <v>3922895872</v>
          </cell>
          <cell r="T20">
            <v>4884869120</v>
          </cell>
          <cell r="U20">
            <v>5711457792</v>
          </cell>
          <cell r="V20">
            <v>6232005632</v>
          </cell>
          <cell r="W20">
            <v>5231808512</v>
          </cell>
          <cell r="X20">
            <v>4764549632</v>
          </cell>
          <cell r="Y20">
            <v>4683697664</v>
          </cell>
          <cell r="Z20">
            <v>4594891776</v>
          </cell>
          <cell r="AA20">
            <v>4738559488</v>
          </cell>
          <cell r="AB20">
            <v>6921264128</v>
          </cell>
          <cell r="AC20">
            <v>8614215680</v>
          </cell>
          <cell r="AD20">
            <v>9750161408</v>
          </cell>
          <cell r="AE20">
            <v>10391504896</v>
          </cell>
          <cell r="AF20">
            <v>13229247488</v>
          </cell>
          <cell r="AG20">
            <v>14321879040</v>
          </cell>
          <cell r="AH20">
            <v>16065740800</v>
          </cell>
          <cell r="AI20">
            <v>16486899712</v>
          </cell>
          <cell r="AJ20">
            <v>18325790720</v>
          </cell>
          <cell r="AK20">
            <v>21588170752</v>
          </cell>
          <cell r="AL20">
            <v>21776609280</v>
          </cell>
          <cell r="AM20">
            <v>19731912704</v>
          </cell>
          <cell r="AN20">
            <v>20209121280</v>
          </cell>
          <cell r="AO20">
            <v>22235928576</v>
          </cell>
          <cell r="AP20">
            <v>21263515648</v>
          </cell>
          <cell r="AQ20">
            <v>21272418304</v>
          </cell>
          <cell r="AR20">
            <v>23616329728</v>
          </cell>
          <cell r="AS20">
            <v>29557325824</v>
          </cell>
          <cell r="AT20">
            <v>34685280256</v>
          </cell>
          <cell r="AU20">
            <v>37347393536</v>
          </cell>
          <cell r="AV20">
            <v>42414309376</v>
          </cell>
          <cell r="AW20">
            <v>50888134656</v>
          </cell>
          <cell r="AX20">
            <v>55849684992</v>
          </cell>
          <cell r="AY20">
            <v>51370545152</v>
          </cell>
          <cell r="AZ20">
            <v>53212475392</v>
          </cell>
          <cell r="BA20">
            <v>60004630528</v>
          </cell>
          <cell r="BB20">
            <v>56677961728</v>
          </cell>
          <cell r="BC20">
            <v>61739352064</v>
          </cell>
          <cell r="BD20">
            <v>66103853056</v>
          </cell>
          <cell r="BE20">
            <v>57744457728</v>
          </cell>
          <cell r="BF20">
            <v>60691484672</v>
          </cell>
          <cell r="BG20">
            <v>64181944320</v>
          </cell>
          <cell r="BH20">
            <v>70919954432</v>
          </cell>
          <cell r="BI20">
            <v>71104921600</v>
          </cell>
        </row>
        <row r="21">
          <cell r="B21" t="str">
            <v>Netherlands</v>
          </cell>
          <cell r="C21">
            <v>13493833728</v>
          </cell>
          <cell r="D21">
            <v>14647057408</v>
          </cell>
          <cell r="E21">
            <v>15891240960</v>
          </cell>
          <cell r="F21">
            <v>18699380736</v>
          </cell>
          <cell r="G21">
            <v>21000587264</v>
          </cell>
          <cell r="H21">
            <v>22867204096</v>
          </cell>
          <cell r="I21">
            <v>25087561728</v>
          </cell>
          <cell r="J21">
            <v>27817605120</v>
          </cell>
          <cell r="K21">
            <v>34035947520</v>
          </cell>
          <cell r="L21">
            <v>38164717568</v>
          </cell>
          <cell r="M21">
            <v>44579123200</v>
          </cell>
          <cell r="N21">
            <v>54706556928</v>
          </cell>
          <cell r="O21">
            <v>71840907264</v>
          </cell>
          <cell r="P21">
            <v>87243415552</v>
          </cell>
          <cell r="Q21">
            <v>100249526272</v>
          </cell>
          <cell r="R21">
            <v>109168721920</v>
          </cell>
          <cell r="S21">
            <v>127016992768</v>
          </cell>
          <cell r="T21">
            <v>155859697664</v>
          </cell>
          <cell r="U21">
            <v>179669401600</v>
          </cell>
          <cell r="V21">
            <v>195152084992</v>
          </cell>
          <cell r="W21">
            <v>164134223872</v>
          </cell>
          <cell r="X21">
            <v>158479532032</v>
          </cell>
          <cell r="Y21">
            <v>153445466112</v>
          </cell>
          <cell r="Z21">
            <v>143912665088</v>
          </cell>
          <cell r="AA21">
            <v>143845818368</v>
          </cell>
          <cell r="AB21">
            <v>200862089216</v>
          </cell>
          <cell r="AC21">
            <v>245046312960</v>
          </cell>
          <cell r="AD21">
            <v>261910511616</v>
          </cell>
          <cell r="AE21">
            <v>258336702464</v>
          </cell>
          <cell r="AF21">
            <v>318330503168</v>
          </cell>
          <cell r="AG21">
            <v>327500333056</v>
          </cell>
          <cell r="AH21">
            <v>362962878464</v>
          </cell>
          <cell r="AI21">
            <v>353550172160</v>
          </cell>
          <cell r="AJ21">
            <v>379130249216</v>
          </cell>
          <cell r="AK21">
            <v>452301684736</v>
          </cell>
          <cell r="AL21">
            <v>450490204160</v>
          </cell>
          <cell r="AM21">
            <v>416812728320</v>
          </cell>
          <cell r="AN21">
            <v>438008217600</v>
          </cell>
          <cell r="AO21">
            <v>446898569216</v>
          </cell>
          <cell r="AP21">
            <v>416442777600</v>
          </cell>
          <cell r="AQ21">
            <v>431213412352</v>
          </cell>
          <cell r="AR21">
            <v>471613964288</v>
          </cell>
          <cell r="AS21">
            <v>578792325120</v>
          </cell>
          <cell r="AT21">
            <v>657171611648</v>
          </cell>
          <cell r="AU21">
            <v>685092634624</v>
          </cell>
          <cell r="AV21">
            <v>733340893184</v>
          </cell>
          <cell r="AW21">
            <v>847481536512</v>
          </cell>
          <cell r="AX21">
            <v>947997638656</v>
          </cell>
          <cell r="AY21">
            <v>868077273088</v>
          </cell>
          <cell r="AZ21">
            <v>846554923008</v>
          </cell>
          <cell r="BA21">
            <v>904085962752</v>
          </cell>
          <cell r="BB21">
            <v>838971293696</v>
          </cell>
          <cell r="BC21">
            <v>876923518976</v>
          </cell>
          <cell r="BD21">
            <v>890981318656</v>
          </cell>
          <cell r="BE21">
            <v>765264920576</v>
          </cell>
          <cell r="BF21">
            <v>783528165376</v>
          </cell>
          <cell r="BG21">
            <v>833869643776</v>
          </cell>
          <cell r="BH21">
            <v>914104844288</v>
          </cell>
          <cell r="BI21">
            <v>909070368768</v>
          </cell>
        </row>
        <row r="22">
          <cell r="B22" t="str">
            <v>Norway</v>
          </cell>
          <cell r="C22">
            <v>5632460800</v>
          </cell>
          <cell r="D22">
            <v>6066976768</v>
          </cell>
          <cell r="E22">
            <v>6510239744</v>
          </cell>
          <cell r="F22">
            <v>7159202816</v>
          </cell>
          <cell r="G22">
            <v>8058680832</v>
          </cell>
          <cell r="H22">
            <v>8696460288</v>
          </cell>
          <cell r="I22">
            <v>9514497024</v>
          </cell>
          <cell r="J22">
            <v>10159934464</v>
          </cell>
          <cell r="K22">
            <v>11063064576</v>
          </cell>
          <cell r="L22">
            <v>12814123008</v>
          </cell>
          <cell r="M22">
            <v>14583114752</v>
          </cell>
          <cell r="N22">
            <v>17358610432</v>
          </cell>
          <cell r="O22">
            <v>22534254592</v>
          </cell>
          <cell r="P22">
            <v>27145693184</v>
          </cell>
          <cell r="Q22">
            <v>32877805568</v>
          </cell>
          <cell r="R22">
            <v>35942268928</v>
          </cell>
          <cell r="S22">
            <v>41508028416</v>
          </cell>
          <cell r="T22">
            <v>46523092992</v>
          </cell>
          <cell r="U22">
            <v>53132242944</v>
          </cell>
          <cell r="V22">
            <v>64439382016</v>
          </cell>
          <cell r="W22">
            <v>63596654592</v>
          </cell>
          <cell r="X22">
            <v>62647193600</v>
          </cell>
          <cell r="Y22">
            <v>61627240448</v>
          </cell>
          <cell r="Z22">
            <v>62057955328</v>
          </cell>
          <cell r="AA22">
            <v>65416880128</v>
          </cell>
          <cell r="AB22">
            <v>78693253120</v>
          </cell>
          <cell r="AC22">
            <v>94230052864</v>
          </cell>
          <cell r="AD22">
            <v>101900263424</v>
          </cell>
          <cell r="AE22">
            <v>102633791488</v>
          </cell>
          <cell r="AF22">
            <v>119791681536</v>
          </cell>
          <cell r="AG22">
            <v>121872465920</v>
          </cell>
          <cell r="AH22">
            <v>130838036480</v>
          </cell>
          <cell r="AI22">
            <v>120579072000</v>
          </cell>
          <cell r="AJ22">
            <v>127131459584</v>
          </cell>
          <cell r="AK22">
            <v>152029609984</v>
          </cell>
          <cell r="AL22">
            <v>163520102400</v>
          </cell>
          <cell r="AM22">
            <v>161356627968</v>
          </cell>
          <cell r="AN22">
            <v>154163363840</v>
          </cell>
          <cell r="AO22">
            <v>162284470272</v>
          </cell>
          <cell r="AP22">
            <v>171247124480</v>
          </cell>
          <cell r="AQ22">
            <v>173972226048</v>
          </cell>
          <cell r="AR22">
            <v>195524182016</v>
          </cell>
          <cell r="AS22">
            <v>228858511360</v>
          </cell>
          <cell r="AT22">
            <v>264511635456</v>
          </cell>
          <cell r="AU22">
            <v>308884275200</v>
          </cell>
          <cell r="AV22">
            <v>345581355008</v>
          </cell>
          <cell r="AW22">
            <v>400937091072</v>
          </cell>
          <cell r="AX22">
            <v>462249984000</v>
          </cell>
          <cell r="AY22">
            <v>386190376960</v>
          </cell>
          <cell r="AZ22">
            <v>428757024768</v>
          </cell>
          <cell r="BA22">
            <v>498283446272</v>
          </cell>
          <cell r="BB22">
            <v>509506322432</v>
          </cell>
          <cell r="BC22">
            <v>522761535488</v>
          </cell>
          <cell r="BD22">
            <v>498410061824</v>
          </cell>
          <cell r="BE22">
            <v>385801551872</v>
          </cell>
          <cell r="BF22">
            <v>368819929088</v>
          </cell>
          <cell r="BG22">
            <v>398393966592</v>
          </cell>
          <cell r="BH22">
            <v>434166628352</v>
          </cell>
          <cell r="BI22">
            <v>403336364032</v>
          </cell>
        </row>
        <row r="23">
          <cell r="B23" t="str">
            <v>Portugal</v>
          </cell>
          <cell r="C23">
            <v>3417516544</v>
          </cell>
          <cell r="D23">
            <v>3668222464</v>
          </cell>
          <cell r="E23">
            <v>3905734400</v>
          </cell>
          <cell r="F23">
            <v>4235608064</v>
          </cell>
          <cell r="G23">
            <v>4687463936</v>
          </cell>
          <cell r="H23">
            <v>5135387648</v>
          </cell>
          <cell r="I23">
            <v>5740241408</v>
          </cell>
          <cell r="J23">
            <v>6354262528</v>
          </cell>
          <cell r="K23">
            <v>6969026048</v>
          </cell>
          <cell r="L23">
            <v>8108234752</v>
          </cell>
          <cell r="M23">
            <v>9201606656</v>
          </cell>
          <cell r="N23">
            <v>11239116800</v>
          </cell>
          <cell r="O23">
            <v>15090566144</v>
          </cell>
          <cell r="P23">
            <v>17512388608</v>
          </cell>
          <cell r="Q23">
            <v>19347609600</v>
          </cell>
          <cell r="R23">
            <v>20332834816</v>
          </cell>
          <cell r="S23">
            <v>21439524864</v>
          </cell>
          <cell r="T23">
            <v>23487612928</v>
          </cell>
          <cell r="U23">
            <v>26622818304</v>
          </cell>
          <cell r="V23">
            <v>32896522240</v>
          </cell>
          <cell r="W23">
            <v>31977275392</v>
          </cell>
          <cell r="X23">
            <v>30527754240</v>
          </cell>
          <cell r="Y23">
            <v>27239651328</v>
          </cell>
          <cell r="Z23">
            <v>25217970176</v>
          </cell>
          <cell r="AA23">
            <v>27115806720</v>
          </cell>
          <cell r="AB23">
            <v>38745903104</v>
          </cell>
          <cell r="AC23">
            <v>48182923264</v>
          </cell>
          <cell r="AD23">
            <v>56347250688</v>
          </cell>
          <cell r="AE23">
            <v>60594094080</v>
          </cell>
          <cell r="AF23">
            <v>78713856000</v>
          </cell>
          <cell r="AG23">
            <v>89233596416</v>
          </cell>
          <cell r="AH23">
            <v>107592097792</v>
          </cell>
          <cell r="AI23">
            <v>95009751040</v>
          </cell>
          <cell r="AJ23">
            <v>99688644608</v>
          </cell>
          <cell r="AK23">
            <v>118122004480</v>
          </cell>
          <cell r="AL23">
            <v>122630086656</v>
          </cell>
          <cell r="AM23">
            <v>117016535040</v>
          </cell>
          <cell r="AN23">
            <v>123946328064</v>
          </cell>
          <cell r="AO23">
            <v>127427346432</v>
          </cell>
          <cell r="AP23">
            <v>118310707200</v>
          </cell>
          <cell r="AQ23">
            <v>121498886144</v>
          </cell>
          <cell r="AR23">
            <v>134156091392</v>
          </cell>
          <cell r="AS23">
            <v>164862148608</v>
          </cell>
          <cell r="AT23">
            <v>189034496000</v>
          </cell>
          <cell r="AU23">
            <v>197180325888</v>
          </cell>
          <cell r="AV23">
            <v>208581689344</v>
          </cell>
          <cell r="AW23">
            <v>240190799872</v>
          </cell>
          <cell r="AX23">
            <v>262344785920</v>
          </cell>
          <cell r="AY23">
            <v>243701628928</v>
          </cell>
          <cell r="AZ23">
            <v>237880901632</v>
          </cell>
          <cell r="BA23">
            <v>244797227008</v>
          </cell>
          <cell r="BB23">
            <v>216236605440</v>
          </cell>
          <cell r="BC23">
            <v>226369503232</v>
          </cell>
          <cell r="BD23">
            <v>229596168192</v>
          </cell>
          <cell r="BE23">
            <v>199313899520</v>
          </cell>
          <cell r="BF23">
            <v>206286028800</v>
          </cell>
          <cell r="BG23">
            <v>221357867008</v>
          </cell>
          <cell r="BH23">
            <v>241274634240</v>
          </cell>
          <cell r="BI23">
            <v>237686079488</v>
          </cell>
        </row>
        <row r="24">
          <cell r="B24" t="str">
            <v>Singapore</v>
          </cell>
          <cell r="C24">
            <v>764634752</v>
          </cell>
          <cell r="D24">
            <v>826244608</v>
          </cell>
          <cell r="E24">
            <v>917614016</v>
          </cell>
          <cell r="F24">
            <v>894159168</v>
          </cell>
          <cell r="G24">
            <v>974650432</v>
          </cell>
          <cell r="H24">
            <v>1096432768</v>
          </cell>
          <cell r="I24">
            <v>1238043904</v>
          </cell>
          <cell r="J24">
            <v>1425715456</v>
          </cell>
          <cell r="K24">
            <v>1659904640</v>
          </cell>
          <cell r="L24">
            <v>1920586752</v>
          </cell>
          <cell r="M24">
            <v>2263785472</v>
          </cell>
          <cell r="N24">
            <v>2721441024</v>
          </cell>
          <cell r="O24">
            <v>3696213248</v>
          </cell>
          <cell r="P24">
            <v>5221534720</v>
          </cell>
          <cell r="Q24">
            <v>5633673728</v>
          </cell>
          <cell r="R24">
            <v>6327077888</v>
          </cell>
          <cell r="S24">
            <v>6618585088</v>
          </cell>
          <cell r="T24">
            <v>7517176320</v>
          </cell>
          <cell r="U24">
            <v>9296921600</v>
          </cell>
          <cell r="V24">
            <v>11896256512</v>
          </cell>
          <cell r="W24">
            <v>14175228928</v>
          </cell>
          <cell r="X24">
            <v>16084252672</v>
          </cell>
          <cell r="Y24">
            <v>17784113152</v>
          </cell>
          <cell r="Z24">
            <v>19749361664</v>
          </cell>
          <cell r="AA24">
            <v>19156533248</v>
          </cell>
          <cell r="AB24">
            <v>18586746880</v>
          </cell>
          <cell r="AC24">
            <v>20919216128</v>
          </cell>
          <cell r="AD24">
            <v>25371461632</v>
          </cell>
          <cell r="AE24">
            <v>30465363968</v>
          </cell>
          <cell r="AF24">
            <v>36144336896</v>
          </cell>
          <cell r="AG24">
            <v>45466165248</v>
          </cell>
          <cell r="AH24">
            <v>52130263040</v>
          </cell>
          <cell r="AI24">
            <v>60603478016</v>
          </cell>
          <cell r="AJ24">
            <v>73690849280</v>
          </cell>
          <cell r="AK24">
            <v>87810990080</v>
          </cell>
          <cell r="AL24">
            <v>96295886848</v>
          </cell>
          <cell r="AM24">
            <v>100124188672</v>
          </cell>
          <cell r="AN24">
            <v>85728313344</v>
          </cell>
          <cell r="AO24">
            <v>86284664832</v>
          </cell>
          <cell r="AP24">
            <v>96074481664</v>
          </cell>
          <cell r="AQ24">
            <v>89794945024</v>
          </cell>
          <cell r="AR24">
            <v>92537749504</v>
          </cell>
          <cell r="AS24">
            <v>97645445120</v>
          </cell>
          <cell r="AT24">
            <v>115035496448</v>
          </cell>
          <cell r="AU24">
            <v>127807619072</v>
          </cell>
          <cell r="AV24">
            <v>148630372352</v>
          </cell>
          <cell r="AW24">
            <v>180941946880</v>
          </cell>
          <cell r="AX24">
            <v>193611988992</v>
          </cell>
          <cell r="AY24">
            <v>194152284160</v>
          </cell>
          <cell r="AZ24">
            <v>239809380352</v>
          </cell>
          <cell r="BA24">
            <v>279351164928</v>
          </cell>
          <cell r="BB24">
            <v>295087210496</v>
          </cell>
          <cell r="BC24">
            <v>307576373248</v>
          </cell>
          <cell r="BD24">
            <v>314851164160</v>
          </cell>
          <cell r="BE24">
            <v>308004159488</v>
          </cell>
          <cell r="BF24">
            <v>318652350464</v>
          </cell>
          <cell r="BG24">
            <v>341863333888</v>
          </cell>
          <cell r="BH24">
            <v>373217067008</v>
          </cell>
          <cell r="BI24">
            <v>372062519296</v>
          </cell>
        </row>
        <row r="25">
          <cell r="B25" t="str">
            <v>South Korea</v>
          </cell>
          <cell r="C25">
            <v>2417558272</v>
          </cell>
          <cell r="D25">
            <v>2814318592</v>
          </cell>
          <cell r="E25">
            <v>3988784640</v>
          </cell>
          <cell r="F25">
            <v>3458939392</v>
          </cell>
          <cell r="G25">
            <v>3120833280</v>
          </cell>
          <cell r="H25">
            <v>3928908288</v>
          </cell>
          <cell r="I25">
            <v>4855907328</v>
          </cell>
          <cell r="J25">
            <v>6119284224</v>
          </cell>
          <cell r="K25">
            <v>7678581248</v>
          </cell>
          <cell r="L25">
            <v>9005023232</v>
          </cell>
          <cell r="M25">
            <v>9903500288</v>
          </cell>
          <cell r="N25">
            <v>10862327808</v>
          </cell>
          <cell r="O25">
            <v>13876531200</v>
          </cell>
          <cell r="P25">
            <v>19544094720</v>
          </cell>
          <cell r="Q25">
            <v>21784297472</v>
          </cell>
          <cell r="R25">
            <v>29902479360</v>
          </cell>
          <cell r="S25">
            <v>38446489600</v>
          </cell>
          <cell r="T25">
            <v>51972108288</v>
          </cell>
          <cell r="U25">
            <v>66946899968</v>
          </cell>
          <cell r="V25">
            <v>65398644736</v>
          </cell>
          <cell r="W25">
            <v>72933351424</v>
          </cell>
          <cell r="X25">
            <v>78358863872</v>
          </cell>
          <cell r="Y25">
            <v>87760363520</v>
          </cell>
          <cell r="Z25">
            <v>97510236160</v>
          </cell>
          <cell r="AA25">
            <v>101296177152</v>
          </cell>
          <cell r="AB25">
            <v>116836802560</v>
          </cell>
          <cell r="AC25">
            <v>147948257280</v>
          </cell>
          <cell r="AD25">
            <v>199590821888</v>
          </cell>
          <cell r="AE25">
            <v>246927294464</v>
          </cell>
          <cell r="AF25">
            <v>283367538688</v>
          </cell>
          <cell r="AG25">
            <v>330648518656</v>
          </cell>
          <cell r="AH25">
            <v>355525263360</v>
          </cell>
          <cell r="AI25">
            <v>392666087424</v>
          </cell>
          <cell r="AJ25">
            <v>463617392640</v>
          </cell>
          <cell r="AK25">
            <v>566583427072</v>
          </cell>
          <cell r="AL25">
            <v>610169585664</v>
          </cell>
          <cell r="AM25">
            <v>569754517504</v>
          </cell>
          <cell r="AN25">
            <v>383330942976</v>
          </cell>
          <cell r="AO25">
            <v>497512644608</v>
          </cell>
          <cell r="AP25">
            <v>576178094080</v>
          </cell>
          <cell r="AQ25">
            <v>547658235904</v>
          </cell>
          <cell r="AR25">
            <v>627246104576</v>
          </cell>
          <cell r="AS25">
            <v>702717362176</v>
          </cell>
          <cell r="AT25">
            <v>793174999040</v>
          </cell>
          <cell r="AU25">
            <v>934901055488</v>
          </cell>
          <cell r="AV25">
            <v>1053216931840</v>
          </cell>
          <cell r="AW25">
            <v>1172614021120</v>
          </cell>
          <cell r="AX25">
            <v>1047339008000</v>
          </cell>
          <cell r="AY25">
            <v>943941877760</v>
          </cell>
          <cell r="AZ25">
            <v>1144066932736</v>
          </cell>
          <cell r="BA25">
            <v>1253223038976</v>
          </cell>
          <cell r="BB25">
            <v>1278427660288</v>
          </cell>
          <cell r="BC25">
            <v>1370795147264</v>
          </cell>
          <cell r="BD25">
            <v>1484318179328</v>
          </cell>
          <cell r="BE25">
            <v>1465773195264</v>
          </cell>
          <cell r="BF25">
            <v>1500111568896</v>
          </cell>
          <cell r="BG25">
            <v>1623901470720</v>
          </cell>
          <cell r="BH25">
            <v>1720578867200</v>
          </cell>
          <cell r="BI25">
            <v>1642383278080</v>
          </cell>
        </row>
        <row r="26">
          <cell r="B26" t="str">
            <v>Spain</v>
          </cell>
          <cell r="C26">
            <v>13834300416</v>
          </cell>
          <cell r="D26">
            <v>16138545152</v>
          </cell>
          <cell r="E26">
            <v>19074914304</v>
          </cell>
          <cell r="F26">
            <v>21343844352</v>
          </cell>
          <cell r="G26">
            <v>24756959232</v>
          </cell>
          <cell r="H26">
            <v>28721061888</v>
          </cell>
          <cell r="I26">
            <v>31647119360</v>
          </cell>
          <cell r="J26">
            <v>31475548160</v>
          </cell>
          <cell r="K26">
            <v>36038713344</v>
          </cell>
          <cell r="L26">
            <v>40992997376</v>
          </cell>
          <cell r="M26">
            <v>46619418624</v>
          </cell>
          <cell r="N26">
            <v>59132416000</v>
          </cell>
          <cell r="O26">
            <v>78639529984</v>
          </cell>
          <cell r="P26">
            <v>97274003456</v>
          </cell>
          <cell r="Q26">
            <v>114777047040</v>
          </cell>
          <cell r="R26">
            <v>118507184128</v>
          </cell>
          <cell r="S26">
            <v>132449280000</v>
          </cell>
          <cell r="T26">
            <v>160599687168</v>
          </cell>
          <cell r="U26">
            <v>214601957376</v>
          </cell>
          <cell r="V26">
            <v>232766816256</v>
          </cell>
          <cell r="W26">
            <v>202807885824</v>
          </cell>
          <cell r="X26">
            <v>195996762112</v>
          </cell>
          <cell r="Y26">
            <v>170951180288</v>
          </cell>
          <cell r="Z26">
            <v>172102909952</v>
          </cell>
          <cell r="AA26">
            <v>180793458688</v>
          </cell>
          <cell r="AB26">
            <v>251321073664</v>
          </cell>
          <cell r="AC26">
            <v>318747934720</v>
          </cell>
          <cell r="AD26">
            <v>376160419840</v>
          </cell>
          <cell r="AE26">
            <v>414757060608</v>
          </cell>
          <cell r="AF26">
            <v>536558600192</v>
          </cell>
          <cell r="AG26">
            <v>577166180352</v>
          </cell>
          <cell r="AH26">
            <v>630915989504</v>
          </cell>
          <cell r="AI26">
            <v>525075644416</v>
          </cell>
          <cell r="AJ26">
            <v>530562646016</v>
          </cell>
          <cell r="AK26">
            <v>614608994304</v>
          </cell>
          <cell r="AL26">
            <v>642588999680</v>
          </cell>
          <cell r="AM26">
            <v>590077296640</v>
          </cell>
          <cell r="AN26">
            <v>619214864384</v>
          </cell>
          <cell r="AO26">
            <v>634693156864</v>
          </cell>
          <cell r="AP26">
            <v>596877639680</v>
          </cell>
          <cell r="AQ26">
            <v>627286802432</v>
          </cell>
          <cell r="AR26">
            <v>705394311168</v>
          </cell>
          <cell r="AS26">
            <v>905492103168</v>
          </cell>
          <cell r="AT26">
            <v>1067093393408</v>
          </cell>
          <cell r="AU26">
            <v>1153285619712</v>
          </cell>
          <cell r="AV26">
            <v>1259343839232</v>
          </cell>
          <cell r="AW26">
            <v>1472131104768</v>
          </cell>
          <cell r="AX26">
            <v>1625224904704</v>
          </cell>
          <cell r="AY26">
            <v>1485583548416</v>
          </cell>
          <cell r="AZ26">
            <v>1420722044928</v>
          </cell>
          <cell r="BA26">
            <v>1478772785152</v>
          </cell>
          <cell r="BB26">
            <v>1324820070400</v>
          </cell>
          <cell r="BC26">
            <v>1354757439488</v>
          </cell>
          <cell r="BD26">
            <v>1369398837248</v>
          </cell>
          <cell r="BE26">
            <v>1195119214592</v>
          </cell>
          <cell r="BF26">
            <v>1232076013568</v>
          </cell>
          <cell r="BG26">
            <v>1312551731200</v>
          </cell>
          <cell r="BH26">
            <v>1419735203840</v>
          </cell>
          <cell r="BI26">
            <v>1394116263936</v>
          </cell>
        </row>
        <row r="27">
          <cell r="B27" t="str">
            <v>Sweden</v>
          </cell>
          <cell r="C27">
            <v>17212686336</v>
          </cell>
          <cell r="D27">
            <v>18667251712</v>
          </cell>
          <cell r="E27">
            <v>20204869632</v>
          </cell>
          <cell r="F27">
            <v>22532417536</v>
          </cell>
          <cell r="G27">
            <v>24795500544</v>
          </cell>
          <cell r="H27">
            <v>26971486208</v>
          </cell>
          <cell r="I27">
            <v>29275996160</v>
          </cell>
          <cell r="J27">
            <v>31066820608</v>
          </cell>
          <cell r="K27">
            <v>33738102784</v>
          </cell>
          <cell r="L27">
            <v>38092451840</v>
          </cell>
          <cell r="M27">
            <v>41566412800</v>
          </cell>
          <cell r="N27">
            <v>48954146816</v>
          </cell>
          <cell r="O27">
            <v>59404967936</v>
          </cell>
          <cell r="P27">
            <v>66013339648</v>
          </cell>
          <cell r="Q27">
            <v>82885394432</v>
          </cell>
          <cell r="R27">
            <v>89362071552</v>
          </cell>
          <cell r="S27">
            <v>94468743168</v>
          </cell>
          <cell r="T27">
            <v>104442347520</v>
          </cell>
          <cell r="U27">
            <v>123386413056</v>
          </cell>
          <cell r="V27">
            <v>142092075008</v>
          </cell>
          <cell r="W27">
            <v>129686937600</v>
          </cell>
          <cell r="X27">
            <v>114380554240</v>
          </cell>
          <cell r="Y27">
            <v>105014353920</v>
          </cell>
          <cell r="Z27">
            <v>109201358848</v>
          </cell>
          <cell r="AA27">
            <v>114123538432</v>
          </cell>
          <cell r="AB27">
            <v>150498050048</v>
          </cell>
          <cell r="AC27">
            <v>183009640448</v>
          </cell>
          <cell r="AD27">
            <v>206986674176</v>
          </cell>
          <cell r="AE27">
            <v>217948323840</v>
          </cell>
          <cell r="AF27">
            <v>261846188032</v>
          </cell>
          <cell r="AG27">
            <v>274229035008</v>
          </cell>
          <cell r="AH27">
            <v>284321120256</v>
          </cell>
          <cell r="AI27">
            <v>212953333760</v>
          </cell>
          <cell r="AJ27">
            <v>229033574400</v>
          </cell>
          <cell r="AK27">
            <v>267305877504</v>
          </cell>
          <cell r="AL27">
            <v>291743825920</v>
          </cell>
          <cell r="AM27">
            <v>268146147328</v>
          </cell>
          <cell r="AN27">
            <v>270809071616</v>
          </cell>
          <cell r="AO27">
            <v>274072174592</v>
          </cell>
          <cell r="AP27">
            <v>262835453952</v>
          </cell>
          <cell r="AQ27">
            <v>242395856896</v>
          </cell>
          <cell r="AR27">
            <v>266849058816</v>
          </cell>
          <cell r="AS27">
            <v>334337212416</v>
          </cell>
          <cell r="AT27">
            <v>385118044160</v>
          </cell>
          <cell r="AU27">
            <v>392218083328</v>
          </cell>
          <cell r="AV27">
            <v>423093436416</v>
          </cell>
          <cell r="AW27">
            <v>491252580352</v>
          </cell>
          <cell r="AX27">
            <v>517706153984</v>
          </cell>
          <cell r="AY27">
            <v>436536999936</v>
          </cell>
          <cell r="AZ27">
            <v>495812542464</v>
          </cell>
          <cell r="BA27">
            <v>574094114816</v>
          </cell>
          <cell r="BB27">
            <v>552483749888</v>
          </cell>
          <cell r="BC27">
            <v>586841849856</v>
          </cell>
          <cell r="BD27">
            <v>581964005376</v>
          </cell>
          <cell r="BE27">
            <v>505103777792</v>
          </cell>
          <cell r="BF27">
            <v>515654680576</v>
          </cell>
          <cell r="BG27">
            <v>541018750976</v>
          </cell>
          <cell r="BH27">
            <v>555455348736</v>
          </cell>
          <cell r="BI27">
            <v>530832916480</v>
          </cell>
        </row>
        <row r="28">
          <cell r="B28" t="str">
            <v>United Kingdom</v>
          </cell>
          <cell r="C28">
            <v>77741965312</v>
          </cell>
          <cell r="D28">
            <v>81247567872</v>
          </cell>
          <cell r="E28">
            <v>86561964032</v>
          </cell>
          <cell r="F28">
            <v>94407557120</v>
          </cell>
          <cell r="G28">
            <v>101824757760</v>
          </cell>
          <cell r="H28">
            <v>108572753920</v>
          </cell>
          <cell r="I28">
            <v>113116889088</v>
          </cell>
          <cell r="J28">
            <v>107759910912</v>
          </cell>
          <cell r="K28">
            <v>116464705536</v>
          </cell>
          <cell r="L28">
            <v>130671943680</v>
          </cell>
          <cell r="M28">
            <v>148113899520</v>
          </cell>
          <cell r="N28">
            <v>169965027328</v>
          </cell>
          <cell r="O28">
            <v>192537968640</v>
          </cell>
          <cell r="P28">
            <v>206131363840</v>
          </cell>
          <cell r="Q28">
            <v>241756635136</v>
          </cell>
          <cell r="R28">
            <v>232614559744</v>
          </cell>
          <cell r="S28">
            <v>263066451968</v>
          </cell>
          <cell r="T28">
            <v>335883042816</v>
          </cell>
          <cell r="U28">
            <v>438994075648</v>
          </cell>
          <cell r="V28">
            <v>564947714048</v>
          </cell>
          <cell r="W28">
            <v>540765683712</v>
          </cell>
          <cell r="X28">
            <v>515048931328</v>
          </cell>
          <cell r="Y28">
            <v>489618014208</v>
          </cell>
          <cell r="Z28">
            <v>461487112192</v>
          </cell>
          <cell r="AA28">
            <v>489285156864</v>
          </cell>
          <cell r="AB28">
            <v>601452642304</v>
          </cell>
          <cell r="AC28">
            <v>745162604544</v>
          </cell>
          <cell r="AD28">
            <v>910122745856</v>
          </cell>
          <cell r="AE28">
            <v>926884823040</v>
          </cell>
          <cell r="AF28">
            <v>1093169381376</v>
          </cell>
          <cell r="AG28">
            <v>1142797238272</v>
          </cell>
          <cell r="AH28">
            <v>1179659534336</v>
          </cell>
          <cell r="AI28">
            <v>1061388746752</v>
          </cell>
          <cell r="AJ28">
            <v>1140489715712</v>
          </cell>
          <cell r="AK28">
            <v>1341584310272</v>
          </cell>
          <cell r="AL28">
            <v>1415358840832</v>
          </cell>
          <cell r="AM28">
            <v>1559078240256</v>
          </cell>
          <cell r="AN28">
            <v>1650172231680</v>
          </cell>
          <cell r="AO28">
            <v>1682399297536</v>
          </cell>
          <cell r="AP28">
            <v>1657816612864</v>
          </cell>
          <cell r="AQ28">
            <v>1640246149120</v>
          </cell>
          <cell r="AR28">
            <v>1784473976832</v>
          </cell>
          <cell r="AS28">
            <v>2053018746880</v>
          </cell>
          <cell r="AT28">
            <v>2416931504128</v>
          </cell>
          <cell r="AU28">
            <v>2538680090624</v>
          </cell>
          <cell r="AV28">
            <v>2713749815296</v>
          </cell>
          <cell r="AW28">
            <v>3100882239488</v>
          </cell>
          <cell r="AX28">
            <v>2922667311104</v>
          </cell>
          <cell r="AY28">
            <v>2410909794304</v>
          </cell>
          <cell r="AZ28">
            <v>2475244388352</v>
          </cell>
          <cell r="BA28">
            <v>2659310108672</v>
          </cell>
          <cell r="BB28">
            <v>2704887775232</v>
          </cell>
          <cell r="BC28">
            <v>2786022916096</v>
          </cell>
          <cell r="BD28">
            <v>3063803281408</v>
          </cell>
          <cell r="BE28">
            <v>2928590979072</v>
          </cell>
          <cell r="BF28">
            <v>2694283264000</v>
          </cell>
          <cell r="BG28">
            <v>2666229137408</v>
          </cell>
          <cell r="BH28">
            <v>2860667633664</v>
          </cell>
          <cell r="BI28">
            <v>2827113201664</v>
          </cell>
        </row>
        <row r="29">
          <cell r="B29" t="str">
            <v>United States</v>
          </cell>
          <cell r="C29">
            <v>563300007936</v>
          </cell>
          <cell r="D29">
            <v>605099982848</v>
          </cell>
          <cell r="E29">
            <v>638600019968</v>
          </cell>
          <cell r="F29">
            <v>685800030208</v>
          </cell>
          <cell r="G29">
            <v>743699972096</v>
          </cell>
          <cell r="H29">
            <v>814999994368</v>
          </cell>
          <cell r="I29">
            <v>861700030464</v>
          </cell>
          <cell r="J29">
            <v>942500020224</v>
          </cell>
          <cell r="K29">
            <v>1019900002304</v>
          </cell>
          <cell r="L29">
            <v>1073302994944</v>
          </cell>
          <cell r="M29">
            <v>1164849971200</v>
          </cell>
          <cell r="N29">
            <v>1279110021120</v>
          </cell>
          <cell r="O29">
            <v>1425376018432</v>
          </cell>
          <cell r="P29">
            <v>1545242935296</v>
          </cell>
          <cell r="Q29">
            <v>1684903952384</v>
          </cell>
          <cell r="R29">
            <v>1873411964928</v>
          </cell>
          <cell r="S29">
            <v>2081826013184</v>
          </cell>
          <cell r="T29">
            <v>2351598927872</v>
          </cell>
          <cell r="U29">
            <v>2627334045696</v>
          </cell>
          <cell r="V29">
            <v>2857306947584</v>
          </cell>
          <cell r="W29">
            <v>3207041908736</v>
          </cell>
          <cell r="X29">
            <v>3343789064192</v>
          </cell>
          <cell r="Y29">
            <v>3634038046720</v>
          </cell>
          <cell r="Z29">
            <v>4037612929024</v>
          </cell>
          <cell r="AA29">
            <v>4338978914304</v>
          </cell>
          <cell r="AB29">
            <v>4579631038464</v>
          </cell>
          <cell r="AC29">
            <v>4855215161344</v>
          </cell>
          <cell r="AD29">
            <v>5236438073344</v>
          </cell>
          <cell r="AE29">
            <v>5641580052480</v>
          </cell>
          <cell r="AF29">
            <v>5963144232960</v>
          </cell>
          <cell r="AG29">
            <v>6158129037312</v>
          </cell>
          <cell r="AH29">
            <v>6520327110656</v>
          </cell>
          <cell r="AI29">
            <v>6858558930944</v>
          </cell>
          <cell r="AJ29">
            <v>7287236198400</v>
          </cell>
          <cell r="AK29">
            <v>7639749099520</v>
          </cell>
          <cell r="AL29">
            <v>8073121890304</v>
          </cell>
          <cell r="AM29">
            <v>8577554579456</v>
          </cell>
          <cell r="AN29">
            <v>9062818250752</v>
          </cell>
          <cell r="AO29">
            <v>9630664097792</v>
          </cell>
          <cell r="AP29">
            <v>10252345933824</v>
          </cell>
          <cell r="AQ29">
            <v>10581821095936</v>
          </cell>
          <cell r="AR29">
            <v>10936419090432</v>
          </cell>
          <cell r="AS29">
            <v>11458243985408</v>
          </cell>
          <cell r="AT29">
            <v>12213729361920</v>
          </cell>
          <cell r="AU29">
            <v>13036640272384</v>
          </cell>
          <cell r="AV29">
            <v>13814611312640</v>
          </cell>
          <cell r="AW29">
            <v>14451858210816</v>
          </cell>
          <cell r="AX29">
            <v>14712844582912</v>
          </cell>
          <cell r="AY29">
            <v>14448932683776</v>
          </cell>
          <cell r="AZ29">
            <v>14992053108736</v>
          </cell>
          <cell r="BA29">
            <v>15542580674560</v>
          </cell>
          <cell r="BB29">
            <v>16197007441920</v>
          </cell>
          <cell r="BC29">
            <v>16784849633280</v>
          </cell>
          <cell r="BD29">
            <v>17521746903040</v>
          </cell>
          <cell r="BE29">
            <v>18219297406976</v>
          </cell>
          <cell r="BF29">
            <v>18707187236864</v>
          </cell>
          <cell r="BG29">
            <v>19485394206720</v>
          </cell>
          <cell r="BH29">
            <v>20529048190976</v>
          </cell>
          <cell r="BI29">
            <v>21374418550784</v>
          </cell>
        </row>
      </sheetData>
      <sheetData sheetId="3">
        <row r="11">
          <cell r="B11" t="str">
            <v>Australia</v>
          </cell>
          <cell r="C11">
            <v>10483000</v>
          </cell>
          <cell r="D11">
            <v>10742000</v>
          </cell>
          <cell r="E11">
            <v>10950000</v>
          </cell>
          <cell r="F11">
            <v>11167000</v>
          </cell>
          <cell r="G11">
            <v>11388000</v>
          </cell>
          <cell r="H11">
            <v>11651000</v>
          </cell>
          <cell r="I11">
            <v>11799000</v>
          </cell>
          <cell r="J11">
            <v>12009000</v>
          </cell>
          <cell r="K11">
            <v>12263000</v>
          </cell>
          <cell r="L11">
            <v>12507000</v>
          </cell>
          <cell r="M11">
            <v>12937000</v>
          </cell>
          <cell r="N11">
            <v>13177000</v>
          </cell>
          <cell r="O11">
            <v>13380000</v>
          </cell>
          <cell r="P11">
            <v>13723000</v>
          </cell>
          <cell r="Q11">
            <v>13893000</v>
          </cell>
          <cell r="R11">
            <v>14033000</v>
          </cell>
          <cell r="S11">
            <v>14192000</v>
          </cell>
          <cell r="T11">
            <v>14358000</v>
          </cell>
          <cell r="U11">
            <v>14514000</v>
          </cell>
          <cell r="V11">
            <v>14692000</v>
          </cell>
          <cell r="W11">
            <v>14927000</v>
          </cell>
          <cell r="X11">
            <v>15178000</v>
          </cell>
          <cell r="Y11">
            <v>15369000</v>
          </cell>
          <cell r="Z11">
            <v>15544000</v>
          </cell>
          <cell r="AA11">
            <v>15758000</v>
          </cell>
          <cell r="AB11">
            <v>16018400</v>
          </cell>
          <cell r="AC11">
            <v>16263900</v>
          </cell>
          <cell r="AD11">
            <v>16532200</v>
          </cell>
          <cell r="AE11">
            <v>16814400</v>
          </cell>
          <cell r="AF11">
            <v>17065100</v>
          </cell>
          <cell r="AG11">
            <v>17284000</v>
          </cell>
          <cell r="AH11">
            <v>17495000</v>
          </cell>
          <cell r="AI11">
            <v>17667000</v>
          </cell>
          <cell r="AJ11">
            <v>17855000</v>
          </cell>
          <cell r="AK11">
            <v>18072000</v>
          </cell>
          <cell r="AL11">
            <v>18311000</v>
          </cell>
          <cell r="AM11">
            <v>18517000</v>
          </cell>
          <cell r="AN11">
            <v>18711000</v>
          </cell>
          <cell r="AO11">
            <v>18926000</v>
          </cell>
          <cell r="AP11">
            <v>19153000</v>
          </cell>
          <cell r="AQ11">
            <v>19413000</v>
          </cell>
          <cell r="AR11">
            <v>19651400</v>
          </cell>
          <cell r="AS11">
            <v>19895400</v>
          </cell>
          <cell r="AT11">
            <v>20127400</v>
          </cell>
          <cell r="AU11">
            <v>20394800</v>
          </cell>
          <cell r="AV11">
            <v>20697900</v>
          </cell>
          <cell r="AW11">
            <v>20827600</v>
          </cell>
          <cell r="AX11">
            <v>21249200</v>
          </cell>
          <cell r="AY11">
            <v>21691700</v>
          </cell>
          <cell r="AZ11">
            <v>22031750</v>
          </cell>
          <cell r="BA11">
            <v>22340024</v>
          </cell>
          <cell r="BB11">
            <v>22733464</v>
          </cell>
          <cell r="BC11">
            <v>23128128</v>
          </cell>
          <cell r="BD11">
            <v>23475686</v>
          </cell>
          <cell r="BE11">
            <v>23815996</v>
          </cell>
          <cell r="BF11">
            <v>24190908</v>
          </cell>
          <cell r="BG11">
            <v>24601860</v>
          </cell>
          <cell r="BH11">
            <v>24982688</v>
          </cell>
          <cell r="BI11">
            <v>25364308</v>
          </cell>
        </row>
        <row r="12">
          <cell r="B12" t="str">
            <v>Austria</v>
          </cell>
          <cell r="C12">
            <v>7086299</v>
          </cell>
          <cell r="D12">
            <v>7129864</v>
          </cell>
          <cell r="E12">
            <v>7175811</v>
          </cell>
          <cell r="F12">
            <v>7223801</v>
          </cell>
          <cell r="G12">
            <v>7270889</v>
          </cell>
          <cell r="H12">
            <v>7322066</v>
          </cell>
          <cell r="I12">
            <v>7376998</v>
          </cell>
          <cell r="J12">
            <v>7415403</v>
          </cell>
          <cell r="K12">
            <v>7441055</v>
          </cell>
          <cell r="L12">
            <v>7467086</v>
          </cell>
          <cell r="M12">
            <v>7500482</v>
          </cell>
          <cell r="N12">
            <v>7544201</v>
          </cell>
          <cell r="O12">
            <v>7586115</v>
          </cell>
          <cell r="P12">
            <v>7599038</v>
          </cell>
          <cell r="Q12">
            <v>7578903</v>
          </cell>
          <cell r="R12">
            <v>7565525</v>
          </cell>
          <cell r="S12">
            <v>7568430</v>
          </cell>
          <cell r="T12">
            <v>7562305</v>
          </cell>
          <cell r="U12">
            <v>7549425</v>
          </cell>
          <cell r="V12">
            <v>7549433</v>
          </cell>
          <cell r="W12">
            <v>7568710</v>
          </cell>
          <cell r="X12">
            <v>7574140</v>
          </cell>
          <cell r="Y12">
            <v>7561910</v>
          </cell>
          <cell r="Z12">
            <v>7561434</v>
          </cell>
          <cell r="AA12">
            <v>7564985</v>
          </cell>
          <cell r="AB12">
            <v>7569794</v>
          </cell>
          <cell r="AC12">
            <v>7574586</v>
          </cell>
          <cell r="AD12">
            <v>7585317</v>
          </cell>
          <cell r="AE12">
            <v>7619567</v>
          </cell>
          <cell r="AF12">
            <v>7677850</v>
          </cell>
          <cell r="AG12">
            <v>7754891</v>
          </cell>
          <cell r="AH12">
            <v>7840709</v>
          </cell>
          <cell r="AI12">
            <v>7905633</v>
          </cell>
          <cell r="AJ12">
            <v>7936118</v>
          </cell>
          <cell r="AK12">
            <v>7948278</v>
          </cell>
          <cell r="AL12">
            <v>7959017</v>
          </cell>
          <cell r="AM12">
            <v>7968041</v>
          </cell>
          <cell r="AN12">
            <v>7976789</v>
          </cell>
          <cell r="AO12">
            <v>7992324</v>
          </cell>
          <cell r="AP12">
            <v>8011566</v>
          </cell>
          <cell r="AQ12">
            <v>8042293</v>
          </cell>
          <cell r="AR12">
            <v>8081957</v>
          </cell>
          <cell r="AS12">
            <v>8121423</v>
          </cell>
          <cell r="AT12">
            <v>8171966</v>
          </cell>
          <cell r="AU12">
            <v>8227829</v>
          </cell>
          <cell r="AV12">
            <v>8268641</v>
          </cell>
          <cell r="AW12">
            <v>8295487</v>
          </cell>
          <cell r="AX12">
            <v>8321496</v>
          </cell>
          <cell r="AY12">
            <v>8343323</v>
          </cell>
          <cell r="AZ12">
            <v>8363404</v>
          </cell>
          <cell r="BA12">
            <v>8391643</v>
          </cell>
          <cell r="BB12">
            <v>8429991</v>
          </cell>
          <cell r="BC12">
            <v>8479823</v>
          </cell>
          <cell r="BD12">
            <v>8546356</v>
          </cell>
          <cell r="BE12">
            <v>8642699</v>
          </cell>
          <cell r="BF12">
            <v>8736668</v>
          </cell>
          <cell r="BG12">
            <v>8797566</v>
          </cell>
          <cell r="BH12">
            <v>8840521</v>
          </cell>
          <cell r="BI12">
            <v>8877067</v>
          </cell>
        </row>
        <row r="13">
          <cell r="B13" t="str">
            <v>Belgium</v>
          </cell>
          <cell r="C13">
            <v>9183948</v>
          </cell>
          <cell r="D13">
            <v>9220578</v>
          </cell>
          <cell r="E13">
            <v>9289770</v>
          </cell>
          <cell r="F13">
            <v>9378113</v>
          </cell>
          <cell r="G13">
            <v>9463667</v>
          </cell>
          <cell r="H13">
            <v>9527807</v>
          </cell>
          <cell r="I13">
            <v>9580991</v>
          </cell>
          <cell r="J13">
            <v>9618756</v>
          </cell>
          <cell r="K13">
            <v>9646032</v>
          </cell>
          <cell r="L13">
            <v>9655549</v>
          </cell>
          <cell r="M13">
            <v>9673162</v>
          </cell>
          <cell r="N13">
            <v>9711115</v>
          </cell>
          <cell r="O13">
            <v>9741720</v>
          </cell>
          <cell r="P13">
            <v>9772419</v>
          </cell>
          <cell r="Q13">
            <v>9800700</v>
          </cell>
          <cell r="R13">
            <v>9818227</v>
          </cell>
          <cell r="S13">
            <v>9830358</v>
          </cell>
          <cell r="T13">
            <v>9839534</v>
          </cell>
          <cell r="U13">
            <v>9848382</v>
          </cell>
          <cell r="V13">
            <v>9859242</v>
          </cell>
          <cell r="W13">
            <v>9858982</v>
          </cell>
          <cell r="X13">
            <v>9856303</v>
          </cell>
          <cell r="Y13">
            <v>9855520</v>
          </cell>
          <cell r="Z13">
            <v>9855372</v>
          </cell>
          <cell r="AA13">
            <v>9858308</v>
          </cell>
          <cell r="AB13">
            <v>9861823</v>
          </cell>
          <cell r="AC13">
            <v>9870234</v>
          </cell>
          <cell r="AD13">
            <v>9901664</v>
          </cell>
          <cell r="AE13">
            <v>9937697</v>
          </cell>
          <cell r="AF13">
            <v>9967379</v>
          </cell>
          <cell r="AG13">
            <v>10004486</v>
          </cell>
          <cell r="AH13">
            <v>10045158</v>
          </cell>
          <cell r="AI13">
            <v>10084475</v>
          </cell>
          <cell r="AJ13">
            <v>10115603</v>
          </cell>
          <cell r="AK13">
            <v>10136811</v>
          </cell>
          <cell r="AL13">
            <v>10156637</v>
          </cell>
          <cell r="AM13">
            <v>10181245</v>
          </cell>
          <cell r="AN13">
            <v>10203008</v>
          </cell>
          <cell r="AO13">
            <v>10226419</v>
          </cell>
          <cell r="AP13">
            <v>10251250</v>
          </cell>
          <cell r="AQ13">
            <v>10286570</v>
          </cell>
          <cell r="AR13">
            <v>10332785</v>
          </cell>
          <cell r="AS13">
            <v>10376133</v>
          </cell>
          <cell r="AT13">
            <v>10421137</v>
          </cell>
          <cell r="AU13">
            <v>10478617</v>
          </cell>
          <cell r="AV13">
            <v>10547958</v>
          </cell>
          <cell r="AW13">
            <v>10625700</v>
          </cell>
          <cell r="AX13">
            <v>10709973</v>
          </cell>
          <cell r="AY13">
            <v>10796493</v>
          </cell>
          <cell r="AZ13">
            <v>10895586</v>
          </cell>
          <cell r="BA13">
            <v>11038264</v>
          </cell>
          <cell r="BB13">
            <v>11106932</v>
          </cell>
          <cell r="BC13">
            <v>11159407</v>
          </cell>
          <cell r="BD13">
            <v>11209057</v>
          </cell>
          <cell r="BE13">
            <v>11274196</v>
          </cell>
          <cell r="BF13">
            <v>11331422</v>
          </cell>
          <cell r="BG13">
            <v>11375158</v>
          </cell>
          <cell r="BH13">
            <v>11427054</v>
          </cell>
          <cell r="BI13">
            <v>11484055</v>
          </cell>
        </row>
        <row r="14">
          <cell r="B14" t="str">
            <v>Finland</v>
          </cell>
          <cell r="C14">
            <v>4461005</v>
          </cell>
          <cell r="D14">
            <v>4491443</v>
          </cell>
          <cell r="E14">
            <v>4523309</v>
          </cell>
          <cell r="F14">
            <v>4548543</v>
          </cell>
          <cell r="G14">
            <v>4563732</v>
          </cell>
          <cell r="H14">
            <v>4580869</v>
          </cell>
          <cell r="I14">
            <v>4605744</v>
          </cell>
          <cell r="J14">
            <v>4626469</v>
          </cell>
          <cell r="K14">
            <v>4623785</v>
          </cell>
          <cell r="L14">
            <v>4606307</v>
          </cell>
          <cell r="M14">
            <v>4612124</v>
          </cell>
          <cell r="N14">
            <v>4639657</v>
          </cell>
          <cell r="O14">
            <v>4666081</v>
          </cell>
          <cell r="P14">
            <v>4690574</v>
          </cell>
          <cell r="Q14">
            <v>4711440</v>
          </cell>
          <cell r="R14">
            <v>4725664</v>
          </cell>
          <cell r="S14">
            <v>4738902</v>
          </cell>
          <cell r="T14">
            <v>4752528</v>
          </cell>
          <cell r="U14">
            <v>4764690</v>
          </cell>
          <cell r="V14">
            <v>4779535</v>
          </cell>
          <cell r="W14">
            <v>4799964</v>
          </cell>
          <cell r="X14">
            <v>4826933</v>
          </cell>
          <cell r="Y14">
            <v>4855787</v>
          </cell>
          <cell r="Z14">
            <v>4881803</v>
          </cell>
          <cell r="AA14">
            <v>4902206</v>
          </cell>
          <cell r="AB14">
            <v>4918154</v>
          </cell>
          <cell r="AC14">
            <v>4932123</v>
          </cell>
          <cell r="AD14">
            <v>4946481</v>
          </cell>
          <cell r="AE14">
            <v>4964371</v>
          </cell>
          <cell r="AF14">
            <v>4986431</v>
          </cell>
          <cell r="AG14">
            <v>5013740</v>
          </cell>
          <cell r="AH14">
            <v>5041992</v>
          </cell>
          <cell r="AI14">
            <v>5066447</v>
          </cell>
          <cell r="AJ14">
            <v>5088333</v>
          </cell>
          <cell r="AK14">
            <v>5107790</v>
          </cell>
          <cell r="AL14">
            <v>5124573</v>
          </cell>
          <cell r="AM14">
            <v>5139835</v>
          </cell>
          <cell r="AN14">
            <v>5153498</v>
          </cell>
          <cell r="AO14">
            <v>5165474</v>
          </cell>
          <cell r="AP14">
            <v>5176209</v>
          </cell>
          <cell r="AQ14">
            <v>5188008</v>
          </cell>
          <cell r="AR14">
            <v>5200598</v>
          </cell>
          <cell r="AS14">
            <v>5213014</v>
          </cell>
          <cell r="AT14">
            <v>5228172</v>
          </cell>
          <cell r="AU14">
            <v>5246096</v>
          </cell>
          <cell r="AV14">
            <v>5266268</v>
          </cell>
          <cell r="AW14">
            <v>5288720</v>
          </cell>
          <cell r="AX14">
            <v>5313399</v>
          </cell>
          <cell r="AY14">
            <v>5338871</v>
          </cell>
          <cell r="AZ14">
            <v>5363352</v>
          </cell>
          <cell r="BA14">
            <v>5388272</v>
          </cell>
          <cell r="BB14">
            <v>5413971</v>
          </cell>
          <cell r="BC14">
            <v>5438972</v>
          </cell>
          <cell r="BD14">
            <v>5461512</v>
          </cell>
          <cell r="BE14">
            <v>5479531</v>
          </cell>
          <cell r="BF14">
            <v>5495303</v>
          </cell>
          <cell r="BG14">
            <v>5508214</v>
          </cell>
          <cell r="BH14">
            <v>5515525</v>
          </cell>
          <cell r="BI14">
            <v>5520314</v>
          </cell>
        </row>
        <row r="15">
          <cell r="B15" t="str">
            <v>France</v>
          </cell>
          <cell r="C15">
            <v>47240544</v>
          </cell>
          <cell r="D15">
            <v>47904876</v>
          </cell>
          <cell r="E15">
            <v>48582612</v>
          </cell>
          <cell r="F15">
            <v>49230596</v>
          </cell>
          <cell r="G15">
            <v>49818028</v>
          </cell>
          <cell r="H15">
            <v>50330264</v>
          </cell>
          <cell r="I15">
            <v>50775792</v>
          </cell>
          <cell r="J15">
            <v>51175508</v>
          </cell>
          <cell r="K15">
            <v>51561836</v>
          </cell>
          <cell r="L15">
            <v>51957736</v>
          </cell>
          <cell r="M15">
            <v>52371344</v>
          </cell>
          <cell r="N15">
            <v>52793136</v>
          </cell>
          <cell r="O15">
            <v>53207736</v>
          </cell>
          <cell r="P15">
            <v>53592232</v>
          </cell>
          <cell r="Q15">
            <v>53931392</v>
          </cell>
          <cell r="R15">
            <v>54220024</v>
          </cell>
          <cell r="S15">
            <v>54467704</v>
          </cell>
          <cell r="T15">
            <v>54691852</v>
          </cell>
          <cell r="U15">
            <v>54917120</v>
          </cell>
          <cell r="V15">
            <v>55161528</v>
          </cell>
          <cell r="W15">
            <v>55430296</v>
          </cell>
          <cell r="X15">
            <v>55718932</v>
          </cell>
          <cell r="Y15">
            <v>56023768</v>
          </cell>
          <cell r="Z15">
            <v>56337664</v>
          </cell>
          <cell r="AA15">
            <v>56654696</v>
          </cell>
          <cell r="AB15">
            <v>56976124</v>
          </cell>
          <cell r="AC15">
            <v>57302664</v>
          </cell>
          <cell r="AD15">
            <v>57627104</v>
          </cell>
          <cell r="AE15">
            <v>57940212</v>
          </cell>
          <cell r="AF15">
            <v>58235696</v>
          </cell>
          <cell r="AG15">
            <v>58559312</v>
          </cell>
          <cell r="AH15">
            <v>58851216</v>
          </cell>
          <cell r="AI15">
            <v>59106768</v>
          </cell>
          <cell r="AJ15">
            <v>59327192</v>
          </cell>
          <cell r="AK15">
            <v>59541900</v>
          </cell>
          <cell r="AL15">
            <v>59753100</v>
          </cell>
          <cell r="AM15">
            <v>59964852</v>
          </cell>
          <cell r="AN15">
            <v>60186288</v>
          </cell>
          <cell r="AO15">
            <v>60496720</v>
          </cell>
          <cell r="AP15">
            <v>60912500</v>
          </cell>
          <cell r="AQ15">
            <v>61357432</v>
          </cell>
          <cell r="AR15">
            <v>61805268</v>
          </cell>
          <cell r="AS15">
            <v>62244888</v>
          </cell>
          <cell r="AT15">
            <v>62704896</v>
          </cell>
          <cell r="AU15">
            <v>63179352</v>
          </cell>
          <cell r="AV15">
            <v>63621380</v>
          </cell>
          <cell r="AW15">
            <v>64016224</v>
          </cell>
          <cell r="AX15">
            <v>64374984</v>
          </cell>
          <cell r="AY15">
            <v>64707040</v>
          </cell>
          <cell r="AZ15">
            <v>65027508</v>
          </cell>
          <cell r="BA15">
            <v>65342780</v>
          </cell>
          <cell r="BB15">
            <v>65659808</v>
          </cell>
          <cell r="BC15">
            <v>65998688</v>
          </cell>
          <cell r="BD15">
            <v>66312068</v>
          </cell>
          <cell r="BE15">
            <v>66548272</v>
          </cell>
          <cell r="BF15">
            <v>66724104</v>
          </cell>
          <cell r="BG15">
            <v>66864380</v>
          </cell>
          <cell r="BH15">
            <v>66965912</v>
          </cell>
          <cell r="BI15">
            <v>67059888</v>
          </cell>
        </row>
        <row r="16">
          <cell r="B16" t="str">
            <v>Greece</v>
          </cell>
          <cell r="C16">
            <v>8398050</v>
          </cell>
          <cell r="D16">
            <v>8448233</v>
          </cell>
          <cell r="E16">
            <v>8479625</v>
          </cell>
          <cell r="F16">
            <v>8510429</v>
          </cell>
          <cell r="G16">
            <v>8550333</v>
          </cell>
          <cell r="H16">
            <v>8613651</v>
          </cell>
          <cell r="I16">
            <v>8684088</v>
          </cell>
          <cell r="J16">
            <v>8740765</v>
          </cell>
          <cell r="K16">
            <v>8772764</v>
          </cell>
          <cell r="L16">
            <v>8792806</v>
          </cell>
          <cell r="M16">
            <v>8831036</v>
          </cell>
          <cell r="N16">
            <v>8888628</v>
          </cell>
          <cell r="O16">
            <v>8929086</v>
          </cell>
          <cell r="P16">
            <v>8962022</v>
          </cell>
          <cell r="Q16">
            <v>9046541</v>
          </cell>
          <cell r="R16">
            <v>9188150</v>
          </cell>
          <cell r="S16">
            <v>9308479</v>
          </cell>
          <cell r="T16">
            <v>9429959</v>
          </cell>
          <cell r="U16">
            <v>9548258</v>
          </cell>
          <cell r="V16">
            <v>9642505</v>
          </cell>
          <cell r="W16">
            <v>9729350</v>
          </cell>
          <cell r="X16">
            <v>9789513</v>
          </cell>
          <cell r="Y16">
            <v>9846627</v>
          </cell>
          <cell r="Z16">
            <v>9895801</v>
          </cell>
          <cell r="AA16">
            <v>9934300</v>
          </cell>
          <cell r="AB16">
            <v>9967213</v>
          </cell>
          <cell r="AC16">
            <v>10000595</v>
          </cell>
          <cell r="AD16">
            <v>10036983</v>
          </cell>
          <cell r="AE16">
            <v>10089498</v>
          </cell>
          <cell r="AF16">
            <v>10196792</v>
          </cell>
          <cell r="AG16">
            <v>10319927</v>
          </cell>
          <cell r="AH16">
            <v>10399061</v>
          </cell>
          <cell r="AI16">
            <v>10460415</v>
          </cell>
          <cell r="AJ16">
            <v>10512922</v>
          </cell>
          <cell r="AK16">
            <v>10562153</v>
          </cell>
          <cell r="AL16">
            <v>10608800</v>
          </cell>
          <cell r="AM16">
            <v>10661259</v>
          </cell>
          <cell r="AN16">
            <v>10720509</v>
          </cell>
          <cell r="AO16">
            <v>10761698</v>
          </cell>
          <cell r="AP16">
            <v>10805808</v>
          </cell>
          <cell r="AQ16">
            <v>10862132</v>
          </cell>
          <cell r="AR16">
            <v>10902022</v>
          </cell>
          <cell r="AS16">
            <v>10928070</v>
          </cell>
          <cell r="AT16">
            <v>10955141</v>
          </cell>
          <cell r="AU16">
            <v>10987314</v>
          </cell>
          <cell r="AV16">
            <v>11020362</v>
          </cell>
          <cell r="AW16">
            <v>11048473</v>
          </cell>
          <cell r="AX16">
            <v>11077841</v>
          </cell>
          <cell r="AY16">
            <v>11107017</v>
          </cell>
          <cell r="AZ16">
            <v>11121341</v>
          </cell>
          <cell r="BA16">
            <v>11104899</v>
          </cell>
          <cell r="BB16">
            <v>11045011</v>
          </cell>
          <cell r="BC16">
            <v>10965211</v>
          </cell>
          <cell r="BD16">
            <v>10892413</v>
          </cell>
          <cell r="BE16">
            <v>10820883</v>
          </cell>
          <cell r="BF16">
            <v>10775971</v>
          </cell>
          <cell r="BG16">
            <v>10754679</v>
          </cell>
          <cell r="BH16">
            <v>10732882</v>
          </cell>
          <cell r="BI16">
            <v>10716322</v>
          </cell>
        </row>
        <row r="17">
          <cell r="B17" t="str">
            <v>Israel</v>
          </cell>
          <cell r="C17">
            <v>2185000</v>
          </cell>
          <cell r="D17">
            <v>2293000</v>
          </cell>
          <cell r="E17">
            <v>2379000</v>
          </cell>
          <cell r="F17">
            <v>2475000</v>
          </cell>
          <cell r="G17">
            <v>2563000</v>
          </cell>
          <cell r="H17">
            <v>2629000</v>
          </cell>
          <cell r="I17">
            <v>2745000</v>
          </cell>
          <cell r="J17">
            <v>2803000</v>
          </cell>
          <cell r="K17">
            <v>2877000</v>
          </cell>
          <cell r="L17">
            <v>2974000</v>
          </cell>
          <cell r="M17">
            <v>3069000</v>
          </cell>
          <cell r="N17">
            <v>3148000</v>
          </cell>
          <cell r="O17">
            <v>3278000</v>
          </cell>
          <cell r="P17">
            <v>3377000</v>
          </cell>
          <cell r="Q17">
            <v>3455000</v>
          </cell>
          <cell r="R17">
            <v>3533000</v>
          </cell>
          <cell r="S17">
            <v>3613000</v>
          </cell>
          <cell r="T17">
            <v>3690000</v>
          </cell>
          <cell r="U17">
            <v>3786000</v>
          </cell>
          <cell r="V17">
            <v>3878000</v>
          </cell>
          <cell r="W17">
            <v>3956000</v>
          </cell>
          <cell r="X17">
            <v>4031000</v>
          </cell>
          <cell r="Y17">
            <v>4105000</v>
          </cell>
          <cell r="Z17">
            <v>4159000</v>
          </cell>
          <cell r="AA17">
            <v>4233000</v>
          </cell>
          <cell r="AB17">
            <v>4299000</v>
          </cell>
          <cell r="AC17">
            <v>4369000</v>
          </cell>
          <cell r="AD17">
            <v>4442000</v>
          </cell>
          <cell r="AE17">
            <v>4518000</v>
          </cell>
          <cell r="AF17">
            <v>4660000</v>
          </cell>
          <cell r="AG17">
            <v>4949000</v>
          </cell>
          <cell r="AH17">
            <v>5123000</v>
          </cell>
          <cell r="AI17">
            <v>5261000</v>
          </cell>
          <cell r="AJ17">
            <v>5399000</v>
          </cell>
          <cell r="AK17">
            <v>5545000</v>
          </cell>
          <cell r="AL17">
            <v>5692000</v>
          </cell>
          <cell r="AM17">
            <v>5836000</v>
          </cell>
          <cell r="AN17">
            <v>5971000</v>
          </cell>
          <cell r="AO17">
            <v>6125000</v>
          </cell>
          <cell r="AP17">
            <v>6289000</v>
          </cell>
          <cell r="AQ17">
            <v>6439000</v>
          </cell>
          <cell r="AR17">
            <v>6570000</v>
          </cell>
          <cell r="AS17">
            <v>6689700</v>
          </cell>
          <cell r="AT17">
            <v>6809000</v>
          </cell>
          <cell r="AU17">
            <v>6930100</v>
          </cell>
          <cell r="AV17">
            <v>7053700</v>
          </cell>
          <cell r="AW17">
            <v>7180100</v>
          </cell>
          <cell r="AX17">
            <v>7308800</v>
          </cell>
          <cell r="AY17">
            <v>7485600</v>
          </cell>
          <cell r="AZ17">
            <v>7623600</v>
          </cell>
          <cell r="BA17">
            <v>7765800</v>
          </cell>
          <cell r="BB17">
            <v>7910500</v>
          </cell>
          <cell r="BC17">
            <v>8059500</v>
          </cell>
          <cell r="BD17">
            <v>8215700</v>
          </cell>
          <cell r="BE17">
            <v>8380100</v>
          </cell>
          <cell r="BF17">
            <v>8546000</v>
          </cell>
          <cell r="BG17">
            <v>8713300</v>
          </cell>
          <cell r="BH17">
            <v>8882800</v>
          </cell>
          <cell r="BI17">
            <v>9053300</v>
          </cell>
        </row>
        <row r="18">
          <cell r="B18" t="str">
            <v>Italy</v>
          </cell>
          <cell r="C18">
            <v>50536352</v>
          </cell>
          <cell r="D18">
            <v>50879448</v>
          </cell>
          <cell r="E18">
            <v>51252000</v>
          </cell>
          <cell r="F18">
            <v>51675352</v>
          </cell>
          <cell r="G18">
            <v>52112352</v>
          </cell>
          <cell r="H18">
            <v>52519000</v>
          </cell>
          <cell r="I18">
            <v>52900500</v>
          </cell>
          <cell r="J18">
            <v>53235752</v>
          </cell>
          <cell r="K18">
            <v>53537952</v>
          </cell>
          <cell r="L18">
            <v>53821848</v>
          </cell>
          <cell r="M18">
            <v>54073488</v>
          </cell>
          <cell r="N18">
            <v>54381344</v>
          </cell>
          <cell r="O18">
            <v>54751408</v>
          </cell>
          <cell r="P18">
            <v>55110868</v>
          </cell>
          <cell r="Q18">
            <v>55441000</v>
          </cell>
          <cell r="R18">
            <v>55718260</v>
          </cell>
          <cell r="S18">
            <v>55955412</v>
          </cell>
          <cell r="T18">
            <v>56155144</v>
          </cell>
          <cell r="U18">
            <v>56317748</v>
          </cell>
          <cell r="V18">
            <v>56433884</v>
          </cell>
          <cell r="W18">
            <v>56501676</v>
          </cell>
          <cell r="X18">
            <v>56543548</v>
          </cell>
          <cell r="Y18">
            <v>56564072</v>
          </cell>
          <cell r="Z18">
            <v>56576720</v>
          </cell>
          <cell r="AA18">
            <v>56593072</v>
          </cell>
          <cell r="AB18">
            <v>56596156</v>
          </cell>
          <cell r="AC18">
            <v>56601932</v>
          </cell>
          <cell r="AD18">
            <v>56629288</v>
          </cell>
          <cell r="AE18">
            <v>56671780</v>
          </cell>
          <cell r="AF18">
            <v>56719240</v>
          </cell>
          <cell r="AG18">
            <v>56758520</v>
          </cell>
          <cell r="AH18">
            <v>56797088</v>
          </cell>
          <cell r="AI18">
            <v>56831820</v>
          </cell>
          <cell r="AJ18">
            <v>56843400</v>
          </cell>
          <cell r="AK18">
            <v>56844304</v>
          </cell>
          <cell r="AL18">
            <v>56860280</v>
          </cell>
          <cell r="AM18">
            <v>56890372</v>
          </cell>
          <cell r="AN18">
            <v>56906744</v>
          </cell>
          <cell r="AO18">
            <v>56916316</v>
          </cell>
          <cell r="AP18">
            <v>56942108</v>
          </cell>
          <cell r="AQ18">
            <v>56974100</v>
          </cell>
          <cell r="AR18">
            <v>57059008</v>
          </cell>
          <cell r="AS18">
            <v>57313204</v>
          </cell>
          <cell r="AT18">
            <v>57685328</v>
          </cell>
          <cell r="AU18">
            <v>57969484</v>
          </cell>
          <cell r="AV18">
            <v>58143980</v>
          </cell>
          <cell r="AW18">
            <v>58438312</v>
          </cell>
          <cell r="AX18">
            <v>58826732</v>
          </cell>
          <cell r="AY18">
            <v>59095364</v>
          </cell>
          <cell r="AZ18">
            <v>59277416</v>
          </cell>
          <cell r="BA18">
            <v>59379448</v>
          </cell>
          <cell r="BB18">
            <v>59539716</v>
          </cell>
          <cell r="BC18">
            <v>60233948</v>
          </cell>
          <cell r="BD18">
            <v>60789140</v>
          </cell>
          <cell r="BE18">
            <v>60730584</v>
          </cell>
          <cell r="BF18">
            <v>60627496</v>
          </cell>
          <cell r="BG18">
            <v>60536708</v>
          </cell>
          <cell r="BH18">
            <v>60421760</v>
          </cell>
          <cell r="BI18">
            <v>60297396</v>
          </cell>
        </row>
        <row r="19">
          <cell r="B19" t="str">
            <v>Japan</v>
          </cell>
          <cell r="C19">
            <v>94943000</v>
          </cell>
          <cell r="D19">
            <v>95832000</v>
          </cell>
          <cell r="E19">
            <v>96812000</v>
          </cell>
          <cell r="F19">
            <v>97826000</v>
          </cell>
          <cell r="G19">
            <v>98883000</v>
          </cell>
          <cell r="H19">
            <v>99790000</v>
          </cell>
          <cell r="I19">
            <v>100725000</v>
          </cell>
          <cell r="J19">
            <v>101061000</v>
          </cell>
          <cell r="K19">
            <v>103172000</v>
          </cell>
          <cell r="L19">
            <v>104345000</v>
          </cell>
          <cell r="M19">
            <v>105697000</v>
          </cell>
          <cell r="N19">
            <v>107188000</v>
          </cell>
          <cell r="O19">
            <v>108079000</v>
          </cell>
          <cell r="P19">
            <v>110162000</v>
          </cell>
          <cell r="Q19">
            <v>111940000</v>
          </cell>
          <cell r="R19">
            <v>112771000</v>
          </cell>
          <cell r="S19">
            <v>113863000</v>
          </cell>
          <cell r="T19">
            <v>114898000</v>
          </cell>
          <cell r="U19">
            <v>115870000</v>
          </cell>
          <cell r="V19">
            <v>116782000</v>
          </cell>
          <cell r="W19">
            <v>117648000</v>
          </cell>
          <cell r="X19">
            <v>118449000</v>
          </cell>
          <cell r="Y19">
            <v>119259000</v>
          </cell>
          <cell r="Z19">
            <v>120018000</v>
          </cell>
          <cell r="AA19">
            <v>120754000</v>
          </cell>
          <cell r="AB19">
            <v>121492000</v>
          </cell>
          <cell r="AC19">
            <v>122091000</v>
          </cell>
          <cell r="AD19">
            <v>122613000</v>
          </cell>
          <cell r="AE19">
            <v>123116000</v>
          </cell>
          <cell r="AF19">
            <v>123537000</v>
          </cell>
          <cell r="AG19">
            <v>123921000</v>
          </cell>
          <cell r="AH19">
            <v>124229000</v>
          </cell>
          <cell r="AI19">
            <v>124536000</v>
          </cell>
          <cell r="AJ19">
            <v>124961000</v>
          </cell>
          <cell r="AK19">
            <v>125439000</v>
          </cell>
          <cell r="AL19">
            <v>125757000</v>
          </cell>
          <cell r="AM19">
            <v>126057000</v>
          </cell>
          <cell r="AN19">
            <v>126400000</v>
          </cell>
          <cell r="AO19">
            <v>126631000</v>
          </cell>
          <cell r="AP19">
            <v>126843000</v>
          </cell>
          <cell r="AQ19">
            <v>127149000</v>
          </cell>
          <cell r="AR19">
            <v>127445000</v>
          </cell>
          <cell r="AS19">
            <v>127718000</v>
          </cell>
          <cell r="AT19">
            <v>127761000</v>
          </cell>
          <cell r="AU19">
            <v>127773000</v>
          </cell>
          <cell r="AV19">
            <v>127854000</v>
          </cell>
          <cell r="AW19">
            <v>128001000</v>
          </cell>
          <cell r="AX19">
            <v>128063000</v>
          </cell>
          <cell r="AY19">
            <v>128047000</v>
          </cell>
          <cell r="AZ19">
            <v>128070000</v>
          </cell>
          <cell r="BA19">
            <v>127833000</v>
          </cell>
          <cell r="BB19">
            <v>127629000</v>
          </cell>
          <cell r="BC19">
            <v>127445000</v>
          </cell>
          <cell r="BD19">
            <v>127276000</v>
          </cell>
          <cell r="BE19">
            <v>127141000</v>
          </cell>
          <cell r="BF19">
            <v>126994512</v>
          </cell>
          <cell r="BG19">
            <v>126785800</v>
          </cell>
          <cell r="BH19">
            <v>126529104</v>
          </cell>
          <cell r="BI19">
            <v>126264928</v>
          </cell>
        </row>
        <row r="20">
          <cell r="B20" t="str">
            <v>Luxemburg</v>
          </cell>
          <cell r="C20">
            <v>316845</v>
          </cell>
          <cell r="D20">
            <v>320750</v>
          </cell>
          <cell r="E20">
            <v>324100</v>
          </cell>
          <cell r="F20">
            <v>327750</v>
          </cell>
          <cell r="G20">
            <v>331500</v>
          </cell>
          <cell r="H20">
            <v>333895</v>
          </cell>
          <cell r="I20">
            <v>334995</v>
          </cell>
          <cell r="J20">
            <v>335850</v>
          </cell>
          <cell r="K20">
            <v>337500</v>
          </cell>
          <cell r="L20">
            <v>339171</v>
          </cell>
          <cell r="M20">
            <v>342421</v>
          </cell>
          <cell r="N20">
            <v>346600</v>
          </cell>
          <cell r="O20">
            <v>350450</v>
          </cell>
          <cell r="P20">
            <v>355050</v>
          </cell>
          <cell r="Q20">
            <v>358950</v>
          </cell>
          <cell r="R20">
            <v>360731</v>
          </cell>
          <cell r="S20">
            <v>361358</v>
          </cell>
          <cell r="T20">
            <v>362007</v>
          </cell>
          <cell r="U20">
            <v>362856</v>
          </cell>
          <cell r="V20">
            <v>364150</v>
          </cell>
          <cell r="W20">
            <v>365225</v>
          </cell>
          <cell r="X20">
            <v>365525</v>
          </cell>
          <cell r="Y20">
            <v>365622</v>
          </cell>
          <cell r="Z20">
            <v>365998</v>
          </cell>
          <cell r="AA20">
            <v>366706</v>
          </cell>
          <cell r="AB20">
            <v>368355</v>
          </cell>
          <cell r="AC20">
            <v>370750</v>
          </cell>
          <cell r="AD20">
            <v>373450</v>
          </cell>
          <cell r="AE20">
            <v>377100</v>
          </cell>
          <cell r="AF20">
            <v>381850</v>
          </cell>
          <cell r="AG20">
            <v>387000</v>
          </cell>
          <cell r="AH20">
            <v>392175</v>
          </cell>
          <cell r="AI20">
            <v>397475</v>
          </cell>
          <cell r="AJ20">
            <v>402925</v>
          </cell>
          <cell r="AK20">
            <v>408625</v>
          </cell>
          <cell r="AL20">
            <v>414225</v>
          </cell>
          <cell r="AM20">
            <v>419450</v>
          </cell>
          <cell r="AN20">
            <v>424700</v>
          </cell>
          <cell r="AO20">
            <v>430475</v>
          </cell>
          <cell r="AP20">
            <v>436300</v>
          </cell>
          <cell r="AQ20">
            <v>441525</v>
          </cell>
          <cell r="AR20">
            <v>446175</v>
          </cell>
          <cell r="AS20">
            <v>451630</v>
          </cell>
          <cell r="AT20">
            <v>458095</v>
          </cell>
          <cell r="AU20">
            <v>465158</v>
          </cell>
          <cell r="AV20">
            <v>472637</v>
          </cell>
          <cell r="AW20">
            <v>479993</v>
          </cell>
          <cell r="AX20">
            <v>488650</v>
          </cell>
          <cell r="AY20">
            <v>497783</v>
          </cell>
          <cell r="AZ20">
            <v>506953</v>
          </cell>
          <cell r="BA20">
            <v>518347</v>
          </cell>
          <cell r="BB20">
            <v>530946</v>
          </cell>
          <cell r="BC20">
            <v>543360</v>
          </cell>
          <cell r="BD20">
            <v>556319</v>
          </cell>
          <cell r="BE20">
            <v>569604</v>
          </cell>
          <cell r="BF20">
            <v>582014</v>
          </cell>
          <cell r="BG20">
            <v>596336</v>
          </cell>
          <cell r="BH20">
            <v>607950</v>
          </cell>
          <cell r="BI20">
            <v>619896</v>
          </cell>
        </row>
        <row r="21">
          <cell r="B21" t="str">
            <v>Netherlands</v>
          </cell>
          <cell r="C21">
            <v>11638712</v>
          </cell>
          <cell r="D21">
            <v>11805689</v>
          </cell>
          <cell r="E21">
            <v>11965966</v>
          </cell>
          <cell r="F21">
            <v>12127120</v>
          </cell>
          <cell r="G21">
            <v>12294732</v>
          </cell>
          <cell r="H21">
            <v>12456251</v>
          </cell>
          <cell r="I21">
            <v>12598201</v>
          </cell>
          <cell r="J21">
            <v>12729721</v>
          </cell>
          <cell r="K21">
            <v>12877984</v>
          </cell>
          <cell r="L21">
            <v>13038526</v>
          </cell>
          <cell r="M21">
            <v>13194497</v>
          </cell>
          <cell r="N21">
            <v>13328593</v>
          </cell>
          <cell r="O21">
            <v>13439322</v>
          </cell>
          <cell r="P21">
            <v>13545056</v>
          </cell>
          <cell r="Q21">
            <v>13666335</v>
          </cell>
          <cell r="R21">
            <v>13774037</v>
          </cell>
          <cell r="S21">
            <v>13856185</v>
          </cell>
          <cell r="T21">
            <v>13941700</v>
          </cell>
          <cell r="U21">
            <v>14038270</v>
          </cell>
          <cell r="V21">
            <v>14149800</v>
          </cell>
          <cell r="W21">
            <v>14247208</v>
          </cell>
          <cell r="X21">
            <v>14312690</v>
          </cell>
          <cell r="Y21">
            <v>14367070</v>
          </cell>
          <cell r="Z21">
            <v>14424211</v>
          </cell>
          <cell r="AA21">
            <v>14491632</v>
          </cell>
          <cell r="AB21">
            <v>14572278</v>
          </cell>
          <cell r="AC21">
            <v>14665037</v>
          </cell>
          <cell r="AD21">
            <v>14760094</v>
          </cell>
          <cell r="AE21">
            <v>14848907</v>
          </cell>
          <cell r="AF21">
            <v>14951510</v>
          </cell>
          <cell r="AG21">
            <v>15069798</v>
          </cell>
          <cell r="AH21">
            <v>15184166</v>
          </cell>
          <cell r="AI21">
            <v>15290368</v>
          </cell>
          <cell r="AJ21">
            <v>15382838</v>
          </cell>
          <cell r="AK21">
            <v>15459006</v>
          </cell>
          <cell r="AL21">
            <v>15530498</v>
          </cell>
          <cell r="AM21">
            <v>15610650</v>
          </cell>
          <cell r="AN21">
            <v>15707209</v>
          </cell>
          <cell r="AO21">
            <v>15812088</v>
          </cell>
          <cell r="AP21">
            <v>15925513</v>
          </cell>
          <cell r="AQ21">
            <v>16046180</v>
          </cell>
          <cell r="AR21">
            <v>16148929</v>
          </cell>
          <cell r="AS21">
            <v>16225302</v>
          </cell>
          <cell r="AT21">
            <v>16281779</v>
          </cell>
          <cell r="AU21">
            <v>16319868</v>
          </cell>
          <cell r="AV21">
            <v>16346101</v>
          </cell>
          <cell r="AW21">
            <v>16381696</v>
          </cell>
          <cell r="AX21">
            <v>16445593</v>
          </cell>
          <cell r="AY21">
            <v>16530388</v>
          </cell>
          <cell r="AZ21">
            <v>16615394</v>
          </cell>
          <cell r="BA21">
            <v>16693074</v>
          </cell>
          <cell r="BB21">
            <v>16754962</v>
          </cell>
          <cell r="BC21">
            <v>16804432</v>
          </cell>
          <cell r="BD21">
            <v>16865008</v>
          </cell>
          <cell r="BE21">
            <v>16939924</v>
          </cell>
          <cell r="BF21">
            <v>17030314</v>
          </cell>
          <cell r="BG21">
            <v>17131296</v>
          </cell>
          <cell r="BH21">
            <v>17231624</v>
          </cell>
          <cell r="BI21">
            <v>17332850</v>
          </cell>
        </row>
        <row r="22">
          <cell r="B22" t="str">
            <v>Norway</v>
          </cell>
          <cell r="C22">
            <v>3609800</v>
          </cell>
          <cell r="D22">
            <v>3638918</v>
          </cell>
          <cell r="E22">
            <v>3666537</v>
          </cell>
          <cell r="F22">
            <v>3694339</v>
          </cell>
          <cell r="G22">
            <v>3723168</v>
          </cell>
          <cell r="H22">
            <v>3753012</v>
          </cell>
          <cell r="I22">
            <v>3784539</v>
          </cell>
          <cell r="J22">
            <v>3816486</v>
          </cell>
          <cell r="K22">
            <v>3847707</v>
          </cell>
          <cell r="L22">
            <v>3875763</v>
          </cell>
          <cell r="M22">
            <v>3903039</v>
          </cell>
          <cell r="N22">
            <v>3933004</v>
          </cell>
          <cell r="O22">
            <v>3960612</v>
          </cell>
          <cell r="P22">
            <v>3985258</v>
          </cell>
          <cell r="Q22">
            <v>4007313</v>
          </cell>
          <cell r="R22">
            <v>4026152</v>
          </cell>
          <cell r="S22">
            <v>4043205</v>
          </cell>
          <cell r="T22">
            <v>4058671</v>
          </cell>
          <cell r="U22">
            <v>4072517</v>
          </cell>
          <cell r="V22">
            <v>4085620</v>
          </cell>
          <cell r="W22">
            <v>4099702</v>
          </cell>
          <cell r="X22">
            <v>4114787</v>
          </cell>
          <cell r="Y22">
            <v>4128432</v>
          </cell>
          <cell r="Z22">
            <v>4140099</v>
          </cell>
          <cell r="AA22">
            <v>4152516</v>
          </cell>
          <cell r="AB22">
            <v>4167354</v>
          </cell>
          <cell r="AC22">
            <v>4186905</v>
          </cell>
          <cell r="AD22">
            <v>4209488</v>
          </cell>
          <cell r="AE22">
            <v>4226901</v>
          </cell>
          <cell r="AF22">
            <v>4241473</v>
          </cell>
          <cell r="AG22">
            <v>4261732</v>
          </cell>
          <cell r="AH22">
            <v>4286401</v>
          </cell>
          <cell r="AI22">
            <v>4311991</v>
          </cell>
          <cell r="AJ22">
            <v>4336613</v>
          </cell>
          <cell r="AK22">
            <v>4359184</v>
          </cell>
          <cell r="AL22">
            <v>4381336</v>
          </cell>
          <cell r="AM22">
            <v>4405157</v>
          </cell>
          <cell r="AN22">
            <v>4431464</v>
          </cell>
          <cell r="AO22">
            <v>4461913</v>
          </cell>
          <cell r="AP22">
            <v>4490967</v>
          </cell>
          <cell r="AQ22">
            <v>4513751</v>
          </cell>
          <cell r="AR22">
            <v>4538159</v>
          </cell>
          <cell r="AS22">
            <v>4564855</v>
          </cell>
          <cell r="AT22">
            <v>4591910</v>
          </cell>
          <cell r="AU22">
            <v>4623291</v>
          </cell>
          <cell r="AV22">
            <v>4660677</v>
          </cell>
          <cell r="AW22">
            <v>4709153</v>
          </cell>
          <cell r="AX22">
            <v>4768212</v>
          </cell>
          <cell r="AY22">
            <v>4828726</v>
          </cell>
          <cell r="AZ22">
            <v>4889252</v>
          </cell>
          <cell r="BA22">
            <v>4953088</v>
          </cell>
          <cell r="BB22">
            <v>5018573</v>
          </cell>
          <cell r="BC22">
            <v>5079623</v>
          </cell>
          <cell r="BD22">
            <v>5137232</v>
          </cell>
          <cell r="BE22">
            <v>5188607</v>
          </cell>
          <cell r="BF22">
            <v>5234519</v>
          </cell>
          <cell r="BG22">
            <v>5276968</v>
          </cell>
          <cell r="BH22">
            <v>5311916</v>
          </cell>
          <cell r="BI22">
            <v>5347896</v>
          </cell>
        </row>
        <row r="23">
          <cell r="B23" t="str">
            <v>Portugal</v>
          </cell>
          <cell r="C23">
            <v>8929316</v>
          </cell>
          <cell r="D23">
            <v>8993985</v>
          </cell>
          <cell r="E23">
            <v>9030355</v>
          </cell>
          <cell r="F23">
            <v>9035365</v>
          </cell>
          <cell r="G23">
            <v>8998595</v>
          </cell>
          <cell r="H23">
            <v>8930990</v>
          </cell>
          <cell r="I23">
            <v>8874520</v>
          </cell>
          <cell r="J23">
            <v>8836650</v>
          </cell>
          <cell r="K23">
            <v>8757705</v>
          </cell>
          <cell r="L23">
            <v>8680431</v>
          </cell>
          <cell r="M23">
            <v>8643756</v>
          </cell>
          <cell r="N23">
            <v>8630430</v>
          </cell>
          <cell r="O23">
            <v>8633100</v>
          </cell>
          <cell r="P23">
            <v>8754365</v>
          </cell>
          <cell r="Q23">
            <v>9093470</v>
          </cell>
          <cell r="R23">
            <v>9355810</v>
          </cell>
          <cell r="S23">
            <v>9455675</v>
          </cell>
          <cell r="T23">
            <v>9558250</v>
          </cell>
          <cell r="U23">
            <v>9661265</v>
          </cell>
          <cell r="V23">
            <v>9766312</v>
          </cell>
          <cell r="W23">
            <v>9851362</v>
          </cell>
          <cell r="X23">
            <v>9911771</v>
          </cell>
          <cell r="Y23">
            <v>9957865</v>
          </cell>
          <cell r="Z23">
            <v>9996232</v>
          </cell>
          <cell r="AA23">
            <v>10023613</v>
          </cell>
          <cell r="AB23">
            <v>10032734</v>
          </cell>
          <cell r="AC23">
            <v>10030031</v>
          </cell>
          <cell r="AD23">
            <v>10019610</v>
          </cell>
          <cell r="AE23">
            <v>10005000</v>
          </cell>
          <cell r="AF23">
            <v>9983218</v>
          </cell>
          <cell r="AG23">
            <v>9960235</v>
          </cell>
          <cell r="AH23">
            <v>9952494</v>
          </cell>
          <cell r="AI23">
            <v>9964675</v>
          </cell>
          <cell r="AJ23">
            <v>9991525</v>
          </cell>
          <cell r="AK23">
            <v>10026176</v>
          </cell>
          <cell r="AL23">
            <v>10063945</v>
          </cell>
          <cell r="AM23">
            <v>10108977</v>
          </cell>
          <cell r="AN23">
            <v>10160196</v>
          </cell>
          <cell r="AO23">
            <v>10217828</v>
          </cell>
          <cell r="AP23">
            <v>10289898</v>
          </cell>
          <cell r="AQ23">
            <v>10362722</v>
          </cell>
          <cell r="AR23">
            <v>10419631</v>
          </cell>
          <cell r="AS23">
            <v>10458821</v>
          </cell>
          <cell r="AT23">
            <v>10483861</v>
          </cell>
          <cell r="AU23">
            <v>10503330</v>
          </cell>
          <cell r="AV23">
            <v>10522288</v>
          </cell>
          <cell r="AW23">
            <v>10542964</v>
          </cell>
          <cell r="AX23">
            <v>10558177</v>
          </cell>
          <cell r="AY23">
            <v>10568247</v>
          </cell>
          <cell r="AZ23">
            <v>10573100</v>
          </cell>
          <cell r="BA23">
            <v>10557560</v>
          </cell>
          <cell r="BB23">
            <v>10514844</v>
          </cell>
          <cell r="BC23">
            <v>10457295</v>
          </cell>
          <cell r="BD23">
            <v>10401062</v>
          </cell>
          <cell r="BE23">
            <v>10358076</v>
          </cell>
          <cell r="BF23">
            <v>10325452</v>
          </cell>
          <cell r="BG23">
            <v>10300300</v>
          </cell>
          <cell r="BH23">
            <v>10283822</v>
          </cell>
          <cell r="BI23">
            <v>10269417</v>
          </cell>
        </row>
        <row r="24">
          <cell r="B24" t="str">
            <v>Singapore</v>
          </cell>
          <cell r="C24">
            <v>1702400</v>
          </cell>
          <cell r="D24">
            <v>1750200</v>
          </cell>
          <cell r="E24">
            <v>1795000</v>
          </cell>
          <cell r="F24">
            <v>1841600</v>
          </cell>
          <cell r="G24">
            <v>1886900</v>
          </cell>
          <cell r="H24">
            <v>1934400</v>
          </cell>
          <cell r="I24">
            <v>1977600</v>
          </cell>
          <cell r="J24">
            <v>2012000</v>
          </cell>
          <cell r="K24">
            <v>2042500</v>
          </cell>
          <cell r="L24">
            <v>2074507</v>
          </cell>
          <cell r="M24">
            <v>2112900</v>
          </cell>
          <cell r="N24">
            <v>2152400</v>
          </cell>
          <cell r="O24">
            <v>2193000</v>
          </cell>
          <cell r="P24">
            <v>2229800</v>
          </cell>
          <cell r="Q24">
            <v>2262600</v>
          </cell>
          <cell r="R24">
            <v>2293300</v>
          </cell>
          <cell r="S24">
            <v>2325300</v>
          </cell>
          <cell r="T24">
            <v>2353600</v>
          </cell>
          <cell r="U24">
            <v>2383500</v>
          </cell>
          <cell r="V24">
            <v>2413945</v>
          </cell>
          <cell r="W24">
            <v>2532835</v>
          </cell>
          <cell r="X24">
            <v>2646466</v>
          </cell>
          <cell r="Y24">
            <v>2681061</v>
          </cell>
          <cell r="Z24">
            <v>2732221</v>
          </cell>
          <cell r="AA24">
            <v>2735957</v>
          </cell>
          <cell r="AB24">
            <v>2733373</v>
          </cell>
          <cell r="AC24">
            <v>2774789</v>
          </cell>
          <cell r="AD24">
            <v>2846108</v>
          </cell>
          <cell r="AE24">
            <v>2930901</v>
          </cell>
          <cell r="AF24">
            <v>3047132</v>
          </cell>
          <cell r="AG24">
            <v>3135083</v>
          </cell>
          <cell r="AH24">
            <v>3230698</v>
          </cell>
          <cell r="AI24">
            <v>3313471</v>
          </cell>
          <cell r="AJ24">
            <v>3419048</v>
          </cell>
          <cell r="AK24">
            <v>3524506</v>
          </cell>
          <cell r="AL24">
            <v>3670704</v>
          </cell>
          <cell r="AM24">
            <v>3796038</v>
          </cell>
          <cell r="AN24">
            <v>3927213</v>
          </cell>
          <cell r="AO24">
            <v>3958723</v>
          </cell>
          <cell r="AP24">
            <v>4027887</v>
          </cell>
          <cell r="AQ24">
            <v>4138012</v>
          </cell>
          <cell r="AR24">
            <v>4175950</v>
          </cell>
          <cell r="AS24">
            <v>4114826</v>
          </cell>
          <cell r="AT24">
            <v>4166664</v>
          </cell>
          <cell r="AU24">
            <v>4265762</v>
          </cell>
          <cell r="AV24">
            <v>4401365</v>
          </cell>
          <cell r="AW24">
            <v>4588599</v>
          </cell>
          <cell r="AX24">
            <v>4839396</v>
          </cell>
          <cell r="AY24">
            <v>4987573</v>
          </cell>
          <cell r="AZ24">
            <v>5076732</v>
          </cell>
          <cell r="BA24">
            <v>5183688</v>
          </cell>
          <cell r="BB24">
            <v>5312437</v>
          </cell>
          <cell r="BC24">
            <v>5399162</v>
          </cell>
          <cell r="BD24">
            <v>5469724</v>
          </cell>
          <cell r="BE24">
            <v>5535002</v>
          </cell>
          <cell r="BF24">
            <v>5607283</v>
          </cell>
          <cell r="BG24">
            <v>5612253</v>
          </cell>
          <cell r="BH24">
            <v>5638676</v>
          </cell>
          <cell r="BI24">
            <v>5703569</v>
          </cell>
        </row>
        <row r="25">
          <cell r="B25" t="str">
            <v>South Korea</v>
          </cell>
          <cell r="C25">
            <v>25765672</v>
          </cell>
          <cell r="D25">
            <v>26513030</v>
          </cell>
          <cell r="E25">
            <v>27261748</v>
          </cell>
          <cell r="F25">
            <v>27984156</v>
          </cell>
          <cell r="G25">
            <v>28704674</v>
          </cell>
          <cell r="H25">
            <v>29435572</v>
          </cell>
          <cell r="I25">
            <v>30130984</v>
          </cell>
          <cell r="J25">
            <v>30838302</v>
          </cell>
          <cell r="K25">
            <v>31544266</v>
          </cell>
          <cell r="L25">
            <v>32240828</v>
          </cell>
          <cell r="M25">
            <v>32882704</v>
          </cell>
          <cell r="N25">
            <v>33505406</v>
          </cell>
          <cell r="O25">
            <v>34103148</v>
          </cell>
          <cell r="P25">
            <v>34692264</v>
          </cell>
          <cell r="Q25">
            <v>35280724</v>
          </cell>
          <cell r="R25">
            <v>35848524</v>
          </cell>
          <cell r="S25">
            <v>36411796</v>
          </cell>
          <cell r="T25">
            <v>36969184</v>
          </cell>
          <cell r="U25">
            <v>37534236</v>
          </cell>
          <cell r="V25">
            <v>38123776</v>
          </cell>
          <cell r="W25">
            <v>38723248</v>
          </cell>
          <cell r="X25">
            <v>39326352</v>
          </cell>
          <cell r="Y25">
            <v>39910404</v>
          </cell>
          <cell r="Z25">
            <v>40405956</v>
          </cell>
          <cell r="AA25">
            <v>40805744</v>
          </cell>
          <cell r="AB25">
            <v>41213672</v>
          </cell>
          <cell r="AC25">
            <v>41621688</v>
          </cell>
          <cell r="AD25">
            <v>42031248</v>
          </cell>
          <cell r="AE25">
            <v>42449040</v>
          </cell>
          <cell r="AF25">
            <v>42869284</v>
          </cell>
          <cell r="AG25">
            <v>43295704</v>
          </cell>
          <cell r="AH25">
            <v>43747960</v>
          </cell>
          <cell r="AI25">
            <v>44194628</v>
          </cell>
          <cell r="AJ25">
            <v>44641540</v>
          </cell>
          <cell r="AK25">
            <v>45092992</v>
          </cell>
          <cell r="AL25">
            <v>45524680</v>
          </cell>
          <cell r="AM25">
            <v>45953580</v>
          </cell>
          <cell r="AN25">
            <v>46286504</v>
          </cell>
          <cell r="AO25">
            <v>46616676</v>
          </cell>
          <cell r="AP25">
            <v>47008112</v>
          </cell>
          <cell r="AQ25">
            <v>47370164</v>
          </cell>
          <cell r="AR25">
            <v>47644736</v>
          </cell>
          <cell r="AS25">
            <v>47892328</v>
          </cell>
          <cell r="AT25">
            <v>48082520</v>
          </cell>
          <cell r="AU25">
            <v>48184560</v>
          </cell>
          <cell r="AV25">
            <v>48438292</v>
          </cell>
          <cell r="AW25">
            <v>48683640</v>
          </cell>
          <cell r="AX25">
            <v>49054708</v>
          </cell>
          <cell r="AY25">
            <v>49307836</v>
          </cell>
          <cell r="AZ25">
            <v>49554112</v>
          </cell>
          <cell r="BA25">
            <v>49936640</v>
          </cell>
          <cell r="BB25">
            <v>50199852</v>
          </cell>
          <cell r="BC25">
            <v>50428892</v>
          </cell>
          <cell r="BD25">
            <v>50746660</v>
          </cell>
          <cell r="BE25">
            <v>51014948</v>
          </cell>
          <cell r="BF25">
            <v>51217804</v>
          </cell>
          <cell r="BG25">
            <v>51361912</v>
          </cell>
          <cell r="BH25">
            <v>51606632</v>
          </cell>
          <cell r="BI25">
            <v>51709096</v>
          </cell>
        </row>
        <row r="26">
          <cell r="B26" t="str">
            <v>Spain</v>
          </cell>
          <cell r="C26">
            <v>30739250</v>
          </cell>
          <cell r="D26">
            <v>31023366</v>
          </cell>
          <cell r="E26">
            <v>31296652</v>
          </cell>
          <cell r="F26">
            <v>31609196</v>
          </cell>
          <cell r="G26">
            <v>31954292</v>
          </cell>
          <cell r="H26">
            <v>32283194</v>
          </cell>
          <cell r="I26">
            <v>32682948</v>
          </cell>
          <cell r="J26">
            <v>33113134</v>
          </cell>
          <cell r="K26">
            <v>33441054</v>
          </cell>
          <cell r="L26">
            <v>33814532</v>
          </cell>
          <cell r="M26">
            <v>34224488</v>
          </cell>
          <cell r="N26">
            <v>34604468</v>
          </cell>
          <cell r="O26">
            <v>34988948</v>
          </cell>
          <cell r="P26">
            <v>35373336</v>
          </cell>
          <cell r="Q26">
            <v>35757900</v>
          </cell>
          <cell r="R26">
            <v>36137812</v>
          </cell>
          <cell r="S26">
            <v>36511640</v>
          </cell>
          <cell r="T26">
            <v>36864896</v>
          </cell>
          <cell r="U26">
            <v>37191328</v>
          </cell>
          <cell r="V26">
            <v>37491164</v>
          </cell>
          <cell r="W26">
            <v>37758632</v>
          </cell>
          <cell r="X26">
            <v>37986012</v>
          </cell>
          <cell r="Y26">
            <v>38171524</v>
          </cell>
          <cell r="Z26">
            <v>38330364</v>
          </cell>
          <cell r="AA26">
            <v>38469512</v>
          </cell>
          <cell r="AB26">
            <v>38584624</v>
          </cell>
          <cell r="AC26">
            <v>38684816</v>
          </cell>
          <cell r="AD26">
            <v>38766940</v>
          </cell>
          <cell r="AE26">
            <v>38827764</v>
          </cell>
          <cell r="AF26">
            <v>38867320</v>
          </cell>
          <cell r="AG26">
            <v>38966376</v>
          </cell>
          <cell r="AH26">
            <v>39157684</v>
          </cell>
          <cell r="AI26">
            <v>39361264</v>
          </cell>
          <cell r="AJ26">
            <v>39549108</v>
          </cell>
          <cell r="AK26">
            <v>39724048</v>
          </cell>
          <cell r="AL26">
            <v>39889852</v>
          </cell>
          <cell r="AM26">
            <v>40057388</v>
          </cell>
          <cell r="AN26">
            <v>40223508</v>
          </cell>
          <cell r="AO26">
            <v>40386876</v>
          </cell>
          <cell r="AP26">
            <v>40567864</v>
          </cell>
          <cell r="AQ26">
            <v>40850412</v>
          </cell>
          <cell r="AR26">
            <v>41431560</v>
          </cell>
          <cell r="AS26">
            <v>42187644</v>
          </cell>
          <cell r="AT26">
            <v>42921896</v>
          </cell>
          <cell r="AU26">
            <v>43653156</v>
          </cell>
          <cell r="AV26">
            <v>44397320</v>
          </cell>
          <cell r="AW26">
            <v>45226804</v>
          </cell>
          <cell r="AX26">
            <v>45954104</v>
          </cell>
          <cell r="AY26">
            <v>46362944</v>
          </cell>
          <cell r="AZ26">
            <v>46576896</v>
          </cell>
          <cell r="BA26">
            <v>46742696</v>
          </cell>
          <cell r="BB26">
            <v>46773056</v>
          </cell>
          <cell r="BC26">
            <v>46620044</v>
          </cell>
          <cell r="BD26">
            <v>46480880</v>
          </cell>
          <cell r="BE26">
            <v>46444832</v>
          </cell>
          <cell r="BF26">
            <v>46484064</v>
          </cell>
          <cell r="BG26">
            <v>46593236</v>
          </cell>
          <cell r="BH26">
            <v>46797752</v>
          </cell>
          <cell r="BI26">
            <v>47076780</v>
          </cell>
        </row>
        <row r="27">
          <cell r="B27" t="str">
            <v>Sweden</v>
          </cell>
          <cell r="C27">
            <v>7519998</v>
          </cell>
          <cell r="D27">
            <v>7561588</v>
          </cell>
          <cell r="E27">
            <v>7604328</v>
          </cell>
          <cell r="F27">
            <v>7661354</v>
          </cell>
          <cell r="G27">
            <v>7733853</v>
          </cell>
          <cell r="H27">
            <v>7807797</v>
          </cell>
          <cell r="I27">
            <v>7867931</v>
          </cell>
          <cell r="J27">
            <v>7912273</v>
          </cell>
          <cell r="K27">
            <v>7968072</v>
          </cell>
          <cell r="L27">
            <v>8042801</v>
          </cell>
          <cell r="M27">
            <v>8098334</v>
          </cell>
          <cell r="N27">
            <v>8122300</v>
          </cell>
          <cell r="O27">
            <v>8136312</v>
          </cell>
          <cell r="P27">
            <v>8159955</v>
          </cell>
          <cell r="Q27">
            <v>8192437</v>
          </cell>
          <cell r="R27">
            <v>8222286</v>
          </cell>
          <cell r="S27">
            <v>8251540</v>
          </cell>
          <cell r="T27">
            <v>8275599</v>
          </cell>
          <cell r="U27">
            <v>8293678</v>
          </cell>
          <cell r="V27">
            <v>8310531</v>
          </cell>
          <cell r="W27">
            <v>8320503</v>
          </cell>
          <cell r="X27">
            <v>8325263</v>
          </cell>
          <cell r="Y27">
            <v>8329033</v>
          </cell>
          <cell r="Z27">
            <v>8336605</v>
          </cell>
          <cell r="AA27">
            <v>8350386</v>
          </cell>
          <cell r="AB27">
            <v>8369829</v>
          </cell>
          <cell r="AC27">
            <v>8397804</v>
          </cell>
          <cell r="AD27">
            <v>8436489</v>
          </cell>
          <cell r="AE27">
            <v>8492964</v>
          </cell>
          <cell r="AF27">
            <v>8558835</v>
          </cell>
          <cell r="AG27">
            <v>8617375</v>
          </cell>
          <cell r="AH27">
            <v>8668067</v>
          </cell>
          <cell r="AI27">
            <v>8718561</v>
          </cell>
          <cell r="AJ27">
            <v>8780745</v>
          </cell>
          <cell r="AK27">
            <v>8826939</v>
          </cell>
          <cell r="AL27">
            <v>8840998</v>
          </cell>
          <cell r="AM27">
            <v>8846062</v>
          </cell>
          <cell r="AN27">
            <v>8850974</v>
          </cell>
          <cell r="AO27">
            <v>8857874</v>
          </cell>
          <cell r="AP27">
            <v>8872109</v>
          </cell>
          <cell r="AQ27">
            <v>8895960</v>
          </cell>
          <cell r="AR27">
            <v>8924958</v>
          </cell>
          <cell r="AS27">
            <v>8958229</v>
          </cell>
          <cell r="AT27">
            <v>8993531</v>
          </cell>
          <cell r="AU27">
            <v>9029572</v>
          </cell>
          <cell r="AV27">
            <v>9080505</v>
          </cell>
          <cell r="AW27">
            <v>9148092</v>
          </cell>
          <cell r="AX27">
            <v>9219637</v>
          </cell>
          <cell r="AY27">
            <v>9298515</v>
          </cell>
          <cell r="AZ27">
            <v>9378126</v>
          </cell>
          <cell r="BA27">
            <v>9449213</v>
          </cell>
          <cell r="BB27">
            <v>9519374</v>
          </cell>
          <cell r="BC27">
            <v>9600379</v>
          </cell>
          <cell r="BD27">
            <v>9696110</v>
          </cell>
          <cell r="BE27">
            <v>9799186</v>
          </cell>
          <cell r="BF27">
            <v>9923085</v>
          </cell>
          <cell r="BG27">
            <v>10057698</v>
          </cell>
          <cell r="BH27">
            <v>10175214</v>
          </cell>
          <cell r="BI27">
            <v>10285453</v>
          </cell>
        </row>
        <row r="28">
          <cell r="B28" t="str">
            <v>United Kingdom</v>
          </cell>
          <cell r="C28">
            <v>52800000</v>
          </cell>
          <cell r="D28">
            <v>53250000</v>
          </cell>
          <cell r="E28">
            <v>53650000</v>
          </cell>
          <cell r="F28">
            <v>54000000</v>
          </cell>
          <cell r="G28">
            <v>54348048</v>
          </cell>
          <cell r="H28">
            <v>54648500</v>
          </cell>
          <cell r="I28">
            <v>54943600</v>
          </cell>
          <cell r="J28">
            <v>55211700</v>
          </cell>
          <cell r="K28">
            <v>55441752</v>
          </cell>
          <cell r="L28">
            <v>55663248</v>
          </cell>
          <cell r="M28">
            <v>55896224</v>
          </cell>
          <cell r="N28">
            <v>56086064</v>
          </cell>
          <cell r="O28">
            <v>56194528</v>
          </cell>
          <cell r="P28">
            <v>56229976</v>
          </cell>
          <cell r="Q28">
            <v>56225800</v>
          </cell>
          <cell r="R28">
            <v>56211968</v>
          </cell>
          <cell r="S28">
            <v>56193492</v>
          </cell>
          <cell r="T28">
            <v>56196504</v>
          </cell>
          <cell r="U28">
            <v>56246952</v>
          </cell>
          <cell r="V28">
            <v>56314216</v>
          </cell>
          <cell r="W28">
            <v>56333828</v>
          </cell>
          <cell r="X28">
            <v>56313640</v>
          </cell>
          <cell r="Y28">
            <v>56332848</v>
          </cell>
          <cell r="Z28">
            <v>56422072</v>
          </cell>
          <cell r="AA28">
            <v>56550268</v>
          </cell>
          <cell r="AB28">
            <v>56681396</v>
          </cell>
          <cell r="AC28">
            <v>56802048</v>
          </cell>
          <cell r="AD28">
            <v>56928328</v>
          </cell>
          <cell r="AE28">
            <v>57076712</v>
          </cell>
          <cell r="AF28">
            <v>57247584</v>
          </cell>
          <cell r="AG28">
            <v>57424896</v>
          </cell>
          <cell r="AH28">
            <v>57580400</v>
          </cell>
          <cell r="AI28">
            <v>57718616</v>
          </cell>
          <cell r="AJ28">
            <v>57865744</v>
          </cell>
          <cell r="AK28">
            <v>58019032</v>
          </cell>
          <cell r="AL28">
            <v>58166952</v>
          </cell>
          <cell r="AM28">
            <v>58316952</v>
          </cell>
          <cell r="AN28">
            <v>58487140</v>
          </cell>
          <cell r="AO28">
            <v>58682464</v>
          </cell>
          <cell r="AP28">
            <v>58892512</v>
          </cell>
          <cell r="AQ28">
            <v>59119672</v>
          </cell>
          <cell r="AR28">
            <v>59370480</v>
          </cell>
          <cell r="AS28">
            <v>59647576</v>
          </cell>
          <cell r="AT28">
            <v>59987904</v>
          </cell>
          <cell r="AU28">
            <v>60401208</v>
          </cell>
          <cell r="AV28">
            <v>60846820</v>
          </cell>
          <cell r="AW28">
            <v>61322464</v>
          </cell>
          <cell r="AX28">
            <v>61806996</v>
          </cell>
          <cell r="AY28">
            <v>62276272</v>
          </cell>
          <cell r="AZ28">
            <v>62766364</v>
          </cell>
          <cell r="BA28">
            <v>63258808</v>
          </cell>
          <cell r="BB28">
            <v>63700216</v>
          </cell>
          <cell r="BC28">
            <v>64128272</v>
          </cell>
          <cell r="BD28">
            <v>64602296</v>
          </cell>
          <cell r="BE28">
            <v>65116220</v>
          </cell>
          <cell r="BF28">
            <v>65611592</v>
          </cell>
          <cell r="BG28">
            <v>66058860</v>
          </cell>
          <cell r="BH28">
            <v>66460344</v>
          </cell>
          <cell r="BI28">
            <v>66834404</v>
          </cell>
        </row>
        <row r="29">
          <cell r="B29" t="str">
            <v>United States</v>
          </cell>
          <cell r="C29">
            <v>183691008</v>
          </cell>
          <cell r="D29">
            <v>186538000</v>
          </cell>
          <cell r="E29">
            <v>189242000</v>
          </cell>
          <cell r="F29">
            <v>191888992</v>
          </cell>
          <cell r="G29">
            <v>194303008</v>
          </cell>
          <cell r="H29">
            <v>196560000</v>
          </cell>
          <cell r="I29">
            <v>198712000</v>
          </cell>
          <cell r="J29">
            <v>200706000</v>
          </cell>
          <cell r="K29">
            <v>202676992</v>
          </cell>
          <cell r="L29">
            <v>205052000</v>
          </cell>
          <cell r="M29">
            <v>207660992</v>
          </cell>
          <cell r="N29">
            <v>209896000</v>
          </cell>
          <cell r="O29">
            <v>211908992</v>
          </cell>
          <cell r="P29">
            <v>213854000</v>
          </cell>
          <cell r="Q29">
            <v>215972992</v>
          </cell>
          <cell r="R29">
            <v>218035008</v>
          </cell>
          <cell r="S29">
            <v>220239008</v>
          </cell>
          <cell r="T29">
            <v>222584992</v>
          </cell>
          <cell r="U29">
            <v>225055008</v>
          </cell>
          <cell r="V29">
            <v>227224992</v>
          </cell>
          <cell r="W29">
            <v>229466000</v>
          </cell>
          <cell r="X29">
            <v>231664000</v>
          </cell>
          <cell r="Y29">
            <v>233792000</v>
          </cell>
          <cell r="Z29">
            <v>235824992</v>
          </cell>
          <cell r="AA29">
            <v>237924000</v>
          </cell>
          <cell r="AB29">
            <v>240132992</v>
          </cell>
          <cell r="AC29">
            <v>242288992</v>
          </cell>
          <cell r="AD29">
            <v>244499008</v>
          </cell>
          <cell r="AE29">
            <v>246819008</v>
          </cell>
          <cell r="AF29">
            <v>249623008</v>
          </cell>
          <cell r="AG29">
            <v>252980992</v>
          </cell>
          <cell r="AH29">
            <v>256514000</v>
          </cell>
          <cell r="AI29">
            <v>259919008</v>
          </cell>
          <cell r="AJ29">
            <v>263126000</v>
          </cell>
          <cell r="AK29">
            <v>266278000</v>
          </cell>
          <cell r="AL29">
            <v>269393984</v>
          </cell>
          <cell r="AM29">
            <v>272656992</v>
          </cell>
          <cell r="AN29">
            <v>275854016</v>
          </cell>
          <cell r="AO29">
            <v>279040000</v>
          </cell>
          <cell r="AP29">
            <v>282162400</v>
          </cell>
          <cell r="AQ29">
            <v>284968960</v>
          </cell>
          <cell r="AR29">
            <v>287625184</v>
          </cell>
          <cell r="AS29">
            <v>290107936</v>
          </cell>
          <cell r="AT29">
            <v>292805312</v>
          </cell>
          <cell r="AU29">
            <v>295516608</v>
          </cell>
          <cell r="AV29">
            <v>298379904</v>
          </cell>
          <cell r="AW29">
            <v>301231200</v>
          </cell>
          <cell r="AX29">
            <v>304093952</v>
          </cell>
          <cell r="AY29">
            <v>306771520</v>
          </cell>
          <cell r="AZ29">
            <v>309321664</v>
          </cell>
          <cell r="BA29">
            <v>311556864</v>
          </cell>
          <cell r="BB29">
            <v>313830976</v>
          </cell>
          <cell r="BC29">
            <v>315993728</v>
          </cell>
          <cell r="BD29">
            <v>318300992</v>
          </cell>
          <cell r="BE29">
            <v>320635168</v>
          </cell>
          <cell r="BF29">
            <v>322941312</v>
          </cell>
          <cell r="BG29">
            <v>324985536</v>
          </cell>
          <cell r="BH29">
            <v>326687488</v>
          </cell>
          <cell r="BI29">
            <v>328239520</v>
          </cell>
        </row>
      </sheetData>
      <sheetData sheetId="4"/>
      <sheetData sheetId="5"/>
      <sheetData sheetId="6"/>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Index"/>
      <sheetName val="Geography Geopolitical"/>
      <sheetName val="Geography Geoeconomic"/>
      <sheetName val="Src UN Pop"/>
      <sheetName val="Src UN GDP"/>
      <sheetName val="Src UN Consumption"/>
      <sheetName val="Src UN Real GDP"/>
      <sheetName val="Src PENN GDP"/>
      <sheetName val="Src North"/>
      <sheetName val="Src GDP comparisons"/>
      <sheetName val="Src MADDISON Multiple"/>
      <sheetName val="Src WID"/>
      <sheetName val="Src US Quintiles"/>
      <sheetName val="SRC Countries"/>
      <sheetName val="Real and Nominal GDP"/>
      <sheetName val="Growth"/>
      <sheetName val="Table 1"/>
      <sheetName val="Short Series"/>
      <sheetName val="CH Inverted Current Long Series"/>
      <sheetName val="Long Series"/>
      <sheetName val="Price Index"/>
      <sheetName val="Country GDP-Cap ratio North"/>
      <sheetName val="Geoeconomic"/>
      <sheetName val="PPP"/>
      <sheetName val="NDP-GDP-FI"/>
      <sheetName val="Comparisons"/>
      <sheetName val="MADDISON Multiple"/>
      <sheetName val="Transitional"/>
      <sheetName val="North"/>
      <sheetName val="Dispersion UN GD-Cap"/>
      <sheetName val="Dispersion PPP GD-Cap"/>
      <sheetName val="Dispersion Weighted"/>
      <sheetName val="Dispersion Weighted North"/>
      <sheetName val="Scale (includes Tables 4 and 5)"/>
      <sheetName val="In-text calculations"/>
      <sheetName val="CHART 1"/>
      <sheetName val="CHART 2"/>
      <sheetName val="CHART 3"/>
      <sheetName val="CHART 4"/>
      <sheetName val="CHART 5"/>
      <sheetName val="CHART 6"/>
      <sheetName val="CHART 7"/>
      <sheetName val="CHART 8"/>
      <sheetName val="CHART 9"/>
      <sheetName val="CHART 10"/>
      <sheetName val="CHART 11"/>
      <sheetName val="CHART 12"/>
      <sheetName val="CHART 13"/>
      <sheetName val="CHART 14"/>
      <sheetName val="CHART 15"/>
      <sheetName val="CHART 16"/>
      <sheetName val="CHART 17"/>
      <sheetName val="CHART 18"/>
      <sheetName val="CHART 19"/>
      <sheetName val="CHART 20"/>
      <sheetName val="CHART 21"/>
      <sheetName val="CHART 22"/>
      <sheetName val="CHART 23"/>
      <sheetName val="CHART 24"/>
      <sheetName val="CHART 25"/>
      <sheetName val="CHART 26"/>
      <sheetName val="CHART 27"/>
      <sheetName val="CHART 28"/>
      <sheetName val="CHART 29"/>
      <sheetName val="CHART 30"/>
      <sheetName val="CHART 31"/>
      <sheetName val="CHART 32"/>
      <sheetName val="CHART 33"/>
      <sheetName val="CHART 35"/>
      <sheetName val="CHART 36"/>
      <sheetName val="CHART X1"/>
      <sheetName val="CHART X2"/>
      <sheetName val="CHART X3"/>
      <sheetName val="CHART X4"/>
      <sheetName val="CHART X5"/>
      <sheetName val="CHART X6"/>
      <sheetName val="CHART X7"/>
      <sheetName val="CHART X8"/>
      <sheetName val="CHART X9"/>
      <sheetName val="CHART X10"/>
      <sheetName val="1970"/>
      <sheetName val="1975"/>
      <sheetName val="1980"/>
      <sheetName val="1985"/>
      <sheetName val="1990"/>
      <sheetName val="1995"/>
      <sheetName val="2000"/>
      <sheetName val="2005"/>
      <sheetName val="2010"/>
      <sheetName val="2015"/>
      <sheetName val="TO D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ow r="45">
          <cell r="C45">
            <v>6.554239893559016</v>
          </cell>
        </row>
      </sheetData>
      <sheetData sheetId="21"/>
      <sheetData sheetId="22"/>
      <sheetData sheetId="23"/>
      <sheetData sheetId="24"/>
      <sheetData sheetId="25"/>
      <sheetData sheetId="26"/>
      <sheetData sheetId="27"/>
      <sheetData sheetId="28"/>
      <sheetData sheetId="29"/>
      <sheetData sheetId="30">
        <row r="3">
          <cell r="E3">
            <v>4097.7420707694846</v>
          </cell>
          <cell r="F3">
            <v>4426.1704918032783</v>
          </cell>
          <cell r="G3">
            <v>5336.3827309236949</v>
          </cell>
          <cell r="H3">
            <v>6760.5480376877294</v>
          </cell>
          <cell r="I3">
            <v>7996.4589498644982</v>
          </cell>
          <cell r="J3">
            <v>9070.6502914834709</v>
          </cell>
          <cell r="K3">
            <v>9050.2050665575716</v>
          </cell>
          <cell r="L3">
            <v>9807.1507399835209</v>
          </cell>
          <cell r="M3">
            <v>11552.477354240153</v>
          </cell>
          <cell r="N3">
            <v>14956.124220230915</v>
          </cell>
          <cell r="O3">
            <v>15660.095297640502</v>
          </cell>
          <cell r="P3">
            <v>13125.066093333333</v>
          </cell>
          <cell r="Q3">
            <v>12160.719128700721</v>
          </cell>
          <cell r="R3">
            <v>10150.898659064771</v>
          </cell>
          <cell r="S3">
            <v>9779.6489767245821</v>
          </cell>
          <cell r="T3">
            <v>9837.2758811659187</v>
          </cell>
          <cell r="U3">
            <v>13110.947397725564</v>
          </cell>
          <cell r="V3">
            <v>15963.130682076155</v>
          </cell>
          <cell r="W3">
            <v>18099.664400999325</v>
          </cell>
          <cell r="X3">
            <v>19191.441389566808</v>
          </cell>
          <cell r="Y3">
            <v>23886.077234952027</v>
          </cell>
          <cell r="Z3">
            <v>24714.173298512465</v>
          </cell>
          <cell r="AA3">
            <v>25999.083599375084</v>
          </cell>
          <cell r="AB3">
            <v>20900.057551950926</v>
          </cell>
          <cell r="AC3">
            <v>20542.220687014375</v>
          </cell>
          <cell r="AD3">
            <v>23359.37334377447</v>
          </cell>
          <cell r="AE3">
            <v>24064.444422001245</v>
          </cell>
          <cell r="AF3">
            <v>23223.546691125033</v>
          </cell>
          <cell r="AG3">
            <v>23908.137912756072</v>
          </cell>
          <cell r="AH3">
            <v>24371.617710113405</v>
          </cell>
          <cell r="AI3">
            <v>21936.513258908089</v>
          </cell>
          <cell r="AJ3">
            <v>22228.647584680952</v>
          </cell>
          <cell r="AK3">
            <v>24742.619009550457</v>
          </cell>
          <cell r="AL3">
            <v>32775.178363532017</v>
          </cell>
          <cell r="AM3">
            <v>38505.152916950843</v>
          </cell>
          <cell r="AN3">
            <v>41280.993355902974</v>
          </cell>
          <cell r="AO3">
            <v>43746.531145435911</v>
          </cell>
          <cell r="AP3">
            <v>48580.31493777439</v>
          </cell>
          <cell r="AQ3">
            <v>47787.429246014239</v>
          </cell>
          <cell r="AR3">
            <v>43336.769328218608</v>
          </cell>
          <cell r="AS3">
            <v>39733.988336155548</v>
          </cell>
          <cell r="AT3">
            <v>41101.323423003902</v>
          </cell>
          <cell r="AU3">
            <v>38391.396489184895</v>
          </cell>
          <cell r="AV3">
            <v>40621.912722186462</v>
          </cell>
          <cell r="AW3">
            <v>42293.269959481462</v>
          </cell>
          <cell r="AX3">
            <v>36039.907862691311</v>
          </cell>
          <cell r="AY3">
            <v>37060.605963804985</v>
          </cell>
          <cell r="AZ3">
            <v>38952.39437184111</v>
          </cell>
        </row>
        <row r="4">
          <cell r="E4">
            <v>1516.6329631359633</v>
          </cell>
          <cell r="F4">
            <v>1673.9902257433216</v>
          </cell>
          <cell r="G4">
            <v>1924.5067126139627</v>
          </cell>
          <cell r="H4">
            <v>2528.2344226842383</v>
          </cell>
          <cell r="I4">
            <v>2842.5758789146635</v>
          </cell>
          <cell r="J4">
            <v>3167.3615923431926</v>
          </cell>
          <cell r="K4">
            <v>3415.1128542081406</v>
          </cell>
          <cell r="L4">
            <v>3908.3161922038857</v>
          </cell>
          <cell r="M4">
            <v>4711.9389498401479</v>
          </cell>
          <cell r="N4">
            <v>5722.0523996205711</v>
          </cell>
          <cell r="O4">
            <v>5900.1121751571227</v>
          </cell>
          <cell r="P4">
            <v>5380.927442431549</v>
          </cell>
          <cell r="Q4">
            <v>5569.5480398842692</v>
          </cell>
          <cell r="R4">
            <v>5008.6100909876714</v>
          </cell>
          <cell r="S4">
            <v>4839.6933145718021</v>
          </cell>
          <cell r="T4">
            <v>4793.7407172257845</v>
          </cell>
          <cell r="U4">
            <v>5624.7690750639458</v>
          </cell>
          <cell r="V4">
            <v>6520.006877837438</v>
          </cell>
          <cell r="W4">
            <v>7538.4552438632709</v>
          </cell>
          <cell r="X4">
            <v>7780.6518630661631</v>
          </cell>
          <cell r="Y4">
            <v>9551.8934363021763</v>
          </cell>
          <cell r="Z4">
            <v>10152.881116917484</v>
          </cell>
          <cell r="AA4">
            <v>11098.973469339133</v>
          </cell>
          <cell r="AB4">
            <v>10312.768285720827</v>
          </cell>
          <cell r="AC4">
            <v>10950.116323928025</v>
          </cell>
          <cell r="AD4">
            <v>12697.677112900423</v>
          </cell>
          <cell r="AE4">
            <v>13417.992903536027</v>
          </cell>
          <cell r="AF4">
            <v>13046.108505487988</v>
          </cell>
          <cell r="AG4">
            <v>13054.838571934835</v>
          </cell>
          <cell r="AH4">
            <v>13435.205251163497</v>
          </cell>
          <cell r="AI4">
            <v>11846.938629896162</v>
          </cell>
          <cell r="AJ4">
            <v>12159.796173204852</v>
          </cell>
          <cell r="AK4">
            <v>13729.407115167171</v>
          </cell>
          <cell r="AL4">
            <v>17965.828815713019</v>
          </cell>
          <cell r="AM4">
            <v>21383.302710551001</v>
          </cell>
          <cell r="AN4">
            <v>21944.56449065073</v>
          </cell>
          <cell r="AO4">
            <v>24076.685566423872</v>
          </cell>
          <cell r="AP4">
            <v>27941.558560805883</v>
          </cell>
          <cell r="AQ4">
            <v>30999.206893172792</v>
          </cell>
          <cell r="AR4">
            <v>28836.504708040004</v>
          </cell>
          <cell r="AS4">
            <v>26122.651527760121</v>
          </cell>
          <cell r="AT4">
            <v>25212.721393738229</v>
          </cell>
          <cell r="AU4">
            <v>21620.18312646656</v>
          </cell>
          <cell r="AV4">
            <v>21198.978915848886</v>
          </cell>
          <cell r="AW4">
            <v>21039.126917068377</v>
          </cell>
          <cell r="AX4">
            <v>17561.375670808891</v>
          </cell>
          <cell r="AY4">
            <v>17412.842694790103</v>
          </cell>
          <cell r="AZ4">
            <v>18166.521856518306</v>
          </cell>
        </row>
        <row r="5">
          <cell r="E5">
            <v>1648.8279708729438</v>
          </cell>
          <cell r="F5">
            <v>2051.1617988386388</v>
          </cell>
          <cell r="G5">
            <v>2411.5992740811612</v>
          </cell>
          <cell r="H5">
            <v>3142.380883499528</v>
          </cell>
          <cell r="I5">
            <v>3771.365580696267</v>
          </cell>
          <cell r="J5">
            <v>4654.1559371596823</v>
          </cell>
          <cell r="K5">
            <v>5285.5075934110082</v>
          </cell>
          <cell r="L5">
            <v>6188.331564481181</v>
          </cell>
          <cell r="M5">
            <v>7801.973387484958</v>
          </cell>
          <cell r="N5">
            <v>9203.1785748608509</v>
          </cell>
          <cell r="O5">
            <v>10367.026082624205</v>
          </cell>
          <cell r="P5">
            <v>9413.3727028309349</v>
          </cell>
          <cell r="Q5">
            <v>8595.6399006978518</v>
          </cell>
          <cell r="R5">
            <v>8774.7479480599668</v>
          </cell>
          <cell r="S5">
            <v>7891.2665930635394</v>
          </cell>
          <cell r="T5">
            <v>8482.2696503102088</v>
          </cell>
          <cell r="U5">
            <v>12248.785134858821</v>
          </cell>
          <cell r="V5">
            <v>15824.458435252791</v>
          </cell>
          <cell r="W5">
            <v>17893.440604613872</v>
          </cell>
          <cell r="X5">
            <v>18374.92789583145</v>
          </cell>
          <cell r="Y5">
            <v>20025.365549241062</v>
          </cell>
          <cell r="Z5">
            <v>19910.438419760168</v>
          </cell>
          <cell r="AA5">
            <v>20303.717155081362</v>
          </cell>
          <cell r="AB5">
            <v>18142.386943131358</v>
          </cell>
          <cell r="AC5">
            <v>19693.392278061452</v>
          </cell>
          <cell r="AD5">
            <v>23670.735482252603</v>
          </cell>
          <cell r="AE5">
            <v>23435.872503895265</v>
          </cell>
          <cell r="AF5">
            <v>20965.980404788748</v>
          </cell>
          <cell r="AG5">
            <v>22458.549456638306</v>
          </cell>
          <cell r="AH5">
            <v>22062.41738928737</v>
          </cell>
          <cell r="AI5">
            <v>20775.92386292835</v>
          </cell>
          <cell r="AJ5">
            <v>21071.887922310791</v>
          </cell>
          <cell r="AK5">
            <v>22604.79199547047</v>
          </cell>
          <cell r="AL5">
            <v>27487.475206320098</v>
          </cell>
          <cell r="AM5">
            <v>32051.843460368265</v>
          </cell>
          <cell r="AN5">
            <v>32480.599954346719</v>
          </cell>
          <cell r="AO5">
            <v>35335.641238524862</v>
          </cell>
          <cell r="AP5">
            <v>39520.989425053136</v>
          </cell>
          <cell r="AQ5">
            <v>43966.369275698882</v>
          </cell>
          <cell r="AR5">
            <v>44598.153663094061</v>
          </cell>
          <cell r="AS5">
            <v>44195.896518238638</v>
          </cell>
          <cell r="AT5">
            <v>47468.906634601779</v>
          </cell>
          <cell r="AU5">
            <v>46213.541615016824</v>
          </cell>
          <cell r="AV5">
            <v>47593.631722622042</v>
          </cell>
          <cell r="AW5">
            <v>50407.32639849597</v>
          </cell>
          <cell r="AX5">
            <v>44328.592954573673</v>
          </cell>
          <cell r="AY5">
            <v>48080.640572673954</v>
          </cell>
          <cell r="AZ5">
            <v>49363.478945506016</v>
          </cell>
        </row>
        <row r="6">
          <cell r="E6">
            <v>5201.8770185751237</v>
          </cell>
          <cell r="F6">
            <v>5927.3040044186691</v>
          </cell>
          <cell r="G6">
            <v>6924.8907724256242</v>
          </cell>
          <cell r="H6">
            <v>9138.158861853477</v>
          </cell>
          <cell r="I6">
            <v>10798.909964753493</v>
          </cell>
          <cell r="J6">
            <v>12192.841673779449</v>
          </cell>
          <cell r="K6">
            <v>13470.275022987544</v>
          </cell>
          <cell r="L6">
            <v>15384.370998363338</v>
          </cell>
          <cell r="M6">
            <v>20931.671396522714</v>
          </cell>
          <cell r="N6">
            <v>24641.711584862656</v>
          </cell>
          <cell r="O6">
            <v>26476.260152323513</v>
          </cell>
          <cell r="P6">
            <v>23186.973474679682</v>
          </cell>
          <cell r="Q6">
            <v>23706.97023948708</v>
          </cell>
          <cell r="R6">
            <v>23833.176271249766</v>
          </cell>
          <cell r="S6">
            <v>23481.8956536226</v>
          </cell>
          <cell r="T6">
            <v>24995.405892064424</v>
          </cell>
          <cell r="U6">
            <v>36642.20037058567</v>
          </cell>
          <cell r="V6">
            <v>45682.524027048414</v>
          </cell>
          <cell r="W6">
            <v>51738.808186510054</v>
          </cell>
          <cell r="X6">
            <v>51087.746224522125</v>
          </cell>
          <cell r="Y6">
            <v>61079.781124986956</v>
          </cell>
          <cell r="Z6">
            <v>65232.765974989692</v>
          </cell>
          <cell r="AA6">
            <v>68926.197918432386</v>
          </cell>
          <cell r="AB6">
            <v>67207.262074267186</v>
          </cell>
          <cell r="AC6">
            <v>73952.501498435697</v>
          </cell>
          <cell r="AD6">
            <v>87414.296468069922</v>
          </cell>
          <cell r="AE6">
            <v>86767.603351955302</v>
          </cell>
          <cell r="AF6">
            <v>80515.191689176456</v>
          </cell>
          <cell r="AG6">
            <v>84764.083016535311</v>
          </cell>
          <cell r="AH6">
            <v>89717.31484075269</v>
          </cell>
          <cell r="AI6">
            <v>82532.544222796365</v>
          </cell>
          <cell r="AJ6">
            <v>81848.673131181131</v>
          </cell>
          <cell r="AK6">
            <v>87412.730348638957</v>
          </cell>
          <cell r="AL6">
            <v>98956.986917630609</v>
          </cell>
          <cell r="AM6">
            <v>110432.74815007516</v>
          </cell>
          <cell r="AN6">
            <v>116094.77757374039</v>
          </cell>
          <cell r="AO6">
            <v>126060.80965949566</v>
          </cell>
          <cell r="AP6">
            <v>144079.42390011891</v>
          </cell>
          <cell r="AQ6">
            <v>158130.24470330041</v>
          </cell>
          <cell r="AR6">
            <v>139289.60319856848</v>
          </cell>
          <cell r="AS6">
            <v>156127.46762769768</v>
          </cell>
          <cell r="AT6">
            <v>175052.49586366644</v>
          </cell>
          <cell r="AU6">
            <v>165123.43308250103</v>
          </cell>
          <cell r="AV6">
            <v>173527.48626269208</v>
          </cell>
          <cell r="AW6">
            <v>179317.65658415708</v>
          </cell>
          <cell r="AX6">
            <v>167593.8598508141</v>
          </cell>
          <cell r="AY6">
            <v>165134.42644948716</v>
          </cell>
          <cell r="AZ6">
            <v>166337.51698811096</v>
          </cell>
        </row>
        <row r="7">
          <cell r="E7">
            <v>810.17816180651448</v>
          </cell>
          <cell r="F7">
            <v>854.95124969538688</v>
          </cell>
          <cell r="G7">
            <v>952.88860035527307</v>
          </cell>
          <cell r="H7">
            <v>1114.1134300959316</v>
          </cell>
          <cell r="I7">
            <v>1209.1952484278002</v>
          </cell>
          <cell r="J7">
            <v>1520.6372853686719</v>
          </cell>
          <cell r="K7">
            <v>1683.8605682144082</v>
          </cell>
          <cell r="L7">
            <v>1984.2272271443424</v>
          </cell>
          <cell r="M7">
            <v>2501.1803931127574</v>
          </cell>
          <cell r="N7">
            <v>3132.4544071431378</v>
          </cell>
          <cell r="O7">
            <v>3879.9012584239995</v>
          </cell>
          <cell r="P7">
            <v>3825.6347693140547</v>
          </cell>
          <cell r="Q7">
            <v>3762.5955142599501</v>
          </cell>
          <cell r="R7">
            <v>3518.9907596577045</v>
          </cell>
          <cell r="S7">
            <v>3294.1074525651252</v>
          </cell>
          <cell r="T7">
            <v>3310.828666422296</v>
          </cell>
          <cell r="U7">
            <v>4212.5913673311843</v>
          </cell>
          <cell r="V7">
            <v>5096.8314035122276</v>
          </cell>
          <cell r="W7">
            <v>5828.3586938930403</v>
          </cell>
          <cell r="X7">
            <v>6063.7030972851371</v>
          </cell>
          <cell r="Y7">
            <v>7229.5769734188361</v>
          </cell>
          <cell r="Z7">
            <v>7739.6114391284473</v>
          </cell>
          <cell r="AA7">
            <v>8432.8584860863048</v>
          </cell>
          <cell r="AB7">
            <v>7496.5675844872976</v>
          </cell>
          <cell r="AC7">
            <v>8226.2019543455535</v>
          </cell>
          <cell r="AD7">
            <v>9721.9962240833011</v>
          </cell>
          <cell r="AE7">
            <v>9919.3967866357398</v>
          </cell>
          <cell r="AF7">
            <v>9753.1940963469569</v>
          </cell>
          <cell r="AG7">
            <v>10178.367650183689</v>
          </cell>
          <cell r="AH7">
            <v>10395.2526199515</v>
          </cell>
          <cell r="AI7">
            <v>10218.471479927799</v>
          </cell>
          <cell r="AJ7">
            <v>10187.598757374955</v>
          </cell>
          <cell r="AK7">
            <v>11131.599033647892</v>
          </cell>
          <cell r="AL7">
            <v>13431.516027588534</v>
          </cell>
          <cell r="AM7">
            <v>14923.134814953815</v>
          </cell>
          <cell r="AN7">
            <v>15716.123145528249</v>
          </cell>
          <cell r="AO7">
            <v>16601.871782319984</v>
          </cell>
          <cell r="AP7">
            <v>19327.06677893567</v>
          </cell>
          <cell r="AQ7">
            <v>21783.237489323707</v>
          </cell>
          <cell r="AR7">
            <v>20596.042898718737</v>
          </cell>
          <cell r="AS7">
            <v>21005.35723486578</v>
          </cell>
          <cell r="AT7">
            <v>22727.688118326732</v>
          </cell>
          <cell r="AU7">
            <v>21887.197581210534</v>
          </cell>
          <cell r="AV7">
            <v>23972.335471569724</v>
          </cell>
          <cell r="AW7">
            <v>26397.814582794839</v>
          </cell>
          <cell r="AX7">
            <v>24703.045349098258</v>
          </cell>
          <cell r="AY7">
            <v>26266.187856296478</v>
          </cell>
          <cell r="AZ7">
            <v>29211.006515522069</v>
          </cell>
        </row>
        <row r="8">
          <cell r="E8">
            <v>12096.740040027255</v>
          </cell>
          <cell r="F8">
            <v>13393.913178752109</v>
          </cell>
          <cell r="G8">
            <v>16199.423695480438</v>
          </cell>
          <cell r="H8">
            <v>20710.653537378781</v>
          </cell>
          <cell r="I8">
            <v>22004.213074290317</v>
          </cell>
          <cell r="J8">
            <v>27403.083529785294</v>
          </cell>
          <cell r="K8">
            <v>27904.743435332839</v>
          </cell>
          <cell r="L8">
            <v>30407.973253516218</v>
          </cell>
          <cell r="M8">
            <v>37153.866998888334</v>
          </cell>
          <cell r="N8">
            <v>44501.425307823454</v>
          </cell>
          <cell r="O8">
            <v>50172.588259487755</v>
          </cell>
          <cell r="P8">
            <v>43363.590082462084</v>
          </cell>
          <cell r="Q8">
            <v>40517.785548798143</v>
          </cell>
          <cell r="R8">
            <v>38144.12514682328</v>
          </cell>
          <cell r="S8">
            <v>35632.24677328844</v>
          </cell>
          <cell r="T8">
            <v>36724.007907057392</v>
          </cell>
          <cell r="U8">
            <v>50871.043972315005</v>
          </cell>
          <cell r="V8">
            <v>61349.900761003701</v>
          </cell>
          <cell r="W8">
            <v>66771.533401744484</v>
          </cell>
          <cell r="X8">
            <v>67025.83617631004</v>
          </cell>
          <cell r="Y8">
            <v>82621.82652264004</v>
          </cell>
          <cell r="Z8">
            <v>82122.067040237642</v>
          </cell>
          <cell r="AA8">
            <v>89968.890098114731</v>
          </cell>
          <cell r="AB8">
            <v>84180.40261463933</v>
          </cell>
          <cell r="AC8">
            <v>87860.474315574989</v>
          </cell>
          <cell r="AD8">
            <v>100041.13463230262</v>
          </cell>
          <cell r="AE8">
            <v>99429.249297639428</v>
          </cell>
          <cell r="AF8">
            <v>89149.783270935324</v>
          </cell>
          <cell r="AG8">
            <v>91411.06696697649</v>
          </cell>
          <cell r="AH8">
            <v>89981.006226415091</v>
          </cell>
          <cell r="AI8">
            <v>81354.749797394179</v>
          </cell>
          <cell r="AJ8">
            <v>81467.369561186657</v>
          </cell>
          <cell r="AK8">
            <v>87705.029145851848</v>
          </cell>
          <cell r="AL8">
            <v>107029.2647800079</v>
          </cell>
          <cell r="AM8">
            <v>121615.51816053312</v>
          </cell>
          <cell r="AN8">
            <v>124374.15808007575</v>
          </cell>
          <cell r="AO8">
            <v>133187.40327830738</v>
          </cell>
          <cell r="AP8">
            <v>167129.76773660677</v>
          </cell>
          <cell r="AQ8">
            <v>180647.59294898613</v>
          </cell>
          <cell r="AR8">
            <v>149241.88068648381</v>
          </cell>
          <cell r="AS8">
            <v>144561.10271202889</v>
          </cell>
          <cell r="AT8">
            <v>162165.74485958877</v>
          </cell>
          <cell r="AU8">
            <v>152003.12600905169</v>
          </cell>
          <cell r="AV8">
            <v>172597.20923862947</v>
          </cell>
          <cell r="AW8">
            <v>185144.142478758</v>
          </cell>
          <cell r="AX8">
            <v>163393.91602057064</v>
          </cell>
          <cell r="AY8">
            <v>168011.80980336131</v>
          </cell>
          <cell r="AZ8">
            <v>165429.53991678081</v>
          </cell>
        </row>
        <row r="9">
          <cell r="E9">
            <v>926.26811257111694</v>
          </cell>
          <cell r="F9">
            <v>1075.4888892573338</v>
          </cell>
          <cell r="G9">
            <v>1371.8785649451017</v>
          </cell>
          <cell r="H9">
            <v>1930.7209804373788</v>
          </cell>
          <cell r="I9">
            <v>2362.8824755075898</v>
          </cell>
          <cell r="J9">
            <v>2561.8916529630737</v>
          </cell>
          <cell r="K9">
            <v>2652.630798448854</v>
          </cell>
          <cell r="L9">
            <v>2895.3219672442729</v>
          </cell>
          <cell r="M9">
            <v>3443.367435869292</v>
          </cell>
          <cell r="N9">
            <v>4096.6085437376059</v>
          </cell>
          <cell r="O9">
            <v>5008.4507604594273</v>
          </cell>
          <cell r="P9">
            <v>5837.7206016777036</v>
          </cell>
          <cell r="Q9">
            <v>6305.0863091088704</v>
          </cell>
          <cell r="R9">
            <v>6976.808802287831</v>
          </cell>
          <cell r="S9">
            <v>7394.2760402897029</v>
          </cell>
          <cell r="T9">
            <v>6858.1826023318863</v>
          </cell>
          <cell r="U9">
            <v>6789.265234808794</v>
          </cell>
          <cell r="V9">
            <v>7662.8914325111955</v>
          </cell>
          <cell r="W9">
            <v>9216.6731472714309</v>
          </cell>
          <cell r="X9">
            <v>10676.921972652795</v>
          </cell>
          <cell r="Y9">
            <v>12910.876442812085</v>
          </cell>
          <cell r="Z9">
            <v>14684.998783169765</v>
          </cell>
          <cell r="AA9">
            <v>16353.214583281731</v>
          </cell>
          <cell r="AB9">
            <v>18446.629077305308</v>
          </cell>
          <cell r="AC9">
            <v>21792.623809059623</v>
          </cell>
          <cell r="AD9">
            <v>25265.059982827308</v>
          </cell>
          <cell r="AE9">
            <v>27032.35328323425</v>
          </cell>
          <cell r="AF9">
            <v>27403.754588416159</v>
          </cell>
          <cell r="AG9">
            <v>22969.02827889501</v>
          </cell>
          <cell r="AH9">
            <v>22596.881352230295</v>
          </cell>
          <cell r="AI9">
            <v>24485.679717983832</v>
          </cell>
          <cell r="AJ9">
            <v>22216.968734782382</v>
          </cell>
          <cell r="AK9">
            <v>22255.425518153526</v>
          </cell>
          <cell r="AL9">
            <v>22827.858629725637</v>
          </cell>
          <cell r="AM9">
            <v>26086.717741714034</v>
          </cell>
          <cell r="AN9">
            <v>28278.515320052673</v>
          </cell>
          <cell r="AO9">
            <v>32090.888334333282</v>
          </cell>
          <cell r="AP9">
            <v>38034.640259920277</v>
          </cell>
          <cell r="AQ9">
            <v>39578.578836303204</v>
          </cell>
          <cell r="AR9">
            <v>38666.660759260165</v>
          </cell>
          <cell r="AS9">
            <v>46509.318023622007</v>
          </cell>
          <cell r="AT9">
            <v>53322.854233284008</v>
          </cell>
          <cell r="AU9">
            <v>55208.180372524308</v>
          </cell>
          <cell r="AV9">
            <v>56707.562643669262</v>
          </cell>
          <cell r="AW9">
            <v>57265.127629653201</v>
          </cell>
          <cell r="AX9">
            <v>54920.616223766825</v>
          </cell>
          <cell r="AY9">
            <v>55017.507990849343</v>
          </cell>
          <cell r="AZ9">
            <v>56629.931785401925</v>
          </cell>
        </row>
        <row r="10">
          <cell r="E10">
            <v>279.40203703189707</v>
          </cell>
          <cell r="F10">
            <v>300.94089013825101</v>
          </cell>
          <cell r="G10">
            <v>323.46742868033255</v>
          </cell>
          <cell r="H10">
            <v>405.1518440579801</v>
          </cell>
          <cell r="I10">
            <v>559.98717005400647</v>
          </cell>
          <cell r="J10">
            <v>613.36236019671674</v>
          </cell>
          <cell r="K10">
            <v>828.37895832343509</v>
          </cell>
          <cell r="L10">
            <v>1048.8876427350303</v>
          </cell>
          <cell r="M10">
            <v>1397.3971380730745</v>
          </cell>
          <cell r="N10">
            <v>1774.3658523420422</v>
          </cell>
          <cell r="O10">
            <v>1707.7484706872124</v>
          </cell>
          <cell r="P10">
            <v>1875.9837742398881</v>
          </cell>
          <cell r="Q10">
            <v>1985.0406588193064</v>
          </cell>
          <cell r="R10">
            <v>2189.1870195590545</v>
          </cell>
          <cell r="S10">
            <v>2396.9472650643665</v>
          </cell>
          <cell r="T10">
            <v>2450.4657943400512</v>
          </cell>
          <cell r="U10">
            <v>2810.8047333951708</v>
          </cell>
          <cell r="V10">
            <v>3501.9689700603722</v>
          </cell>
          <cell r="W10">
            <v>4680.3327949445948</v>
          </cell>
          <cell r="X10">
            <v>5741.7536181519235</v>
          </cell>
          <cell r="Y10">
            <v>6499.9916595089098</v>
          </cell>
          <cell r="Z10">
            <v>7515.313026619423</v>
          </cell>
          <cell r="AA10">
            <v>7981.1284166298619</v>
          </cell>
          <cell r="AB10">
            <v>8705.3478801350284</v>
          </cell>
          <cell r="AC10">
            <v>10172.693972973293</v>
          </cell>
          <cell r="AD10">
            <v>12274.106765125607</v>
          </cell>
          <cell r="AE10">
            <v>13068.935795246929</v>
          </cell>
          <cell r="AF10">
            <v>12077.241360681748</v>
          </cell>
          <cell r="AG10">
            <v>8021.0279612176864</v>
          </cell>
          <cell r="AH10">
            <v>10313.908592825603</v>
          </cell>
          <cell r="AI10">
            <v>11859.964962033762</v>
          </cell>
          <cell r="AJ10">
            <v>11171.009331921665</v>
          </cell>
          <cell r="AK10">
            <v>12686.235605184684</v>
          </cell>
          <cell r="AL10">
            <v>14109.596216092215</v>
          </cell>
          <cell r="AM10">
            <v>15773.819023448432</v>
          </cell>
          <cell r="AN10">
            <v>18436.208746827248</v>
          </cell>
          <cell r="AO10">
            <v>20656.152289752888</v>
          </cell>
          <cell r="AP10">
            <v>22828.05897824706</v>
          </cell>
          <cell r="AQ10">
            <v>20317.363722908216</v>
          </cell>
          <cell r="AR10">
            <v>18266.79763677052</v>
          </cell>
          <cell r="AS10">
            <v>21996.713973458965</v>
          </cell>
          <cell r="AT10">
            <v>24123.192318532281</v>
          </cell>
          <cell r="AU10">
            <v>24423.327208283175</v>
          </cell>
          <cell r="AV10">
            <v>26111.617397433169</v>
          </cell>
          <cell r="AW10">
            <v>27984.208173929197</v>
          </cell>
          <cell r="AX10">
            <v>27276.142720163538</v>
          </cell>
          <cell r="AY10">
            <v>27788.573496244011</v>
          </cell>
          <cell r="AZ10">
            <v>30075.857209108275</v>
          </cell>
        </row>
        <row r="11">
          <cell r="E11">
            <v>393.25049866474149</v>
          </cell>
          <cell r="F11">
            <v>446.89854148880846</v>
          </cell>
          <cell r="G11">
            <v>524.90572744184738</v>
          </cell>
          <cell r="H11">
            <v>699.9348901178322</v>
          </cell>
          <cell r="I11">
            <v>927.44519189414405</v>
          </cell>
          <cell r="J11">
            <v>978.39934691917267</v>
          </cell>
          <cell r="K11">
            <v>1150.557159794387</v>
          </cell>
          <cell r="L11">
            <v>1322.5548493245265</v>
          </cell>
          <cell r="M11">
            <v>1598.6182243493276</v>
          </cell>
          <cell r="N11">
            <v>1943.3259481526945</v>
          </cell>
          <cell r="O11">
            <v>2384.7401283344543</v>
          </cell>
          <cell r="P11">
            <v>2721.212587521597</v>
          </cell>
          <cell r="Q11">
            <v>2699.5554514190185</v>
          </cell>
          <cell r="R11">
            <v>2904.0072753658446</v>
          </cell>
          <cell r="S11">
            <v>3225.173115412696</v>
          </cell>
          <cell r="T11">
            <v>3315.1628210344202</v>
          </cell>
          <cell r="U11">
            <v>4038.1325261915636</v>
          </cell>
          <cell r="V11">
            <v>5350.2677248289847</v>
          </cell>
          <cell r="W11">
            <v>6369.3274596487945</v>
          </cell>
          <cell r="X11">
            <v>7614.3729714312412</v>
          </cell>
          <cell r="Y11">
            <v>8216.1763268176819</v>
          </cell>
          <cell r="Z11">
            <v>9135.6810031368095</v>
          </cell>
          <cell r="AA11">
            <v>10778.424268932895</v>
          </cell>
          <cell r="AB11">
            <v>11251.233845247336</v>
          </cell>
          <cell r="AC11">
            <v>12159.530532415361</v>
          </cell>
          <cell r="AD11">
            <v>13129.057332305963</v>
          </cell>
          <cell r="AE11">
            <v>13649.523566854785</v>
          </cell>
          <cell r="AF11">
            <v>14039.700438485943</v>
          </cell>
          <cell r="AG11">
            <v>12839.926813983631</v>
          </cell>
          <cell r="AH11">
            <v>13819.36138567146</v>
          </cell>
          <cell r="AI11">
            <v>14940.701902078761</v>
          </cell>
          <cell r="AJ11">
            <v>13448.288954458631</v>
          </cell>
          <cell r="AK11">
            <v>13750.265576138378</v>
          </cell>
          <cell r="AL11">
            <v>14120.228082333311</v>
          </cell>
          <cell r="AM11">
            <v>15387.52528571254</v>
          </cell>
          <cell r="AN11">
            <v>16532.042189373155</v>
          </cell>
          <cell r="AO11">
            <v>17025.866022327402</v>
          </cell>
          <cell r="AP11">
            <v>17814.116595569241</v>
          </cell>
          <cell r="AQ11">
            <v>18130.555421827747</v>
          </cell>
          <cell r="AR11">
            <v>16988.377696183772</v>
          </cell>
          <cell r="AS11">
            <v>19277.718274348124</v>
          </cell>
          <cell r="AT11">
            <v>20939.178207067653</v>
          </cell>
          <cell r="AU11">
            <v>21307.98359322951</v>
          </cell>
          <cell r="AV11">
            <v>21915.652330118912</v>
          </cell>
          <cell r="AW11">
            <v>22619.431152931047</v>
          </cell>
          <cell r="AX11"/>
          <cell r="AY11"/>
          <cell r="AZ11"/>
        </row>
        <row r="12">
          <cell r="E12">
            <v>3520.5742157908639</v>
          </cell>
          <cell r="F12">
            <v>3856.7853888485133</v>
          </cell>
          <cell r="G12">
            <v>4466.4404296739867</v>
          </cell>
          <cell r="H12">
            <v>6361.8359115283074</v>
          </cell>
          <cell r="I12">
            <v>7465.9377569160933</v>
          </cell>
          <cell r="J12">
            <v>7880.7299956345096</v>
          </cell>
          <cell r="K12">
            <v>8431.8098458243567</v>
          </cell>
          <cell r="L12">
            <v>8196.68366418611</v>
          </cell>
          <cell r="M12">
            <v>9504.30971526346</v>
          </cell>
          <cell r="N12">
            <v>10363.953010666166</v>
          </cell>
          <cell r="O12">
            <v>11809.587938219336</v>
          </cell>
          <cell r="P12">
            <v>13613.241343764401</v>
          </cell>
          <cell r="Q12">
            <v>12765.053538429625</v>
          </cell>
          <cell r="R12">
            <v>12649.634360024849</v>
          </cell>
          <cell r="S12">
            <v>13365.864254216414</v>
          </cell>
          <cell r="T12">
            <v>11570.510532247934</v>
          </cell>
          <cell r="U12">
            <v>12010.38598127731</v>
          </cell>
          <cell r="V12">
            <v>14026.509487734033</v>
          </cell>
          <cell r="W12">
            <v>17486.082228150415</v>
          </cell>
          <cell r="X12">
            <v>19056.360018470376</v>
          </cell>
          <cell r="Y12">
            <v>19012.486744071743</v>
          </cell>
          <cell r="Z12">
            <v>19106.207004520762</v>
          </cell>
          <cell r="AA12">
            <v>18643.541659851671</v>
          </cell>
          <cell r="AB12">
            <v>17922.281749576538</v>
          </cell>
          <cell r="AC12">
            <v>20298.907281301923</v>
          </cell>
          <cell r="AD12">
            <v>21630.001509121332</v>
          </cell>
          <cell r="AE12">
            <v>23807.329417474601</v>
          </cell>
          <cell r="AF12">
            <v>23608.930413652288</v>
          </cell>
          <cell r="AG12">
            <v>20841.097401109797</v>
          </cell>
          <cell r="AH12">
            <v>22582.563123034892</v>
          </cell>
          <cell r="AI12">
            <v>21451.983537464603</v>
          </cell>
          <cell r="AJ12">
            <v>20240.254940023453</v>
          </cell>
          <cell r="AK12">
            <v>22336.108419367574</v>
          </cell>
          <cell r="AL12">
            <v>28329.227456890327</v>
          </cell>
          <cell r="AM12">
            <v>33987.640529870325</v>
          </cell>
          <cell r="AN12">
            <v>37551.44053255058</v>
          </cell>
          <cell r="AO12">
            <v>39711.074470853579</v>
          </cell>
          <cell r="AP12">
            <v>46976.454102667616</v>
          </cell>
          <cell r="AQ12">
            <v>49666.177689090851</v>
          </cell>
          <cell r="AR12">
            <v>46460.193274404024</v>
          </cell>
          <cell r="AS12">
            <v>58770.173540185053</v>
          </cell>
          <cell r="AT12">
            <v>68505.947561811045</v>
          </cell>
          <cell r="AU12">
            <v>69670.0810556621</v>
          </cell>
          <cell r="AV12">
            <v>66520.586307264297</v>
          </cell>
          <cell r="AW12">
            <v>62194.702817522273</v>
          </cell>
          <cell r="AX12">
            <v>52521.988225326553</v>
          </cell>
          <cell r="AY12">
            <v>53865.951017453233</v>
          </cell>
          <cell r="AZ12">
            <v>57644.710709406063</v>
          </cell>
        </row>
        <row r="13">
          <cell r="E13">
            <v>2045.3124369781217</v>
          </cell>
          <cell r="F13">
            <v>2365.2907800178536</v>
          </cell>
          <cell r="G13">
            <v>2909.8851656029051</v>
          </cell>
          <cell r="H13">
            <v>3879.9143702597521</v>
          </cell>
          <cell r="I13">
            <v>4614.084011360701</v>
          </cell>
          <cell r="J13">
            <v>5244.8363222173621</v>
          </cell>
          <cell r="K13">
            <v>5622.3683651956107</v>
          </cell>
          <cell r="L13">
            <v>6750.0889316101875</v>
          </cell>
          <cell r="M13">
            <v>8134.821135539285</v>
          </cell>
          <cell r="N13">
            <v>9706.2109748586354</v>
          </cell>
          <cell r="O13">
            <v>10782.916843019326</v>
          </cell>
          <cell r="P13">
            <v>9340.6737622777418</v>
          </cell>
          <cell r="Q13">
            <v>9375.3036168173312</v>
          </cell>
          <cell r="R13">
            <v>9485.3990213468132</v>
          </cell>
          <cell r="S13">
            <v>8936.7610711195157</v>
          </cell>
          <cell r="T13">
            <v>9112.2272907422685</v>
          </cell>
          <cell r="U13">
            <v>12987.611671031251</v>
          </cell>
          <cell r="V13">
            <v>16231.743215916742</v>
          </cell>
          <cell r="W13">
            <v>17365.55405257193</v>
          </cell>
          <cell r="X13">
            <v>17302.901735650172</v>
          </cell>
          <cell r="Y13">
            <v>21491.597109198934</v>
          </cell>
          <cell r="Z13">
            <v>22386.040579716111</v>
          </cell>
          <cell r="AA13">
            <v>24901.247399256255</v>
          </cell>
          <cell r="AB13">
            <v>24074.750325832738</v>
          </cell>
          <cell r="AC13">
            <v>25669.389089930817</v>
          </cell>
          <cell r="AD13">
            <v>30162.246604275453</v>
          </cell>
          <cell r="AE13">
            <v>29558.99845133298</v>
          </cell>
          <cell r="AF13">
            <v>26516.032364996048</v>
          </cell>
          <cell r="AG13">
            <v>27110.887259748415</v>
          </cell>
          <cell r="AH13">
            <v>26952.795222225795</v>
          </cell>
          <cell r="AI13">
            <v>24413.590512953084</v>
          </cell>
          <cell r="AJ13">
            <v>24327.751369887035</v>
          </cell>
          <cell r="AK13">
            <v>26185.051851320048</v>
          </cell>
          <cell r="AL13">
            <v>32045.589866352766</v>
          </cell>
          <cell r="AM13">
            <v>36632.243311116668</v>
          </cell>
          <cell r="AN13">
            <v>38286.09160795527</v>
          </cell>
          <cell r="AO13">
            <v>40556.517498749206</v>
          </cell>
          <cell r="AP13">
            <v>46801.029333898638</v>
          </cell>
          <cell r="AQ13">
            <v>51568.318487853801</v>
          </cell>
          <cell r="AR13">
            <v>47789.508243570701</v>
          </cell>
          <cell r="AS13">
            <v>46611.459831682689</v>
          </cell>
          <cell r="AT13">
            <v>50946.445474773587</v>
          </cell>
          <cell r="AU13">
            <v>48018.51424846681</v>
          </cell>
          <cell r="AV13">
            <v>50129.509003609557</v>
          </cell>
          <cell r="AW13">
            <v>51197.583288738155</v>
          </cell>
          <cell r="AX13">
            <v>44016.026903701808</v>
          </cell>
          <cell r="AY13">
            <v>45320.601848390397</v>
          </cell>
          <cell r="AZ13">
            <v>47892.071255132891</v>
          </cell>
        </row>
        <row r="14">
          <cell r="E14">
            <v>2787.5153439823594</v>
          </cell>
          <cell r="F14">
            <v>3102.609331633711</v>
          </cell>
          <cell r="G14">
            <v>3859.4269007265771</v>
          </cell>
          <cell r="H14">
            <v>4937.8082603820831</v>
          </cell>
          <cell r="I14">
            <v>5779.6160878914789</v>
          </cell>
          <cell r="J14">
            <v>6757.1323729842834</v>
          </cell>
          <cell r="K14">
            <v>7299.2736201140669</v>
          </cell>
          <cell r="L14">
            <v>8483.6678677836207</v>
          </cell>
          <cell r="M14">
            <v>10369.211006734498</v>
          </cell>
          <cell r="N14">
            <v>11872.896683372272</v>
          </cell>
          <cell r="O14">
            <v>12969.912336565172</v>
          </cell>
          <cell r="P14">
            <v>10626.89361123301</v>
          </cell>
          <cell r="Q14">
            <v>9361.7062578666719</v>
          </cell>
          <cell r="R14">
            <v>8855.3781370354063</v>
          </cell>
          <cell r="S14">
            <v>8458.6138543569596</v>
          </cell>
          <cell r="T14">
            <v>8745.7138872905562</v>
          </cell>
          <cell r="U14">
            <v>12187.086482587272</v>
          </cell>
          <cell r="V14">
            <v>15087.06898381248</v>
          </cell>
          <cell r="W14">
            <v>16367.07226213021</v>
          </cell>
          <cell r="X14">
            <v>16532.774572312152</v>
          </cell>
          <cell r="Y14">
            <v>20586.528175961652</v>
          </cell>
          <cell r="Z14">
            <v>21116.705156510146</v>
          </cell>
          <cell r="AA14">
            <v>23417.110028962798</v>
          </cell>
          <cell r="AB14">
            <v>22334.942305681554</v>
          </cell>
          <cell r="AC14">
            <v>24222.327885836821</v>
          </cell>
          <cell r="AD14">
            <v>28469.597169925699</v>
          </cell>
          <cell r="AE14">
            <v>27526.68790760437</v>
          </cell>
          <cell r="AF14">
            <v>24941.829296359698</v>
          </cell>
          <cell r="AG14">
            <v>25495.006055796552</v>
          </cell>
          <cell r="AH14">
            <v>25353.090541737038</v>
          </cell>
          <cell r="AI14">
            <v>23147.173326520155</v>
          </cell>
          <cell r="AJ14">
            <v>23064.207944573027</v>
          </cell>
          <cell r="AK14">
            <v>24988.2174283651</v>
          </cell>
          <cell r="AL14">
            <v>30617.047725738819</v>
          </cell>
          <cell r="AM14">
            <v>35400.368144744949</v>
          </cell>
          <cell r="AN14">
            <v>36693.295063585596</v>
          </cell>
          <cell r="AO14">
            <v>38607.977142570882</v>
          </cell>
          <cell r="AP14">
            <v>44121.076834705338</v>
          </cell>
          <cell r="AQ14">
            <v>48148.406190345027</v>
          </cell>
          <cell r="AR14">
            <v>44658.107656425382</v>
          </cell>
          <cell r="AS14">
            <v>44246.416337385876</v>
          </cell>
          <cell r="AT14">
            <v>47852.17726952571</v>
          </cell>
          <cell r="AU14">
            <v>44931.452467846495</v>
          </cell>
          <cell r="AV14">
            <v>46720.121899164886</v>
          </cell>
          <cell r="AW14">
            <v>47329.742393392873</v>
          </cell>
          <cell r="AX14">
            <v>40397.096370108273</v>
          </cell>
          <cell r="AY14">
            <v>41354.437001134611</v>
          </cell>
          <cell r="AZ14">
            <v>43300.915381351158</v>
          </cell>
        </row>
        <row r="15">
          <cell r="E15">
            <v>4097.1386365356848</v>
          </cell>
          <cell r="F15">
            <v>4552.9059171351228</v>
          </cell>
          <cell r="G15">
            <v>5100.1507117102346</v>
          </cell>
          <cell r="H15">
            <v>5821.3829081709282</v>
          </cell>
          <cell r="I15">
            <v>7005.8091293574489</v>
          </cell>
          <cell r="J15">
            <v>7514.1836694505419</v>
          </cell>
          <cell r="K15">
            <v>8824.8429817430624</v>
          </cell>
          <cell r="L15">
            <v>8929.4785167698137</v>
          </cell>
          <cell r="M15">
            <v>9119.649045922306</v>
          </cell>
          <cell r="N15">
            <v>10009.041913089553</v>
          </cell>
          <cell r="O15">
            <v>11166.617259139937</v>
          </cell>
          <cell r="P15">
            <v>12343.119356350697</v>
          </cell>
          <cell r="Q15">
            <v>12499.526775104521</v>
          </cell>
          <cell r="R15">
            <v>13479.944530621216</v>
          </cell>
          <cell r="S15">
            <v>13882.549408579931</v>
          </cell>
          <cell r="T15">
            <v>14106.853735657194</v>
          </cell>
          <cell r="U15">
            <v>14384.876725040522</v>
          </cell>
          <cell r="V15">
            <v>16221.445081601396</v>
          </cell>
          <cell r="W15">
            <v>18814.122481495921</v>
          </cell>
          <cell r="X15">
            <v>20676.153398175215</v>
          </cell>
          <cell r="Y15">
            <v>21449.711620543767</v>
          </cell>
          <cell r="Z15">
            <v>21751.063288248726</v>
          </cell>
          <cell r="AA15">
            <v>20856.563564076681</v>
          </cell>
          <cell r="AB15">
            <v>20096.614211601118</v>
          </cell>
          <cell r="AC15">
            <v>19913.052309865834</v>
          </cell>
          <cell r="AD15">
            <v>20593.198680180532</v>
          </cell>
          <cell r="AE15">
            <v>21234.123188702284</v>
          </cell>
          <cell r="AF15">
            <v>21837.164312120964</v>
          </cell>
          <cell r="AG15">
            <v>20942.315386365506</v>
          </cell>
          <cell r="AH15">
            <v>22197.497041756644</v>
          </cell>
          <cell r="AI15">
            <v>24141.251438226442</v>
          </cell>
          <cell r="AJ15">
            <v>23723.00911414803</v>
          </cell>
          <cell r="AK15">
            <v>24201.101833383524</v>
          </cell>
          <cell r="AL15">
            <v>28203.031218795259</v>
          </cell>
          <cell r="AM15">
            <v>31925.466180665087</v>
          </cell>
          <cell r="AN15">
            <v>36236.395091919658</v>
          </cell>
          <cell r="AO15">
            <v>40434.382899637822</v>
          </cell>
          <cell r="AP15">
            <v>44215.717948783175</v>
          </cell>
          <cell r="AQ15">
            <v>46400.867330999361</v>
          </cell>
          <cell r="AR15">
            <v>40544.741388474496</v>
          </cell>
          <cell r="AS15">
            <v>47119.191184157367</v>
          </cell>
          <cell r="AT15">
            <v>51826.036845011542</v>
          </cell>
          <cell r="AU15">
            <v>52147.945210503487</v>
          </cell>
          <cell r="AV15">
            <v>52190.444292713961</v>
          </cell>
          <cell r="AW15">
            <v>50555.083583281412</v>
          </cell>
          <cell r="AX15">
            <v>43115.788311827178</v>
          </cell>
          <cell r="AY15">
            <v>42170.358989375498</v>
          </cell>
          <cell r="AZ15">
            <v>45069.840224411746</v>
          </cell>
        </row>
        <row r="16">
          <cell r="E16">
            <v>993.2357820218017</v>
          </cell>
          <cell r="F16">
            <v>1149.220660729731</v>
          </cell>
          <cell r="G16">
            <v>1382.2165252658431</v>
          </cell>
          <cell r="H16">
            <v>1663.4426407352416</v>
          </cell>
          <cell r="I16">
            <v>1457.2038023535858</v>
          </cell>
          <cell r="J16">
            <v>1201.5672467314603</v>
          </cell>
          <cell r="K16">
            <v>1372.6436397205316</v>
          </cell>
          <cell r="L16">
            <v>1728.4440970177063</v>
          </cell>
          <cell r="M16">
            <v>2235.3788735553308</v>
          </cell>
          <cell r="N16">
            <v>2899.3954759555359</v>
          </cell>
          <cell r="O16">
            <v>3486.7765499572515</v>
          </cell>
          <cell r="P16">
            <v>3346.7080036507523</v>
          </cell>
          <cell r="Q16">
            <v>3458.4728466883139</v>
          </cell>
          <cell r="R16">
            <v>3450.5786404102137</v>
          </cell>
          <cell r="S16">
            <v>3614.8309142532003</v>
          </cell>
          <cell r="T16">
            <v>3811.903452813538</v>
          </cell>
          <cell r="U16">
            <v>4811.8642504081608</v>
          </cell>
          <cell r="V16">
            <v>5677.8586704083609</v>
          </cell>
          <cell r="W16">
            <v>6432.9888034825162</v>
          </cell>
          <cell r="X16">
            <v>6739.1391662805372</v>
          </cell>
          <cell r="Y16">
            <v>8076.2741483980208</v>
          </cell>
          <cell r="Z16">
            <v>8160.9331068061583</v>
          </cell>
          <cell r="AA16">
            <v>9566.4955814885925</v>
          </cell>
          <cell r="AB16">
            <v>8923.1330734252533</v>
          </cell>
          <cell r="AC16">
            <v>9827.1111060673029</v>
          </cell>
          <cell r="AD16">
            <v>11487.912255782199</v>
          </cell>
          <cell r="AE16">
            <v>11338.124510117092</v>
          </cell>
          <cell r="AF16">
            <v>10752.998378576109</v>
          </cell>
          <cell r="AG16">
            <v>11384.075605477692</v>
          </cell>
          <cell r="AH16">
            <v>11453.774151503698</v>
          </cell>
          <cell r="AI16">
            <v>10770.815605235315</v>
          </cell>
          <cell r="AJ16">
            <v>10996.228051759796</v>
          </cell>
          <cell r="AK16">
            <v>11853.731648798423</v>
          </cell>
          <cell r="AL16">
            <v>14652.897057358216</v>
          </cell>
          <cell r="AM16">
            <v>17228.967823952651</v>
          </cell>
          <cell r="AN16">
            <v>18456.709555124369</v>
          </cell>
          <cell r="AO16">
            <v>19839.025317811705</v>
          </cell>
          <cell r="AP16">
            <v>22713.741942367858</v>
          </cell>
          <cell r="AQ16">
            <v>25741.251507309331</v>
          </cell>
          <cell r="AR16">
            <v>23624.10279069937</v>
          </cell>
          <cell r="AS16">
            <v>22973.727285555458</v>
          </cell>
          <cell r="AT16">
            <v>24384.668484711092</v>
          </cell>
          <cell r="AU16">
            <v>22061.859258789387</v>
          </cell>
          <cell r="AV16">
            <v>21056.00314713925</v>
          </cell>
          <cell r="AW16">
            <v>20275.621537278628</v>
          </cell>
          <cell r="AX16">
            <v>16952.414590197117</v>
          </cell>
          <cell r="AY16">
            <v>17467.686301085574</v>
          </cell>
          <cell r="AZ16">
            <v>18683.786952005936</v>
          </cell>
        </row>
        <row r="17">
          <cell r="E17">
            <v>3462.7118512358247</v>
          </cell>
          <cell r="F17">
            <v>3846.5336283763713</v>
          </cell>
          <cell r="G17">
            <v>4655.290174662251</v>
          </cell>
          <cell r="H17">
            <v>6124.9989837058083</v>
          </cell>
          <cell r="I17">
            <v>6775.9421678698</v>
          </cell>
          <cell r="J17">
            <v>7994.6512380970817</v>
          </cell>
          <cell r="K17">
            <v>8772.5489461585075</v>
          </cell>
          <cell r="L17">
            <v>9767.2967048554601</v>
          </cell>
          <cell r="M17">
            <v>11813.354886304258</v>
          </cell>
          <cell r="N17">
            <v>13746.994600003478</v>
          </cell>
          <cell r="O17">
            <v>13881.309599927399</v>
          </cell>
          <cell r="P17">
            <v>12073.06278893442</v>
          </cell>
          <cell r="Q17">
            <v>11791.61211660576</v>
          </cell>
          <cell r="R17">
            <v>11845.614030725405</v>
          </cell>
          <cell r="S17">
            <v>11552.89010288781</v>
          </cell>
          <cell r="T17">
            <v>12251.782656592579</v>
          </cell>
          <cell r="U17">
            <v>17220.865479346903</v>
          </cell>
          <cell r="V17">
            <v>21300.390813317317</v>
          </cell>
          <cell r="W17">
            <v>22645.453603077127</v>
          </cell>
          <cell r="X17">
            <v>21830.822431403951</v>
          </cell>
          <cell r="Y17">
            <v>26842.426205210348</v>
          </cell>
          <cell r="Z17">
            <v>26964.593742507142</v>
          </cell>
          <cell r="AA17">
            <v>29584.368625100306</v>
          </cell>
          <cell r="AB17">
            <v>27549.047901051526</v>
          </cell>
          <cell r="AC17">
            <v>29934.753750191408</v>
          </cell>
          <cell r="AD17">
            <v>35354.570027274618</v>
          </cell>
          <cell r="AE17">
            <v>35776.405080249519</v>
          </cell>
          <cell r="AF17">
            <v>32968.838195194847</v>
          </cell>
          <cell r="AG17">
            <v>33393.838440609623</v>
          </cell>
          <cell r="AH17">
            <v>33447.493260705924</v>
          </cell>
          <cell r="AI17">
            <v>30704.745043898423</v>
          </cell>
          <cell r="AJ17">
            <v>30794.716447849987</v>
          </cell>
          <cell r="AK17">
            <v>33315.955681217303</v>
          </cell>
          <cell r="AL17">
            <v>40468.033223884013</v>
          </cell>
          <cell r="AM17">
            <v>46457.727817314146</v>
          </cell>
          <cell r="AN17">
            <v>48693.196343140953</v>
          </cell>
          <cell r="AO17">
            <v>51980.942280398427</v>
          </cell>
          <cell r="AP17">
            <v>58318.557165988692</v>
          </cell>
          <cell r="AQ17">
            <v>64207.55957615735</v>
          </cell>
          <cell r="AR17">
            <v>58084.335197641449</v>
          </cell>
          <cell r="AS17">
            <v>57967.424467725825</v>
          </cell>
          <cell r="AT17">
            <v>61617.02048389781</v>
          </cell>
          <cell r="AU17">
            <v>58281.913357786783</v>
          </cell>
          <cell r="AV17">
            <v>61016.524658391718</v>
          </cell>
          <cell r="AW17">
            <v>62324.392637317585</v>
          </cell>
          <cell r="AX17">
            <v>53263.534079432982</v>
          </cell>
          <cell r="AY17">
            <v>54679.994097364739</v>
          </cell>
          <cell r="AZ17">
            <v>57657.682842558708</v>
          </cell>
        </row>
        <row r="18">
          <cell r="E18">
            <v>2443.9109444046721</v>
          </cell>
          <cell r="F18">
            <v>2685.1550767057361</v>
          </cell>
          <cell r="G18">
            <v>3146.204339895407</v>
          </cell>
          <cell r="H18">
            <v>4134.1850563880826</v>
          </cell>
          <cell r="I18">
            <v>5256.3027135347293</v>
          </cell>
          <cell r="J18">
            <v>6218.1357762406942</v>
          </cell>
          <cell r="K18">
            <v>6699.4050230259691</v>
          </cell>
          <cell r="L18">
            <v>7033.5887486907332</v>
          </cell>
          <cell r="M18">
            <v>7606.9301014322064</v>
          </cell>
          <cell r="N18">
            <v>9299.6106934208274</v>
          </cell>
          <cell r="O18">
            <v>11212.651870425123</v>
          </cell>
          <cell r="P18">
            <v>10912.584211901793</v>
          </cell>
          <cell r="Q18">
            <v>10926.305971748257</v>
          </cell>
          <cell r="R18">
            <v>10491.791893056979</v>
          </cell>
          <cell r="S18">
            <v>10827.269229557523</v>
          </cell>
          <cell r="T18">
            <v>11384.876468576036</v>
          </cell>
          <cell r="U18">
            <v>14924.709946837349</v>
          </cell>
          <cell r="V18">
            <v>18527.606737906746</v>
          </cell>
          <cell r="W18">
            <v>21970.991437965105</v>
          </cell>
          <cell r="X18">
            <v>23909.43347702434</v>
          </cell>
          <cell r="Y18">
            <v>28421.475266711528</v>
          </cell>
          <cell r="Z18">
            <v>25502.453116828132</v>
          </cell>
          <cell r="AA18">
            <v>22398.747255905688</v>
          </cell>
          <cell r="AB18">
            <v>17597.769760729399</v>
          </cell>
          <cell r="AC18">
            <v>20207.580903404429</v>
          </cell>
          <cell r="AD18">
            <v>26176.962124475362</v>
          </cell>
          <cell r="AE18">
            <v>25696.036522633243</v>
          </cell>
          <cell r="AF18">
            <v>24651.836484174491</v>
          </cell>
          <cell r="AG18">
            <v>25947.660857101586</v>
          </cell>
          <cell r="AH18">
            <v>26082.289429949346</v>
          </cell>
          <cell r="AI18">
            <v>24287.031072364945</v>
          </cell>
          <cell r="AJ18">
            <v>24805.407348053901</v>
          </cell>
          <cell r="AK18">
            <v>26854.015624817177</v>
          </cell>
          <cell r="AL18">
            <v>32714.105691049135</v>
          </cell>
          <cell r="AM18">
            <v>37579.749665454387</v>
          </cell>
          <cell r="AN18">
            <v>38791.183068333143</v>
          </cell>
          <cell r="AO18">
            <v>41117.408201122867</v>
          </cell>
          <cell r="AP18">
            <v>48131.243141297855</v>
          </cell>
          <cell r="AQ18">
            <v>53384.442044233147</v>
          </cell>
          <cell r="AR18">
            <v>46980.466233398205</v>
          </cell>
          <cell r="AS18">
            <v>46218.799049234578</v>
          </cell>
          <cell r="AT18">
            <v>50842.029361457513</v>
          </cell>
          <cell r="AU18">
            <v>47478.468422199971</v>
          </cell>
          <cell r="AV18">
            <v>49663.246401805831</v>
          </cell>
          <cell r="AW18">
            <v>50002.591709423767</v>
          </cell>
          <cell r="AX18">
            <v>42320.583527880328</v>
          </cell>
          <cell r="AY18">
            <v>43459.183734700411</v>
          </cell>
          <cell r="AZ18">
            <v>45683.829827733891</v>
          </cell>
        </row>
        <row r="19">
          <cell r="E19">
            <v>2910.8744526474284</v>
          </cell>
          <cell r="F19">
            <v>3237.5416277641584</v>
          </cell>
          <cell r="G19">
            <v>3923.4759074226677</v>
          </cell>
          <cell r="H19">
            <v>5056.2786800170807</v>
          </cell>
          <cell r="I19">
            <v>5432.4908540407478</v>
          </cell>
          <cell r="J19">
            <v>6809.9423195999116</v>
          </cell>
          <cell r="K19">
            <v>6979.913160873939</v>
          </cell>
          <cell r="L19">
            <v>7661.2298344284909</v>
          </cell>
          <cell r="M19">
            <v>9441.9646199342933</v>
          </cell>
          <cell r="N19">
            <v>11397.292463657301</v>
          </cell>
          <cell r="O19">
            <v>12964.479766682271</v>
          </cell>
          <cell r="P19">
            <v>11344.7917203058</v>
          </cell>
          <cell r="Q19">
            <v>10724.560864981115</v>
          </cell>
          <cell r="R19">
            <v>10215.653913492966</v>
          </cell>
          <cell r="S19">
            <v>9636.5436900928198</v>
          </cell>
          <cell r="T19">
            <v>9982.4035317129947</v>
          </cell>
          <cell r="U19">
            <v>13840.893560907543</v>
          </cell>
          <cell r="V19">
            <v>16671.275363988916</v>
          </cell>
          <cell r="W19">
            <v>18101.726592373394</v>
          </cell>
          <cell r="X19">
            <v>18177.581345382445</v>
          </cell>
          <cell r="Y19">
            <v>22296.021076656951</v>
          </cell>
          <cell r="Z19">
            <v>22188.171628966807</v>
          </cell>
          <cell r="AA19">
            <v>24349.106638234331</v>
          </cell>
          <cell r="AB19">
            <v>22859.193257507774</v>
          </cell>
          <cell r="AC19">
            <v>23969.377137628715</v>
          </cell>
          <cell r="AD19">
            <v>27471.682189998548</v>
          </cell>
          <cell r="AE19">
            <v>27521.514302777137</v>
          </cell>
          <cell r="AF19">
            <v>24675.22469259605</v>
          </cell>
          <cell r="AG19">
            <v>25408.690314139494</v>
          </cell>
          <cell r="AH19">
            <v>25119.652152497936</v>
          </cell>
          <cell r="AI19">
            <v>22815.652879972891</v>
          </cell>
          <cell r="AJ19">
            <v>23034.070461421838</v>
          </cell>
          <cell r="AK19">
            <v>24740.525026485644</v>
          </cell>
          <cell r="AL19">
            <v>30388.060821571613</v>
          </cell>
          <cell r="AM19">
            <v>34818.8225561851</v>
          </cell>
          <cell r="AN19">
            <v>35927.811228747472</v>
          </cell>
          <cell r="AO19">
            <v>37666.688898672124</v>
          </cell>
          <cell r="AP19">
            <v>42930.263563413289</v>
          </cell>
          <cell r="AQ19">
            <v>46847.749690804849</v>
          </cell>
          <cell r="AR19">
            <v>42911.252510866594</v>
          </cell>
          <cell r="AS19">
            <v>41886.983207444966</v>
          </cell>
          <cell r="AT19">
            <v>45150.592697829372</v>
          </cell>
          <cell r="AU19">
            <v>42111.964021549255</v>
          </cell>
          <cell r="AV19">
            <v>43961.259273244352</v>
          </cell>
          <cell r="AW19">
            <v>44398.99648920777</v>
          </cell>
          <cell r="AX19">
            <v>37854.576370056413</v>
          </cell>
          <cell r="AY19">
            <v>38176.837460460694</v>
          </cell>
          <cell r="AZ19">
            <v>39737.792180588243</v>
          </cell>
        </row>
        <row r="20">
          <cell r="E20">
            <v>2736.3094673863984</v>
          </cell>
          <cell r="F20">
            <v>3160.4355907795903</v>
          </cell>
          <cell r="G20">
            <v>3789.5252553734454</v>
          </cell>
          <cell r="H20">
            <v>5029.3801948936771</v>
          </cell>
          <cell r="I20">
            <v>5626.1487987614764</v>
          </cell>
          <cell r="J20">
            <v>6200.3515409128868</v>
          </cell>
          <cell r="K20">
            <v>6574.0632442144179</v>
          </cell>
          <cell r="L20">
            <v>7598.3014365618064</v>
          </cell>
          <cell r="M20">
            <v>9390.589906169429</v>
          </cell>
          <cell r="N20">
            <v>11191.150354405123</v>
          </cell>
          <cell r="O20">
            <v>12094.408209750703</v>
          </cell>
          <cell r="P20">
            <v>10201.455841187217</v>
          </cell>
          <cell r="Q20">
            <v>9930.0982664049843</v>
          </cell>
          <cell r="R20">
            <v>9872.7241314059575</v>
          </cell>
          <cell r="S20">
            <v>9291.6307784934943</v>
          </cell>
          <cell r="T20">
            <v>9393.0020744895428</v>
          </cell>
          <cell r="U20">
            <v>13361.168415677872</v>
          </cell>
          <cell r="V20">
            <v>16527.001122606162</v>
          </cell>
          <cell r="W20">
            <v>17867.622764862492</v>
          </cell>
          <cell r="X20">
            <v>17658.505540603841</v>
          </cell>
          <cell r="Y20">
            <v>22245.161702608275</v>
          </cell>
          <cell r="Z20">
            <v>23377.272886777482</v>
          </cell>
          <cell r="AA20">
            <v>26484.718317530784</v>
          </cell>
          <cell r="AB20">
            <v>25707.87056268493</v>
          </cell>
          <cell r="AC20">
            <v>27307.198820131311</v>
          </cell>
          <cell r="AD20">
            <v>31880.608279051776</v>
          </cell>
          <cell r="AE20">
            <v>30702.597253055817</v>
          </cell>
          <cell r="AF20">
            <v>27239.309258233854</v>
          </cell>
          <cell r="AG20">
            <v>27484.921575702701</v>
          </cell>
          <cell r="AH20">
            <v>26999.955425528133</v>
          </cell>
          <cell r="AI20">
            <v>23929.974268528182</v>
          </cell>
          <cell r="AJ20">
            <v>23915.860910651227</v>
          </cell>
          <cell r="AK20">
            <v>25486.488044288457</v>
          </cell>
          <cell r="AL20">
            <v>30727.233054530825</v>
          </cell>
          <cell r="AM20">
            <v>34509.91080583138</v>
          </cell>
          <cell r="AN20">
            <v>35018.450560412755</v>
          </cell>
          <cell r="AO20">
            <v>36791.599820417745</v>
          </cell>
          <cell r="AP20">
            <v>42289.298732294672</v>
          </cell>
          <cell r="AQ20">
            <v>46221.574840790709</v>
          </cell>
          <cell r="AR20">
            <v>42240.152906389303</v>
          </cell>
          <cell r="AS20">
            <v>42277.138659520991</v>
          </cell>
          <cell r="AT20">
            <v>46457.61661751385</v>
          </cell>
          <cell r="AU20">
            <v>43668.001608166676</v>
          </cell>
          <cell r="AV20">
            <v>46145.249790758979</v>
          </cell>
          <cell r="AW20">
            <v>47858.830292882296</v>
          </cell>
          <cell r="AX20">
            <v>41366.92373231674</v>
          </cell>
          <cell r="AY20">
            <v>42712.392129243497</v>
          </cell>
          <cell r="AZ20">
            <v>44946.74797001484</v>
          </cell>
        </row>
        <row r="21">
          <cell r="E21">
            <v>2538.3368333773592</v>
          </cell>
          <cell r="F21">
            <v>3188.6049355829405</v>
          </cell>
          <cell r="G21">
            <v>3940.4270500978905</v>
          </cell>
          <cell r="H21">
            <v>5325.6714313907923</v>
          </cell>
          <cell r="I21">
            <v>6924.7434903021394</v>
          </cell>
          <cell r="J21">
            <v>6356.1150639702846</v>
          </cell>
          <cell r="K21">
            <v>7466.2182068264246</v>
          </cell>
          <cell r="L21">
            <v>9789.1322604446923</v>
          </cell>
          <cell r="M21">
            <v>11039.959915235333</v>
          </cell>
          <cell r="N21">
            <v>12433.107123744488</v>
          </cell>
          <cell r="O21">
            <v>14594.177331312265</v>
          </cell>
          <cell r="P21">
            <v>14918.920256303541</v>
          </cell>
          <cell r="Q21">
            <v>13542.791519661849</v>
          </cell>
          <cell r="R21">
            <v>11545.586283307699</v>
          </cell>
          <cell r="S21">
            <v>11817.034307895883</v>
          </cell>
          <cell r="T21">
            <v>12169.149187439461</v>
          </cell>
          <cell r="U21">
            <v>16086.875386258806</v>
          </cell>
          <cell r="V21">
            <v>22013.388972540637</v>
          </cell>
          <cell r="W21">
            <v>24088.194986306637</v>
          </cell>
          <cell r="X21">
            <v>22140.435809566068</v>
          </cell>
          <cell r="Y21">
            <v>24987.581729355443</v>
          </cell>
          <cell r="Z21">
            <v>26423.629359065926</v>
          </cell>
          <cell r="AA21">
            <v>26815.489042902005</v>
          </cell>
          <cell r="AB21">
            <v>23325.02526879264</v>
          </cell>
          <cell r="AC21">
            <v>23741.619258650211</v>
          </cell>
          <cell r="AD21">
            <v>26223.255962545165</v>
          </cell>
          <cell r="AE21">
            <v>27136.647192300574</v>
          </cell>
          <cell r="AF21">
            <v>27798.825355965517</v>
          </cell>
          <cell r="AG21">
            <v>30854.392381291411</v>
          </cell>
          <cell r="AH21">
            <v>32287.076402634324</v>
          </cell>
          <cell r="AI21">
            <v>32105.998135040205</v>
          </cell>
          <cell r="AJ21">
            <v>29003.725704913628</v>
          </cell>
          <cell r="AK21">
            <v>32575.221134199466</v>
          </cell>
          <cell r="AL21">
            <v>39638.750614685778</v>
          </cell>
          <cell r="AM21">
            <v>47525.139661426845</v>
          </cell>
          <cell r="AN21">
            <v>56995.714227114469</v>
          </cell>
          <cell r="AO21">
            <v>57440.137594752574</v>
          </cell>
          <cell r="AP21">
            <v>70494.636084534737</v>
          </cell>
          <cell r="AQ21">
            <v>57594.628346907528</v>
          </cell>
          <cell r="AR21">
            <v>41648.964316673308</v>
          </cell>
          <cell r="AS21">
            <v>42717.744593042131</v>
          </cell>
          <cell r="AT21">
            <v>46869.835237989224</v>
          </cell>
          <cell r="AU21">
            <v>45231.6505102511</v>
          </cell>
          <cell r="AV21">
            <v>49027.815664665824</v>
          </cell>
          <cell r="AW21">
            <v>54064.858359795289</v>
          </cell>
          <cell r="AX21">
            <v>52519.405125922429</v>
          </cell>
          <cell r="AY21">
            <v>62232.149905522361</v>
          </cell>
          <cell r="AZ21">
            <v>72954.137381077278</v>
          </cell>
        </row>
        <row r="22">
          <cell r="E22">
            <v>1492.0720146250947</v>
          </cell>
          <cell r="F22">
            <v>1709.1085452140312</v>
          </cell>
          <cell r="G22">
            <v>2087.4306643193381</v>
          </cell>
          <cell r="H22">
            <v>2432.5578257360858</v>
          </cell>
          <cell r="I22">
            <v>2524.852363409902</v>
          </cell>
          <cell r="J22">
            <v>2982.1677706849541</v>
          </cell>
          <cell r="K22">
            <v>2923.4014876479264</v>
          </cell>
          <cell r="L22">
            <v>3421.8011144972761</v>
          </cell>
          <cell r="M22">
            <v>4386.917186411486</v>
          </cell>
          <cell r="N22">
            <v>5407.9935006693049</v>
          </cell>
          <cell r="O22">
            <v>6338.7991221422826</v>
          </cell>
          <cell r="P22">
            <v>5959.1085307098874</v>
          </cell>
          <cell r="Q22">
            <v>6133.53881084967</v>
          </cell>
          <cell r="R22">
            <v>5886.6425209299796</v>
          </cell>
          <cell r="S22">
            <v>5667.980575810594</v>
          </cell>
          <cell r="T22">
            <v>5973.6397950158753</v>
          </cell>
          <cell r="U22">
            <v>8050.0796685619371</v>
          </cell>
          <cell r="V22">
            <v>9507.9266753645261</v>
          </cell>
          <cell r="W22">
            <v>10595.419249101737</v>
          </cell>
          <cell r="X22">
            <v>11013.222449877203</v>
          </cell>
          <cell r="Y22">
            <v>13831.081634076783</v>
          </cell>
          <cell r="Z22">
            <v>13938.155121316977</v>
          </cell>
          <cell r="AA22">
            <v>15601.971837438283</v>
          </cell>
          <cell r="AB22">
            <v>14554.449227535004</v>
          </cell>
          <cell r="AC22">
            <v>15762.44238900474</v>
          </cell>
          <cell r="AD22">
            <v>18957.613752808742</v>
          </cell>
          <cell r="AE22">
            <v>20620.00255064814</v>
          </cell>
          <cell r="AF22">
            <v>22310.98061987941</v>
          </cell>
          <cell r="AG22">
            <v>24018.223870771642</v>
          </cell>
          <cell r="AH22">
            <v>26000.270656867153</v>
          </cell>
          <cell r="AI22">
            <v>25944.06152085754</v>
          </cell>
          <cell r="AJ22">
            <v>27882.279481225891</v>
          </cell>
          <cell r="AK22">
            <v>32190.827223782584</v>
          </cell>
          <cell r="AL22">
            <v>40498.356976718627</v>
          </cell>
          <cell r="AM22">
            <v>46987.598422669915</v>
          </cell>
          <cell r="AN22">
            <v>50320.711458904239</v>
          </cell>
          <cell r="AO22">
            <v>53911.237007275697</v>
          </cell>
          <cell r="AP22">
            <v>61390.522622066528</v>
          </cell>
          <cell r="AQ22">
            <v>61252.822919870836</v>
          </cell>
          <cell r="AR22">
            <v>51663.023985653439</v>
          </cell>
          <cell r="AS22">
            <v>47979.998824273905</v>
          </cell>
          <cell r="AT22">
            <v>51044.711521241785</v>
          </cell>
          <cell r="AU22">
            <v>48096.274633575857</v>
          </cell>
          <cell r="AV22">
            <v>51046.921091071337</v>
          </cell>
          <cell r="AW22">
            <v>55266.927523719438</v>
          </cell>
          <cell r="AX22">
            <v>61913.484097276931</v>
          </cell>
          <cell r="AY22">
            <v>63736.154270195708</v>
          </cell>
          <cell r="AZ22">
            <v>69310.285185648958</v>
          </cell>
        </row>
        <row r="23">
          <cell r="E23">
            <v>2110.3867849841135</v>
          </cell>
          <cell r="F23">
            <v>2166.6054051734823</v>
          </cell>
          <cell r="G23">
            <v>2755.1582499484166</v>
          </cell>
          <cell r="H23">
            <v>3427.0471295647831</v>
          </cell>
          <cell r="I23">
            <v>4511.6037854488395</v>
          </cell>
          <cell r="J23">
            <v>4338.9580293458321</v>
          </cell>
          <cell r="K23">
            <v>4450.5181966493801</v>
          </cell>
          <cell r="L23">
            <v>4711.8147981701586</v>
          </cell>
          <cell r="M23">
            <v>4547.7243643600978</v>
          </cell>
          <cell r="N23">
            <v>5739.7288936126397</v>
          </cell>
          <cell r="O23">
            <v>6392.7893356071445</v>
          </cell>
          <cell r="P23">
            <v>6655.6798931231442</v>
          </cell>
          <cell r="Q23">
            <v>7144.8015242565471</v>
          </cell>
          <cell r="R23">
            <v>7832.8262243985819</v>
          </cell>
          <cell r="S23">
            <v>7227.0569931750215</v>
          </cell>
          <cell r="T23">
            <v>6705.9656820206392</v>
          </cell>
          <cell r="U23">
            <v>8180.1743387356692</v>
          </cell>
          <cell r="V23">
            <v>9670.6018567997235</v>
          </cell>
          <cell r="W23">
            <v>11619.720511765374</v>
          </cell>
          <cell r="X23">
            <v>11329.150615312858</v>
          </cell>
          <cell r="Y23">
            <v>13051.824762275093</v>
          </cell>
          <cell r="Z23">
            <v>14482.624920367385</v>
          </cell>
          <cell r="AA23">
            <v>15649.924395147455</v>
          </cell>
          <cell r="AB23">
            <v>15164.281855673824</v>
          </cell>
          <cell r="AC23">
            <v>16636.448497620629</v>
          </cell>
          <cell r="AD23">
            <v>18748.644238663492</v>
          </cell>
          <cell r="AE23">
            <v>20043.450556542848</v>
          </cell>
          <cell r="AF23">
            <v>20420.687470434397</v>
          </cell>
          <cell r="AG23">
            <v>20120.689445831114</v>
          </cell>
          <cell r="AH23">
            <v>19858.20899322275</v>
          </cell>
          <cell r="AI23">
            <v>21949.731456675636</v>
          </cell>
          <cell r="AJ23">
            <v>21371.948583333469</v>
          </cell>
          <cell r="AK23">
            <v>19393.247784000891</v>
          </cell>
          <cell r="AL23">
            <v>20001.515075393901</v>
          </cell>
          <cell r="AM23">
            <v>20869.316801948793</v>
          </cell>
          <cell r="AN23">
            <v>21505.474051828194</v>
          </cell>
          <cell r="AO23">
            <v>22797.21536455338</v>
          </cell>
          <cell r="AP23">
            <v>25857.019350150989</v>
          </cell>
          <cell r="AQ23">
            <v>30433.637059152563</v>
          </cell>
          <cell r="AR23">
            <v>28481.42412624288</v>
          </cell>
          <cell r="AS23">
            <v>31511.081599023102</v>
          </cell>
          <cell r="AT23">
            <v>34615.910053596526</v>
          </cell>
          <cell r="AU23">
            <v>33380.503318242838</v>
          </cell>
          <cell r="AV23">
            <v>37462.737042911453</v>
          </cell>
          <cell r="AW23">
            <v>39036.287251164133</v>
          </cell>
          <cell r="AX23">
            <v>37199.857598945113</v>
          </cell>
          <cell r="AY23">
            <v>38908.313230704829</v>
          </cell>
          <cell r="AZ23">
            <v>42363.509393118125</v>
          </cell>
        </row>
        <row r="24">
          <cell r="E24">
            <v>2109.0476951617552</v>
          </cell>
          <cell r="F24">
            <v>2298.4275345094065</v>
          </cell>
          <cell r="G24">
            <v>2669.3167889201482</v>
          </cell>
          <cell r="H24">
            <v>3200.2851069996123</v>
          </cell>
          <cell r="I24">
            <v>3616.7209259619785</v>
          </cell>
          <cell r="J24">
            <v>4102.6051795914518</v>
          </cell>
          <cell r="K24">
            <v>4028.4662938225197</v>
          </cell>
          <cell r="L24">
            <v>4602.0178541102323</v>
          </cell>
          <cell r="M24">
            <v>5601.4389918380257</v>
          </cell>
          <cell r="N24">
            <v>6969.2853637895842</v>
          </cell>
          <cell r="O24">
            <v>8436.8322318186274</v>
          </cell>
          <cell r="P24">
            <v>7582.6530391485485</v>
          </cell>
          <cell r="Q24">
            <v>7510.9654806605331</v>
          </cell>
          <cell r="R24">
            <v>7776.3950729605313</v>
          </cell>
          <cell r="S24">
            <v>7657.4928497282363</v>
          </cell>
          <cell r="T24">
            <v>7910.5664681225571</v>
          </cell>
          <cell r="U24">
            <v>11180.863968842192</v>
          </cell>
          <cell r="V24">
            <v>14065.645611732269</v>
          </cell>
          <cell r="W24">
            <v>15568.324032967161</v>
          </cell>
          <cell r="X24">
            <v>16213.426117553292</v>
          </cell>
          <cell r="Y24">
            <v>20655.688576634006</v>
          </cell>
          <cell r="Z24">
            <v>21696.332668888979</v>
          </cell>
          <cell r="AA24">
            <v>23081.407003402481</v>
          </cell>
          <cell r="AB24">
            <v>18522.839219938236</v>
          </cell>
          <cell r="AC24">
            <v>19213.514688417577</v>
          </cell>
          <cell r="AD24">
            <v>20434.827989049449</v>
          </cell>
          <cell r="AE24">
            <v>22890.223798591753</v>
          </cell>
          <cell r="AF24">
            <v>21684.045963182587</v>
          </cell>
          <cell r="AG24">
            <v>22220.841147370858</v>
          </cell>
          <cell r="AH24">
            <v>21860.795073968886</v>
          </cell>
          <cell r="AI24">
            <v>19897.468692903865</v>
          </cell>
          <cell r="AJ24">
            <v>20171.679073872307</v>
          </cell>
          <cell r="AK24">
            <v>21971.647785697336</v>
          </cell>
          <cell r="AL24">
            <v>27000.516414972553</v>
          </cell>
          <cell r="AM24">
            <v>30772.016557259612</v>
          </cell>
          <cell r="AN24">
            <v>31458.046087363859</v>
          </cell>
          <cell r="AO24">
            <v>32836.904781168436</v>
          </cell>
          <cell r="AP24">
            <v>37091.042594139428</v>
          </cell>
          <cell r="AQ24">
            <v>40166.457868309946</v>
          </cell>
          <cell r="AR24">
            <v>36719.181691406899</v>
          </cell>
          <cell r="AS24">
            <v>35660.586754271833</v>
          </cell>
          <cell r="AT24">
            <v>38152.656408822986</v>
          </cell>
          <cell r="AU24">
            <v>34653.728560391035</v>
          </cell>
          <cell r="AV24">
            <v>35697.52631226118</v>
          </cell>
          <cell r="AW24">
            <v>36082.50225540813</v>
          </cell>
          <cell r="AX24">
            <v>30754.125439052954</v>
          </cell>
          <cell r="AY24">
            <v>31483.955675169895</v>
          </cell>
          <cell r="AZ24">
            <v>32733.573280549266</v>
          </cell>
        </row>
        <row r="25">
          <cell r="E25">
            <v>2030.0089068785164</v>
          </cell>
          <cell r="F25">
            <v>2255.1034682814811</v>
          </cell>
          <cell r="G25">
            <v>2945.0705446268948</v>
          </cell>
          <cell r="H25">
            <v>3944.0211925405411</v>
          </cell>
          <cell r="I25">
            <v>4323.1502969139619</v>
          </cell>
          <cell r="J25">
            <v>4643.1756845321834</v>
          </cell>
          <cell r="K25">
            <v>5154.3620609679756</v>
          </cell>
          <cell r="L25">
            <v>6278.3483537665561</v>
          </cell>
          <cell r="M25">
            <v>8715.1392703416186</v>
          </cell>
          <cell r="N25">
            <v>9069.2840597647337</v>
          </cell>
          <cell r="O25">
            <v>9420.5630624712667</v>
          </cell>
          <cell r="P25">
            <v>10274.273932219974</v>
          </cell>
          <cell r="Q25">
            <v>9446.9264316173285</v>
          </cell>
          <cell r="R25">
            <v>10295.74630909119</v>
          </cell>
          <cell r="S25">
            <v>10891.107081034786</v>
          </cell>
          <cell r="T25">
            <v>11485.385175518015</v>
          </cell>
          <cell r="U25">
            <v>16976.868885552136</v>
          </cell>
          <cell r="V25">
            <v>20555.200348694194</v>
          </cell>
          <cell r="W25">
            <v>24839.198955090145</v>
          </cell>
          <cell r="X25">
            <v>24583.113912249923</v>
          </cell>
          <cell r="Y25">
            <v>25137.420576191442</v>
          </cell>
          <cell r="Z25">
            <v>28653.750132383528</v>
          </cell>
          <cell r="AA25">
            <v>31194.782840909989</v>
          </cell>
          <cell r="AB25">
            <v>35396.816609172689</v>
          </cell>
          <cell r="AC25">
            <v>38948.72520108489</v>
          </cell>
          <cell r="AD25">
            <v>43125.459859834817</v>
          </cell>
          <cell r="AE25">
            <v>38135.385260242503</v>
          </cell>
          <cell r="AF25">
            <v>34751.054477801816</v>
          </cell>
          <cell r="AG25">
            <v>31700.517050378745</v>
          </cell>
          <cell r="AH25">
            <v>35810.808858111421</v>
          </cell>
          <cell r="AI25">
            <v>38342.735693502</v>
          </cell>
          <cell r="AJ25">
            <v>33666.471682989737</v>
          </cell>
          <cell r="AK25">
            <v>32212.007297802258</v>
          </cell>
          <cell r="AL25">
            <v>34747.2220025469</v>
          </cell>
          <cell r="AM25">
            <v>37593.506437755386</v>
          </cell>
          <cell r="AN25">
            <v>37090.205436725948</v>
          </cell>
          <cell r="AO25">
            <v>35271.310972806736</v>
          </cell>
          <cell r="AP25">
            <v>35173.660767535344</v>
          </cell>
          <cell r="AQ25">
            <v>39206.378267867185</v>
          </cell>
          <cell r="AR25">
            <v>40679.287792940653</v>
          </cell>
          <cell r="AS25">
            <v>44340.07775476035</v>
          </cell>
          <cell r="AT25">
            <v>47935.728770931026</v>
          </cell>
          <cell r="AU25">
            <v>48276.684329911521</v>
          </cell>
          <cell r="AV25">
            <v>40214.188875134321</v>
          </cell>
          <cell r="AW25">
            <v>37842.472818493021</v>
          </cell>
          <cell r="AX25">
            <v>34303.585638940618</v>
          </cell>
          <cell r="AY25">
            <v>38777.22302064133</v>
          </cell>
          <cell r="AZ25">
            <v>38265.105680836015</v>
          </cell>
        </row>
        <row r="26">
          <cell r="E26">
            <v>4443.1459690050287</v>
          </cell>
          <cell r="F26">
            <v>4594.550910801634</v>
          </cell>
          <cell r="G26">
            <v>5704.8057652353064</v>
          </cell>
          <cell r="H26">
            <v>7760.1322302418621</v>
          </cell>
          <cell r="I26">
            <v>9385.0346252302897</v>
          </cell>
          <cell r="J26">
            <v>9134.1703584635416</v>
          </cell>
          <cell r="K26">
            <v>9940.0916385277251</v>
          </cell>
          <cell r="L26">
            <v>10928.032245214057</v>
          </cell>
          <cell r="M26">
            <v>13529.306062762931</v>
          </cell>
          <cell r="N26">
            <v>15743.394626077417</v>
          </cell>
          <cell r="O26">
            <v>17119.532861953972</v>
          </cell>
          <cell r="P26">
            <v>14342.170902541526</v>
          </cell>
          <cell r="Q26">
            <v>13049.595982448549</v>
          </cell>
          <cell r="R26">
            <v>12821.123702111934</v>
          </cell>
          <cell r="S26">
            <v>12561.157364097377</v>
          </cell>
          <cell r="T26">
            <v>12915.319103585874</v>
          </cell>
          <cell r="U26">
            <v>18774.011690798718</v>
          </cell>
          <cell r="V26">
            <v>23214.336452174477</v>
          </cell>
          <cell r="W26">
            <v>26062.779505396695</v>
          </cell>
          <cell r="X26">
            <v>27512.161596585705</v>
          </cell>
          <cell r="Y26">
            <v>34650.140791689693</v>
          </cell>
          <cell r="Z26">
            <v>37068.939205698429</v>
          </cell>
          <cell r="AA26">
            <v>41049.276389009538</v>
          </cell>
          <cell r="AB26">
            <v>41547.372614097425</v>
          </cell>
          <cell r="AC26">
            <v>45539.423553734414</v>
          </cell>
          <cell r="AD26">
            <v>52893.552163548113</v>
          </cell>
          <cell r="AE26">
            <v>52599.546310498336</v>
          </cell>
          <cell r="AF26">
            <v>46983.03853809998</v>
          </cell>
          <cell r="AG26">
            <v>47456.813565411794</v>
          </cell>
          <cell r="AH26">
            <v>51558.641575190952</v>
          </cell>
          <cell r="AI26">
            <v>48757.973478742409</v>
          </cell>
          <cell r="AJ26">
            <v>48324.227815664766</v>
          </cell>
          <cell r="AK26">
            <v>53225.195447190381</v>
          </cell>
          <cell r="AL26">
            <v>66073.623219962348</v>
          </cell>
          <cell r="AM26">
            <v>76771.426655364208</v>
          </cell>
          <cell r="AN26">
            <v>81570.641623092684</v>
          </cell>
          <cell r="AO26">
            <v>91100.356682576021</v>
          </cell>
          <cell r="AP26">
            <v>107190.15039117631</v>
          </cell>
          <cell r="AQ26">
            <v>115133.3328145453</v>
          </cell>
          <cell r="AR26">
            <v>103505.18337467432</v>
          </cell>
          <cell r="AS26">
            <v>104771.86316695184</v>
          </cell>
          <cell r="AT26">
            <v>115406.61389273014</v>
          </cell>
          <cell r="AU26">
            <v>106460.07845232885</v>
          </cell>
          <cell r="AV26">
            <v>113341.23746284796</v>
          </cell>
          <cell r="AW26">
            <v>118824.28913962567</v>
          </cell>
          <cell r="AX26">
            <v>100935.70097275476</v>
          </cell>
          <cell r="AY26">
            <v>102791.37486161984</v>
          </cell>
          <cell r="AZ26">
            <v>107356.29975381721</v>
          </cell>
        </row>
        <row r="27">
          <cell r="E27">
            <v>2935.3366408389884</v>
          </cell>
          <cell r="F27">
            <v>3390.6197230104322</v>
          </cell>
          <cell r="G27">
            <v>4115.7684603215812</v>
          </cell>
          <cell r="H27">
            <v>5348.961555058967</v>
          </cell>
          <cell r="I27">
            <v>6432.5380391047684</v>
          </cell>
          <cell r="J27">
            <v>7308.1833895076852</v>
          </cell>
          <cell r="K27">
            <v>7902.4962463142829</v>
          </cell>
          <cell r="L27">
            <v>9141.3487894586851</v>
          </cell>
          <cell r="M27">
            <v>11155.558543084055</v>
          </cell>
          <cell r="N27">
            <v>12794.456417923242</v>
          </cell>
          <cell r="O27">
            <v>13782.462558526873</v>
          </cell>
          <cell r="P27">
            <v>11530.00088654458</v>
          </cell>
          <cell r="Q27">
            <v>11052.647889150616</v>
          </cell>
          <cell r="R27">
            <v>10650.602124481871</v>
          </cell>
          <cell r="S27">
            <v>9974.0218289779405</v>
          </cell>
          <cell r="T27">
            <v>9921.4900093696069</v>
          </cell>
          <cell r="U27">
            <v>13771.127290092221</v>
          </cell>
          <cell r="V27">
            <v>16686.362249754795</v>
          </cell>
          <cell r="W27">
            <v>17733.81116252713</v>
          </cell>
          <cell r="X27">
            <v>17351.939365060254</v>
          </cell>
          <cell r="Y27">
            <v>21248.946239364166</v>
          </cell>
          <cell r="Z27">
            <v>21706.633978821363</v>
          </cell>
          <cell r="AA27">
            <v>23935.335821992841</v>
          </cell>
          <cell r="AB27">
            <v>23185.738858106291</v>
          </cell>
          <cell r="AC27">
            <v>24659.837388217413</v>
          </cell>
          <cell r="AD27">
            <v>29221.900314400493</v>
          </cell>
          <cell r="AE27">
            <v>28914.259902571794</v>
          </cell>
          <cell r="AF27">
            <v>26636.049049933012</v>
          </cell>
          <cell r="AG27">
            <v>27817.211957057083</v>
          </cell>
          <cell r="AH27">
            <v>28227.675208453802</v>
          </cell>
          <cell r="AI27">
            <v>26120.500398463209</v>
          </cell>
          <cell r="AJ27">
            <v>26907.037869751708</v>
          </cell>
          <cell r="AK27">
            <v>29297.926706146449</v>
          </cell>
          <cell r="AL27">
            <v>35738.642750045969</v>
          </cell>
          <cell r="AM27">
            <v>40338.469847024491</v>
          </cell>
          <cell r="AN27">
            <v>41852.104073291157</v>
          </cell>
          <cell r="AO27">
            <v>44585.77262521151</v>
          </cell>
          <cell r="AP27">
            <v>51311.390716794078</v>
          </cell>
          <cell r="AQ27">
            <v>57216.200103158153</v>
          </cell>
          <cell r="AR27">
            <v>52204.478446587178</v>
          </cell>
          <cell r="AS27">
            <v>50770.497749284492</v>
          </cell>
          <cell r="AT27">
            <v>54012.062614320057</v>
          </cell>
          <cell r="AU27">
            <v>49972.910989370721</v>
          </cell>
          <cell r="AV27">
            <v>52079.312576827375</v>
          </cell>
          <cell r="AW27">
            <v>52755.119851816729</v>
          </cell>
          <cell r="AX27">
            <v>45163.3851875904</v>
          </cell>
          <cell r="AY27">
            <v>46175.50224693292</v>
          </cell>
          <cell r="AZ27">
            <v>48830.449046219692</v>
          </cell>
        </row>
        <row r="28">
          <cell r="E28">
            <v>2305.171603473902</v>
          </cell>
          <cell r="F28">
            <v>2764.9589041048175</v>
          </cell>
          <cell r="G28">
            <v>3296.3314157216851</v>
          </cell>
          <cell r="H28">
            <v>4249.9140134387771</v>
          </cell>
          <cell r="I28">
            <v>4688.0571870078566</v>
          </cell>
          <cell r="J28">
            <v>4484.5501465792395</v>
          </cell>
          <cell r="K28">
            <v>4472.804582492915</v>
          </cell>
          <cell r="L28">
            <v>4869.9876483071066</v>
          </cell>
          <cell r="M28">
            <v>5901.9564989089013</v>
          </cell>
          <cell r="N28">
            <v>6697.0980561012238</v>
          </cell>
          <cell r="O28">
            <v>7425.3132161853719</v>
          </cell>
          <cell r="P28">
            <v>7956.3690311132232</v>
          </cell>
          <cell r="Q28">
            <v>7866.6558495913023</v>
          </cell>
          <cell r="R28">
            <v>7739.7293363340004</v>
          </cell>
          <cell r="S28">
            <v>7384.4223856904455</v>
          </cell>
          <cell r="T28">
            <v>7376.3860902333854</v>
          </cell>
          <cell r="U28">
            <v>9206.369807166755</v>
          </cell>
          <cell r="V28">
            <v>11615.692184503599</v>
          </cell>
          <cell r="W28">
            <v>13883.536416013962</v>
          </cell>
          <cell r="X28">
            <v>13280.205049335651</v>
          </cell>
          <cell r="Y28">
            <v>13371.951515697263</v>
          </cell>
          <cell r="Z28">
            <v>12719.483922151258</v>
          </cell>
          <cell r="AA28">
            <v>12006.544070089441</v>
          </cell>
          <cell r="AB28">
            <v>12804.55900129725</v>
          </cell>
          <cell r="AC28">
            <v>14783.319469463986</v>
          </cell>
          <cell r="AD28">
            <v>17184.363520888528</v>
          </cell>
          <cell r="AE28">
            <v>18694.103498756776</v>
          </cell>
          <cell r="AF28">
            <v>18468.937640078435</v>
          </cell>
          <cell r="AG28">
            <v>15111.170003017991</v>
          </cell>
          <cell r="AH28">
            <v>15694.004473916688</v>
          </cell>
          <cell r="AI28">
            <v>14108.161148784957</v>
          </cell>
          <cell r="AJ28">
            <v>13845.956917122172</v>
          </cell>
          <cell r="AK28">
            <v>15775.204078213446</v>
          </cell>
          <cell r="AL28">
            <v>20862.492318505723</v>
          </cell>
          <cell r="AM28">
            <v>24997.31646455601</v>
          </cell>
          <cell r="AN28">
            <v>27808.978914748554</v>
          </cell>
          <cell r="AO28">
            <v>26756.383368327657</v>
          </cell>
          <cell r="AP28">
            <v>32363.598652634882</v>
          </cell>
          <cell r="AQ28">
            <v>31086.93238592206</v>
          </cell>
          <cell r="AR28">
            <v>27986.701459610566</v>
          </cell>
          <cell r="AS28">
            <v>33637.9666924634</v>
          </cell>
          <cell r="AT28">
            <v>38023.114885257331</v>
          </cell>
          <cell r="AU28">
            <v>39393.492418879061</v>
          </cell>
          <cell r="AV28">
            <v>42279.769440226919</v>
          </cell>
          <cell r="AW28">
            <v>44014.27726804914</v>
          </cell>
          <cell r="AX28">
            <v>38357.085832322759</v>
          </cell>
          <cell r="AY28">
            <v>40341.356542488247</v>
          </cell>
          <cell r="AZ28">
            <v>42932.082720346792</v>
          </cell>
        </row>
        <row r="29">
          <cell r="E29">
            <v>3305.984650134415</v>
          </cell>
          <cell r="F29">
            <v>3734.2122995880695</v>
          </cell>
          <cell r="G29">
            <v>4412.7338059981312</v>
          </cell>
          <cell r="H29">
            <v>5689.282986627456</v>
          </cell>
          <cell r="I29">
            <v>6810.6916580881698</v>
          </cell>
          <cell r="J29">
            <v>8202.9163746487993</v>
          </cell>
          <cell r="K29">
            <v>8924.241841103918</v>
          </cell>
          <cell r="L29">
            <v>10263.264975657277</v>
          </cell>
          <cell r="M29">
            <v>11461.305083067209</v>
          </cell>
          <cell r="N29">
            <v>13045.498741427416</v>
          </cell>
          <cell r="O29">
            <v>15770.400929400237</v>
          </cell>
          <cell r="P29">
            <v>15515.243070398366</v>
          </cell>
          <cell r="Q29">
            <v>15236.405174848</v>
          </cell>
          <cell r="R29">
            <v>14941.508632504845</v>
          </cell>
          <cell r="S29">
            <v>14996.194510118727</v>
          </cell>
          <cell r="T29">
            <v>15751.257500352147</v>
          </cell>
          <cell r="U29">
            <v>18874.246188708861</v>
          </cell>
          <cell r="V29">
            <v>22505.726090813208</v>
          </cell>
          <cell r="W29">
            <v>24251.265939857811</v>
          </cell>
          <cell r="X29">
            <v>24372.225884628981</v>
          </cell>
          <cell r="Y29">
            <v>28253.343017951469</v>
          </cell>
          <cell r="Z29">
            <v>28574.968655367375</v>
          </cell>
          <cell r="AA29">
            <v>30517.04493436855</v>
          </cell>
          <cell r="AB29">
            <v>28030.100157802513</v>
          </cell>
          <cell r="AC29">
            <v>29251.787641234885</v>
          </cell>
          <cell r="AD29">
            <v>34806.543172135527</v>
          </cell>
          <cell r="AE29">
            <v>37330.343263887517</v>
          </cell>
          <cell r="AF29">
            <v>36423.180345418441</v>
          </cell>
          <cell r="AG29">
            <v>34626.303489207159</v>
          </cell>
          <cell r="AH29">
            <v>36209.176388756023</v>
          </cell>
          <cell r="AI29">
            <v>38005.346085349338</v>
          </cell>
          <cell r="AJ29">
            <v>38468.808760276312</v>
          </cell>
          <cell r="AK29">
            <v>42894.673339464702</v>
          </cell>
          <cell r="AL29">
            <v>50108.246942193466</v>
          </cell>
          <cell r="AM29">
            <v>57413.595800456438</v>
          </cell>
          <cell r="AN29">
            <v>66704.602660758086</v>
          </cell>
          <cell r="AO29">
            <v>73827.269867560302</v>
          </cell>
          <cell r="AP29">
            <v>84963.963414220721</v>
          </cell>
          <cell r="AQ29">
            <v>97036.32616696661</v>
          </cell>
          <cell r="AR29">
            <v>80171.031533939065</v>
          </cell>
          <cell r="AS29">
            <v>87804.075337124668</v>
          </cell>
          <cell r="AT29">
            <v>100857.08308784368</v>
          </cell>
          <cell r="AU29">
            <v>101755.64399650678</v>
          </cell>
          <cell r="AV29">
            <v>103208.50422317775</v>
          </cell>
          <cell r="AW29">
            <v>97075.838407442658</v>
          </cell>
          <cell r="AX29">
            <v>74425.424186455115</v>
          </cell>
          <cell r="AY29">
            <v>70713.040952380776</v>
          </cell>
          <cell r="AZ29">
            <v>75373.26768995481</v>
          </cell>
        </row>
        <row r="30">
          <cell r="E30">
            <v>931.84547685522227</v>
          </cell>
          <cell r="F30">
            <v>1051.952753360777</v>
          </cell>
          <cell r="G30">
            <v>1271.1532266129218</v>
          </cell>
          <cell r="H30">
            <v>1684.8358736201806</v>
          </cell>
          <cell r="I30">
            <v>1925.9101851200035</v>
          </cell>
          <cell r="J30">
            <v>2098.4367835244766</v>
          </cell>
          <cell r="K30">
            <v>2174.0629431158968</v>
          </cell>
          <cell r="L30">
            <v>2260.6188301967527</v>
          </cell>
          <cell r="M30">
            <v>2445.9055638730479</v>
          </cell>
          <cell r="N30">
            <v>2740.561294440281</v>
          </cell>
          <cell r="O30">
            <v>3355.3381782140291</v>
          </cell>
          <cell r="P30">
            <v>3238.5237485971252</v>
          </cell>
          <cell r="Q30">
            <v>3075.8333061480926</v>
          </cell>
          <cell r="R30">
            <v>2735.7696723284434</v>
          </cell>
          <cell r="S30">
            <v>2527.8447170579866</v>
          </cell>
          <cell r="T30">
            <v>2715.6851811738434</v>
          </cell>
          <cell r="U30">
            <v>3881.2993103127737</v>
          </cell>
          <cell r="V30">
            <v>4832.5414796745799</v>
          </cell>
          <cell r="W30">
            <v>5659.4942581215892</v>
          </cell>
          <cell r="X30">
            <v>6091.3430452444745</v>
          </cell>
          <cell r="Y30">
            <v>7909.5186344224403</v>
          </cell>
          <cell r="Z30">
            <v>8947.659879017805</v>
          </cell>
          <cell r="AA30">
            <v>10789.667814101216</v>
          </cell>
          <cell r="AB30">
            <v>9450.3171392609202</v>
          </cell>
          <cell r="AC30">
            <v>9868.1458166290449</v>
          </cell>
          <cell r="AD30">
            <v>11625.919297400376</v>
          </cell>
          <cell r="AE30">
            <v>12067.8223388931</v>
          </cell>
          <cell r="AF30">
            <v>11433.726796863915</v>
          </cell>
          <cell r="AG30">
            <v>12071.31499259269</v>
          </cell>
          <cell r="AH30">
            <v>12315.01896076561</v>
          </cell>
          <cell r="AI30">
            <v>11395.332375288468</v>
          </cell>
          <cell r="AJ30">
            <v>11731.54531761332</v>
          </cell>
          <cell r="AK30">
            <v>12830.741076794091</v>
          </cell>
          <cell r="AL30">
            <v>15733.596081209385</v>
          </cell>
          <cell r="AM30">
            <v>17951.670683155102</v>
          </cell>
          <cell r="AN30">
            <v>18645.198250985759</v>
          </cell>
          <cell r="AO30">
            <v>19717.072277032225</v>
          </cell>
          <cell r="AP30">
            <v>22577.35566484668</v>
          </cell>
          <cell r="AQ30">
            <v>24596.091343124019</v>
          </cell>
          <cell r="AR30">
            <v>22887.983208475009</v>
          </cell>
          <cell r="AS30">
            <v>22342.548633297851</v>
          </cell>
          <cell r="AT30">
            <v>23058.107371723985</v>
          </cell>
          <cell r="AU30">
            <v>20412.36569773766</v>
          </cell>
          <cell r="AV30">
            <v>21467.230083302351</v>
          </cell>
          <cell r="AW30">
            <v>21965.075911302349</v>
          </cell>
          <cell r="AX30">
            <v>19100.687787932071</v>
          </cell>
          <cell r="AY30">
            <v>18127.060084936846</v>
          </cell>
          <cell r="AZ30">
            <v>18886.60280282997</v>
          </cell>
        </row>
        <row r="31">
          <cell r="E31">
            <v>1203.075327228066</v>
          </cell>
          <cell r="F31">
            <v>1352.9050751666371</v>
          </cell>
          <cell r="G31">
            <v>1696.6090692544301</v>
          </cell>
          <cell r="H31">
            <v>2230.5092955732025</v>
          </cell>
          <cell r="I31">
            <v>2727.0804330291767</v>
          </cell>
          <cell r="J31">
            <v>3168.8394342387433</v>
          </cell>
          <cell r="K31">
            <v>3244.1557084768688</v>
          </cell>
          <cell r="L31">
            <v>3590.5150343568766</v>
          </cell>
          <cell r="M31">
            <v>4308.2900332233785</v>
          </cell>
          <cell r="N31">
            <v>5708.9886265208452</v>
          </cell>
          <cell r="O31">
            <v>6138.0864134621361</v>
          </cell>
          <cell r="P31">
            <v>5305.8390706439377</v>
          </cell>
          <cell r="Q31">
            <v>5090.0930813575424</v>
          </cell>
          <cell r="R31">
            <v>4413.9724557732943</v>
          </cell>
          <cell r="S31">
            <v>4445.8092044793075</v>
          </cell>
          <cell r="T31">
            <v>4634.8887024175892</v>
          </cell>
          <cell r="U31">
            <v>6442.8239672640884</v>
          </cell>
          <cell r="V31">
            <v>8141.9021920970699</v>
          </cell>
          <cell r="W31">
            <v>9580.5986898237479</v>
          </cell>
          <cell r="X31">
            <v>10555.370567445503</v>
          </cell>
          <cell r="Y31">
            <v>13611.117499714548</v>
          </cell>
          <cell r="Z31">
            <v>14618.102083079546</v>
          </cell>
          <cell r="AA31">
            <v>15917.799571975684</v>
          </cell>
          <cell r="AB31">
            <v>13219.425612929768</v>
          </cell>
          <cell r="AC31">
            <v>13303.303242887636</v>
          </cell>
          <cell r="AD31">
            <v>15367.068887787207</v>
          </cell>
          <cell r="AE31">
            <v>16021.265443025231</v>
          </cell>
          <cell r="AF31">
            <v>14676.728240815957</v>
          </cell>
          <cell r="AG31">
            <v>15312.970309217762</v>
          </cell>
          <cell r="AH31">
            <v>15614.314493112977</v>
          </cell>
          <cell r="AI31">
            <v>14546.35706412171</v>
          </cell>
          <cell r="AJ31">
            <v>15123.657400938111</v>
          </cell>
          <cell r="AK31">
            <v>16791.503356395253</v>
          </cell>
          <cell r="AL31">
            <v>21264.420418645095</v>
          </cell>
          <cell r="AM31">
            <v>24681.864605532595</v>
          </cell>
          <cell r="AN31">
            <v>26338.117122518928</v>
          </cell>
          <cell r="AO31">
            <v>28171.828118221154</v>
          </cell>
          <cell r="AP31">
            <v>32603.531191533937</v>
          </cell>
          <cell r="AQ31">
            <v>35653.872897595465</v>
          </cell>
          <cell r="AR31">
            <v>32274.672437894493</v>
          </cell>
          <cell r="AS31">
            <v>30562.97948612817</v>
          </cell>
          <cell r="AT31">
            <v>31763.535359082289</v>
          </cell>
          <cell r="AU31">
            <v>28597.40159740817</v>
          </cell>
          <cell r="AV31">
            <v>29123.582323972787</v>
          </cell>
          <cell r="AW31">
            <v>29663.494736277346</v>
          </cell>
          <cell r="AX31">
            <v>25863.371052473678</v>
          </cell>
          <cell r="AY31">
            <v>26723.720948836919</v>
          </cell>
          <cell r="AZ31">
            <v>28243.822407674179</v>
          </cell>
        </row>
        <row r="32">
          <cell r="E32">
            <v>4667.6221252959067</v>
          </cell>
          <cell r="F32">
            <v>5067.5882908567446</v>
          </cell>
          <cell r="G32">
            <v>5945.3098991587831</v>
          </cell>
          <cell r="H32">
            <v>7192.8928538919608</v>
          </cell>
          <cell r="I32">
            <v>7971.0390593650473</v>
          </cell>
          <cell r="J32">
            <v>9979.8626536169049</v>
          </cell>
          <cell r="K32">
            <v>10725.788643150658</v>
          </cell>
          <cell r="L32">
            <v>11300.877625097037</v>
          </cell>
          <cell r="M32">
            <v>12443.499866020959</v>
          </cell>
          <cell r="N32">
            <v>14698.789867907277</v>
          </cell>
          <cell r="O32">
            <v>16834.33261130079</v>
          </cell>
          <cell r="P32">
            <v>15374.464911567398</v>
          </cell>
          <cell r="Q32">
            <v>13566.362624070689</v>
          </cell>
          <cell r="R32">
            <v>12481.333505671746</v>
          </cell>
          <cell r="S32">
            <v>12948.957129360082</v>
          </cell>
          <cell r="T32">
            <v>13520.543808237051</v>
          </cell>
          <cell r="U32">
            <v>17769.850383822806</v>
          </cell>
          <cell r="V32">
            <v>21493.741402503438</v>
          </cell>
          <cell r="W32">
            <v>24099.83854289541</v>
          </cell>
          <cell r="X32">
            <v>25251.91427127791</v>
          </cell>
          <cell r="Y32">
            <v>30114.209891840965</v>
          </cell>
          <cell r="Z32">
            <v>31419.790781294258</v>
          </cell>
          <cell r="AA32">
            <v>32348.161070358055</v>
          </cell>
          <cell r="AB32">
            <v>24008.846230885527</v>
          </cell>
          <cell r="AC32">
            <v>25686.973090281528</v>
          </cell>
          <cell r="AD32">
            <v>29876.352640549001</v>
          </cell>
          <cell r="AE32">
            <v>32508.611677973757</v>
          </cell>
          <cell r="AF32">
            <v>29879.850303077525</v>
          </cell>
          <cell r="AG32">
            <v>30098.588094396386</v>
          </cell>
          <cell r="AH32">
            <v>30541.749783052146</v>
          </cell>
          <cell r="AI32">
            <v>29273.872843303714</v>
          </cell>
          <cell r="AJ32">
            <v>26972.980827942389</v>
          </cell>
          <cell r="AK32">
            <v>29594.110054666151</v>
          </cell>
          <cell r="AL32">
            <v>37089.079254670374</v>
          </cell>
          <cell r="AM32">
            <v>42488.637348246324</v>
          </cell>
          <cell r="AN32">
            <v>43037.52905724688</v>
          </cell>
          <cell r="AO32">
            <v>46282.737616234532</v>
          </cell>
          <cell r="AP32">
            <v>53256.254363220534</v>
          </cell>
          <cell r="AQ32">
            <v>55754.696656558648</v>
          </cell>
          <cell r="AR32">
            <v>46169.647901675402</v>
          </cell>
          <cell r="AS32">
            <v>52075.745609663216</v>
          </cell>
          <cell r="AT32">
            <v>59582.340470396237</v>
          </cell>
          <cell r="AU32">
            <v>57017.639937167398</v>
          </cell>
          <cell r="AV32">
            <v>60216.861823726424</v>
          </cell>
          <cell r="AW32">
            <v>59240.140954381379</v>
          </cell>
          <cell r="AX32">
            <v>51005.959401099906</v>
          </cell>
          <cell r="AY32">
            <v>52063.345635332465</v>
          </cell>
          <cell r="AZ32">
            <v>54128.647435175641</v>
          </cell>
        </row>
        <row r="33">
          <cell r="E33">
            <v>3934.6642765746451</v>
          </cell>
          <cell r="F33">
            <v>4688.5544286992081</v>
          </cell>
          <cell r="G33">
            <v>5706.062981719173</v>
          </cell>
          <cell r="H33">
            <v>7623.323223023197</v>
          </cell>
          <cell r="I33">
            <v>8744.612458607091</v>
          </cell>
          <cell r="J33">
            <v>10001.356095204907</v>
          </cell>
          <cell r="K33">
            <v>10462.596191955286</v>
          </cell>
          <cell r="L33">
            <v>11199.31457452484</v>
          </cell>
          <cell r="M33">
            <v>15710.87492420749</v>
          </cell>
          <cell r="N33">
            <v>17759.344705550859</v>
          </cell>
          <cell r="O33">
            <v>18878.071454293651</v>
          </cell>
          <cell r="P33">
            <v>17258.083234943788</v>
          </cell>
          <cell r="Q33">
            <v>17661.302886929185</v>
          </cell>
          <cell r="R33">
            <v>17406.04460181321</v>
          </cell>
          <cell r="S33">
            <v>16519.381832264378</v>
          </cell>
          <cell r="T33">
            <v>16728.044132297764</v>
          </cell>
          <cell r="U33">
            <v>23713.883678165024</v>
          </cell>
          <cell r="V33">
            <v>29547.348401052132</v>
          </cell>
          <cell r="W33">
            <v>31800.295362360561</v>
          </cell>
          <cell r="X33">
            <v>30517.490525603345</v>
          </cell>
          <cell r="Y33">
            <v>38652.322360368482</v>
          </cell>
          <cell r="Z33">
            <v>38717.894743400488</v>
          </cell>
          <cell r="AA33">
            <v>39909.756996532546</v>
          </cell>
          <cell r="AB33">
            <v>38307.504788438098</v>
          </cell>
          <cell r="AC33">
            <v>42090.063254326116</v>
          </cell>
          <cell r="AD33">
            <v>48870.667269832338</v>
          </cell>
          <cell r="AE33">
            <v>46734.444829492211</v>
          </cell>
          <cell r="AF33">
            <v>40469.47410129918</v>
          </cell>
          <cell r="AG33">
            <v>41460.960570345407</v>
          </cell>
          <cell r="AH33">
            <v>40624.985991384143</v>
          </cell>
          <cell r="AI33">
            <v>37950.399386096484</v>
          </cell>
          <cell r="AJ33">
            <v>38735.554865997889</v>
          </cell>
          <cell r="AK33">
            <v>41552.122236680334</v>
          </cell>
          <cell r="AL33">
            <v>48409.925927327786</v>
          </cell>
          <cell r="AM33">
            <v>53625.528037916789</v>
          </cell>
          <cell r="AN33">
            <v>55193.387373372338</v>
          </cell>
          <cell r="AO33">
            <v>57609.484419174092</v>
          </cell>
          <cell r="AP33">
            <v>63489.056999681758</v>
          </cell>
          <cell r="AQ33">
            <v>72455.115429238358</v>
          </cell>
          <cell r="AR33">
            <v>69922.288033039513</v>
          </cell>
          <cell r="AS33">
            <v>74566.159655085547</v>
          </cell>
          <cell r="AT33">
            <v>88267.697263487018</v>
          </cell>
          <cell r="AU33">
            <v>83170.747802138285</v>
          </cell>
          <cell r="AV33">
            <v>84719.98262809994</v>
          </cell>
          <cell r="AW33">
            <v>86152.121802817594</v>
          </cell>
          <cell r="AX33">
            <v>81733.038501429546</v>
          </cell>
          <cell r="AY33">
            <v>79833.032192014885</v>
          </cell>
          <cell r="AZ33">
            <v>80255.095371183954</v>
          </cell>
        </row>
        <row r="34">
          <cell r="E34">
            <v>2354.6355836555649</v>
          </cell>
          <cell r="F34">
            <v>2651.8662903214477</v>
          </cell>
          <cell r="G34">
            <v>3038.2468815076568</v>
          </cell>
          <cell r="H34">
            <v>3442.3204079017696</v>
          </cell>
          <cell r="I34">
            <v>3668.6020026292836</v>
          </cell>
          <cell r="J34">
            <v>4305.1345596491337</v>
          </cell>
          <cell r="K34">
            <v>4142.4133992032766</v>
          </cell>
          <cell r="L34">
            <v>4674.5566547379567</v>
          </cell>
          <cell r="M34">
            <v>5971.8830947009137</v>
          </cell>
          <cell r="N34">
            <v>7802.7620995778898</v>
          </cell>
          <cell r="O34">
            <v>10041.681687719127</v>
          </cell>
          <cell r="P34">
            <v>9613.2803007218881</v>
          </cell>
          <cell r="Q34">
            <v>9148.0354638249373</v>
          </cell>
          <cell r="R34">
            <v>8698.6042965140459</v>
          </cell>
          <cell r="S34">
            <v>8175.7558370995012</v>
          </cell>
          <cell r="T34">
            <v>8660.0583868574522</v>
          </cell>
          <cell r="U34">
            <v>10623.201921438505</v>
          </cell>
          <cell r="V34">
            <v>13137.196343845959</v>
          </cell>
          <cell r="W34">
            <v>16003.406931888023</v>
          </cell>
          <cell r="X34">
            <v>16256.386111722162</v>
          </cell>
          <cell r="Y34">
            <v>19061.498549962078</v>
          </cell>
          <cell r="Z34">
            <v>19881.600534417423</v>
          </cell>
          <cell r="AA34">
            <v>20523.689416329926</v>
          </cell>
          <cell r="AB34">
            <v>18386.666461291072</v>
          </cell>
          <cell r="AC34">
            <v>19719.508329693297</v>
          </cell>
          <cell r="AD34">
            <v>23112.087414743994</v>
          </cell>
          <cell r="AE34">
            <v>24244.823609794938</v>
          </cell>
          <cell r="AF34">
            <v>26565.354061667818</v>
          </cell>
          <cell r="AG34">
            <v>28012.670472472633</v>
          </cell>
          <cell r="AH34">
            <v>28427.115123756339</v>
          </cell>
          <cell r="AI34">
            <v>27989.419253137799</v>
          </cell>
          <cell r="AJ34">
            <v>27557.363949801369</v>
          </cell>
          <cell r="AK34">
            <v>29823.610027688443</v>
          </cell>
          <cell r="AL34">
            <v>34239.54901545855</v>
          </cell>
          <cell r="AM34">
            <v>40077.397469994052</v>
          </cell>
          <cell r="AN34">
            <v>41966.102270694566</v>
          </cell>
          <cell r="AO34">
            <v>44405.84973060451</v>
          </cell>
          <cell r="AP34">
            <v>50150.892311379728</v>
          </cell>
          <cell r="AQ34">
            <v>46716.762070886405</v>
          </cell>
          <cell r="AR34">
            <v>38104.28290864436</v>
          </cell>
          <cell r="AS34">
            <v>38700.39706923315</v>
          </cell>
          <cell r="AT34">
            <v>41214.896035032973</v>
          </cell>
          <cell r="AU34">
            <v>41711.849315384039</v>
          </cell>
          <cell r="AV34">
            <v>42542.584972857519</v>
          </cell>
          <cell r="AW34">
            <v>46604.136527786955</v>
          </cell>
          <cell r="AX34">
            <v>44344.487552043611</v>
          </cell>
          <cell r="AY34">
            <v>40442.107032560096</v>
          </cell>
          <cell r="AZ34">
            <v>39766.996247870498</v>
          </cell>
        </row>
        <row r="35">
          <cell r="E35">
            <v>5105.2506099772518</v>
          </cell>
          <cell r="F35">
            <v>5485.6295421958412</v>
          </cell>
          <cell r="G35">
            <v>5999.481344837739</v>
          </cell>
          <cell r="H35">
            <v>6642.8611299010654</v>
          </cell>
          <cell r="I35">
            <v>7135.6754308106492</v>
          </cell>
          <cell r="J35">
            <v>7664.0484087574232</v>
          </cell>
          <cell r="K35">
            <v>8452.3893810941736</v>
          </cell>
          <cell r="L35">
            <v>9313.820068316154</v>
          </cell>
          <cell r="M35">
            <v>10423.612784803263</v>
          </cell>
          <cell r="N35">
            <v>11555.366779819629</v>
          </cell>
          <cell r="O35">
            <v>12447.606024181712</v>
          </cell>
          <cell r="P35">
            <v>13839.848208338952</v>
          </cell>
          <cell r="Q35">
            <v>14265.418098049038</v>
          </cell>
          <cell r="R35">
            <v>15358.968283518938</v>
          </cell>
          <cell r="S35">
            <v>16933.95943602471</v>
          </cell>
          <cell r="T35">
            <v>18021.450076630197</v>
          </cell>
          <cell r="U35">
            <v>18840.066625057269</v>
          </cell>
          <cell r="V35">
            <v>19804.169848645288</v>
          </cell>
          <cell r="W35">
            <v>21151.24242720937</v>
          </cell>
          <cell r="X35">
            <v>22549.790897868064</v>
          </cell>
          <cell r="Y35">
            <v>23601.160784285898</v>
          </cell>
          <cell r="Z35">
            <v>24159.248731451189</v>
          </cell>
          <cell r="AA35">
            <v>25324.885655810755</v>
          </cell>
          <cell r="AB35">
            <v>26382.566473914456</v>
          </cell>
          <cell r="AC35">
            <v>27745.895160372947</v>
          </cell>
          <cell r="AD35">
            <v>28758.688285812335</v>
          </cell>
          <cell r="AE35">
            <v>30021.939006253135</v>
          </cell>
          <cell r="AF35">
            <v>31528.290445255305</v>
          </cell>
          <cell r="AG35">
            <v>32880.579130213016</v>
          </cell>
          <cell r="AH35">
            <v>34533.176291413132</v>
          </cell>
          <cell r="AI35">
            <v>36527.052658647415</v>
          </cell>
          <cell r="AJ35">
            <v>37212.256577076776</v>
          </cell>
          <cell r="AK35">
            <v>37912.140444042569</v>
          </cell>
          <cell r="AL35">
            <v>39651.396507014011</v>
          </cell>
          <cell r="AM35">
            <v>41703.794438196019</v>
          </cell>
          <cell r="AN35">
            <v>44048.459485772051</v>
          </cell>
          <cell r="AO35">
            <v>46335.568364169092</v>
          </cell>
          <cell r="AP35">
            <v>48237.635010819598</v>
          </cell>
          <cell r="AQ35">
            <v>48455.029513398113</v>
          </cell>
          <cell r="AR35">
            <v>47047.08451308254</v>
          </cell>
          <cell r="AS35">
            <v>48600.094369719242</v>
          </cell>
          <cell r="AT35">
            <v>49830.998970716602</v>
          </cell>
          <cell r="AU35">
            <v>51701.78268767977</v>
          </cell>
          <cell r="AV35">
            <v>53242.622778248733</v>
          </cell>
          <cell r="AW35">
            <v>55080.155411900356</v>
          </cell>
          <cell r="AX35">
            <v>56887.594913513851</v>
          </cell>
          <cell r="AY35">
            <v>58060.772676488603</v>
          </cell>
          <cell r="AZ35">
            <v>60142.66061162285</v>
          </cell>
        </row>
      </sheetData>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n Freeman" refreshedDate="44259.243627777774" createdVersion="7" refreshedVersion="7" minRefreshableVersion="3" recordCount="32" xr:uid="{7E640D52-25F1-46BE-A332-7DA1E4CAB383}">
  <cacheSource type="worksheet">
    <worksheetSource ref="B12:D44" sheet="Bar Sector Growth"/>
  </cacheSource>
  <cacheFields count="3">
    <cacheField name="Creative Sector" numFmtId="0">
      <sharedItems count="8">
        <s v="Music and Performance"/>
        <s v="Advertising and marketing"/>
        <s v="Publishing"/>
        <s v="Architecture"/>
        <s v="Design"/>
        <s v="IT, software and computer services"/>
        <s v="Film, TV, video, radio and photography"/>
        <s v="Crafts"/>
      </sharedItems>
    </cacheField>
    <cacheField name="Month" numFmtId="0">
      <sharedItems count="4">
        <s v="09(Sept)"/>
        <s v="10(Oct)"/>
        <s v="11(Nov)"/>
        <s v="12(Dec)"/>
      </sharedItems>
    </cacheField>
    <cacheField name="M-o-y change in employment" numFmtId="0">
      <sharedItems containsSemiMixedTypes="0" containsString="0" containsNumber="1" minValue="-0.19695359546581648" maxValue="0.348970251716247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70403912037" backgroundQuery="1" createdVersion="7" refreshedVersion="7" minRefreshableVersion="3" recordCount="0" supportSubquery="1" supportAdvancedDrill="1" xr:uid="{0F68AC9B-7A21-4081-9692-AE8AD46D2545}">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9">
        <s v="Advertising and marketing"/>
        <s v="Architecture"/>
        <s v="Crafts"/>
        <s v="Design"/>
        <s v="Film, TV, video, radio and photography"/>
        <s v="IT, software and computer services"/>
        <s v="Music and Performing Arts"/>
        <s v="Not Creative"/>
        <s v="Publishing"/>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6"/>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70404016204" backgroundQuery="1" createdVersion="7" refreshedVersion="7" minRefreshableVersion="3" recordCount="0" supportSubquery="1" supportAdvancedDrill="1" xr:uid="{0C50BD03-8436-431D-A542-D6379A77755D}">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Music and Performing Arts"/>
        <s v="Publishing"/>
      </sharedItems>
    </cacheField>
    <cacheField name="[Measures].[Sum of support occupations]" caption="Sum of support occupations" numFmtId="0" hierarchy="26"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oneField="1" hidden="1">
      <fieldsUsage count="1">
        <fieldUsage x="6"/>
      </fieldsUsage>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704041087964" backgroundQuery="1" createdVersion="7" refreshedVersion="7" minRefreshableVersion="3" recordCount="0" supportSubquery="1" supportAdvancedDrill="1" xr:uid="{A942E29E-97C9-4A5B-94E6-112F7FB224D1}">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Music and Performing Arts"/>
        <s v="Publishing"/>
      </sharedItems>
    </cacheField>
    <cacheField name="[Measures].[Sum of creative occupations]" caption="Sum of creative occupations" numFmtId="0" hierarchy="25"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oneField="1" hidden="1">
      <fieldsUsage count="1">
        <fieldUsage x="6"/>
      </fieldsUsage>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704042013887" backgroundQuery="1" createdVersion="7" refreshedVersion="7" minRefreshableVersion="3" recordCount="0" supportSubquery="1" supportAdvancedDrill="1" xr:uid="{D02EA30B-84A6-4A7A-8F5D-379A472D266C}">
  <cacheSource type="external" connectionId="3"/>
  <cacheFields count="8">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2 Description].[NAICS2 Description]" caption="NAICS2 Description" numFmtId="0" level="1">
      <sharedItems containsBlank="1" count="25">
        <m/>
        <s v="110000 Agriculture, forestry, fishing and hunting"/>
        <s v="210000 Mining, quarrying, and oil and gas extraction"/>
        <s v="220000 Utilities"/>
        <s v="230000 Construction"/>
        <s v="310000"/>
        <s v="320000"/>
        <s v="330000"/>
        <s v="410000 Wholesale trade"/>
        <s v="440000"/>
        <s v="450000"/>
        <s v="480000"/>
        <s v="490000"/>
        <s v="510000 Information and cultural industries"/>
        <s v="520000 Finance and insurance"/>
        <s v="530000 Real estate and rental and leasing"/>
        <s v="540000 Professional, scientific and technical services"/>
        <s v="550000 Management of companies and enterprises"/>
        <s v="560000 Administrative and support, waste management and remediation services"/>
        <s v="610000 Educational services"/>
        <s v="620000 Health care and social assistance"/>
        <s v="710000 Arts, entertainment and recreation"/>
        <s v="720000 Accommodation and food services"/>
        <s v="810000 Other services (except public administration)"/>
        <s v="910000 Public administration"/>
      </sharedItems>
    </cacheField>
    <cacheField name="[Fact Full].[early_warning_cultural_creative].[early_warning_cultural_creative]" caption="early_warning_cultural_creative" numFmtId="0" hierarchy="13" level="1">
      <sharedItems count="9">
        <s v="Not Creative"/>
        <s v="Crafts"/>
        <s v="Film, TV, video, radio and photography"/>
        <s v="IT, software and computer services"/>
        <s v="Publishing"/>
        <s v="Advertising and marketing"/>
        <s v="Architecture"/>
        <s v="Design"/>
        <s v="Music and Performing Arts"/>
      </sharedItems>
    </cacheField>
    <cacheField name="[Measures].[Sum of value]" caption="Sum of value" numFmtId="0" hierarchy="24" level="32767"/>
    <cacheField name="[Fact Full].[date (Year)].[date (Year)]" caption="date (Year)" numFmtId="0" hierarchy="16" level="1">
      <sharedItems count="11">
        <s v="2010"/>
        <s v="2011"/>
        <s v="2012"/>
        <s v="2013"/>
        <s v="2014"/>
        <s v="2015"/>
        <s v="2016"/>
        <s v="2017"/>
        <s v="2018"/>
        <s v="2019"/>
        <s v="2020"/>
      </sharedItems>
    </cacheField>
  </cacheFields>
  <cacheHierarchies count="27">
    <cacheHierarchy uniqueName="[Fact Full].[NAICS2 Description]" caption="NAICS2 Description" attribute="1" defaultMemberUniqueName="[Fact Full].[NAICS2 Description].[All]" allUniqueName="[Fact Full].[NAICS2 Description].[All]" dimensionUniqueName="[Fact Full]" displayFolder="" count="2" memberValueDatatype="130" unbalanced="0">
      <fieldsUsage count="2">
        <fieldUsage x="-1"/>
        <fieldUsage x="4"/>
      </fieldsUsage>
    </cacheHierarchy>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3"/>
      </fieldsUsage>
    </cacheHierarchy>
    <cacheHierarchy uniqueName="[Fact Full].[date]" caption="date" attribute="1" time="1" defaultMemberUniqueName="[Fact Full].[date].[All]" allUniqueName="[Fact Full].[date].[All]" dimensionUniqueName="[Fact Full]" displayFolder="" count="0" memberValueDatatype="7" unbalanced="0"/>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2"/>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2" memberValueDatatype="130" unbalanced="0">
      <fieldsUsage count="2">
        <fieldUsage x="-1"/>
        <fieldUsage x="7"/>
      </fieldsUsage>
    </cacheHierarchy>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6"/>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704045601851" backgroundQuery="1" createdVersion="7" refreshedVersion="7" minRefreshableVersion="3" recordCount="0" supportSubquery="1" supportAdvancedDrill="1" xr:uid="{DA9FC906-1C1C-4BE2-B6DA-418BB5D94053}">
  <cacheSource type="external" connectionId="3"/>
  <cacheFields count="8">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8">
        <s v="Advertising and marketing"/>
        <s v="Architecture"/>
        <s v="Crafts"/>
        <s v="Not Creative"/>
        <s v="Design"/>
        <s v="Film, TV, video, radio and photography"/>
        <s v="IT, software and computer services"/>
        <s v="Publishing"/>
      </sharedItems>
    </cacheField>
    <cacheField name="[Fact Full].[geo_name_id].[geo_name_id]" caption="geo_name_id" numFmtId="0" hierarchy="6" level="1">
      <sharedItems containsSemiMixedTypes="0" containsNonDate="0" containsString="0"/>
    </cacheField>
    <cacheField name="[Fact Full].[Full Description].[Full Description]" caption="Full Description" numFmtId="0" hierarchy="3" level="1">
      <sharedItems count="20">
        <s v="541600 Management, scientific and technical consulting services"/>
        <s v="541800 Advertising, public relations, and related services"/>
        <s v="541300 Architectural, engineering and related services"/>
        <s v="327900 Other non-metallic mineral product manufacturing"/>
        <s v="337900 Other furniture-related product manufacturing"/>
        <s v="339900 Other miscellaneous manufacturing"/>
        <s v="327100 Clay product and refractory manufacturing"/>
        <s v="453100 Florists"/>
        <s v="541400 Specialized design services"/>
        <s v="512200 Sound recording industries"/>
        <s v="515100 Radio and television broadcasting"/>
        <s v="515200 Pay and specialty television"/>
        <s v="512100 Motion picture and video industries"/>
        <s v="511200 Software publishers"/>
        <s v="541500 Computer systems design and related services"/>
        <s v="511100 Newspaper, periodical, book and directory publishers"/>
        <s v="541900 Other professional, scientific and technical services"/>
        <s v="711500 Independent artists, writers and performers"/>
        <s v="712100 Heritage institutions"/>
        <s v="812900 Other personal services"/>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Publishing"/>
        <s v="Music and Performing Arts" u="1"/>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5"/>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6"/>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7"/>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896405092593" backgroundQuery="1" createdVersion="7" refreshedVersion="7" minRefreshableVersion="3" recordCount="0" supportSubquery="1" supportAdvancedDrill="1" xr:uid="{ECC83E6D-EAC5-4ABE-A376-E46283A47C95}">
  <cacheSource type="external" connectionId="3"/>
  <cacheFields count="10">
    <cacheField name="[Fact Full].[date].[date]" caption="date" numFmtId="0" hierarchy="7" level="1">
      <sharedItems containsSemiMixedTypes="0" containsNonDate="0" containsDate="1" containsString="0" minDate="2010-01-01T00:00:00" maxDate="2019-01-02T00:00:00" count="2">
        <d v="2010-01-01T00:00:00"/>
        <d v="2019-01-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3 Description].[NAICS3 Description]" caption="NAICS3 Description" numFmtId="0" hierarchy="1" level="1">
      <sharedItems containsBlank="1" count="107">
        <m/>
        <s v="721000 Accommodation services"/>
        <s v="722000 Food services and drinking places"/>
        <s v="561000 Administrative and support services"/>
        <s v="562000 Waste management and remediation services"/>
        <s v="111000 Crop production"/>
        <s v="112000 Animal production and aquaculture"/>
        <s v="113000 Forestry and logging"/>
        <s v="114000 Fishing, hunting and trapping"/>
        <s v="115000 Support activities for agriculture and forestry"/>
        <s v="11N000"/>
        <s v="711000 Performing arts, spectator sports and related industries"/>
        <s v="712000 Heritage institutions"/>
        <s v="713000 Amusement, gambling and recreation industries"/>
        <s v="236000 Construction of buildings"/>
        <s v="237000 Heavy and civil engineering construction"/>
        <s v="238000 Specialty trade contractors"/>
        <s v="611000 Educational services"/>
        <s v="521000 Monetary authorities - central bank"/>
        <s v="522000 Credit intermediation and related activities"/>
        <s v="523000 Securities, commodity contracts, and other financial investment and related activities"/>
        <s v="524000 Insurance carriers and related activities"/>
        <s v="526000 Funds and other financial vehicles"/>
        <s v="621000 Ambulatory health care services"/>
        <s v="622000 Hospitals"/>
        <s v="623000 Nursing and residential care facilities"/>
        <s v="624000 Social assistance"/>
        <s v="511000 Publishing industries (except Internet)"/>
        <s v="512000 Motion picture and sound recording industries"/>
        <s v="515000 Broadcasting (except Internet)"/>
        <s v="517000 Telecommunications"/>
        <s v="518000 Data processing, hosting, and related services"/>
        <s v="519000 Other information services"/>
        <s v="551000 Management of companies and enterprises"/>
        <s v="31-000"/>
        <s v="311000 Food manufacturing"/>
        <s v="312000 Beverage and tobacco product manufacturing"/>
        <s v="313000 Textile mills"/>
        <s v="314000 Textile product mills"/>
        <s v="315000 Clothing manufacturing"/>
        <s v="316000 Leather and allied product manufacturing"/>
        <s v="321000 Wood product manufacturing"/>
        <s v="322000 Paper manufacturing"/>
        <s v="323000 Printing and related support activities"/>
        <s v="324000 Petroleum and coal product manufacturing"/>
        <s v="325000 Chemical manufacturing"/>
        <s v="326000 Plastics and rubber products manufacturing"/>
        <s v="327000 Non-metallic mineral product manufacturing"/>
        <s v="331000 Primary metal manufacturing"/>
        <s v="332000 Fabricated metal product manufacturing"/>
        <s v="333000 Machinery manufacturing"/>
        <s v="334000 Computer and electronic product manufacturing"/>
        <s v="335000 Electrical equipment, appliance and component manufacturing"/>
        <s v="336000 Transportation equipment manufacturing"/>
        <s v="337000 Furniture and related product manufacturing"/>
        <s v="339000 Miscellaneous manufacturing"/>
        <s v="211000 Oil and gas extraction"/>
        <s v="212000 Mining and quarrying (except oil and gas)"/>
        <s v="213000 Support activities for mining, and oil and gas extraction"/>
        <s v="21N000"/>
        <s v="811000 Repair and maintenance"/>
        <s v="812000 Personal and laundry services"/>
        <s v="813000 Religious, grant-making, civic, and professional and similar organizations"/>
        <s v="814000 Private households"/>
        <s v="541000 Professional, scientific and technical services"/>
        <s v="911000 Federal government public administration"/>
        <s v="912000 Provincial and territorial public administration"/>
        <s v="913000 Local, municipal and regional public administration"/>
        <s v="914000 Aboriginal public administration"/>
        <s v="919000 International and other extra-territorial public administration"/>
        <s v="531000 Real estate"/>
        <s v="532000 Rental and leasing services"/>
        <s v="44-000"/>
        <s v="441000 Motor vehicle and parts dealers"/>
        <s v="442000 Furniture and home furnishings stores"/>
        <s v="443000 Electronics and appliance stores"/>
        <s v="444000 Building material and garden equipment and supplies dealers"/>
        <s v="445000 Food and beverage stores"/>
        <s v="446000 Health and personal care stores"/>
        <s v="447000 Gasoline stations"/>
        <s v="448000 Clothing and clothing accessories stores"/>
        <s v="451000 Sporting goods, hobby, book and music stores"/>
        <s v="452000 General merchandise stores"/>
        <s v="453000 Miscellaneous store retailers"/>
        <s v="454000 Non-store retailers"/>
        <s v="48-000"/>
        <s v="481000 Air transportation"/>
        <s v="482000 Rail transportation"/>
        <s v="483000 Water transportation"/>
        <s v="484000 Truck transportation"/>
        <s v="485000 Transit and ground passenger transportation"/>
        <s v="486000 Pipeline transportation"/>
        <s v="487000 Scenic and sightseeing transportation"/>
        <s v="488000 Support activities for transportation"/>
        <s v="491000 Postal service"/>
        <s v="492000 Couriers and messengers"/>
        <s v="493000 Warehousing and storage"/>
        <s v="221000 Utilities"/>
        <s v="411000 Farm product merchant wholesalers"/>
        <s v="412000 Petroleum and petroleum products merchant wholesalers"/>
        <s v="413000 Food, beverage and tobacco merchant wholesalers"/>
        <s v="414000 Personal and household goods merchant wholesalers"/>
        <s v="415000 Motor vehicle and motor vehicle parts and accessories merchant wholesalers"/>
        <s v="416000 Building material and supplies merchant wholesalers"/>
        <s v="417000 Machinery, equipment and supplies merchant wholesalers"/>
        <s v="418000 Miscellaneous merchant wholesalers"/>
        <s v="419000 Business-to-business electronic markets, and agents and brokers"/>
      </sharedItems>
    </cacheField>
    <cacheField name="[Fact Full].[early_warning_cultural_creative].[early_warning_cultural_creative]" caption="early_warning_cultural_creative" numFmtId="0" hierarchy="13" level="1">
      <sharedItems count="9">
        <s v="Not Creative"/>
        <s v="Music and Performing Arts"/>
        <s v="Publishing"/>
        <s v="IT, software and computer services"/>
        <s v="Film, TV, video, radio and photography"/>
        <s v="Crafts"/>
        <s v="Advertising and marketing"/>
        <s v="Architecture"/>
        <s v="Design"/>
      </sharedItems>
    </cacheField>
    <cacheField name="[Fact Full].[main_industry].[main_industry]" caption="main_industry" numFmtId="0" hierarchy="11" level="1">
      <sharedItems containsBlank="1" count="21">
        <m/>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 name="[Measures].[Sum of value]" caption="Sum of value" numFmtId="0" hierarchy="24" level="32767"/>
    <cacheField name="[Fact Full].[Full Description].[Full Description]" caption="Full Description" numFmtId="0" hierarchy="3" level="1">
      <sharedItems containsSemiMixedTypes="0" containsNonDate="0" containsString="0"/>
    </cacheField>
  </cacheFields>
  <cacheHierarchies count="27">
    <cacheHierarchy uniqueName="[Fact Full].[NAICS2 Description]" caption="NAICS2 Description" attribute="1" defaultMemberUniqueName="[Fact Full].[NAICS2 Description].[All]" allUniqueName="[Fact Full].[NAICS2 Description].[All]" dimensionUniqueName="[Fact Full]" displayFolder="" count="2" memberValueDatatype="130" unbalanced="0"/>
    <cacheHierarchy uniqueName="[Fact Full].[NAICS3 Description]" caption="NAICS3 Description" attribute="1" defaultMemberUniqueName="[Fact Full].[NAICS3 Description].[All]" allUniqueName="[Fact Full].[NAICS3 Description].[All]" dimensionUniqueName="[Fact Full]" displayFolder="" count="2" memberValueDatatype="130" unbalanced="0">
      <fieldsUsage count="2">
        <fieldUsage x="-1"/>
        <fieldUsage x="5"/>
      </fieldsUsage>
    </cacheHierarchy>
    <cacheHierarchy uniqueName="[Fact Full].[NAICS4 Description]" caption="NAICS4 Description" attribute="1" defaultMemberUniqueName="[Fact Full].[NAICS4 Description].[All]" allUniqueName="[Fact Full].[NAICS4 Description].[All]" dimensionUniqueName="[Fact Full]" displayFolder="" count="2"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9"/>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2" memberValueDatatype="130" unbalanced="0">
      <fieldsUsage count="2">
        <fieldUsage x="-1"/>
        <fieldUsage x="7"/>
      </fieldsUsage>
    </cacheHierarchy>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6"/>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897079282404" backgroundQuery="1" createdVersion="7" refreshedVersion="7" minRefreshableVersion="3" recordCount="0" supportSubquery="1" supportAdvancedDrill="1" xr:uid="{1BE258C1-1478-41F7-9555-C04ABD5BEDCC}">
  <cacheSource type="external" connectionId="3"/>
  <cacheFields count="10">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3 Description].[NAICS3 Description]" caption="NAICS3 Description" numFmtId="0" hierarchy="1" level="1">
      <sharedItems count="107">
        <s v="721000 Accommodation services"/>
        <s v="722000 Food services and drinking places"/>
        <s v="561000 Administrative and support services"/>
        <s v="562000 Waste management and remediation services"/>
        <s v="111000 Crop production"/>
        <s v="112000 Animal production and aquaculture"/>
        <s v="113000 Forestry and logging"/>
        <s v="114000 Fishing, hunting and trapping"/>
        <s v="115000 Support activities for agriculture and forestry"/>
        <s v="11N000"/>
        <s v="711000 Performing arts, spectator sports and related industries"/>
        <s v="712000 Heritage institutions"/>
        <s v="713000 Amusement, gambling and recreation industries"/>
        <s v="236000 Construction of buildings"/>
        <s v="237000 Heavy and civil engineering construction"/>
        <s v="238000 Specialty trade contractors"/>
        <s v="611000 Educational services"/>
        <s v="521000 Monetary authorities - central bank"/>
        <s v="522000 Credit intermediation and related activities"/>
        <s v="523000 Securities, commodity contracts, and other financial investment and related activities"/>
        <s v="524000 Insurance carriers and related activities"/>
        <s v="526000 Funds and other financial vehicles"/>
        <s v="621000 Ambulatory health care services"/>
        <s v="622000 Hospitals"/>
        <s v="623000 Nursing and residential care facilities"/>
        <s v="624000 Social assistance"/>
        <s v="511000 Publishing industries (except Internet)"/>
        <s v="512000 Motion picture and sound recording industries"/>
        <s v="515000 Broadcasting (except Internet)"/>
        <s v="517000 Telecommunications"/>
        <s v="518000 Data processing, hosting, and related services"/>
        <s v="519000 Other information services"/>
        <s v="551000 Management of companies and enterprises"/>
        <s v="31-000"/>
        <s v="311000 Food manufacturing"/>
        <s v="312000 Beverage and tobacco product manufacturing"/>
        <s v="313000 Textile mills"/>
        <s v="314000 Textile product mills"/>
        <s v="315000 Clothing manufacturing"/>
        <s v="316000 Leather and allied product manufacturing"/>
        <s v="321000 Wood product manufacturing"/>
        <s v="322000 Paper manufacturing"/>
        <s v="323000 Printing and related support activities"/>
        <s v="324000 Petroleum and coal product manufacturing"/>
        <s v="325000 Chemical manufacturing"/>
        <s v="326000 Plastics and rubber products manufacturing"/>
        <s v="327000 Non-metallic mineral product manufacturing"/>
        <s v="331000 Primary metal manufacturing"/>
        <s v="332000 Fabricated metal product manufacturing"/>
        <s v="333000 Machinery manufacturing"/>
        <s v="334000 Computer and electronic product manufacturing"/>
        <s v="335000 Electrical equipment, appliance and component manufacturing"/>
        <s v="336000 Transportation equipment manufacturing"/>
        <s v="337000 Furniture and related product manufacturing"/>
        <s v="339000 Miscellaneous manufacturing"/>
        <s v="211000 Oil and gas extraction"/>
        <s v="212000 Mining and quarrying (except oil and gas)"/>
        <s v="213000 Support activities for mining, and oil and gas extraction"/>
        <s v="21N000"/>
        <s v="811000 Repair and maintenance"/>
        <s v="812000 Personal and laundry services"/>
        <s v="813000 Religious, grant-making, civic, and professional and similar organizations"/>
        <s v="814000 Private households"/>
        <s v="541000 Professional, scientific and technical services"/>
        <s v="911000 Federal government public administration"/>
        <s v="912000 Provincial and territorial public administration"/>
        <s v="913000 Local, municipal and regional public administration"/>
        <s v="914000 Aboriginal public administration"/>
        <s v="919000 International and other extra-territorial public administration"/>
        <s v="531000 Real estate"/>
        <s v="532000 Rental and leasing services"/>
        <s v="533000 Lessors of non-financial intangible assets (except copyrighted works)"/>
        <s v="44-000"/>
        <s v="441000 Motor vehicle and parts dealers"/>
        <s v="442000 Furniture and home furnishings stores"/>
        <s v="443000 Electronics and appliance stores"/>
        <s v="444000 Building material and garden equipment and supplies dealers"/>
        <s v="445000 Food and beverage stores"/>
        <s v="446000 Health and personal care stores"/>
        <s v="447000 Gasoline stations"/>
        <s v="448000 Clothing and clothing accessories stores"/>
        <s v="451000 Sporting goods, hobby, book and music stores"/>
        <s v="452000 General merchandise stores"/>
        <s v="453000 Miscellaneous store retailers"/>
        <s v="454000 Non-store retailers"/>
        <s v="48-000"/>
        <s v="481000 Air transportation"/>
        <s v="482000 Rail transportation"/>
        <s v="483000 Water transportation"/>
        <s v="484000 Truck transportation"/>
        <s v="485000 Transit and ground passenger transportation"/>
        <s v="486000 Pipeline transportation"/>
        <s v="487000 Scenic and sightseeing transportation"/>
        <s v="488000 Support activities for transportation"/>
        <s v="491000 Postal service"/>
        <s v="492000 Couriers and messengers"/>
        <s v="493000 Warehousing and storage"/>
        <s v="221000 Utilities"/>
        <s v="411000 Farm product merchant wholesalers"/>
        <s v="412000 Petroleum and petroleum products merchant wholesalers"/>
        <s v="413000 Food, beverage and tobacco merchant wholesalers"/>
        <s v="414000 Personal and household goods merchant wholesalers"/>
        <s v="415000 Motor vehicle and motor vehicle parts and accessories merchant wholesalers"/>
        <s v="416000 Building material and supplies merchant wholesalers"/>
        <s v="417000 Machinery, equipment and supplies merchant wholesalers"/>
        <s v="418000 Miscellaneous merchant wholesalers"/>
        <s v="419000 Business-to-business electronic markets, and agents and brokers"/>
      </sharedItems>
    </cacheField>
    <cacheField name="[Fact Full].[Full Description].[Full Description]" caption="Full Description" numFmtId="0" hierarchy="3" level="1">
      <sharedItems count="317">
        <s v="721100 Traveller accommodation"/>
        <s v="721200 Recreational vehicle (RV) parks and recreational camps"/>
        <s v="721300 Rooming and boarding houses"/>
        <s v="722300 Special food services"/>
        <s v="722400 Drinking places (alcoholic beverages)"/>
        <s v="722500 Full-service restaurants and limited-service eating places"/>
        <s v="561100 Office administrative services"/>
        <s v="561200 Facilities support services"/>
        <s v="561300 Employment services"/>
        <s v="561400 Business support services"/>
        <s v="561500 Travel arrangement and reservation services"/>
        <s v="561600 Investigation and security services"/>
        <s v="561700 Services to buildings and dwellings"/>
        <s v="561900 Other support services"/>
        <s v="562100 Waste collection"/>
        <s v="562200 Waste treatment and disposal"/>
        <s v="562900 Remediation and other waste management services"/>
        <s v="111100 Oilseed and grain farming"/>
        <s v="111200 Vegetable and melon farming"/>
        <s v="111300 Fruit and tree nut farming"/>
        <s v="111400 Greenhouse, nursery and floriculture production"/>
        <s v="111900 Other crop farming"/>
        <s v="112100 Cattle ranching and farming"/>
        <s v="112200 Hog and pig farming"/>
        <s v="112300 Poultry and egg production"/>
        <s v="112400 Sheep and goat farming"/>
        <s v="112500 Aquaculture"/>
        <s v="112900 Other animal production"/>
        <s v="113100 Timber tract operations"/>
        <s v="113200 Forest nurseries and gathering of forest products"/>
        <s v="113300 Logging"/>
        <s v="114100 Fishing"/>
        <s v="114200 Hunting and trapping"/>
        <s v="115100 Support activities for crop production"/>
        <s v="115200 Support activities for animal production"/>
        <s v="115300 Support activities for forestry"/>
        <s v="11NN00"/>
        <s v="711100 Performing arts companies"/>
        <s v="711300 Promoters (presenters) of performing arts, sports and similar events"/>
        <s v="711200 Spectator sports"/>
        <s v="711400 Agents and managers for artists, athletes, entertainers and other public figures"/>
        <s v="711500 Independent artists, writers and performers"/>
        <s v="712100 Heritage institutions"/>
        <s v="713100 Amusement parks and arcades"/>
        <s v="713200 Gambling industries"/>
        <s v="713900 Other amusement and recreation industries"/>
        <s v="236100 Residential building construction"/>
        <s v="236200 Non-residential building construction"/>
        <s v="237100 Utility system construction"/>
        <s v="237200 Land subdivision"/>
        <s v="237300 Highway, street and bridge construction"/>
        <s v="237900 Other heavy and civil engineering construction"/>
        <s v="238100 Foundation, structure, and building exterior contractors"/>
        <s v="238200 Building equipment contractors"/>
        <s v="238300 Building finishing contractors"/>
        <s v="238900 Other specialty trade contractors"/>
        <s v="611600 Other schools and instruction"/>
        <s v="611100 Elementary and secondary schools"/>
        <s v="611200 Community colleges and C.E.G.E.P.s"/>
        <s v="611300 Universities"/>
        <s v="611400 Business schools and computer and management training"/>
        <s v="611500 Technical and trade schools"/>
        <s v="611700 Educational support services"/>
        <s v="521100 Monetary authorities - central bank"/>
        <s v="522100 Depository credit intermediation"/>
        <s v="522200 Non-depository credit intermediation"/>
        <s v="522300 Activities related to credit intermediation"/>
        <s v="523100 Securities and commodity contracts intermediation and brokerage"/>
        <s v="523200 Securities and commodity exchanges"/>
        <s v="523900 Other financial investment activities"/>
        <s v="524100 Insurance carriers"/>
        <s v="524200 Agencies, brokerages and other insurance related activities"/>
        <s v="526100 Pension funds"/>
        <s v="526900 Other funds and financial vehicles"/>
        <s v="621100 Offices of physicians"/>
        <s v="621200 Offices of dentists"/>
        <s v="621300 Offices of other health practitioners"/>
        <s v="621400 Out-patient care centres"/>
        <s v="621500 Medical and diagnostic laboratories"/>
        <s v="621600 Home health care services"/>
        <s v="621900 Other ambulatory health care services"/>
        <s v="622N00"/>
        <s v="623N00"/>
        <s v="624100 Individual and family services"/>
        <s v="624200 Community food and housing, and emergency and other relief services"/>
        <s v="624300 Vocational rehabilitation services"/>
        <s v="624400 Child day-care services"/>
        <s v="511200 Software publishers"/>
        <s v="511100 Newspaper, periodical, book and directory publishers"/>
        <s v="512100 Motion picture and video industries"/>
        <s v="512200 Sound recording industries"/>
        <s v="515100 Radio and television broadcasting"/>
        <s v="515200 Pay and specialty television"/>
        <s v="517100"/>
        <s v="517200"/>
        <s v="517400 Satellite telecommunications"/>
        <s v="517900 Other telecommunications"/>
        <s v="518200 Data processing, hosting, and related services"/>
        <s v="519100 Other information services"/>
        <s v="551100 Management of companies and enterprises"/>
        <s v="31-300"/>
        <s v="311100 Animal food manufacturing"/>
        <s v="311200 Grain and oilseed milling"/>
        <s v="311300 Sugar and confectionery product manufacturing"/>
        <s v="311400 Fruit and vegetable preserving and specialty food manufacturing"/>
        <s v="311500 Dairy product manufacturing"/>
        <s v="311600 Meat product manufacturing"/>
        <s v="311700 Seafood product preparation and packaging"/>
        <s v="311800 Bakeries and tortilla manufacturing"/>
        <s v="311900 Other food manufacturing"/>
        <s v="312100 Beverage manufacturing"/>
        <s v="312200 Tobacco manufacturing"/>
        <s v="313100 Fibre, yarn and thread mills"/>
        <s v="313200 Fabric mills"/>
        <s v="313300 Textile and fabric finishing and fabric coating"/>
        <s v="314100 Textile furnishings mills"/>
        <s v="314900 Other textile product mills"/>
        <s v="315100 Clothing knitting mills"/>
        <s v="315200 Cut and sew clothing manufacturing"/>
        <s v="315900 Clothing accessories and other clothing manufacturing"/>
        <s v="316100 Leather and hide tanning and finishing"/>
        <s v="316200 Footwear manufacturing"/>
        <s v="316900 Other leather and allied product manufacturing"/>
        <s v="321100 Sawmills and wood preservation"/>
        <s v="321200 Veneer, plywood and engineered wood product manufacturing"/>
        <s v="321900 Other wood product manufacturing"/>
        <s v="322100 Pulp, paper and paperboard mills"/>
        <s v="322200 Converted paper product manufacturing"/>
        <s v="323100 Printing and related support activities"/>
        <s v="324100 Petroleum and coal product manufacturing"/>
        <s v="325100 Basic chemical manufacturing"/>
        <s v="325200 Resin, synthetic rubber, and artificial and synthetic fibres and filaments manufacturing"/>
        <s v="325300 Pesticide, fertilizer and other agricultural chemical manufacturing"/>
        <s v="325400 Pharmaceutical and medicine manufacturing"/>
        <s v="325500 Paint, coating and adhesive manufacturing"/>
        <s v="325600 Soap, cleaning compound and toilet preparation manufacturing"/>
        <s v="325900 Other chemical product manufacturing"/>
        <s v="326100 Plastic product manufacturing"/>
        <s v="326200 Rubber product manufacturing"/>
        <s v="327100 Clay product and refractory manufacturing"/>
        <s v="327900 Other non-metallic mineral product manufacturing"/>
        <s v="327200 Glass and glass product manufacturing"/>
        <s v="327300 Cement and concrete product manufacturing"/>
        <s v="327400 Lime and gypsum product manufacturing"/>
        <s v="331100 Iron and steel mills and ferro-alloy manufacturing"/>
        <s v="331200 Steel product manufacturing from purchased steel"/>
        <s v="331300 Alumina and aluminum production and processing"/>
        <s v="331400 Non-ferrous metal (except aluminum) production and processing"/>
        <s v="331500 Foundries"/>
        <s v="332100 Forging and stamping"/>
        <s v="332200 Cutlery and hand tool manufacturing"/>
        <s v="332300 Architectural and structural metals manufacturing"/>
        <s v="332400 Boiler, tank and shipping container manufacturing"/>
        <s v="332500 Hardware manufacturing"/>
        <s v="332600 Spring and wire product manufacturing"/>
        <s v="332700 Machine shops, turned product, and screw, nut and bolt manufacturing"/>
        <s v="332800 Coating, engraving, cold and heat treating and allied activities"/>
        <s v="332900 Other fabricated metal product manufacturing"/>
        <s v="333100 Agricultural, construction and mining machinery manufacturing"/>
        <s v="333200 Industrial machinery manufacturing"/>
        <s v="333300 Commercial and service industry machinery manufacturing"/>
        <s v="333400 Ventilation, heating, air-conditioning and commercial refrigeration equipment manufacturing"/>
        <s v="333500 Metalworking machinery manufacturing"/>
        <s v="333600 Engine, turbine and power transmission equipment manufacturing"/>
        <s v="333900 Other general-purpose machinery manufacturing"/>
        <s v="334100 Computer and peripheral equipment manufacturing"/>
        <s v="334200 Communications equipment manufacturing"/>
        <s v="334300 Audio and video equipment manufacturing"/>
        <s v="334400 Semiconductor and other electronic component manufacturing"/>
        <s v="334500 Navigational, measuring, medical and control instruments manufacturing"/>
        <s v="334600 Manufacturing and reproducing magnetic and optical media"/>
        <s v="335100 Electric lighting equipment manufacturing"/>
        <s v="335200 Household appliance manufacturing"/>
        <s v="335300 Electrical equipment manufacturing"/>
        <s v="335900 Other electrical equipment and component manufacturing"/>
        <s v="336100 Motor vehicle manufacturing"/>
        <s v="336200 Motor vehicle body and trailer manufacturing"/>
        <s v="336300 Motor vehicle parts manufacturing"/>
        <s v="336400 Aerospace product and parts manufacturing"/>
        <s v="336500 Railroad rolling stock manufacturing"/>
        <s v="336600 Ship and boat building"/>
        <s v="336900 Other transportation equipment manufacturing"/>
        <s v="337900 Other furniture-related product manufacturing"/>
        <s v="337100 Household and institutional furniture and kitchen cabinet manufacturing"/>
        <s v="337200 Office furniture (including fixtures) manufacturing"/>
        <s v="339900 Other miscellaneous manufacturing"/>
        <s v="339100 Medical equipment and supplies manufacturing"/>
        <s v="211100 Oil and gas extraction"/>
        <s v="212100 Coal mining"/>
        <s v="212200 Metal ore mining"/>
        <s v="212300 Non-metallic mineral mining and quarrying"/>
        <s v="213100 Support activities for mining, and oil and gas extraction"/>
        <s v="21NN00"/>
        <s v="811100 Automotive repair and maintenance"/>
        <s v="811200 Electronic and precision equipment repair and maintenance"/>
        <s v="811300 Commercial and industrial machinery and equipment (except automotive and electronic) repair and maintenance"/>
        <s v="811400 Personal and household goods repair and maintenance"/>
        <s v="812100 Personal care services"/>
        <s v="812200 Funeral services"/>
        <s v="812300 Dry cleaning and laundry services"/>
        <s v="812900 Other personal services"/>
        <s v="813100 Religious organizations"/>
        <s v="813200 Grant-making and giving services"/>
        <s v="813300 Social advocacy organizations"/>
        <s v="813400 Civic and social organizations"/>
        <s v="813900 Business, professional, labour and other membership organizations"/>
        <s v="814100 Private households"/>
        <s v="541600 Management, scientific and technical consulting services"/>
        <s v="541800 Advertising, public relations, and related services"/>
        <s v="541300 Architectural, engineering and related services"/>
        <s v="541400 Specialized design services"/>
        <s v="541500 Computer systems design and related services"/>
        <s v="541100 Legal services"/>
        <s v="541200 Accounting, tax preparation, bookkeeping and payroll services"/>
        <s v="541700 Scientific research and development services"/>
        <s v="541900 Other professional, scientific and technical services"/>
        <s v="911100 Defence services"/>
        <s v="911N00"/>
        <s v="912N00"/>
        <s v="913N00"/>
        <s v="914100 Aboriginal public administration"/>
        <s v="919100 International and other extra-territorial public administration"/>
        <s v="531100 Lessors of real estate"/>
        <s v="531200 Offices of real estate agents and brokers"/>
        <s v="531300 Activities related to real estate"/>
        <s v="532100 Automotive equipment rental and leasing"/>
        <s v="532200 Consumer goods rental"/>
        <s v="532300 General rental centres"/>
        <s v="532400 Commercial and industrial machinery and equipment rental and leasing"/>
        <s v="533100 Lessors of non-financial intangible assets (except copyrighted works)"/>
        <s v="44-400"/>
        <s v="441100 Automobile dealers"/>
        <s v="441200 Other motor vehicle dealers"/>
        <s v="441300 Automotive parts, accessories and tire stores"/>
        <s v="442100 Furniture stores"/>
        <s v="442200 Home furnishings stores"/>
        <s v="443100 Electronics and appliance stores"/>
        <s v="444100 Building material and supplies dealers"/>
        <s v="444200 Lawn and garden equipment and supplies stores"/>
        <s v="445100 Grocery stores"/>
        <s v="445200 Specialty food stores"/>
        <s v="445300 Beer, wine and liquor stores"/>
        <s v="446100 Health and personal care stores"/>
        <s v="447100 Gasoline stations"/>
        <s v="448100 Clothing stores"/>
        <s v="448200 Shoe stores"/>
        <s v="448300 Jewellery, luggage and leather goods stores"/>
        <s v="451100 Sporting goods, hobby and musical instrument stores"/>
        <s v="451300 Book stores and news dealers"/>
        <s v="452100 Department stores"/>
        <s v="452900 Other general merchandise stores"/>
        <s v="453100 Florists"/>
        <s v="453200 Office supplies, stationery and gift stores"/>
        <s v="453300 Used merchandise stores"/>
        <s v="453900 Other miscellaneous store retailers"/>
        <s v="454100 Electronic shopping and mail-order houses"/>
        <s v="454200 Vending machine operators"/>
        <s v="454300 Direct selling establishments"/>
        <s v="48-400"/>
        <s v="481100 Scheduled air transportation"/>
        <s v="481200 Non-scheduled air transportation"/>
        <s v="482100 Rail transportation"/>
        <s v="483100 Deep sea, coastal and Great Lakes water transportation"/>
        <s v="483200 Inland water transportation"/>
        <s v="484100 General freight trucking"/>
        <s v="484200 Specialized freight trucking"/>
        <s v="485100 Urban transit systems"/>
        <s v="485200 Interurban and rural bus transportation"/>
        <s v="485300 Taxi and limousine service"/>
        <s v="485400 School and employee bus transportation"/>
        <s v="485500 Charter bus industry"/>
        <s v="485900 Other transit and ground passenger transportation"/>
        <s v="486100 Pipeline transportation of crude oil"/>
        <s v="486200 Pipeline transportation of natural gas"/>
        <s v="486900 Other pipeline transportation"/>
        <s v="487100 Scenic and sightseeing transportation, land"/>
        <s v="487200 Scenic and sightseeing transportation, water"/>
        <s v="487900 Scenic and sightseeing transportation, other"/>
        <s v="488100 Support activities for air transportation"/>
        <s v="488200 Support activities for rail transportation"/>
        <s v="488300 Support activities for water transportation"/>
        <s v="488400 Support activities for road transportation"/>
        <s v="488500 Freight transportation arrangement"/>
        <s v="488900 Other support activities for transportation"/>
        <s v="491100 Postal service"/>
        <s v="492100 Couriers"/>
        <s v="492200 Local messengers and local delivery"/>
        <s v="493100 Warehousing and storage"/>
        <s v="221100 Electric power generation, transmission and distribution"/>
        <s v="221200 Natural gas distribution"/>
        <s v="221300 Water, sewage and other systems"/>
        <s v="411100 Farm product merchant wholesalers"/>
        <s v="412100 Petroleum and petroleum products merchant wholesalers"/>
        <s v="413100 Food merchant wholesalers"/>
        <s v="413200 Beverage merchant wholesalers"/>
        <s v="413300 Cigarette and tobacco product merchant wholesalers"/>
        <s v="414100 Textile, clothing and footwear merchant wholesalers"/>
        <s v="414200 Home entertainment equipment and household appliance merchant wholesalers"/>
        <s v="414300 Home furnishings merchant wholesalers"/>
        <s v="414400 Personal goods merchant wholesalers"/>
        <s v="414500 Pharmaceuticals, toiletries, cosmetics and sundries merchant wholesalers"/>
        <s v="415100 Motor vehicle merchant wholesalers"/>
        <s v="415200 New motor vehicle parts and accessories merchant wholesalers"/>
        <s v="415300 Used motor vehicle parts and accessories merchant wholesalers"/>
        <s v="416100 Electrical, plumbing, heating and air-conditioning equipment and supplies merchant wholesalers"/>
        <s v="416200 Metal service centres"/>
        <s v="416300 Lumber, millwork, hardware and other building supplies merchant wholesalers"/>
        <s v="417100 Farm, lawn and garden machinery and equipment merchant wholesalers"/>
        <s v="417200 Construction, forestry, mining, and industrial machinery, equipment and supplies merchant wholesalers"/>
        <s v="417300 Computer and communications equipment and supplies merchant wholesalers"/>
        <s v="417900 Other machinery, equipment and supplies merchant wholesalers"/>
        <s v="418100 Recyclable material merchant wholesalers"/>
        <s v="418200 Paper, paper product and disposable plastic product merchant wholesalers"/>
        <s v="418300 Agricultural supplies merchant wholesalers"/>
        <s v="418400 Chemical (except agricultural) and allied product merchant wholesalers"/>
        <s v="418900 Other miscellaneous merchant wholesalers"/>
        <s v="419100 Business-to-business electronic markets, and agents and brokers"/>
      </sharedItems>
    </cacheField>
    <cacheField name="[Fact Full].[early_warning_cultural_creative].[early_warning_cultural_creative]" caption="early_warning_cultural_creative" numFmtId="0" hierarchy="13" level="1">
      <sharedItems count="9">
        <s v="Not Creative"/>
        <s v="Music and Performing Arts"/>
        <s v="Publishing"/>
        <s v="IT, software and computer services"/>
        <s v="Film, TV, video, radio and photography"/>
        <s v="Crafts"/>
        <s v="Advertising and marketing"/>
        <s v="Architecture"/>
        <s v="Design"/>
      </sharedItems>
    </cacheField>
    <cacheField name="[Fact Full].[main_industry].[main_industry]" caption="main_industry" numFmtId="0" hierarchy="11" level="1">
      <sharedItems count="20">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2" memberValueDatatype="130" unbalanced="0"/>
    <cacheHierarchy uniqueName="[Fact Full].[NAICS3 Description]" caption="NAICS3 Description" attribute="1" defaultMemberUniqueName="[Fact Full].[NAICS3 Description].[All]" allUniqueName="[Fact Full].[NAICS3 Description].[All]" dimensionUniqueName="[Fact Full]" displayFolder="" count="2" memberValueDatatype="130" unbalanced="0">
      <fieldsUsage count="2">
        <fieldUsage x="-1"/>
        <fieldUsage x="5"/>
      </fieldsUsage>
    </cacheHierarchy>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6"/>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2" memberValueDatatype="130" unbalanced="0">
      <fieldsUsage count="2">
        <fieldUsage x="-1"/>
        <fieldUsage x="8"/>
      </fieldsUsage>
    </cacheHierarchy>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7"/>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9"/>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n v="-4.1551246537396169E-2"/>
  </r>
  <r>
    <x v="1"/>
    <x v="0"/>
    <n v="-0.19695359546581648"/>
  </r>
  <r>
    <x v="2"/>
    <x v="0"/>
    <n v="8.8909257561869959E-2"/>
  </r>
  <r>
    <x v="3"/>
    <x v="0"/>
    <n v="1.7135023989034437E-3"/>
  </r>
  <r>
    <x v="4"/>
    <x v="0"/>
    <n v="0"/>
  </r>
  <r>
    <x v="5"/>
    <x v="0"/>
    <n v="0.15183358352991627"/>
  </r>
  <r>
    <x v="6"/>
    <x v="0"/>
    <n v="2.9885057471264131E-2"/>
  </r>
  <r>
    <x v="7"/>
    <x v="0"/>
    <n v="0.245933014354067"/>
  </r>
  <r>
    <x v="0"/>
    <x v="1"/>
    <n v="-0.12290227048371161"/>
  </r>
  <r>
    <x v="1"/>
    <x v="1"/>
    <n v="-7.7033837293016605E-2"/>
  </r>
  <r>
    <x v="2"/>
    <x v="1"/>
    <n v="-2.3296703296703192E-2"/>
  </r>
  <r>
    <x v="3"/>
    <x v="1"/>
    <n v="-2.2900763358778553E-2"/>
  </r>
  <r>
    <x v="4"/>
    <x v="1"/>
    <n v="0.20989505247376306"/>
  </r>
  <r>
    <x v="5"/>
    <x v="1"/>
    <n v="0.15162907268170422"/>
  </r>
  <r>
    <x v="6"/>
    <x v="1"/>
    <n v="0.12834224598930488"/>
  </r>
  <r>
    <x v="7"/>
    <x v="1"/>
    <n v="0.11857707509881443"/>
  </r>
  <r>
    <x v="0"/>
    <x v="2"/>
    <n v="-0.1361097003555104"/>
  </r>
  <r>
    <x v="1"/>
    <x v="2"/>
    <n v="-9.1833030852994546E-2"/>
  </r>
  <r>
    <x v="2"/>
    <x v="2"/>
    <n v="-6.165343297524517E-2"/>
  </r>
  <r>
    <x v="3"/>
    <x v="2"/>
    <n v="-3.6295793758480355E-2"/>
  </r>
  <r>
    <x v="4"/>
    <x v="2"/>
    <n v="0.15835777126099715"/>
  </r>
  <r>
    <x v="5"/>
    <x v="2"/>
    <n v="0.17138599105812213"/>
  </r>
  <r>
    <x v="6"/>
    <x v="2"/>
    <n v="0.21818181818181825"/>
  </r>
  <r>
    <x v="7"/>
    <x v="3"/>
    <n v="0.3489702517162474"/>
  </r>
  <r>
    <x v="0"/>
    <x v="3"/>
    <n v="-0.12724474089276561"/>
  </r>
  <r>
    <x v="1"/>
    <x v="3"/>
    <n v="-6.6069428891377346E-2"/>
  </r>
  <r>
    <x v="2"/>
    <x v="3"/>
    <n v="-0.13517003874300459"/>
  </r>
  <r>
    <x v="3"/>
    <x v="3"/>
    <n v="-3.7927531324077224E-2"/>
  </r>
  <r>
    <x v="4"/>
    <x v="3"/>
    <n v="0.24018838304552603"/>
  </r>
  <r>
    <x v="5"/>
    <x v="3"/>
    <n v="0.15491183879093207"/>
  </r>
  <r>
    <x v="6"/>
    <x v="3"/>
    <n v="6.3492063492063489E-2"/>
  </r>
  <r>
    <x v="7"/>
    <x v="3"/>
    <n v="0.234554973821989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C7FF2F-F18B-4113-85FA-92DC0A34411C}" name="PivotTable1" cacheId="32" applyNumberFormats="0" applyBorderFormats="0" applyFontFormats="0" applyPatternFormats="0" applyAlignmentFormats="0" applyWidthHeightFormats="1" dataCaption="Values" tag="4b724967-450c-4b64-baff-ab493c29c4d7" updatedVersion="7" minRefreshableVersion="3" useAutoFormatting="1" subtotalHiddenItems="1" rowGrandTotals="0" colGrandTotals="0" itemPrintTitles="1" createdVersion="7" indent="0" outline="1" outlineData="1" multipleFieldFilters="0">
  <location ref="A5:EC43" firstHeaderRow="1" firstDataRow="2" firstDataCol="1" rowPageCount="3" colPageCount="1"/>
  <pivotFields count="8">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8">
        <item s="1" x="0"/>
        <item s="1" x="1"/>
        <item s="1" x="2"/>
        <item s="1" x="3"/>
        <item s="1" x="4"/>
        <item s="1" x="5"/>
        <item s="1" x="6"/>
        <item s="1" x="7"/>
      </items>
    </pivotField>
    <pivotField axis="axisPage" allDrilled="1" subtotalTop="0" showAll="0" dataSourceSort="1" defaultSubtotal="0" defaultAttributeDrillState="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3">
    <field x="6"/>
    <field x="3"/>
    <field x="5"/>
  </rowFields>
  <rowItems count="37">
    <i>
      <x/>
    </i>
    <i r="1">
      <x/>
    </i>
    <i r="2">
      <x/>
    </i>
    <i r="2">
      <x v="1"/>
    </i>
    <i>
      <x v="1"/>
    </i>
    <i r="1">
      <x v="1"/>
    </i>
    <i r="2">
      <x v="2"/>
    </i>
    <i>
      <x v="2"/>
    </i>
    <i r="1">
      <x v="2"/>
    </i>
    <i r="2">
      <x v="3"/>
    </i>
    <i r="2">
      <x v="4"/>
    </i>
    <i r="2">
      <x v="5"/>
    </i>
    <i r="1">
      <x v="3"/>
    </i>
    <i r="2">
      <x v="6"/>
    </i>
    <i r="2">
      <x v="7"/>
    </i>
    <i>
      <x v="3"/>
    </i>
    <i r="1">
      <x v="4"/>
    </i>
    <i r="2">
      <x v="8"/>
    </i>
    <i>
      <x v="4"/>
    </i>
    <i r="1">
      <x v="5"/>
    </i>
    <i r="2">
      <x v="9"/>
    </i>
    <i r="2">
      <x v="10"/>
    </i>
    <i r="2">
      <x v="11"/>
    </i>
    <i r="1">
      <x v="3"/>
    </i>
    <i r="2">
      <x v="12"/>
    </i>
    <i>
      <x v="5"/>
    </i>
    <i r="1">
      <x v="6"/>
    </i>
    <i r="2">
      <x v="13"/>
    </i>
    <i r="2">
      <x v="14"/>
    </i>
    <i>
      <x v="6"/>
    </i>
    <i r="1">
      <x v="3"/>
    </i>
    <i r="2">
      <x v="15"/>
    </i>
    <i r="1">
      <x v="7"/>
    </i>
    <i r="2">
      <x v="16"/>
    </i>
    <i r="2">
      <x v="17"/>
    </i>
    <i r="2">
      <x v="18"/>
    </i>
    <i r="2">
      <x v="19"/>
    </i>
  </rowItems>
  <colFields count="1">
    <field x="0"/>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7"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2"/>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C755FB-33AE-4270-ABC0-D48E595EB636}" name="PivotTable1" cacheId="75" applyNumberFormats="0" applyBorderFormats="0" applyFontFormats="0" applyPatternFormats="0" applyAlignmentFormats="0" applyWidthHeightFormats="1" dataCaption="Values" tag="a89aadd3-e131-4e9f-8a09-e7e22a62f62d" updatedVersion="7" minRefreshableVersion="3" useAutoFormatting="1" subtotalHiddenItems="1" rowGrandTotals="0" colGrandTotals="0" itemPrintTitles="1" createdVersion="7" indent="0" compact="0" compactData="0" multipleFieldFilters="0">
  <location ref="A5:E113" firstHeaderRow="1" firstDataRow="2" firstDataCol="3" rowPageCount="3" colPageCount="1"/>
  <pivotFields count="10">
    <pivotField axis="axisCol" compact="0" allDrilled="1" outline="0" subtotalTop="0" showAll="0" dataSourceSort="1" defaultSubtotal="0" defaultAttributeDrillState="1">
      <items count="2">
        <item s="1" x="0"/>
        <item s="1" x="1"/>
      </items>
    </pivotField>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items count="107">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s>
    </pivotField>
    <pivotField compact="0" allDrilled="1" outline="0" subtotalTop="0" showAll="0" dataSourceSort="1" defaultSubtotal="0" defaultAttributeDrillState="1">
      <items count="9">
        <item s="1" x="0"/>
        <item s="1" x="1"/>
        <item s="1" x="2"/>
        <item s="1" x="3"/>
        <item s="1" x="4"/>
        <item s="1" x="5"/>
        <item s="1" x="6"/>
        <item s="1" x="7"/>
        <item s="1" x="8"/>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compact="0" outline="0" subtotalTop="0" showAll="0" defaultSubtotal="0"/>
    <pivotField axis="axisRow" compact="0" allDrilled="1" outline="0" subtotalTop="0" showAll="0" dataSourceSort="1" defaultSubtotal="0" defaultAttributeDrillState="1"/>
  </pivotFields>
  <rowFields count="3">
    <field x="7"/>
    <field x="5"/>
    <field x="9"/>
  </rowFields>
  <rowItems count="107">
    <i>
      <x/>
      <x/>
    </i>
    <i>
      <x v="1"/>
      <x v="1"/>
    </i>
    <i r="1">
      <x v="2"/>
    </i>
    <i>
      <x v="2"/>
      <x v="3"/>
    </i>
    <i r="1">
      <x v="4"/>
    </i>
    <i>
      <x v="3"/>
      <x v="5"/>
    </i>
    <i r="1">
      <x v="6"/>
    </i>
    <i r="1">
      <x v="7"/>
    </i>
    <i r="1">
      <x v="8"/>
    </i>
    <i r="1">
      <x v="9"/>
    </i>
    <i r="1">
      <x v="10"/>
    </i>
    <i>
      <x v="4"/>
      <x v="11"/>
    </i>
    <i r="1">
      <x v="12"/>
    </i>
    <i r="1">
      <x v="13"/>
    </i>
    <i>
      <x v="5"/>
      <x v="14"/>
    </i>
    <i r="1">
      <x v="15"/>
    </i>
    <i r="1">
      <x v="16"/>
    </i>
    <i>
      <x v="6"/>
      <x v="17"/>
    </i>
    <i>
      <x v="7"/>
      <x v="18"/>
    </i>
    <i r="1">
      <x v="19"/>
    </i>
    <i r="1">
      <x v="20"/>
    </i>
    <i r="1">
      <x v="21"/>
    </i>
    <i r="1">
      <x v="22"/>
    </i>
    <i>
      <x v="8"/>
      <x v="23"/>
    </i>
    <i r="1">
      <x v="24"/>
    </i>
    <i r="1">
      <x v="25"/>
    </i>
    <i r="1">
      <x v="26"/>
    </i>
    <i>
      <x v="9"/>
      <x v="27"/>
    </i>
    <i r="1">
      <x v="28"/>
    </i>
    <i r="1">
      <x v="29"/>
    </i>
    <i r="1">
      <x v="30"/>
    </i>
    <i r="1">
      <x v="31"/>
    </i>
    <i r="1">
      <x v="32"/>
    </i>
    <i>
      <x v="10"/>
      <x v="33"/>
    </i>
    <i>
      <x v="1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x v="12"/>
      <x v="56"/>
    </i>
    <i r="1">
      <x v="57"/>
    </i>
    <i r="1">
      <x v="58"/>
    </i>
    <i r="1">
      <x v="59"/>
    </i>
    <i>
      <x v="13"/>
      <x v="60"/>
    </i>
    <i r="1">
      <x v="61"/>
    </i>
    <i r="1">
      <x v="62"/>
    </i>
    <i r="1">
      <x v="63"/>
    </i>
    <i>
      <x v="14"/>
      <x v="64"/>
    </i>
    <i>
      <x v="15"/>
      <x v="65"/>
    </i>
    <i r="1">
      <x v="66"/>
    </i>
    <i r="1">
      <x v="67"/>
    </i>
    <i r="1">
      <x v="68"/>
    </i>
    <i r="1">
      <x v="69"/>
    </i>
    <i>
      <x v="16"/>
      <x v="70"/>
    </i>
    <i r="1">
      <x v="71"/>
    </i>
    <i>
      <x v="17"/>
      <x v="72"/>
    </i>
    <i r="1">
      <x v="73"/>
    </i>
    <i r="1">
      <x v="74"/>
    </i>
    <i r="1">
      <x v="75"/>
    </i>
    <i r="1">
      <x v="76"/>
    </i>
    <i r="1">
      <x v="77"/>
    </i>
    <i r="1">
      <x v="78"/>
    </i>
    <i r="1">
      <x v="79"/>
    </i>
    <i r="1">
      <x v="80"/>
    </i>
    <i r="1">
      <x v="81"/>
    </i>
    <i r="1">
      <x v="82"/>
    </i>
    <i r="1">
      <x v="83"/>
    </i>
    <i r="1">
      <x v="84"/>
    </i>
    <i>
      <x v="18"/>
      <x v="85"/>
    </i>
    <i r="1">
      <x v="86"/>
    </i>
    <i r="1">
      <x v="87"/>
    </i>
    <i r="1">
      <x v="88"/>
    </i>
    <i r="1">
      <x v="89"/>
    </i>
    <i r="1">
      <x v="90"/>
    </i>
    <i r="1">
      <x v="91"/>
    </i>
    <i r="1">
      <x v="92"/>
    </i>
    <i r="1">
      <x v="93"/>
    </i>
    <i r="1">
      <x v="94"/>
    </i>
    <i r="1">
      <x v="95"/>
    </i>
    <i r="1">
      <x v="96"/>
    </i>
    <i>
      <x v="19"/>
      <x v="97"/>
    </i>
    <i>
      <x v="20"/>
      <x v="98"/>
    </i>
    <i r="1">
      <x v="99"/>
    </i>
    <i r="1">
      <x v="100"/>
    </i>
    <i r="1">
      <x v="101"/>
    </i>
    <i r="1">
      <x v="102"/>
    </i>
    <i r="1">
      <x v="103"/>
    </i>
    <i r="1">
      <x v="104"/>
    </i>
    <i r="1">
      <x v="105"/>
    </i>
    <i r="1">
      <x v="106"/>
    </i>
  </rowItems>
  <colFields count="1">
    <field x="0"/>
  </colFields>
  <colItems count="2">
    <i>
      <x/>
    </i>
    <i>
      <x v="1"/>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8"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1"/>
    <rowHierarchyUsage hierarchyUsage="1"/>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6393FA-C32D-4503-91DE-D7D2C2C3B2C6}" name="PivotTable1" cacheId="84" applyNumberFormats="0" applyBorderFormats="0" applyFontFormats="0" applyPatternFormats="0" applyAlignmentFormats="0" applyWidthHeightFormats="1" dataCaption="Values" tag="a89aadd3-e131-4e9f-8a09-e7e22a62f62d" updatedVersion="7" minRefreshableVersion="3" useAutoFormatting="1" subtotalHiddenItems="1" rowGrandTotals="0" colGrandTotals="0" itemPrintTitles="1" createdVersion="7" indent="0" compact="0" compactData="0" multipleFieldFilters="0">
  <location ref="A5:EF323" firstHeaderRow="1" firstDataRow="2" firstDataCol="4" rowPageCount="3" colPageCount="1"/>
  <pivotFields count="10">
    <pivotField axis="axisCol" compact="0" allDrilled="1" outline="0"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pivotField>
    <pivotField axis="axisRow" compact="0" allDrilled="1" outline="0" subtotalTop="0" showAll="0" dataSourceSort="1" defaultSubtotal="0" defaultAttributeDrillState="1">
      <items count="3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s>
    </pivotField>
    <pivotField axis="axisRow" compact="0" allDrilled="1" outline="0" subtotalTop="0" showAll="0" dataSourceSort="1" defaultSubtotal="0" defaultAttributeDrillState="1">
      <items count="9">
        <item s="1" x="0"/>
        <item s="1" x="1"/>
        <item s="1" x="2"/>
        <item s="1" x="3"/>
        <item s="1" x="4"/>
        <item s="1" x="5"/>
        <item s="1" x="6"/>
        <item s="1" x="7"/>
        <item s="1" x="8"/>
      </items>
    </pivotField>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4">
    <field x="8"/>
    <field x="5"/>
    <field x="7"/>
    <field x="6"/>
  </rowFields>
  <rowItems count="317">
    <i>
      <x/>
      <x/>
      <x/>
      <x/>
    </i>
    <i r="3">
      <x v="1"/>
    </i>
    <i r="3">
      <x v="2"/>
    </i>
    <i r="1">
      <x v="1"/>
      <x/>
      <x v="3"/>
    </i>
    <i r="3">
      <x v="4"/>
    </i>
    <i r="3">
      <x v="5"/>
    </i>
    <i>
      <x v="1"/>
      <x v="2"/>
      <x/>
      <x v="6"/>
    </i>
    <i r="3">
      <x v="7"/>
    </i>
    <i r="3">
      <x v="8"/>
    </i>
    <i r="3">
      <x v="9"/>
    </i>
    <i r="3">
      <x v="10"/>
    </i>
    <i r="3">
      <x v="11"/>
    </i>
    <i r="3">
      <x v="12"/>
    </i>
    <i r="3">
      <x v="13"/>
    </i>
    <i r="1">
      <x v="3"/>
      <x/>
      <x v="14"/>
    </i>
    <i r="3">
      <x v="15"/>
    </i>
    <i r="3">
      <x v="16"/>
    </i>
    <i>
      <x v="2"/>
      <x v="4"/>
      <x/>
      <x v="17"/>
    </i>
    <i r="3">
      <x v="18"/>
    </i>
    <i r="3">
      <x v="19"/>
    </i>
    <i r="3">
      <x v="20"/>
    </i>
    <i r="3">
      <x v="21"/>
    </i>
    <i r="1">
      <x v="5"/>
      <x/>
      <x v="22"/>
    </i>
    <i r="3">
      <x v="23"/>
    </i>
    <i r="3">
      <x v="24"/>
    </i>
    <i r="3">
      <x v="25"/>
    </i>
    <i r="3">
      <x v="26"/>
    </i>
    <i r="3">
      <x v="27"/>
    </i>
    <i r="1">
      <x v="6"/>
      <x/>
      <x v="28"/>
    </i>
    <i r="3">
      <x v="29"/>
    </i>
    <i r="3">
      <x v="30"/>
    </i>
    <i r="1">
      <x v="7"/>
      <x/>
      <x v="31"/>
    </i>
    <i r="3">
      <x v="32"/>
    </i>
    <i r="1">
      <x v="8"/>
      <x/>
      <x v="33"/>
    </i>
    <i r="3">
      <x v="34"/>
    </i>
    <i r="3">
      <x v="35"/>
    </i>
    <i r="1">
      <x v="9"/>
      <x/>
      <x v="36"/>
    </i>
    <i>
      <x v="3"/>
      <x v="10"/>
      <x v="1"/>
      <x v="37"/>
    </i>
    <i r="3">
      <x v="38"/>
    </i>
    <i r="2">
      <x/>
      <x v="39"/>
    </i>
    <i r="3">
      <x v="40"/>
    </i>
    <i r="2">
      <x v="2"/>
      <x v="41"/>
    </i>
    <i r="1">
      <x v="11"/>
      <x v="2"/>
      <x v="42"/>
    </i>
    <i r="1">
      <x v="12"/>
      <x/>
      <x v="43"/>
    </i>
    <i r="3">
      <x v="44"/>
    </i>
    <i r="3">
      <x v="45"/>
    </i>
    <i>
      <x v="4"/>
      <x v="13"/>
      <x/>
      <x v="46"/>
    </i>
    <i r="3">
      <x v="47"/>
    </i>
    <i r="1">
      <x v="14"/>
      <x/>
      <x v="48"/>
    </i>
    <i r="3">
      <x v="49"/>
    </i>
    <i r="3">
      <x v="50"/>
    </i>
    <i r="3">
      <x v="51"/>
    </i>
    <i r="1">
      <x v="15"/>
      <x/>
      <x v="52"/>
    </i>
    <i r="3">
      <x v="53"/>
    </i>
    <i r="3">
      <x v="54"/>
    </i>
    <i r="3">
      <x v="55"/>
    </i>
    <i>
      <x v="5"/>
      <x v="16"/>
      <x v="1"/>
      <x v="56"/>
    </i>
    <i r="2">
      <x/>
      <x v="57"/>
    </i>
    <i r="3">
      <x v="58"/>
    </i>
    <i r="3">
      <x v="59"/>
    </i>
    <i r="3">
      <x v="60"/>
    </i>
    <i r="3">
      <x v="61"/>
    </i>
    <i r="3">
      <x v="62"/>
    </i>
    <i>
      <x v="6"/>
      <x v="17"/>
      <x/>
      <x v="63"/>
    </i>
    <i r="1">
      <x v="18"/>
      <x/>
      <x v="64"/>
    </i>
    <i r="3">
      <x v="65"/>
    </i>
    <i r="3">
      <x v="66"/>
    </i>
    <i r="1">
      <x v="19"/>
      <x/>
      <x v="67"/>
    </i>
    <i r="3">
      <x v="68"/>
    </i>
    <i r="3">
      <x v="69"/>
    </i>
    <i r="1">
      <x v="20"/>
      <x/>
      <x v="70"/>
    </i>
    <i r="3">
      <x v="71"/>
    </i>
    <i r="1">
      <x v="21"/>
      <x/>
      <x v="72"/>
    </i>
    <i r="3">
      <x v="73"/>
    </i>
    <i>
      <x v="7"/>
      <x v="22"/>
      <x/>
      <x v="74"/>
    </i>
    <i r="3">
      <x v="75"/>
    </i>
    <i r="3">
      <x v="76"/>
    </i>
    <i r="3">
      <x v="77"/>
    </i>
    <i r="3">
      <x v="78"/>
    </i>
    <i r="3">
      <x v="79"/>
    </i>
    <i r="3">
      <x v="80"/>
    </i>
    <i r="1">
      <x v="23"/>
      <x/>
      <x v="81"/>
    </i>
    <i r="1">
      <x v="24"/>
      <x/>
      <x v="82"/>
    </i>
    <i r="1">
      <x v="25"/>
      <x/>
      <x v="83"/>
    </i>
    <i r="3">
      <x v="84"/>
    </i>
    <i r="3">
      <x v="85"/>
    </i>
    <i r="3">
      <x v="86"/>
    </i>
    <i>
      <x v="8"/>
      <x v="26"/>
      <x v="3"/>
      <x v="87"/>
    </i>
    <i r="2">
      <x v="2"/>
      <x v="88"/>
    </i>
    <i r="1">
      <x v="27"/>
      <x v="4"/>
      <x v="89"/>
    </i>
    <i r="3">
      <x v="90"/>
    </i>
    <i r="1">
      <x v="28"/>
      <x v="4"/>
      <x v="91"/>
    </i>
    <i r="3">
      <x v="92"/>
    </i>
    <i r="1">
      <x v="29"/>
      <x/>
      <x v="93"/>
    </i>
    <i r="3">
      <x v="94"/>
    </i>
    <i r="3">
      <x v="95"/>
    </i>
    <i r="3">
      <x v="96"/>
    </i>
    <i r="1">
      <x v="30"/>
      <x/>
      <x v="97"/>
    </i>
    <i r="1">
      <x v="31"/>
      <x/>
      <x v="98"/>
    </i>
    <i>
      <x v="9"/>
      <x v="32"/>
      <x/>
      <x v="99"/>
    </i>
    <i>
      <x v="10"/>
      <x v="33"/>
      <x/>
      <x v="100"/>
    </i>
    <i r="1">
      <x v="34"/>
      <x/>
      <x v="101"/>
    </i>
    <i r="3">
      <x v="102"/>
    </i>
    <i r="3">
      <x v="103"/>
    </i>
    <i r="3">
      <x v="104"/>
    </i>
    <i r="3">
      <x v="105"/>
    </i>
    <i r="3">
      <x v="106"/>
    </i>
    <i r="3">
      <x v="107"/>
    </i>
    <i r="3">
      <x v="108"/>
    </i>
    <i r="3">
      <x v="109"/>
    </i>
    <i r="1">
      <x v="35"/>
      <x/>
      <x v="110"/>
    </i>
    <i r="3">
      <x v="111"/>
    </i>
    <i r="1">
      <x v="36"/>
      <x/>
      <x v="112"/>
    </i>
    <i r="3">
      <x v="113"/>
    </i>
    <i r="3">
      <x v="114"/>
    </i>
    <i r="1">
      <x v="37"/>
      <x/>
      <x v="115"/>
    </i>
    <i r="3">
      <x v="116"/>
    </i>
    <i r="1">
      <x v="38"/>
      <x/>
      <x v="117"/>
    </i>
    <i r="3">
      <x v="118"/>
    </i>
    <i r="3">
      <x v="119"/>
    </i>
    <i r="1">
      <x v="39"/>
      <x/>
      <x v="120"/>
    </i>
    <i r="3">
      <x v="121"/>
    </i>
    <i r="3">
      <x v="122"/>
    </i>
    <i r="1">
      <x v="40"/>
      <x/>
      <x v="123"/>
    </i>
    <i r="3">
      <x v="124"/>
    </i>
    <i r="3">
      <x v="125"/>
    </i>
    <i r="1">
      <x v="41"/>
      <x/>
      <x v="126"/>
    </i>
    <i r="3">
      <x v="127"/>
    </i>
    <i r="1">
      <x v="42"/>
      <x/>
      <x v="128"/>
    </i>
    <i r="1">
      <x v="43"/>
      <x/>
      <x v="129"/>
    </i>
    <i r="1">
      <x v="44"/>
      <x/>
      <x v="130"/>
    </i>
    <i r="3">
      <x v="131"/>
    </i>
    <i r="3">
      <x v="132"/>
    </i>
    <i r="3">
      <x v="133"/>
    </i>
    <i r="3">
      <x v="134"/>
    </i>
    <i r="3">
      <x v="135"/>
    </i>
    <i r="3">
      <x v="136"/>
    </i>
    <i r="1">
      <x v="45"/>
      <x/>
      <x v="137"/>
    </i>
    <i r="3">
      <x v="138"/>
    </i>
    <i r="1">
      <x v="46"/>
      <x v="5"/>
      <x v="139"/>
    </i>
    <i r="3">
      <x v="140"/>
    </i>
    <i r="2">
      <x/>
      <x v="141"/>
    </i>
    <i r="3">
      <x v="142"/>
    </i>
    <i r="3">
      <x v="143"/>
    </i>
    <i r="1">
      <x v="47"/>
      <x/>
      <x v="144"/>
    </i>
    <i r="3">
      <x v="145"/>
    </i>
    <i r="3">
      <x v="146"/>
    </i>
    <i r="3">
      <x v="147"/>
    </i>
    <i r="3">
      <x v="148"/>
    </i>
    <i r="1">
      <x v="48"/>
      <x/>
      <x v="149"/>
    </i>
    <i r="3">
      <x v="150"/>
    </i>
    <i r="3">
      <x v="151"/>
    </i>
    <i r="3">
      <x v="152"/>
    </i>
    <i r="3">
      <x v="153"/>
    </i>
    <i r="3">
      <x v="154"/>
    </i>
    <i r="3">
      <x v="155"/>
    </i>
    <i r="3">
      <x v="156"/>
    </i>
    <i r="3">
      <x v="157"/>
    </i>
    <i r="1">
      <x v="49"/>
      <x/>
      <x v="158"/>
    </i>
    <i r="3">
      <x v="159"/>
    </i>
    <i r="3">
      <x v="160"/>
    </i>
    <i r="3">
      <x v="161"/>
    </i>
    <i r="3">
      <x v="162"/>
    </i>
    <i r="3">
      <x v="163"/>
    </i>
    <i r="3">
      <x v="164"/>
    </i>
    <i r="1">
      <x v="50"/>
      <x/>
      <x v="165"/>
    </i>
    <i r="3">
      <x v="166"/>
    </i>
    <i r="3">
      <x v="167"/>
    </i>
    <i r="3">
      <x v="168"/>
    </i>
    <i r="3">
      <x v="169"/>
    </i>
    <i r="3">
      <x v="170"/>
    </i>
    <i r="1">
      <x v="51"/>
      <x/>
      <x v="171"/>
    </i>
    <i r="3">
      <x v="172"/>
    </i>
    <i r="3">
      <x v="173"/>
    </i>
    <i r="3">
      <x v="174"/>
    </i>
    <i r="1">
      <x v="52"/>
      <x/>
      <x v="175"/>
    </i>
    <i r="3">
      <x v="176"/>
    </i>
    <i r="3">
      <x v="177"/>
    </i>
    <i r="3">
      <x v="178"/>
    </i>
    <i r="3">
      <x v="179"/>
    </i>
    <i r="3">
      <x v="180"/>
    </i>
    <i r="3">
      <x v="181"/>
    </i>
    <i r="1">
      <x v="53"/>
      <x v="5"/>
      <x v="182"/>
    </i>
    <i r="2">
      <x/>
      <x v="183"/>
    </i>
    <i r="3">
      <x v="184"/>
    </i>
    <i r="1">
      <x v="54"/>
      <x v="5"/>
      <x v="185"/>
    </i>
    <i r="2">
      <x/>
      <x v="186"/>
    </i>
    <i>
      <x v="11"/>
      <x v="55"/>
      <x/>
      <x v="187"/>
    </i>
    <i r="1">
      <x v="56"/>
      <x/>
      <x v="188"/>
    </i>
    <i r="3">
      <x v="189"/>
    </i>
    <i r="3">
      <x v="190"/>
    </i>
    <i r="1">
      <x v="57"/>
      <x/>
      <x v="191"/>
    </i>
    <i r="1">
      <x v="58"/>
      <x/>
      <x v="192"/>
    </i>
    <i>
      <x v="12"/>
      <x v="59"/>
      <x/>
      <x v="193"/>
    </i>
    <i r="3">
      <x v="194"/>
    </i>
    <i r="3">
      <x v="195"/>
    </i>
    <i r="3">
      <x v="196"/>
    </i>
    <i r="1">
      <x v="60"/>
      <x/>
      <x v="197"/>
    </i>
    <i r="3">
      <x v="198"/>
    </i>
    <i r="3">
      <x v="199"/>
    </i>
    <i r="2">
      <x v="2"/>
      <x v="200"/>
    </i>
    <i r="1">
      <x v="61"/>
      <x/>
      <x v="201"/>
    </i>
    <i r="3">
      <x v="202"/>
    </i>
    <i r="3">
      <x v="203"/>
    </i>
    <i r="3">
      <x v="204"/>
    </i>
    <i r="3">
      <x v="205"/>
    </i>
    <i r="1">
      <x v="62"/>
      <x/>
      <x v="206"/>
    </i>
    <i>
      <x v="13"/>
      <x v="63"/>
      <x v="6"/>
      <x v="207"/>
    </i>
    <i r="3">
      <x v="208"/>
    </i>
    <i r="2">
      <x v="7"/>
      <x v="209"/>
    </i>
    <i r="2">
      <x v="8"/>
      <x v="210"/>
    </i>
    <i r="2">
      <x v="3"/>
      <x v="211"/>
    </i>
    <i r="2">
      <x/>
      <x v="212"/>
    </i>
    <i r="3">
      <x v="213"/>
    </i>
    <i r="3">
      <x v="214"/>
    </i>
    <i r="2">
      <x v="2"/>
      <x v="215"/>
    </i>
    <i>
      <x v="14"/>
      <x v="64"/>
      <x/>
      <x v="216"/>
    </i>
    <i r="3">
      <x v="217"/>
    </i>
    <i r="1">
      <x v="65"/>
      <x/>
      <x v="218"/>
    </i>
    <i r="1">
      <x v="66"/>
      <x/>
      <x v="219"/>
    </i>
    <i r="1">
      <x v="67"/>
      <x/>
      <x v="220"/>
    </i>
    <i r="1">
      <x v="68"/>
      <x/>
      <x v="221"/>
    </i>
    <i>
      <x v="15"/>
      <x v="69"/>
      <x/>
      <x v="222"/>
    </i>
    <i r="3">
      <x v="223"/>
    </i>
    <i r="3">
      <x v="224"/>
    </i>
    <i r="1">
      <x v="70"/>
      <x/>
      <x v="225"/>
    </i>
    <i r="3">
      <x v="226"/>
    </i>
    <i r="3">
      <x v="227"/>
    </i>
    <i r="3">
      <x v="228"/>
    </i>
    <i r="1">
      <x v="71"/>
      <x/>
      <x v="229"/>
    </i>
    <i>
      <x v="16"/>
      <x v="72"/>
      <x/>
      <x v="230"/>
    </i>
    <i r="1">
      <x v="73"/>
      <x/>
      <x v="231"/>
    </i>
    <i r="3">
      <x v="232"/>
    </i>
    <i r="3">
      <x v="233"/>
    </i>
    <i r="1">
      <x v="74"/>
      <x/>
      <x v="234"/>
    </i>
    <i r="3">
      <x v="235"/>
    </i>
    <i r="1">
      <x v="75"/>
      <x/>
      <x v="236"/>
    </i>
    <i r="1">
      <x v="76"/>
      <x/>
      <x v="237"/>
    </i>
    <i r="3">
      <x v="238"/>
    </i>
    <i r="1">
      <x v="77"/>
      <x/>
      <x v="239"/>
    </i>
    <i r="3">
      <x v="240"/>
    </i>
    <i r="3">
      <x v="241"/>
    </i>
    <i r="1">
      <x v="78"/>
      <x/>
      <x v="242"/>
    </i>
    <i r="1">
      <x v="79"/>
      <x/>
      <x v="243"/>
    </i>
    <i r="1">
      <x v="80"/>
      <x/>
      <x v="244"/>
    </i>
    <i r="3">
      <x v="245"/>
    </i>
    <i r="3">
      <x v="246"/>
    </i>
    <i r="1">
      <x v="81"/>
      <x/>
      <x v="247"/>
    </i>
    <i r="3">
      <x v="248"/>
    </i>
    <i r="1">
      <x v="82"/>
      <x/>
      <x v="249"/>
    </i>
    <i r="3">
      <x v="250"/>
    </i>
    <i r="1">
      <x v="83"/>
      <x v="5"/>
      <x v="251"/>
    </i>
    <i r="2">
      <x/>
      <x v="252"/>
    </i>
    <i r="3">
      <x v="253"/>
    </i>
    <i r="3">
      <x v="254"/>
    </i>
    <i r="1">
      <x v="84"/>
      <x/>
      <x v="255"/>
    </i>
    <i r="3">
      <x v="256"/>
    </i>
    <i r="3">
      <x v="257"/>
    </i>
    <i>
      <x v="17"/>
      <x v="85"/>
      <x/>
      <x v="258"/>
    </i>
    <i r="1">
      <x v="86"/>
      <x/>
      <x v="259"/>
    </i>
    <i r="3">
      <x v="260"/>
    </i>
    <i r="1">
      <x v="87"/>
      <x/>
      <x v="261"/>
    </i>
    <i r="1">
      <x v="88"/>
      <x/>
      <x v="262"/>
    </i>
    <i r="3">
      <x v="263"/>
    </i>
    <i r="1">
      <x v="89"/>
      <x/>
      <x v="264"/>
    </i>
    <i r="3">
      <x v="265"/>
    </i>
    <i r="1">
      <x v="90"/>
      <x/>
      <x v="266"/>
    </i>
    <i r="3">
      <x v="267"/>
    </i>
    <i r="3">
      <x v="268"/>
    </i>
    <i r="3">
      <x v="269"/>
    </i>
    <i r="3">
      <x v="270"/>
    </i>
    <i r="3">
      <x v="271"/>
    </i>
    <i r="1">
      <x v="91"/>
      <x/>
      <x v="272"/>
    </i>
    <i r="3">
      <x v="273"/>
    </i>
    <i r="3">
      <x v="274"/>
    </i>
    <i r="1">
      <x v="92"/>
      <x/>
      <x v="275"/>
    </i>
    <i r="3">
      <x v="276"/>
    </i>
    <i r="3">
      <x v="277"/>
    </i>
    <i r="1">
      <x v="93"/>
      <x/>
      <x v="278"/>
    </i>
    <i r="3">
      <x v="279"/>
    </i>
    <i r="3">
      <x v="280"/>
    </i>
    <i r="3">
      <x v="281"/>
    </i>
    <i r="3">
      <x v="282"/>
    </i>
    <i r="3">
      <x v="283"/>
    </i>
    <i r="1">
      <x v="94"/>
      <x/>
      <x v="284"/>
    </i>
    <i r="1">
      <x v="95"/>
      <x/>
      <x v="285"/>
    </i>
    <i r="3">
      <x v="286"/>
    </i>
    <i r="1">
      <x v="96"/>
      <x/>
      <x v="287"/>
    </i>
    <i>
      <x v="18"/>
      <x v="97"/>
      <x/>
      <x v="288"/>
    </i>
    <i r="3">
      <x v="289"/>
    </i>
    <i r="3">
      <x v="290"/>
    </i>
    <i>
      <x v="19"/>
      <x v="98"/>
      <x/>
      <x v="291"/>
    </i>
    <i r="1">
      <x v="99"/>
      <x/>
      <x v="292"/>
    </i>
    <i r="1">
      <x v="100"/>
      <x/>
      <x v="293"/>
    </i>
    <i r="3">
      <x v="294"/>
    </i>
    <i r="3">
      <x v="295"/>
    </i>
    <i r="1">
      <x v="101"/>
      <x/>
      <x v="296"/>
    </i>
    <i r="3">
      <x v="297"/>
    </i>
    <i r="3">
      <x v="298"/>
    </i>
    <i r="3">
      <x v="299"/>
    </i>
    <i r="3">
      <x v="300"/>
    </i>
    <i r="1">
      <x v="102"/>
      <x/>
      <x v="301"/>
    </i>
    <i r="3">
      <x v="302"/>
    </i>
    <i r="3">
      <x v="303"/>
    </i>
    <i r="1">
      <x v="103"/>
      <x/>
      <x v="304"/>
    </i>
    <i r="3">
      <x v="305"/>
    </i>
    <i r="3">
      <x v="306"/>
    </i>
    <i r="1">
      <x v="104"/>
      <x/>
      <x v="307"/>
    </i>
    <i r="3">
      <x v="308"/>
    </i>
    <i r="3">
      <x v="309"/>
    </i>
    <i r="3">
      <x v="310"/>
    </i>
    <i r="1">
      <x v="105"/>
      <x/>
      <x v="311"/>
    </i>
    <i r="3">
      <x v="312"/>
    </i>
    <i r="3">
      <x v="313"/>
    </i>
    <i r="3">
      <x v="314"/>
    </i>
    <i r="3">
      <x v="315"/>
    </i>
    <i r="1">
      <x v="106"/>
      <x/>
      <x v="316"/>
    </i>
  </rowItems>
  <colFields count="1">
    <field x="0"/>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9"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1"/>
    <rowHierarchyUsage hierarchyUsage="1"/>
    <rowHierarchyUsage hierarchyUsage="13"/>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2E3F3-30B2-4EC1-9370-D79590107606}" name="PivotTable1" cacheId="30" applyNumberFormats="0" applyBorderFormats="0" applyFontFormats="0" applyPatternFormats="0" applyAlignmentFormats="0" applyWidthHeightFormats="1" dataCaption="Values" tag="1636e291-127e-4c87-9302-4ad40086dd2a" updatedVersion="7" minRefreshableVersion="3" useAutoFormatting="1" subtotalHiddenItems="1" rowGrandTotals="0" colGrandTotals="0" itemPrintTitles="1" createdVersion="7" indent="0" compact="0" compactData="0" multipleFieldFilters="0">
  <location ref="B5:M31" firstHeaderRow="1" firstDataRow="2" firstDataCol="1" rowPageCount="3" colPageCount="1"/>
  <pivotFields count="8">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compact="0" allDrilled="1" outline="0" subtotalTop="0" showAll="0" dataSourceSort="1" defaultSubtotal="0" defaultAttributeDrillState="1">
      <items count="9">
        <item s="1" x="0"/>
        <item s="1" x="1"/>
        <item s="1" x="2"/>
        <item s="1" x="3"/>
        <item s="1" x="4"/>
        <item s="1" x="5"/>
        <item s="1" x="6"/>
        <item s="1" x="7"/>
        <item s="1" x="8"/>
      </items>
    </pivotField>
    <pivotField dataField="1" compact="0" outline="0" subtotalTop="0" showAll="0" defaultSubtotal="0"/>
    <pivotField axis="axisCol" compact="0" allDrilled="1" outline="0" subtotalTop="0" showAll="0" dataSourceSort="1" defaultSubtotal="0" defaultAttributeDrillState="1">
      <items count="11">
        <item x="0"/>
        <item x="1"/>
        <item x="2"/>
        <item x="3"/>
        <item x="4"/>
        <item x="5"/>
        <item x="6"/>
        <item x="7"/>
        <item x="8"/>
        <item x="9"/>
        <item x="10"/>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x v="24"/>
    </i>
  </rowItems>
  <colFields count="1">
    <field x="7"/>
  </colFields>
  <colItems count="11">
    <i>
      <x/>
    </i>
    <i>
      <x v="1"/>
    </i>
    <i>
      <x v="2"/>
    </i>
    <i>
      <x v="3"/>
    </i>
    <i>
      <x v="4"/>
    </i>
    <i>
      <x v="5"/>
    </i>
    <i>
      <x v="6"/>
    </i>
    <i>
      <x v="7"/>
    </i>
    <i>
      <x v="8"/>
    </i>
    <i>
      <x v="9"/>
    </i>
    <i>
      <x v="10"/>
    </i>
  </colItems>
  <pageFields count="3">
    <pageField fld="0" hier="5" name="[Fact Full].[indicator].&amp;[Labour Force]" cap="Labour Force"/>
    <pageField fld="1" hier="4" name="[Fact Full].[source].&amp;[Monthly LFS Manitoba and Canada Only]" cap="Monthly LFS Manitoba and Canada Only"/>
    <pageField fld="3" hier="6" name="[Fact Full].[geo_name_id].&amp;[Canada]" cap="Canada"/>
  </pageFields>
  <dataFields count="1">
    <dataField name="Sum of value" fld="6"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37311-AD29-4F97-A8E9-8F9F3988C9DA}" name="PivotTable1" cacheId="27" applyNumberFormats="0" applyBorderFormats="0" applyFontFormats="0" applyPatternFormats="0" applyAlignmentFormats="0" applyWidthHeightFormats="1" dataCaption="Values" tag="56382e8b-a7b4-4b34-b43e-56c5a238ad47" updatedVersion="7" minRefreshableVersion="3" useAutoFormatting="1" subtotalHiddenItems="1" rowGrandTotals="0" colGrandTotals="0" itemPrintTitles="1" createdVersion="7" indent="0" outline="1" outlineData="1" multipleFieldFilters="0">
  <location ref="B5:ED15"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s>
  <rowFields count="1">
    <field x="5"/>
  </rowFields>
  <rowItems count="9">
    <i>
      <x/>
    </i>
    <i>
      <x v="1"/>
    </i>
    <i>
      <x v="2"/>
    </i>
    <i>
      <x v="3"/>
    </i>
    <i>
      <x v="4"/>
    </i>
    <i>
      <x v="5"/>
    </i>
    <i>
      <x v="6"/>
    </i>
    <i>
      <x v="7"/>
    </i>
    <i>
      <x v="8"/>
    </i>
  </rowItems>
  <colFields count="1">
    <field x="3"/>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0" hier="5" name="[Fact Full].[indicator].&amp;[Employed]" cap="Employed"/>
    <pageField fld="1" hier="4" name="[Fact Full].[source].&amp;[Monthly LFS Manitoba and Canada Only]" cap="Monthly LFS Manitoba and Canada Only"/>
    <pageField fld="2" hier="15" name="[Fact Full].[standardised_province].&amp;[Canada]" cap="Canada"/>
  </pageFields>
  <dataFields count="1">
    <dataField name="Sum of value" fld="6"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CB5E2F-EC00-4E94-A7D6-0D566162C01E}" name="PivotTable1" cacheId="29" applyNumberFormats="0" applyBorderFormats="0" applyFontFormats="0" applyPatternFormats="0" applyAlignmentFormats="0" applyWidthHeightFormats="1" dataCaption="Values" tag="f2af4a1d-c378-44b9-a382-ad700a82a1f3" updatedVersion="7" minRefreshableVersion="3" useAutoFormatting="1" subtotalHiddenItems="1" rowGrandTotals="0" colGrandTotals="0" itemPrintTitles="1" createdVersion="7" indent="0" outline="1" outlineData="1" multipleFieldFilters="0">
  <location ref="B5:ED14"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5"/>
  </rowFields>
  <rowItems count="8">
    <i>
      <x/>
    </i>
    <i>
      <x v="1"/>
    </i>
    <i>
      <x v="2"/>
    </i>
    <i>
      <x v="3"/>
    </i>
    <i>
      <x v="4"/>
    </i>
    <i>
      <x v="5"/>
    </i>
    <i>
      <x v="6"/>
    </i>
    <i>
      <x v="7"/>
    </i>
  </rowItems>
  <colFields count="1">
    <field x="3"/>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0" hier="5" name="[Fact Full].[indicator].&amp;[Employed]" cap="Employed"/>
    <pageField fld="1" hier="4" name="[Fact Full].[source].&amp;[Monthly LFS Manitoba and Canada Only]" cap="Monthly LFS Manitoba and Canada Only"/>
    <pageField fld="2" hier="15" name="[Fact Full].[standardised_province].&amp;[Canada]" cap="Canada"/>
  </pageFields>
  <dataFields count="1">
    <dataField name="Sum of Intensity-based-value" fld="6" baseField="5" baseItem="7"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F76C7D-DB0F-43EB-BA10-FDAC38E9365A}" name="PivotTable1" cacheId="28" applyNumberFormats="0" applyBorderFormats="0" applyFontFormats="0" applyPatternFormats="0" applyAlignmentFormats="0" applyWidthHeightFormats="1" dataCaption="Values" tag="1a3856b2-ba1d-4c20-91ae-85c983785219" updatedVersion="7" minRefreshableVersion="3" useAutoFormatting="1" subtotalHiddenItems="1" rowGrandTotals="0" colGrandTotals="0" itemPrintTitles="1" createdVersion="7" indent="0" outline="1" outlineData="1" multipleFieldFilters="0">
  <location ref="B5:ED14"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5"/>
  </rowFields>
  <rowItems count="8">
    <i>
      <x/>
    </i>
    <i>
      <x v="1"/>
    </i>
    <i>
      <x v="2"/>
    </i>
    <i>
      <x v="3"/>
    </i>
    <i>
      <x v="4"/>
    </i>
    <i>
      <x v="5"/>
    </i>
    <i>
      <x v="6"/>
    </i>
    <i>
      <x v="7"/>
    </i>
  </rowItems>
  <colFields count="1">
    <field x="3"/>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0" hier="5" name="[Fact Full].[indicator].&amp;[Employed]" cap="Employed"/>
    <pageField fld="1" hier="4" name="[Fact Full].[source].&amp;[Monthly LFS Manitoba and Canada Only]" cap="Monthly LFS Manitoba and Canada Only"/>
    <pageField fld="2" hier="15" name="[Fact Full].[standardised_province].&amp;[Canada]" cap="Canada"/>
  </pageFields>
  <dataFields count="1">
    <dataField name="Sum of support occupations" fld="6" baseField="5" baseItem="7"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BF7E20-BC7B-4177-91EC-F3CADE572504}" name="PivotTable3"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H3:O6" firstHeaderRow="1" firstDataRow="2" firstDataCol="1"/>
  <pivotFields count="3">
    <pivotField axis="axisCol" multipleItemSelectionAllowed="1" showAll="0" sortType="ascending">
      <items count="9">
        <item x="1"/>
        <item x="3"/>
        <item h="1" x="7"/>
        <item h="1" x="4"/>
        <item x="6"/>
        <item x="5"/>
        <item x="0"/>
        <item x="2"/>
        <item t="default"/>
      </items>
      <autoSortScope>
        <pivotArea dataOnly="0" outline="0" fieldPosition="0">
          <references count="1">
            <reference field="4294967294" count="1" selected="0">
              <x v="0"/>
            </reference>
          </references>
        </pivotArea>
      </autoSortScope>
    </pivotField>
    <pivotField axis="axisRow" showAll="0">
      <items count="5">
        <item h="1" x="0"/>
        <item h="1" x="1"/>
        <item x="2"/>
        <item h="1" x="3"/>
        <item t="default"/>
      </items>
    </pivotField>
    <pivotField dataField="1" showAll="0"/>
  </pivotFields>
  <rowFields count="1">
    <field x="1"/>
  </rowFields>
  <rowItems count="2">
    <i>
      <x v="2"/>
    </i>
    <i t="grand">
      <x/>
    </i>
  </rowItems>
  <colFields count="1">
    <field x="0"/>
  </colFields>
  <colItems count="7">
    <i>
      <x v="6"/>
    </i>
    <i>
      <x/>
    </i>
    <i>
      <x v="7"/>
    </i>
    <i>
      <x v="1"/>
    </i>
    <i>
      <x v="5"/>
    </i>
    <i>
      <x v="4"/>
    </i>
    <i t="grand">
      <x/>
    </i>
  </colItems>
  <dataFields count="1">
    <dataField name="Sum of M-o-y change in employment" fld="2" baseField="0" baseItem="0"/>
  </dataFields>
  <chartFormats count="19">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0" format="8"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7"/>
          </reference>
        </references>
      </pivotArea>
    </chartFormat>
    <chartFormat chart="0" format="13" series="1">
      <pivotArea type="data" outline="0" fieldPosition="0">
        <references count="2">
          <reference field="4294967294" count="1" selected="0">
            <x v="0"/>
          </reference>
          <reference field="0" count="1" selected="0">
            <x v="1"/>
          </reference>
        </references>
      </pivotArea>
    </chartFormat>
    <chartFormat chart="12" format="18" series="1">
      <pivotArea type="data" outline="0" fieldPosition="0">
        <references count="2">
          <reference field="4294967294" count="1" selected="0">
            <x v="0"/>
          </reference>
          <reference field="0" count="1" selected="0">
            <x v="4"/>
          </reference>
        </references>
      </pivotArea>
    </chartFormat>
    <chartFormat chart="12" format="19" series="1">
      <pivotArea type="data" outline="0" fieldPosition="0">
        <references count="2">
          <reference field="4294967294" count="1" selected="0">
            <x v="0"/>
          </reference>
          <reference field="0" count="1" selected="0">
            <x v="6"/>
          </reference>
        </references>
      </pivotArea>
    </chartFormat>
    <chartFormat chart="12" format="20" series="1">
      <pivotArea type="data" outline="0" fieldPosition="0">
        <references count="2">
          <reference field="4294967294" count="1" selected="0">
            <x v="0"/>
          </reference>
          <reference field="0" count="1" selected="0">
            <x v="5"/>
          </reference>
        </references>
      </pivotArea>
    </chartFormat>
    <chartFormat chart="12" format="21" series="1">
      <pivotArea type="data" outline="0" fieldPosition="0">
        <references count="2">
          <reference field="4294967294" count="1" selected="0">
            <x v="0"/>
          </reference>
          <reference field="0" count="1" selected="0">
            <x v="7"/>
          </reference>
        </references>
      </pivotArea>
    </chartFormat>
    <chartFormat chart="12" format="22" series="1">
      <pivotArea type="data" outline="0" fieldPosition="0">
        <references count="2">
          <reference field="4294967294" count="1" selected="0">
            <x v="0"/>
          </reference>
          <reference field="0" count="1" selected="0">
            <x v="0"/>
          </reference>
        </references>
      </pivotArea>
    </chartFormat>
    <chartFormat chart="12" format="2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95BD-FEC0-4B03-91D7-E29F41F3DA3C}">
  <dimension ref="B1:E30"/>
  <sheetViews>
    <sheetView workbookViewId="0">
      <selection activeCell="A5" sqref="A5"/>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5" ht="18" x14ac:dyDescent="0.55000000000000004">
      <c r="B1" s="19" t="s">
        <v>587</v>
      </c>
    </row>
    <row r="2" spans="2:5" ht="18" x14ac:dyDescent="0.55000000000000004">
      <c r="B2" s="19" t="s">
        <v>588</v>
      </c>
    </row>
    <row r="3" spans="2:5" x14ac:dyDescent="0.45">
      <c r="B3" s="20" t="s">
        <v>589</v>
      </c>
    </row>
    <row r="4" spans="2:5" ht="18" x14ac:dyDescent="0.55000000000000004">
      <c r="B4" s="21" t="s">
        <v>590</v>
      </c>
    </row>
    <row r="5" spans="2:5" ht="18" x14ac:dyDescent="0.55000000000000004">
      <c r="B5" s="22" t="s">
        <v>611</v>
      </c>
      <c r="E5" s="28"/>
    </row>
    <row r="6" spans="2:5" ht="16.5" x14ac:dyDescent="0.45">
      <c r="B6" s="23" t="s">
        <v>591</v>
      </c>
      <c r="E6" s="28"/>
    </row>
    <row r="7" spans="2:5" x14ac:dyDescent="0.45">
      <c r="B7" s="23" t="s">
        <v>592</v>
      </c>
    </row>
    <row r="8" spans="2:5" x14ac:dyDescent="0.45">
      <c r="B8" s="23" t="s">
        <v>593</v>
      </c>
    </row>
    <row r="9" spans="2:5" ht="7.35" customHeight="1" x14ac:dyDescent="0.45">
      <c r="B9" s="23"/>
    </row>
    <row r="10" spans="2:5" x14ac:dyDescent="0.45">
      <c r="B10" s="24" t="s">
        <v>594</v>
      </c>
    </row>
    <row r="11" spans="2:5" x14ac:dyDescent="0.45">
      <c r="B11" s="23" t="s">
        <v>595</v>
      </c>
    </row>
    <row r="12" spans="2:5" x14ac:dyDescent="0.45">
      <c r="B12" s="24" t="s">
        <v>596</v>
      </c>
    </row>
    <row r="13" spans="2:5" ht="5.0999999999999996" customHeight="1" x14ac:dyDescent="0.45">
      <c r="B13" s="23" t="s">
        <v>597</v>
      </c>
    </row>
    <row r="14" spans="2:5" x14ac:dyDescent="0.45">
      <c r="B14" s="24" t="s">
        <v>598</v>
      </c>
    </row>
    <row r="15" spans="2:5" x14ac:dyDescent="0.45">
      <c r="B15" s="23" t="s">
        <v>599</v>
      </c>
    </row>
    <row r="16" spans="2:5" x14ac:dyDescent="0.45">
      <c r="B16" s="23" t="s">
        <v>600</v>
      </c>
    </row>
    <row r="17" spans="2:2" ht="4.3499999999999996" customHeight="1" x14ac:dyDescent="0.45">
      <c r="B17" s="25"/>
    </row>
    <row r="18" spans="2:2" x14ac:dyDescent="0.45">
      <c r="B18" s="23" t="s">
        <v>601</v>
      </c>
    </row>
    <row r="19" spans="2:2" ht="7.35" customHeight="1" x14ac:dyDescent="0.45">
      <c r="B19" s="23" t="s">
        <v>597</v>
      </c>
    </row>
    <row r="20" spans="2:2" x14ac:dyDescent="0.45">
      <c r="B20" s="24" t="s">
        <v>602</v>
      </c>
    </row>
    <row r="21" spans="2:2" ht="28.5" x14ac:dyDescent="0.45">
      <c r="B21" s="26" t="s">
        <v>603</v>
      </c>
    </row>
    <row r="22" spans="2:2" x14ac:dyDescent="0.45">
      <c r="B22" s="23" t="s">
        <v>604</v>
      </c>
    </row>
    <row r="23" spans="2:2" x14ac:dyDescent="0.45">
      <c r="B23" s="23" t="s">
        <v>605</v>
      </c>
    </row>
    <row r="24" spans="2:2" x14ac:dyDescent="0.45">
      <c r="B24" s="23" t="s">
        <v>606</v>
      </c>
    </row>
    <row r="25" spans="2:2" ht="4.3499999999999996" customHeight="1" x14ac:dyDescent="0.45">
      <c r="B25" s="23"/>
    </row>
    <row r="26" spans="2:2" x14ac:dyDescent="0.45">
      <c r="B26" s="24" t="s">
        <v>607</v>
      </c>
    </row>
    <row r="27" spans="2:2" ht="31.8" customHeight="1" x14ac:dyDescent="0.45">
      <c r="B27" s="26" t="s">
        <v>608</v>
      </c>
    </row>
    <row r="28" spans="2:2" ht="6" customHeight="1" x14ac:dyDescent="0.45">
      <c r="B28" s="23" t="s">
        <v>597</v>
      </c>
    </row>
    <row r="29" spans="2:2" ht="28.5" x14ac:dyDescent="0.45">
      <c r="B29" s="27" t="s">
        <v>609</v>
      </c>
    </row>
    <row r="30" spans="2:2" ht="28.5" x14ac:dyDescent="0.45">
      <c r="B30" s="26" t="s">
        <v>610</v>
      </c>
    </row>
  </sheetData>
  <hyperlinks>
    <hyperlink ref="B3" r:id="rId1" xr:uid="{A96228AC-EE16-48BF-BF6D-12318C7775B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54AAA-26A5-4A82-BDF0-2BF4A1629EEE}">
  <dimension ref="A1:EC60"/>
  <sheetViews>
    <sheetView zoomScale="85" zoomScaleNormal="85" workbookViewId="0">
      <selection activeCell="C9" sqref="C9"/>
    </sheetView>
  </sheetViews>
  <sheetFormatPr defaultRowHeight="14.25" x14ac:dyDescent="0.45"/>
  <cols>
    <col min="1" max="1" width="59.1328125" bestFit="1" customWidth="1"/>
    <col min="2" max="2" width="35.6640625" bestFit="1" customWidth="1"/>
    <col min="3" max="133" width="10.73046875" bestFit="1" customWidth="1"/>
    <col min="134" max="146" width="9.73046875" bestFit="1" customWidth="1"/>
    <col min="147" max="147" width="11.59765625" bestFit="1" customWidth="1"/>
  </cols>
  <sheetData>
    <row r="1" spans="1:133" x14ac:dyDescent="0.45">
      <c r="A1" s="2" t="s">
        <v>1</v>
      </c>
      <c r="B1" t="s" vm="4">
        <v>197</v>
      </c>
    </row>
    <row r="2" spans="1:133" x14ac:dyDescent="0.45">
      <c r="A2" s="2" t="s">
        <v>0</v>
      </c>
      <c r="B2" t="s" vm="1">
        <v>11</v>
      </c>
    </row>
    <row r="3" spans="1:133" x14ac:dyDescent="0.45">
      <c r="A3" s="2" t="s">
        <v>18</v>
      </c>
      <c r="B3" t="s" vm="3">
        <v>10</v>
      </c>
    </row>
    <row r="5" spans="1:133" x14ac:dyDescent="0.45">
      <c r="A5" s="2" t="s">
        <v>12</v>
      </c>
      <c r="B5" s="2" t="s">
        <v>13</v>
      </c>
    </row>
    <row r="6" spans="1:133" x14ac:dyDescent="0.45">
      <c r="A6" s="2" t="s">
        <v>14</v>
      </c>
      <c r="B6" s="9">
        <v>40179</v>
      </c>
      <c r="C6" s="9">
        <v>40210</v>
      </c>
      <c r="D6" s="9">
        <v>40238</v>
      </c>
      <c r="E6" s="9">
        <v>40269</v>
      </c>
      <c r="F6" s="9">
        <v>40299</v>
      </c>
      <c r="G6" s="9">
        <v>40330</v>
      </c>
      <c r="H6" s="9">
        <v>40360</v>
      </c>
      <c r="I6" s="9">
        <v>40391</v>
      </c>
      <c r="J6" s="9">
        <v>40422</v>
      </c>
      <c r="K6" s="9">
        <v>40452</v>
      </c>
      <c r="L6" s="9">
        <v>40483</v>
      </c>
      <c r="M6" s="9">
        <v>40513</v>
      </c>
      <c r="N6" s="9">
        <v>40544</v>
      </c>
      <c r="O6" s="9">
        <v>40575</v>
      </c>
      <c r="P6" s="9">
        <v>40603</v>
      </c>
      <c r="Q6" s="9">
        <v>40634</v>
      </c>
      <c r="R6" s="9">
        <v>40664</v>
      </c>
      <c r="S6" s="9">
        <v>40695</v>
      </c>
      <c r="T6" s="9">
        <v>40725</v>
      </c>
      <c r="U6" s="9">
        <v>40756</v>
      </c>
      <c r="V6" s="9">
        <v>40787</v>
      </c>
      <c r="W6" s="9">
        <v>40817</v>
      </c>
      <c r="X6" s="9">
        <v>40848</v>
      </c>
      <c r="Y6" s="9">
        <v>40878</v>
      </c>
      <c r="Z6" s="9">
        <v>40909</v>
      </c>
      <c r="AA6" s="9">
        <v>40940</v>
      </c>
      <c r="AB6" s="9">
        <v>40969</v>
      </c>
      <c r="AC6" s="9">
        <v>41000</v>
      </c>
      <c r="AD6" s="9">
        <v>41030</v>
      </c>
      <c r="AE6" s="9">
        <v>41061</v>
      </c>
      <c r="AF6" s="9">
        <v>41091</v>
      </c>
      <c r="AG6" s="9">
        <v>41122</v>
      </c>
      <c r="AH6" s="9">
        <v>41153</v>
      </c>
      <c r="AI6" s="9">
        <v>41183</v>
      </c>
      <c r="AJ6" s="9">
        <v>41214</v>
      </c>
      <c r="AK6" s="9">
        <v>41244</v>
      </c>
      <c r="AL6" s="9">
        <v>41275</v>
      </c>
      <c r="AM6" s="9">
        <v>41306</v>
      </c>
      <c r="AN6" s="9">
        <v>41334</v>
      </c>
      <c r="AO6" s="9">
        <v>41365</v>
      </c>
      <c r="AP6" s="9">
        <v>41395</v>
      </c>
      <c r="AQ6" s="9">
        <v>41426</v>
      </c>
      <c r="AR6" s="9">
        <v>41456</v>
      </c>
      <c r="AS6" s="9">
        <v>41487</v>
      </c>
      <c r="AT6" s="9">
        <v>41518</v>
      </c>
      <c r="AU6" s="9">
        <v>41548</v>
      </c>
      <c r="AV6" s="9">
        <v>41579</v>
      </c>
      <c r="AW6" s="9">
        <v>41609</v>
      </c>
      <c r="AX6" s="9">
        <v>41640</v>
      </c>
      <c r="AY6" s="9">
        <v>41671</v>
      </c>
      <c r="AZ6" s="9">
        <v>41699</v>
      </c>
      <c r="BA6" s="9">
        <v>41730</v>
      </c>
      <c r="BB6" s="9">
        <v>41760</v>
      </c>
      <c r="BC6" s="9">
        <v>41791</v>
      </c>
      <c r="BD6" s="9">
        <v>41821</v>
      </c>
      <c r="BE6" s="9">
        <v>41852</v>
      </c>
      <c r="BF6" s="9">
        <v>41883</v>
      </c>
      <c r="BG6" s="9">
        <v>41913</v>
      </c>
      <c r="BH6" s="9">
        <v>41944</v>
      </c>
      <c r="BI6" s="9">
        <v>41974</v>
      </c>
      <c r="BJ6" s="9">
        <v>42005</v>
      </c>
      <c r="BK6" s="9">
        <v>42036</v>
      </c>
      <c r="BL6" s="9">
        <v>42064</v>
      </c>
      <c r="BM6" s="9">
        <v>42095</v>
      </c>
      <c r="BN6" s="9">
        <v>42125</v>
      </c>
      <c r="BO6" s="9">
        <v>42156</v>
      </c>
      <c r="BP6" s="9">
        <v>42186</v>
      </c>
      <c r="BQ6" s="9">
        <v>42217</v>
      </c>
      <c r="BR6" s="9">
        <v>42248</v>
      </c>
      <c r="BS6" s="9">
        <v>42278</v>
      </c>
      <c r="BT6" s="9">
        <v>42309</v>
      </c>
      <c r="BU6" s="9">
        <v>42339</v>
      </c>
      <c r="BV6" s="9">
        <v>42370</v>
      </c>
      <c r="BW6" s="9">
        <v>42401</v>
      </c>
      <c r="BX6" s="9">
        <v>42430</v>
      </c>
      <c r="BY6" s="9">
        <v>42461</v>
      </c>
      <c r="BZ6" s="9">
        <v>42491</v>
      </c>
      <c r="CA6" s="9">
        <v>42522</v>
      </c>
      <c r="CB6" s="9">
        <v>42552</v>
      </c>
      <c r="CC6" s="9">
        <v>42583</v>
      </c>
      <c r="CD6" s="9">
        <v>42614</v>
      </c>
      <c r="CE6" s="9">
        <v>42644</v>
      </c>
      <c r="CF6" s="9">
        <v>42675</v>
      </c>
      <c r="CG6" s="9">
        <v>42705</v>
      </c>
      <c r="CH6" s="9">
        <v>42736</v>
      </c>
      <c r="CI6" s="9">
        <v>42767</v>
      </c>
      <c r="CJ6" s="9">
        <v>42795</v>
      </c>
      <c r="CK6" s="9">
        <v>42826</v>
      </c>
      <c r="CL6" s="9">
        <v>42856</v>
      </c>
      <c r="CM6" s="9">
        <v>42887</v>
      </c>
      <c r="CN6" s="9">
        <v>42917</v>
      </c>
      <c r="CO6" s="9">
        <v>42948</v>
      </c>
      <c r="CP6" s="9">
        <v>42979</v>
      </c>
      <c r="CQ6" s="9">
        <v>43009</v>
      </c>
      <c r="CR6" s="9">
        <v>43040</v>
      </c>
      <c r="CS6" s="9">
        <v>43070</v>
      </c>
      <c r="CT6" s="9">
        <v>43101</v>
      </c>
      <c r="CU6" s="9">
        <v>43132</v>
      </c>
      <c r="CV6" s="9">
        <v>43160</v>
      </c>
      <c r="CW6" s="9">
        <v>43191</v>
      </c>
      <c r="CX6" s="9">
        <v>43221</v>
      </c>
      <c r="CY6" s="9">
        <v>43252</v>
      </c>
      <c r="CZ6" s="9">
        <v>43282</v>
      </c>
      <c r="DA6" s="9">
        <v>43313</v>
      </c>
      <c r="DB6" s="9">
        <v>43344</v>
      </c>
      <c r="DC6" s="9">
        <v>43374</v>
      </c>
      <c r="DD6" s="9">
        <v>43405</v>
      </c>
      <c r="DE6" s="9">
        <v>43435</v>
      </c>
      <c r="DF6" s="9">
        <v>43466</v>
      </c>
      <c r="DG6" s="9">
        <v>43497</v>
      </c>
      <c r="DH6" s="9">
        <v>43525</v>
      </c>
      <c r="DI6" s="9">
        <v>43556</v>
      </c>
      <c r="DJ6" s="9">
        <v>43586</v>
      </c>
      <c r="DK6" s="9">
        <v>43617</v>
      </c>
      <c r="DL6" s="9">
        <v>43647</v>
      </c>
      <c r="DM6" s="9">
        <v>43678</v>
      </c>
      <c r="DN6" s="9">
        <v>43709</v>
      </c>
      <c r="DO6" s="9">
        <v>43739</v>
      </c>
      <c r="DP6" s="9">
        <v>43770</v>
      </c>
      <c r="DQ6" s="9">
        <v>43800</v>
      </c>
      <c r="DR6" s="9">
        <v>43831</v>
      </c>
      <c r="DS6" s="9">
        <v>43862</v>
      </c>
      <c r="DT6" s="9">
        <v>43891</v>
      </c>
      <c r="DU6" s="9">
        <v>43922</v>
      </c>
      <c r="DV6" s="9">
        <v>43952</v>
      </c>
      <c r="DW6" s="9">
        <v>43983</v>
      </c>
      <c r="DX6" s="9">
        <v>44013</v>
      </c>
      <c r="DY6" s="9">
        <v>44044</v>
      </c>
      <c r="DZ6" s="9">
        <v>44075</v>
      </c>
      <c r="EA6" s="9">
        <v>44105</v>
      </c>
      <c r="EB6" s="9">
        <v>44136</v>
      </c>
      <c r="EC6" s="9">
        <v>44166</v>
      </c>
    </row>
    <row r="7" spans="1:133" x14ac:dyDescent="0.45">
      <c r="A7" s="3" t="s">
        <v>3</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row>
    <row r="8" spans="1:133" x14ac:dyDescent="0.45">
      <c r="A8" s="6" t="s">
        <v>3</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row>
    <row r="9" spans="1:133" x14ac:dyDescent="0.45">
      <c r="A9" s="11" t="s">
        <v>22</v>
      </c>
      <c r="B9" s="1">
        <v>153900</v>
      </c>
      <c r="C9" s="1">
        <v>144000</v>
      </c>
      <c r="D9" s="1">
        <v>147700</v>
      </c>
      <c r="E9" s="1">
        <v>146900</v>
      </c>
      <c r="F9" s="1">
        <v>137400</v>
      </c>
      <c r="G9" s="1">
        <v>140100</v>
      </c>
      <c r="H9" s="1">
        <v>142400</v>
      </c>
      <c r="I9" s="1">
        <v>155500</v>
      </c>
      <c r="J9" s="1">
        <v>143900</v>
      </c>
      <c r="K9" s="1">
        <v>143200</v>
      </c>
      <c r="L9" s="1">
        <v>146500</v>
      </c>
      <c r="M9" s="1">
        <v>160500</v>
      </c>
      <c r="N9" s="1">
        <v>169700</v>
      </c>
      <c r="O9" s="1">
        <v>165500</v>
      </c>
      <c r="P9" s="1">
        <v>160100</v>
      </c>
      <c r="Q9" s="1">
        <v>153600</v>
      </c>
      <c r="R9" s="1">
        <v>137700</v>
      </c>
      <c r="S9" s="1">
        <v>139400</v>
      </c>
      <c r="T9" s="1">
        <v>135600</v>
      </c>
      <c r="U9" s="1">
        <v>163300</v>
      </c>
      <c r="V9" s="1">
        <v>152200</v>
      </c>
      <c r="W9" s="1">
        <v>158100</v>
      </c>
      <c r="X9" s="1">
        <v>158800</v>
      </c>
      <c r="Y9" s="1">
        <v>154500</v>
      </c>
      <c r="Z9" s="1">
        <v>145400</v>
      </c>
      <c r="AA9" s="1">
        <v>162800</v>
      </c>
      <c r="AB9" s="1">
        <v>159800</v>
      </c>
      <c r="AC9" s="1">
        <v>155700</v>
      </c>
      <c r="AD9" s="1">
        <v>154700</v>
      </c>
      <c r="AE9" s="1">
        <v>143900</v>
      </c>
      <c r="AF9" s="1">
        <v>153500</v>
      </c>
      <c r="AG9" s="1">
        <v>154400</v>
      </c>
      <c r="AH9" s="1">
        <v>159900</v>
      </c>
      <c r="AI9" s="1">
        <v>158300</v>
      </c>
      <c r="AJ9" s="1">
        <v>155400</v>
      </c>
      <c r="AK9" s="1">
        <v>145100</v>
      </c>
      <c r="AL9" s="1">
        <v>138600</v>
      </c>
      <c r="AM9" s="1">
        <v>146900</v>
      </c>
      <c r="AN9" s="1">
        <v>141500</v>
      </c>
      <c r="AO9" s="1">
        <v>144300</v>
      </c>
      <c r="AP9" s="1">
        <v>142500</v>
      </c>
      <c r="AQ9" s="1">
        <v>142200</v>
      </c>
      <c r="AR9" s="1">
        <v>141700</v>
      </c>
      <c r="AS9" s="1">
        <v>144100</v>
      </c>
      <c r="AT9" s="1">
        <v>144900</v>
      </c>
      <c r="AU9" s="1">
        <v>144600</v>
      </c>
      <c r="AV9" s="1">
        <v>143300</v>
      </c>
      <c r="AW9" s="1">
        <v>149800</v>
      </c>
      <c r="AX9" s="1">
        <v>161400</v>
      </c>
      <c r="AY9" s="1">
        <v>165100</v>
      </c>
      <c r="AZ9" s="1">
        <v>164800</v>
      </c>
      <c r="BA9" s="1">
        <v>161100</v>
      </c>
      <c r="BB9" s="1">
        <v>164300</v>
      </c>
      <c r="BC9" s="1">
        <v>170500</v>
      </c>
      <c r="BD9" s="1">
        <v>165000</v>
      </c>
      <c r="BE9" s="1">
        <v>165700</v>
      </c>
      <c r="BF9" s="1">
        <v>149100</v>
      </c>
      <c r="BG9" s="1">
        <v>151100</v>
      </c>
      <c r="BH9" s="1">
        <v>147300</v>
      </c>
      <c r="BI9" s="1">
        <v>137300</v>
      </c>
      <c r="BJ9" s="1">
        <v>150100</v>
      </c>
      <c r="BK9" s="1">
        <v>146300</v>
      </c>
      <c r="BL9" s="1">
        <v>144800</v>
      </c>
      <c r="BM9" s="1">
        <v>135200</v>
      </c>
      <c r="BN9" s="1">
        <v>149600</v>
      </c>
      <c r="BO9" s="1">
        <v>138400</v>
      </c>
      <c r="BP9" s="1">
        <v>149600</v>
      </c>
      <c r="BQ9" s="1">
        <v>147500</v>
      </c>
      <c r="BR9" s="1">
        <v>130699.99999999999</v>
      </c>
      <c r="BS9" s="1">
        <v>136300</v>
      </c>
      <c r="BT9" s="1">
        <v>132700</v>
      </c>
      <c r="BU9" s="1">
        <v>140500</v>
      </c>
      <c r="BV9" s="1">
        <v>141700</v>
      </c>
      <c r="BW9" s="1">
        <v>132100</v>
      </c>
      <c r="BX9" s="1">
        <v>136900</v>
      </c>
      <c r="BY9" s="1">
        <v>140600</v>
      </c>
      <c r="BZ9" s="1">
        <v>138500</v>
      </c>
      <c r="CA9" s="1">
        <v>148300</v>
      </c>
      <c r="CB9" s="1">
        <v>143700</v>
      </c>
      <c r="CC9" s="1">
        <v>142400</v>
      </c>
      <c r="CD9" s="1">
        <v>138900</v>
      </c>
      <c r="CE9" s="1">
        <v>152600</v>
      </c>
      <c r="CF9" s="1">
        <v>132200</v>
      </c>
      <c r="CG9" s="1">
        <v>144000</v>
      </c>
      <c r="CH9" s="1">
        <v>142700</v>
      </c>
      <c r="CI9" s="1">
        <v>150300</v>
      </c>
      <c r="CJ9" s="1">
        <v>142600</v>
      </c>
      <c r="CK9" s="1">
        <v>141900</v>
      </c>
      <c r="CL9" s="1">
        <v>152400</v>
      </c>
      <c r="CM9" s="1">
        <v>156700</v>
      </c>
      <c r="CN9" s="1">
        <v>160400</v>
      </c>
      <c r="CO9" s="1">
        <v>136700</v>
      </c>
      <c r="CP9" s="1">
        <v>146600</v>
      </c>
      <c r="CQ9" s="1">
        <v>151200</v>
      </c>
      <c r="CR9" s="1">
        <v>156400</v>
      </c>
      <c r="CS9" s="1">
        <v>164600</v>
      </c>
      <c r="CT9" s="1">
        <v>164100</v>
      </c>
      <c r="CU9" s="1">
        <v>155500</v>
      </c>
      <c r="CV9" s="1">
        <v>161000</v>
      </c>
      <c r="CW9" s="1">
        <v>167700</v>
      </c>
      <c r="CX9" s="1">
        <v>172300</v>
      </c>
      <c r="CY9" s="1">
        <v>180200</v>
      </c>
      <c r="CZ9" s="1">
        <v>172900</v>
      </c>
      <c r="DA9" s="1">
        <v>157000</v>
      </c>
      <c r="DB9" s="1">
        <v>152500</v>
      </c>
      <c r="DC9" s="1">
        <v>160100</v>
      </c>
      <c r="DD9" s="1">
        <v>140500</v>
      </c>
      <c r="DE9" s="1">
        <v>154100</v>
      </c>
      <c r="DF9" s="1">
        <v>176600</v>
      </c>
      <c r="DG9" s="1">
        <v>176200</v>
      </c>
      <c r="DH9" s="1">
        <v>166700</v>
      </c>
      <c r="DI9" s="1">
        <v>170200</v>
      </c>
      <c r="DJ9" s="1">
        <v>175100</v>
      </c>
      <c r="DK9" s="1">
        <v>166600</v>
      </c>
      <c r="DL9" s="1">
        <v>163300</v>
      </c>
      <c r="DM9" s="1">
        <v>160700</v>
      </c>
      <c r="DN9" s="1">
        <v>168300</v>
      </c>
      <c r="DO9" s="1">
        <v>172000</v>
      </c>
      <c r="DP9" s="1">
        <v>171700</v>
      </c>
      <c r="DQ9" s="1">
        <v>164000</v>
      </c>
      <c r="DR9" s="1">
        <v>161600</v>
      </c>
      <c r="DS9" s="1">
        <v>152400</v>
      </c>
      <c r="DT9" s="1">
        <v>149300</v>
      </c>
      <c r="DU9" s="1">
        <v>150200</v>
      </c>
      <c r="DV9" s="1">
        <v>170600</v>
      </c>
      <c r="DW9" s="1">
        <v>166700</v>
      </c>
      <c r="DX9" s="1">
        <v>163700</v>
      </c>
      <c r="DY9" s="1">
        <v>162500</v>
      </c>
      <c r="DZ9" s="1">
        <v>153000</v>
      </c>
      <c r="EA9" s="1">
        <v>174400</v>
      </c>
      <c r="EB9" s="1">
        <v>158100</v>
      </c>
      <c r="EC9" s="1">
        <v>158100</v>
      </c>
    </row>
    <row r="10" spans="1:133" x14ac:dyDescent="0.45">
      <c r="A10" s="11" t="s">
        <v>23</v>
      </c>
      <c r="B10" s="1">
        <v>62100</v>
      </c>
      <c r="C10" s="1">
        <v>63400</v>
      </c>
      <c r="D10" s="1">
        <v>63600</v>
      </c>
      <c r="E10" s="1">
        <v>68000</v>
      </c>
      <c r="F10" s="1">
        <v>74200</v>
      </c>
      <c r="G10" s="1">
        <v>76300</v>
      </c>
      <c r="H10" s="1">
        <v>83000</v>
      </c>
      <c r="I10" s="1">
        <v>91800</v>
      </c>
      <c r="J10" s="1">
        <v>87300</v>
      </c>
      <c r="K10" s="1">
        <v>86400</v>
      </c>
      <c r="L10" s="1">
        <v>80800</v>
      </c>
      <c r="M10" s="1">
        <v>79500</v>
      </c>
      <c r="N10" s="1">
        <v>82000</v>
      </c>
      <c r="O10" s="1">
        <v>83200</v>
      </c>
      <c r="P10" s="1">
        <v>85300</v>
      </c>
      <c r="Q10" s="1">
        <v>85800</v>
      </c>
      <c r="R10" s="1">
        <v>82400</v>
      </c>
      <c r="S10" s="1">
        <v>84300</v>
      </c>
      <c r="T10" s="1">
        <v>81700</v>
      </c>
      <c r="U10" s="1">
        <v>74700</v>
      </c>
      <c r="V10" s="1">
        <v>83000</v>
      </c>
      <c r="W10" s="1">
        <v>76900</v>
      </c>
      <c r="X10" s="1">
        <v>75400</v>
      </c>
      <c r="Y10" s="1">
        <v>71800</v>
      </c>
      <c r="Z10" s="1">
        <v>79700</v>
      </c>
      <c r="AA10" s="1">
        <v>71700</v>
      </c>
      <c r="AB10" s="1">
        <v>72900</v>
      </c>
      <c r="AC10" s="1">
        <v>79800</v>
      </c>
      <c r="AD10" s="1">
        <v>73500</v>
      </c>
      <c r="AE10" s="1">
        <v>76200</v>
      </c>
      <c r="AF10" s="1">
        <v>69900</v>
      </c>
      <c r="AG10" s="1">
        <v>63800</v>
      </c>
      <c r="AH10" s="1">
        <v>61600</v>
      </c>
      <c r="AI10" s="1">
        <v>56700</v>
      </c>
      <c r="AJ10" s="1">
        <v>56900</v>
      </c>
      <c r="AK10" s="1">
        <v>59200</v>
      </c>
      <c r="AL10" s="1">
        <v>61200</v>
      </c>
      <c r="AM10" s="1">
        <v>58200</v>
      </c>
      <c r="AN10" s="1">
        <v>64599.999999999993</v>
      </c>
      <c r="AO10" s="1">
        <v>68400</v>
      </c>
      <c r="AP10" s="1">
        <v>79000</v>
      </c>
      <c r="AQ10" s="1">
        <v>70000</v>
      </c>
      <c r="AR10" s="1">
        <v>73700</v>
      </c>
      <c r="AS10" s="1">
        <v>82700</v>
      </c>
      <c r="AT10" s="1">
        <v>77600</v>
      </c>
      <c r="AU10" s="1">
        <v>79100</v>
      </c>
      <c r="AV10" s="1">
        <v>69400</v>
      </c>
      <c r="AW10" s="1">
        <v>81000</v>
      </c>
      <c r="AX10" s="1">
        <v>81600</v>
      </c>
      <c r="AY10" s="1">
        <v>80700</v>
      </c>
      <c r="AZ10" s="1">
        <v>85500</v>
      </c>
      <c r="BA10" s="1">
        <v>87300</v>
      </c>
      <c r="BB10" s="1">
        <v>77500</v>
      </c>
      <c r="BC10" s="1">
        <v>84800</v>
      </c>
      <c r="BD10" s="1">
        <v>82800</v>
      </c>
      <c r="BE10" s="1">
        <v>82400</v>
      </c>
      <c r="BF10" s="1">
        <v>89200</v>
      </c>
      <c r="BG10" s="1">
        <v>101500</v>
      </c>
      <c r="BH10" s="1">
        <v>103700</v>
      </c>
      <c r="BI10" s="1">
        <v>90200</v>
      </c>
      <c r="BJ10" s="1">
        <v>97500</v>
      </c>
      <c r="BK10" s="1">
        <v>99800</v>
      </c>
      <c r="BL10" s="1">
        <v>97300</v>
      </c>
      <c r="BM10" s="1">
        <v>84200</v>
      </c>
      <c r="BN10" s="1">
        <v>90900</v>
      </c>
      <c r="BO10" s="1">
        <v>93100</v>
      </c>
      <c r="BP10" s="1">
        <v>102900</v>
      </c>
      <c r="BQ10" s="1">
        <v>98200</v>
      </c>
      <c r="BR10" s="1">
        <v>99400</v>
      </c>
      <c r="BS10" s="1">
        <v>94900</v>
      </c>
      <c r="BT10" s="1">
        <v>96900</v>
      </c>
      <c r="BU10" s="1">
        <v>100000</v>
      </c>
      <c r="BV10" s="1">
        <v>85600</v>
      </c>
      <c r="BW10" s="1">
        <v>88700</v>
      </c>
      <c r="BX10" s="1">
        <v>99200</v>
      </c>
      <c r="BY10" s="1">
        <v>100500</v>
      </c>
      <c r="BZ10" s="1">
        <v>98300</v>
      </c>
      <c r="CA10" s="1">
        <v>96800</v>
      </c>
      <c r="CB10" s="1">
        <v>91900</v>
      </c>
      <c r="CC10" s="1">
        <v>81800</v>
      </c>
      <c r="CD10" s="1">
        <v>82600</v>
      </c>
      <c r="CE10" s="1">
        <v>84000</v>
      </c>
      <c r="CF10" s="1">
        <v>88300</v>
      </c>
      <c r="CG10" s="1">
        <v>95000</v>
      </c>
      <c r="CH10" s="1">
        <v>106400</v>
      </c>
      <c r="CI10" s="1">
        <v>100100</v>
      </c>
      <c r="CJ10" s="1">
        <v>105700</v>
      </c>
      <c r="CK10" s="1">
        <v>108600</v>
      </c>
      <c r="CL10" s="1">
        <v>106700</v>
      </c>
      <c r="CM10" s="1">
        <v>113800</v>
      </c>
      <c r="CN10" s="1">
        <v>106700</v>
      </c>
      <c r="CO10" s="1">
        <v>123400</v>
      </c>
      <c r="CP10" s="1">
        <v>106400</v>
      </c>
      <c r="CQ10" s="1">
        <v>122500</v>
      </c>
      <c r="CR10" s="1">
        <v>126300</v>
      </c>
      <c r="CS10" s="1">
        <v>118400</v>
      </c>
      <c r="CT10" s="1">
        <v>119200</v>
      </c>
      <c r="CU10" s="1">
        <v>115700</v>
      </c>
      <c r="CV10" s="1">
        <v>112800</v>
      </c>
      <c r="CW10" s="1">
        <v>115500</v>
      </c>
      <c r="CX10" s="1">
        <v>121600</v>
      </c>
      <c r="CY10" s="1">
        <v>121000</v>
      </c>
      <c r="CZ10" s="1">
        <v>115500</v>
      </c>
      <c r="DA10" s="1">
        <v>128600</v>
      </c>
      <c r="DB10" s="1">
        <v>116200</v>
      </c>
      <c r="DC10" s="1">
        <v>103800</v>
      </c>
      <c r="DD10" s="1">
        <v>109500</v>
      </c>
      <c r="DE10" s="1">
        <v>90900</v>
      </c>
      <c r="DF10" s="1">
        <v>98100</v>
      </c>
      <c r="DG10" s="1">
        <v>109500</v>
      </c>
      <c r="DH10" s="1">
        <v>108200</v>
      </c>
      <c r="DI10" s="1">
        <v>111100</v>
      </c>
      <c r="DJ10" s="1">
        <v>121200</v>
      </c>
      <c r="DK10" s="1">
        <v>126100</v>
      </c>
      <c r="DL10" s="1">
        <v>131800</v>
      </c>
      <c r="DM10" s="1">
        <v>122000</v>
      </c>
      <c r="DN10" s="1">
        <v>119500</v>
      </c>
      <c r="DO10" s="1">
        <v>112900</v>
      </c>
      <c r="DP10" s="1">
        <v>114600</v>
      </c>
      <c r="DQ10" s="1">
        <v>108800</v>
      </c>
      <c r="DR10" s="1">
        <v>109700</v>
      </c>
      <c r="DS10" s="1">
        <v>103200</v>
      </c>
      <c r="DT10" s="1">
        <v>106400</v>
      </c>
      <c r="DU10" s="1">
        <v>93100</v>
      </c>
      <c r="DV10" s="1">
        <v>86900</v>
      </c>
      <c r="DW10" s="1">
        <v>76500</v>
      </c>
      <c r="DX10" s="1">
        <v>86500</v>
      </c>
      <c r="DY10" s="1">
        <v>96900</v>
      </c>
      <c r="DZ10" s="1">
        <v>86900</v>
      </c>
      <c r="EA10" s="1">
        <v>102600</v>
      </c>
      <c r="EB10" s="1">
        <v>99700</v>
      </c>
      <c r="EC10" s="1">
        <v>99700</v>
      </c>
    </row>
    <row r="11" spans="1:133" x14ac:dyDescent="0.45">
      <c r="A11" s="3" t="s">
        <v>7</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row>
    <row r="12" spans="1:133" x14ac:dyDescent="0.45">
      <c r="A12" s="6" t="s">
        <v>7</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row>
    <row r="13" spans="1:133" x14ac:dyDescent="0.45">
      <c r="A13" s="11" t="s">
        <v>24</v>
      </c>
      <c r="B13" s="1">
        <v>258700</v>
      </c>
      <c r="C13" s="1">
        <v>261500</v>
      </c>
      <c r="D13" s="1">
        <v>262700</v>
      </c>
      <c r="E13" s="1">
        <v>260300</v>
      </c>
      <c r="F13" s="1">
        <v>271200</v>
      </c>
      <c r="G13" s="1">
        <v>266000</v>
      </c>
      <c r="H13" s="1">
        <v>276100</v>
      </c>
      <c r="I13" s="1">
        <v>272700</v>
      </c>
      <c r="J13" s="1">
        <v>273100</v>
      </c>
      <c r="K13" s="1">
        <v>266100</v>
      </c>
      <c r="L13" s="1">
        <v>257500</v>
      </c>
      <c r="M13" s="1">
        <v>272700</v>
      </c>
      <c r="N13" s="1">
        <v>252300</v>
      </c>
      <c r="O13" s="1">
        <v>273100</v>
      </c>
      <c r="P13" s="1">
        <v>273400</v>
      </c>
      <c r="Q13" s="1">
        <v>277400</v>
      </c>
      <c r="R13" s="1">
        <v>288500</v>
      </c>
      <c r="S13" s="1">
        <v>284200</v>
      </c>
      <c r="T13" s="1">
        <v>286800</v>
      </c>
      <c r="U13" s="1">
        <v>298000</v>
      </c>
      <c r="V13" s="1">
        <v>279100</v>
      </c>
      <c r="W13" s="1">
        <v>286100</v>
      </c>
      <c r="X13" s="1">
        <v>288400</v>
      </c>
      <c r="Y13" s="1">
        <v>282000</v>
      </c>
      <c r="Z13" s="1">
        <v>282700</v>
      </c>
      <c r="AA13" s="1">
        <v>268200</v>
      </c>
      <c r="AB13" s="1">
        <v>275000</v>
      </c>
      <c r="AC13" s="1">
        <v>287400</v>
      </c>
      <c r="AD13" s="1">
        <v>293800</v>
      </c>
      <c r="AE13" s="1">
        <v>299900</v>
      </c>
      <c r="AF13" s="1">
        <v>292800</v>
      </c>
      <c r="AG13" s="1">
        <v>302000</v>
      </c>
      <c r="AH13" s="1">
        <v>302000</v>
      </c>
      <c r="AI13" s="1">
        <v>303300</v>
      </c>
      <c r="AJ13" s="1">
        <v>296400</v>
      </c>
      <c r="AK13" s="1">
        <v>288300</v>
      </c>
      <c r="AL13" s="1">
        <v>300200</v>
      </c>
      <c r="AM13" s="1">
        <v>296800</v>
      </c>
      <c r="AN13" s="1">
        <v>301700</v>
      </c>
      <c r="AO13" s="1">
        <v>298200</v>
      </c>
      <c r="AP13" s="1">
        <v>301700</v>
      </c>
      <c r="AQ13" s="1">
        <v>317400</v>
      </c>
      <c r="AR13" s="1">
        <v>315600</v>
      </c>
      <c r="AS13" s="1">
        <v>308100</v>
      </c>
      <c r="AT13" s="1">
        <v>306900</v>
      </c>
      <c r="AU13" s="1">
        <v>295100</v>
      </c>
      <c r="AV13" s="1">
        <v>294000</v>
      </c>
      <c r="AW13" s="1">
        <v>303900</v>
      </c>
      <c r="AX13" s="1">
        <v>305900</v>
      </c>
      <c r="AY13" s="1">
        <v>297400</v>
      </c>
      <c r="AZ13" s="1">
        <v>295900</v>
      </c>
      <c r="BA13" s="1">
        <v>282200</v>
      </c>
      <c r="BB13" s="1">
        <v>279500</v>
      </c>
      <c r="BC13" s="1">
        <v>293500</v>
      </c>
      <c r="BD13" s="1">
        <v>313600</v>
      </c>
      <c r="BE13" s="1">
        <v>310600</v>
      </c>
      <c r="BF13" s="1">
        <v>295400</v>
      </c>
      <c r="BG13" s="1">
        <v>279200</v>
      </c>
      <c r="BH13" s="1">
        <v>283000</v>
      </c>
      <c r="BI13" s="1">
        <v>306000</v>
      </c>
      <c r="BJ13" s="1">
        <v>296900</v>
      </c>
      <c r="BK13" s="1">
        <v>299200</v>
      </c>
      <c r="BL13" s="1">
        <v>311600</v>
      </c>
      <c r="BM13" s="1">
        <v>334200</v>
      </c>
      <c r="BN13" s="1">
        <v>316400</v>
      </c>
      <c r="BO13" s="1">
        <v>323300</v>
      </c>
      <c r="BP13" s="1">
        <v>325400</v>
      </c>
      <c r="BQ13" s="1">
        <v>322200</v>
      </c>
      <c r="BR13" s="1">
        <v>321300</v>
      </c>
      <c r="BS13" s="1">
        <v>319000</v>
      </c>
      <c r="BT13" s="1">
        <v>309100</v>
      </c>
      <c r="BU13" s="1">
        <v>310800</v>
      </c>
      <c r="BV13" s="1">
        <v>315000</v>
      </c>
      <c r="BW13" s="1">
        <v>292900</v>
      </c>
      <c r="BX13" s="1">
        <v>309600</v>
      </c>
      <c r="BY13" s="1">
        <v>312900</v>
      </c>
      <c r="BZ13" s="1">
        <v>302700</v>
      </c>
      <c r="CA13" s="1">
        <v>307400</v>
      </c>
      <c r="CB13" s="1">
        <v>311900</v>
      </c>
      <c r="CC13" s="1">
        <v>296400</v>
      </c>
      <c r="CD13" s="1">
        <v>289200</v>
      </c>
      <c r="CE13" s="1">
        <v>282800</v>
      </c>
      <c r="CF13" s="1">
        <v>277000</v>
      </c>
      <c r="CG13" s="1">
        <v>280400</v>
      </c>
      <c r="CH13" s="1">
        <v>263600</v>
      </c>
      <c r="CI13" s="1">
        <v>273300</v>
      </c>
      <c r="CJ13" s="1">
        <v>267200</v>
      </c>
      <c r="CK13" s="1">
        <v>259399.99999999997</v>
      </c>
      <c r="CL13" s="1">
        <v>283900</v>
      </c>
      <c r="CM13" s="1">
        <v>278700</v>
      </c>
      <c r="CN13" s="1">
        <v>274400</v>
      </c>
      <c r="CO13" s="1">
        <v>285000</v>
      </c>
      <c r="CP13" s="1">
        <v>274900</v>
      </c>
      <c r="CQ13" s="1">
        <v>269400</v>
      </c>
      <c r="CR13" s="1">
        <v>263500</v>
      </c>
      <c r="CS13" s="1">
        <v>264500</v>
      </c>
      <c r="CT13" s="1">
        <v>259600.00000000003</v>
      </c>
      <c r="CU13" s="1">
        <v>271700</v>
      </c>
      <c r="CV13" s="1">
        <v>280200</v>
      </c>
      <c r="CW13" s="1">
        <v>276400</v>
      </c>
      <c r="CX13" s="1">
        <v>278800</v>
      </c>
      <c r="CY13" s="1">
        <v>297100</v>
      </c>
      <c r="CZ13" s="1">
        <v>310700</v>
      </c>
      <c r="DA13" s="1">
        <v>297000</v>
      </c>
      <c r="DB13" s="1">
        <v>283700</v>
      </c>
      <c r="DC13" s="1">
        <v>298700</v>
      </c>
      <c r="DD13" s="1">
        <v>294400</v>
      </c>
      <c r="DE13" s="1">
        <v>311900</v>
      </c>
      <c r="DF13" s="1">
        <v>288600</v>
      </c>
      <c r="DG13" s="1">
        <v>310700</v>
      </c>
      <c r="DH13" s="1">
        <v>328200</v>
      </c>
      <c r="DI13" s="1">
        <v>326900</v>
      </c>
      <c r="DJ13" s="1">
        <v>334800</v>
      </c>
      <c r="DK13" s="1">
        <v>332200</v>
      </c>
      <c r="DL13" s="1">
        <v>321600</v>
      </c>
      <c r="DM13" s="1">
        <v>315500</v>
      </c>
      <c r="DN13" s="1">
        <v>295800</v>
      </c>
      <c r="DO13" s="1">
        <v>292300</v>
      </c>
      <c r="DP13" s="1">
        <v>302000</v>
      </c>
      <c r="DQ13" s="1">
        <v>304500</v>
      </c>
      <c r="DR13" s="1">
        <v>291400</v>
      </c>
      <c r="DS13" s="1">
        <v>305300</v>
      </c>
      <c r="DT13" s="1">
        <v>304800</v>
      </c>
      <c r="DU13" s="1">
        <v>312100</v>
      </c>
      <c r="DV13" s="1">
        <v>312800</v>
      </c>
      <c r="DW13" s="1">
        <v>303800</v>
      </c>
      <c r="DX13" s="1">
        <v>308200</v>
      </c>
      <c r="DY13" s="1">
        <v>315700</v>
      </c>
      <c r="DZ13" s="1">
        <v>311700</v>
      </c>
      <c r="EA13" s="1">
        <v>291400</v>
      </c>
      <c r="EB13" s="1">
        <v>294200</v>
      </c>
      <c r="EC13" s="1">
        <v>294200</v>
      </c>
    </row>
    <row r="14" spans="1:133" x14ac:dyDescent="0.45">
      <c r="A14" s="3" t="s">
        <v>9</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row>
    <row r="15" spans="1:133" x14ac:dyDescent="0.45">
      <c r="A15" s="6" t="s">
        <v>9</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row>
    <row r="16" spans="1:133" x14ac:dyDescent="0.45">
      <c r="A16" s="11" t="s">
        <v>198</v>
      </c>
      <c r="B16" s="1">
        <v>7300</v>
      </c>
      <c r="C16" s="1">
        <v>7600</v>
      </c>
      <c r="D16" s="1">
        <v>8400</v>
      </c>
      <c r="E16" s="1">
        <v>7800</v>
      </c>
      <c r="F16" s="1">
        <v>10100</v>
      </c>
      <c r="G16" s="1">
        <v>10800</v>
      </c>
      <c r="H16" s="1">
        <v>14000</v>
      </c>
      <c r="I16" s="1">
        <v>11900</v>
      </c>
      <c r="J16" s="1">
        <v>10800</v>
      </c>
      <c r="K16" s="1">
        <v>12000</v>
      </c>
      <c r="L16" s="1">
        <v>12700</v>
      </c>
      <c r="M16" s="1">
        <v>10800</v>
      </c>
      <c r="N16" s="1">
        <v>13200</v>
      </c>
      <c r="O16" s="1">
        <v>14400</v>
      </c>
      <c r="P16" s="1">
        <v>13200</v>
      </c>
      <c r="Q16" s="1">
        <v>14100</v>
      </c>
      <c r="R16" s="1">
        <v>12600</v>
      </c>
      <c r="S16" s="1">
        <v>12300</v>
      </c>
      <c r="T16" s="1">
        <v>8900</v>
      </c>
      <c r="U16" s="1">
        <v>10200</v>
      </c>
      <c r="V16" s="1">
        <v>10500</v>
      </c>
      <c r="W16" s="1">
        <v>10600</v>
      </c>
      <c r="X16" s="1">
        <v>8400</v>
      </c>
      <c r="Y16" s="1">
        <v>7800</v>
      </c>
      <c r="Z16" s="1">
        <v>7900</v>
      </c>
      <c r="AA16" s="1">
        <v>6600</v>
      </c>
      <c r="AB16" s="1">
        <v>7000</v>
      </c>
      <c r="AC16" s="1">
        <v>6900</v>
      </c>
      <c r="AD16" s="1">
        <v>7500</v>
      </c>
      <c r="AE16" s="1">
        <v>7000</v>
      </c>
      <c r="AF16" s="1">
        <v>6600</v>
      </c>
      <c r="AG16" s="1">
        <v>4000</v>
      </c>
      <c r="AH16" s="1">
        <v>2600</v>
      </c>
      <c r="AI16" s="1">
        <v>6000</v>
      </c>
      <c r="AJ16" s="1">
        <v>6100</v>
      </c>
      <c r="AK16" s="1">
        <v>8600</v>
      </c>
      <c r="AL16" s="1">
        <v>6200</v>
      </c>
      <c r="AM16" s="1">
        <v>7300</v>
      </c>
      <c r="AN16" s="1">
        <v>7400</v>
      </c>
      <c r="AO16" s="1">
        <v>8500</v>
      </c>
      <c r="AP16" s="1">
        <v>8100</v>
      </c>
      <c r="AQ16" s="1">
        <v>8800</v>
      </c>
      <c r="AR16" s="1">
        <v>8300</v>
      </c>
      <c r="AS16" s="1">
        <v>9400</v>
      </c>
      <c r="AT16" s="1">
        <v>9400</v>
      </c>
      <c r="AU16" s="1">
        <v>11300</v>
      </c>
      <c r="AV16" s="1">
        <v>9500</v>
      </c>
      <c r="AW16" s="1">
        <v>7600</v>
      </c>
      <c r="AX16" s="1">
        <v>5300</v>
      </c>
      <c r="AY16" s="1">
        <v>7100</v>
      </c>
      <c r="AZ16" s="1">
        <v>6700</v>
      </c>
      <c r="BA16" s="1">
        <v>5800</v>
      </c>
      <c r="BB16" s="1">
        <v>7500</v>
      </c>
      <c r="BC16" s="1">
        <v>8300</v>
      </c>
      <c r="BD16" s="1">
        <v>11300</v>
      </c>
      <c r="BE16" s="1">
        <v>9800</v>
      </c>
      <c r="BF16" s="1">
        <v>10100</v>
      </c>
      <c r="BG16" s="1">
        <v>10600</v>
      </c>
      <c r="BH16" s="1">
        <v>10600</v>
      </c>
      <c r="BI16" s="1">
        <v>10100</v>
      </c>
      <c r="BJ16" s="1">
        <v>9900</v>
      </c>
      <c r="BK16" s="1">
        <v>10100</v>
      </c>
      <c r="BL16" s="1">
        <v>10200</v>
      </c>
      <c r="BM16" s="1">
        <v>9100</v>
      </c>
      <c r="BN16" s="1">
        <v>9700</v>
      </c>
      <c r="BO16" s="1">
        <v>13900</v>
      </c>
      <c r="BP16" s="1">
        <v>16000</v>
      </c>
      <c r="BQ16" s="1">
        <v>16600</v>
      </c>
      <c r="BR16" s="1">
        <v>14800</v>
      </c>
      <c r="BS16" s="1">
        <v>14700</v>
      </c>
      <c r="BT16" s="1">
        <v>11400</v>
      </c>
      <c r="BU16" s="1">
        <v>7900</v>
      </c>
      <c r="BV16" s="1">
        <v>7200</v>
      </c>
      <c r="BW16" s="1">
        <v>11000</v>
      </c>
      <c r="BX16" s="1">
        <v>12700</v>
      </c>
      <c r="BY16" s="1">
        <v>10900</v>
      </c>
      <c r="BZ16" s="1">
        <v>12300</v>
      </c>
      <c r="CA16" s="1">
        <v>7500</v>
      </c>
      <c r="CB16" s="1">
        <v>7600</v>
      </c>
      <c r="CC16" s="1">
        <v>8100</v>
      </c>
      <c r="CD16" s="1">
        <v>9800</v>
      </c>
      <c r="CE16" s="1">
        <v>8900</v>
      </c>
      <c r="CF16" s="1">
        <v>13000</v>
      </c>
      <c r="CG16" s="1">
        <v>13900</v>
      </c>
      <c r="CH16" s="1">
        <v>11500</v>
      </c>
      <c r="CI16" s="1">
        <v>11000</v>
      </c>
      <c r="CJ16" s="1">
        <v>11200</v>
      </c>
      <c r="CK16" s="1">
        <v>11100</v>
      </c>
      <c r="CL16" s="1">
        <v>8700</v>
      </c>
      <c r="CM16" s="1">
        <v>8500</v>
      </c>
      <c r="CN16" s="1">
        <v>10600</v>
      </c>
      <c r="CO16" s="1">
        <v>7600</v>
      </c>
      <c r="CP16" s="1">
        <v>13800</v>
      </c>
      <c r="CQ16" s="1">
        <v>15900</v>
      </c>
      <c r="CR16" s="1">
        <v>14200</v>
      </c>
      <c r="CS16" s="1">
        <v>14100</v>
      </c>
      <c r="CT16" s="1">
        <v>12500</v>
      </c>
      <c r="CU16" s="1">
        <v>13600</v>
      </c>
      <c r="CV16" s="1">
        <v>9300</v>
      </c>
      <c r="CW16" s="1">
        <v>11100</v>
      </c>
      <c r="CX16" s="1">
        <v>11700</v>
      </c>
      <c r="CY16" s="1">
        <v>10300</v>
      </c>
      <c r="CZ16" s="1">
        <v>9500</v>
      </c>
      <c r="DA16" s="1">
        <v>9900</v>
      </c>
      <c r="DB16" s="1">
        <v>9800</v>
      </c>
      <c r="DC16" s="1">
        <v>8900</v>
      </c>
      <c r="DD16" s="1">
        <v>11300</v>
      </c>
      <c r="DE16" s="1">
        <v>12300</v>
      </c>
      <c r="DF16" s="1">
        <v>10800</v>
      </c>
      <c r="DG16" s="1">
        <v>7200</v>
      </c>
      <c r="DH16" s="1">
        <v>7400</v>
      </c>
      <c r="DI16" s="1">
        <v>8400</v>
      </c>
      <c r="DJ16" s="1">
        <v>9300</v>
      </c>
      <c r="DK16" s="1">
        <v>8800</v>
      </c>
      <c r="DL16" s="1">
        <v>8400</v>
      </c>
      <c r="DM16" s="1">
        <v>7700</v>
      </c>
      <c r="DN16" s="1">
        <v>7900</v>
      </c>
      <c r="DO16" s="1">
        <v>7500</v>
      </c>
      <c r="DP16" s="1">
        <v>5600</v>
      </c>
      <c r="DQ16" s="1">
        <v>4700</v>
      </c>
      <c r="DR16" s="1">
        <v>5700</v>
      </c>
      <c r="DS16" s="1">
        <v>4800</v>
      </c>
      <c r="DT16" s="1">
        <v>8700</v>
      </c>
      <c r="DU16" s="1">
        <v>8200</v>
      </c>
      <c r="DV16" s="1">
        <v>8600</v>
      </c>
      <c r="DW16" s="1">
        <v>17700</v>
      </c>
      <c r="DX16" s="1">
        <v>13800</v>
      </c>
      <c r="DY16" s="1">
        <v>10300</v>
      </c>
      <c r="DZ16" s="1">
        <v>10600</v>
      </c>
      <c r="EA16" s="1">
        <v>12400</v>
      </c>
      <c r="EB16" s="1">
        <v>10900</v>
      </c>
      <c r="EC16" s="1">
        <v>10900</v>
      </c>
    </row>
    <row r="17" spans="1:133" x14ac:dyDescent="0.45">
      <c r="A17" s="11" t="s">
        <v>25</v>
      </c>
      <c r="B17" s="1">
        <v>7400</v>
      </c>
      <c r="C17" s="1">
        <v>7600</v>
      </c>
      <c r="D17" s="1">
        <v>4400</v>
      </c>
      <c r="E17" s="1">
        <v>4200</v>
      </c>
      <c r="F17" s="1">
        <v>6800</v>
      </c>
      <c r="G17" s="1">
        <v>5000</v>
      </c>
      <c r="H17" s="1">
        <v>3500</v>
      </c>
      <c r="I17" s="1">
        <v>5000</v>
      </c>
      <c r="J17" s="1">
        <v>6100</v>
      </c>
      <c r="K17" s="1">
        <v>8700</v>
      </c>
      <c r="L17" s="1">
        <v>7800</v>
      </c>
      <c r="M17" s="1">
        <v>8700</v>
      </c>
      <c r="N17" s="1">
        <v>7200</v>
      </c>
      <c r="O17" s="1">
        <v>4800</v>
      </c>
      <c r="P17" s="1">
        <v>6600</v>
      </c>
      <c r="Q17" s="1">
        <v>3400</v>
      </c>
      <c r="R17" s="1">
        <v>4400</v>
      </c>
      <c r="S17" s="1">
        <v>3700</v>
      </c>
      <c r="T17" s="1">
        <v>3100</v>
      </c>
      <c r="U17" s="1">
        <v>4400</v>
      </c>
      <c r="V17" s="1">
        <v>6600</v>
      </c>
      <c r="W17" s="1">
        <v>7400</v>
      </c>
      <c r="X17" s="1">
        <v>5700</v>
      </c>
      <c r="Y17" s="1">
        <v>5400</v>
      </c>
      <c r="Z17" s="1">
        <v>4200</v>
      </c>
      <c r="AA17" s="1">
        <v>6900</v>
      </c>
      <c r="AB17" s="1">
        <v>5100</v>
      </c>
      <c r="AC17" s="1">
        <v>5300</v>
      </c>
      <c r="AD17" s="1">
        <v>5600</v>
      </c>
      <c r="AE17" s="1">
        <v>6500</v>
      </c>
      <c r="AF17" s="1">
        <v>5300</v>
      </c>
      <c r="AG17" s="1">
        <v>7300</v>
      </c>
      <c r="AH17" s="1">
        <v>5400</v>
      </c>
      <c r="AI17" s="1">
        <v>4400</v>
      </c>
      <c r="AJ17" s="1">
        <v>7000</v>
      </c>
      <c r="AK17" s="1">
        <v>4300</v>
      </c>
      <c r="AL17" s="1">
        <v>5700</v>
      </c>
      <c r="AM17" s="1">
        <v>4300</v>
      </c>
      <c r="AN17" s="1">
        <v>2800</v>
      </c>
      <c r="AO17" s="1">
        <v>2900</v>
      </c>
      <c r="AP17" s="1">
        <v>1500</v>
      </c>
      <c r="AQ17" s="1">
        <v>1900</v>
      </c>
      <c r="AR17" s="1">
        <v>2200</v>
      </c>
      <c r="AS17" s="1">
        <v>2600</v>
      </c>
      <c r="AT17" s="1">
        <v>1700</v>
      </c>
      <c r="AU17" s="1">
        <v>2800</v>
      </c>
      <c r="AV17" s="1">
        <v>3100</v>
      </c>
      <c r="AW17" s="1">
        <v>5900</v>
      </c>
      <c r="AX17" s="1">
        <v>5300</v>
      </c>
      <c r="AY17" s="1">
        <v>5600</v>
      </c>
      <c r="AZ17" s="1">
        <v>4400</v>
      </c>
      <c r="BA17" s="1">
        <v>2700</v>
      </c>
      <c r="BB17" s="1">
        <v>3100</v>
      </c>
      <c r="BC17" s="1">
        <v>1800</v>
      </c>
      <c r="BD17" s="1">
        <v>4100</v>
      </c>
      <c r="BE17" s="1">
        <v>4900</v>
      </c>
      <c r="BF17" s="1">
        <v>6300</v>
      </c>
      <c r="BG17" s="1">
        <v>5200</v>
      </c>
      <c r="BH17" s="1">
        <v>6800</v>
      </c>
      <c r="BI17" s="1">
        <v>5000</v>
      </c>
      <c r="BJ17" s="1">
        <v>5000</v>
      </c>
      <c r="BK17" s="1">
        <v>4400</v>
      </c>
      <c r="BL17" s="1">
        <v>3700</v>
      </c>
      <c r="BM17" s="1">
        <v>3200</v>
      </c>
      <c r="BN17" s="1">
        <v>2700</v>
      </c>
      <c r="BO17" s="1">
        <v>2100</v>
      </c>
      <c r="BP17" s="1">
        <v>3900</v>
      </c>
      <c r="BQ17" s="1">
        <v>3100</v>
      </c>
      <c r="BR17" s="1">
        <v>5800</v>
      </c>
      <c r="BS17" s="1">
        <v>5900</v>
      </c>
      <c r="BT17" s="1">
        <v>8100</v>
      </c>
      <c r="BU17" s="1">
        <v>7400</v>
      </c>
      <c r="BV17" s="1">
        <v>6300</v>
      </c>
      <c r="BW17" s="1">
        <v>6400</v>
      </c>
      <c r="BX17" s="1">
        <v>5400</v>
      </c>
      <c r="BY17" s="1">
        <v>7200</v>
      </c>
      <c r="BZ17" s="1">
        <v>9000</v>
      </c>
      <c r="CA17" s="1">
        <v>10600</v>
      </c>
      <c r="CB17" s="1">
        <v>7600</v>
      </c>
      <c r="CC17" s="1">
        <v>13000</v>
      </c>
      <c r="CD17" s="1">
        <v>10400</v>
      </c>
      <c r="CE17" s="1">
        <v>6800</v>
      </c>
      <c r="CF17" s="1">
        <v>7200</v>
      </c>
      <c r="CG17" s="1">
        <v>7100</v>
      </c>
      <c r="CH17" s="1">
        <v>3800</v>
      </c>
      <c r="CI17" s="1">
        <v>2000</v>
      </c>
      <c r="CJ17" s="1">
        <v>1500</v>
      </c>
      <c r="CK17" s="1">
        <v>4800</v>
      </c>
      <c r="CL17" s="1">
        <v>8600</v>
      </c>
      <c r="CM17" s="1">
        <v>7600</v>
      </c>
      <c r="CN17" s="1">
        <v>7700</v>
      </c>
      <c r="CO17" s="1">
        <v>7500</v>
      </c>
      <c r="CP17" s="1">
        <v>7600</v>
      </c>
      <c r="CQ17" s="1">
        <v>9500</v>
      </c>
      <c r="CR17" s="1">
        <v>6100</v>
      </c>
      <c r="CS17" s="1">
        <v>6800</v>
      </c>
      <c r="CT17" s="1">
        <v>4900</v>
      </c>
      <c r="CU17" s="1">
        <v>9000</v>
      </c>
      <c r="CV17" s="1">
        <v>8900</v>
      </c>
      <c r="CW17" s="1">
        <v>7100</v>
      </c>
      <c r="CX17" s="1">
        <v>7000</v>
      </c>
      <c r="CY17" s="1">
        <v>5900</v>
      </c>
      <c r="CZ17" s="1">
        <v>3900</v>
      </c>
      <c r="DA17" s="1">
        <v>3300</v>
      </c>
      <c r="DB17" s="1">
        <v>3700</v>
      </c>
      <c r="DC17" s="1">
        <v>6800</v>
      </c>
      <c r="DD17" s="1">
        <v>4400</v>
      </c>
      <c r="DE17" s="1">
        <v>5700</v>
      </c>
      <c r="DF17" s="1">
        <v>6900</v>
      </c>
      <c r="DG17" s="1">
        <v>7000</v>
      </c>
      <c r="DH17" s="1">
        <v>4500</v>
      </c>
      <c r="DI17" s="1">
        <v>3500</v>
      </c>
      <c r="DJ17" s="1">
        <v>5800</v>
      </c>
      <c r="DK17" s="1">
        <v>4900</v>
      </c>
      <c r="DL17" s="1">
        <v>3600</v>
      </c>
      <c r="DM17" s="1">
        <v>2100</v>
      </c>
      <c r="DN17" s="1">
        <v>3400</v>
      </c>
      <c r="DO17" s="1">
        <v>3500</v>
      </c>
      <c r="DP17" s="1">
        <v>3700</v>
      </c>
      <c r="DQ17" s="1">
        <v>6200</v>
      </c>
      <c r="DR17" s="1">
        <v>4800</v>
      </c>
      <c r="DS17" s="1">
        <v>3600</v>
      </c>
      <c r="DT17" s="1">
        <v>3900</v>
      </c>
      <c r="DU17" s="1">
        <v>5600</v>
      </c>
      <c r="DV17" s="1">
        <v>7200</v>
      </c>
      <c r="DW17" s="1">
        <v>7500</v>
      </c>
      <c r="DX17" s="1">
        <v>7700</v>
      </c>
      <c r="DY17" s="1">
        <v>6200</v>
      </c>
      <c r="DZ17" s="1">
        <v>11300</v>
      </c>
      <c r="EA17" s="1">
        <v>6600</v>
      </c>
      <c r="EB17" s="1">
        <v>5900</v>
      </c>
      <c r="EC17" s="1">
        <v>5900</v>
      </c>
    </row>
    <row r="18" spans="1:133" x14ac:dyDescent="0.45">
      <c r="A18" s="11" t="s">
        <v>26</v>
      </c>
      <c r="B18" s="1">
        <v>77700</v>
      </c>
      <c r="C18" s="1">
        <v>69700</v>
      </c>
      <c r="D18" s="1">
        <v>67600</v>
      </c>
      <c r="E18" s="1">
        <v>63600</v>
      </c>
      <c r="F18" s="1">
        <v>62500</v>
      </c>
      <c r="G18" s="1">
        <v>58800</v>
      </c>
      <c r="H18" s="1">
        <v>59500</v>
      </c>
      <c r="I18" s="1">
        <v>55800</v>
      </c>
      <c r="J18" s="1">
        <v>53200</v>
      </c>
      <c r="K18" s="1">
        <v>58400</v>
      </c>
      <c r="L18" s="1">
        <v>61200</v>
      </c>
      <c r="M18" s="1">
        <v>65099.999999999993</v>
      </c>
      <c r="N18" s="1">
        <v>64200</v>
      </c>
      <c r="O18" s="1">
        <v>61300</v>
      </c>
      <c r="P18" s="1">
        <v>65500</v>
      </c>
      <c r="Q18" s="1">
        <v>66200</v>
      </c>
      <c r="R18" s="1">
        <v>65200</v>
      </c>
      <c r="S18" s="1">
        <v>66300</v>
      </c>
      <c r="T18" s="1">
        <v>73700</v>
      </c>
      <c r="U18" s="1">
        <v>71500</v>
      </c>
      <c r="V18" s="1">
        <v>66800</v>
      </c>
      <c r="W18" s="1">
        <v>63300</v>
      </c>
      <c r="X18" s="1">
        <v>78000</v>
      </c>
      <c r="Y18" s="1">
        <v>68200</v>
      </c>
      <c r="Z18" s="1">
        <v>70300</v>
      </c>
      <c r="AA18" s="1">
        <v>70900</v>
      </c>
      <c r="AB18" s="1">
        <v>76600</v>
      </c>
      <c r="AC18" s="1">
        <v>78300</v>
      </c>
      <c r="AD18" s="1">
        <v>91200</v>
      </c>
      <c r="AE18" s="1">
        <v>90300</v>
      </c>
      <c r="AF18" s="1">
        <v>92900</v>
      </c>
      <c r="AG18" s="1">
        <v>91400</v>
      </c>
      <c r="AH18" s="1">
        <v>85400</v>
      </c>
      <c r="AI18" s="1">
        <v>80400</v>
      </c>
      <c r="AJ18" s="1">
        <v>73800</v>
      </c>
      <c r="AK18" s="1">
        <v>74300</v>
      </c>
      <c r="AL18" s="1">
        <v>72500</v>
      </c>
      <c r="AM18" s="1">
        <v>81900</v>
      </c>
      <c r="AN18" s="1">
        <v>73100</v>
      </c>
      <c r="AO18" s="1">
        <v>76100</v>
      </c>
      <c r="AP18" s="1">
        <v>72400</v>
      </c>
      <c r="AQ18" s="1">
        <v>76800</v>
      </c>
      <c r="AR18" s="1">
        <v>79200</v>
      </c>
      <c r="AS18" s="1">
        <v>77800</v>
      </c>
      <c r="AT18" s="1">
        <v>73800</v>
      </c>
      <c r="AU18" s="1">
        <v>83400</v>
      </c>
      <c r="AV18" s="1">
        <v>86000</v>
      </c>
      <c r="AW18" s="1">
        <v>76500</v>
      </c>
      <c r="AX18" s="1">
        <v>73800</v>
      </c>
      <c r="AY18" s="1">
        <v>73700</v>
      </c>
      <c r="AZ18" s="1">
        <v>74500</v>
      </c>
      <c r="BA18" s="1">
        <v>72200</v>
      </c>
      <c r="BB18" s="1">
        <v>80900</v>
      </c>
      <c r="BC18" s="1">
        <v>76300</v>
      </c>
      <c r="BD18" s="1">
        <v>76100</v>
      </c>
      <c r="BE18" s="1">
        <v>76800</v>
      </c>
      <c r="BF18" s="1">
        <v>78900</v>
      </c>
      <c r="BG18" s="1">
        <v>77300</v>
      </c>
      <c r="BH18" s="1">
        <v>79900</v>
      </c>
      <c r="BI18" s="1">
        <v>77700</v>
      </c>
      <c r="BJ18" s="1">
        <v>78400</v>
      </c>
      <c r="BK18" s="1">
        <v>71700</v>
      </c>
      <c r="BL18" s="1">
        <v>81400</v>
      </c>
      <c r="BM18" s="1">
        <v>71400</v>
      </c>
      <c r="BN18" s="1">
        <v>76500</v>
      </c>
      <c r="BO18" s="1">
        <v>80400</v>
      </c>
      <c r="BP18" s="1">
        <v>83000</v>
      </c>
      <c r="BQ18" s="1">
        <v>76300</v>
      </c>
      <c r="BR18" s="1">
        <v>79500</v>
      </c>
      <c r="BS18" s="1">
        <v>89300</v>
      </c>
      <c r="BT18" s="1">
        <v>81300</v>
      </c>
      <c r="BU18" s="1">
        <v>88900</v>
      </c>
      <c r="BV18" s="1">
        <v>97900</v>
      </c>
      <c r="BW18" s="1">
        <v>94500</v>
      </c>
      <c r="BX18" s="1">
        <v>82700</v>
      </c>
      <c r="BY18" s="1">
        <v>88500</v>
      </c>
      <c r="BZ18" s="1">
        <v>95600</v>
      </c>
      <c r="CA18" s="1">
        <v>95100</v>
      </c>
      <c r="CB18" s="1">
        <v>80500</v>
      </c>
      <c r="CC18" s="1">
        <v>98500</v>
      </c>
      <c r="CD18" s="1">
        <v>87400</v>
      </c>
      <c r="CE18" s="1">
        <v>97300</v>
      </c>
      <c r="CF18" s="1">
        <v>95500</v>
      </c>
      <c r="CG18" s="1">
        <v>95200</v>
      </c>
      <c r="CH18" s="1">
        <v>91000</v>
      </c>
      <c r="CI18" s="1">
        <v>81700</v>
      </c>
      <c r="CJ18" s="1">
        <v>78000</v>
      </c>
      <c r="CK18" s="1">
        <v>79100</v>
      </c>
      <c r="CL18" s="1">
        <v>85000</v>
      </c>
      <c r="CM18" s="1">
        <v>80900</v>
      </c>
      <c r="CN18" s="1">
        <v>91000</v>
      </c>
      <c r="CO18" s="1">
        <v>95000</v>
      </c>
      <c r="CP18" s="1">
        <v>100400</v>
      </c>
      <c r="CQ18" s="1">
        <v>97800</v>
      </c>
      <c r="CR18" s="1">
        <v>102100</v>
      </c>
      <c r="CS18" s="1">
        <v>106800</v>
      </c>
      <c r="CT18" s="1">
        <v>108300</v>
      </c>
      <c r="CU18" s="1">
        <v>104900</v>
      </c>
      <c r="CV18" s="1">
        <v>94600</v>
      </c>
      <c r="CW18" s="1">
        <v>95500</v>
      </c>
      <c r="CX18" s="1">
        <v>104500</v>
      </c>
      <c r="CY18" s="1">
        <v>109300</v>
      </c>
      <c r="CZ18" s="1">
        <v>99700</v>
      </c>
      <c r="DA18" s="1">
        <v>103700</v>
      </c>
      <c r="DB18" s="1">
        <v>102700</v>
      </c>
      <c r="DC18" s="1">
        <v>91500</v>
      </c>
      <c r="DD18" s="1">
        <v>90800</v>
      </c>
      <c r="DE18" s="1">
        <v>92600</v>
      </c>
      <c r="DF18" s="1">
        <v>95500</v>
      </c>
      <c r="DG18" s="1">
        <v>94200</v>
      </c>
      <c r="DH18" s="1">
        <v>102800</v>
      </c>
      <c r="DI18" s="1">
        <v>111700</v>
      </c>
      <c r="DJ18" s="1">
        <v>107600</v>
      </c>
      <c r="DK18" s="1">
        <v>99900</v>
      </c>
      <c r="DL18" s="1">
        <v>109400</v>
      </c>
      <c r="DM18" s="1">
        <v>105600</v>
      </c>
      <c r="DN18" s="1">
        <v>97000</v>
      </c>
      <c r="DO18" s="1">
        <v>93200</v>
      </c>
      <c r="DP18" s="1">
        <v>84100</v>
      </c>
      <c r="DQ18" s="1">
        <v>91100</v>
      </c>
      <c r="DR18" s="1">
        <v>95500</v>
      </c>
      <c r="DS18" s="1">
        <v>99700</v>
      </c>
      <c r="DT18" s="1">
        <v>100000</v>
      </c>
      <c r="DU18" s="1">
        <v>99800</v>
      </c>
      <c r="DV18" s="1">
        <v>104100</v>
      </c>
      <c r="DW18" s="1">
        <v>90900</v>
      </c>
      <c r="DX18" s="1">
        <v>106800</v>
      </c>
      <c r="DY18" s="1">
        <v>106300</v>
      </c>
      <c r="DZ18" s="1">
        <v>114300</v>
      </c>
      <c r="EA18" s="1">
        <v>100900</v>
      </c>
      <c r="EB18" s="1">
        <v>107800</v>
      </c>
      <c r="EC18" s="1">
        <v>107800</v>
      </c>
    </row>
    <row r="19" spans="1:133" x14ac:dyDescent="0.45">
      <c r="A19" s="6" t="s">
        <v>44</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row>
    <row r="20" spans="1:133" x14ac:dyDescent="0.45">
      <c r="A20" s="11" t="s">
        <v>245</v>
      </c>
      <c r="B20" s="1">
        <v>5000</v>
      </c>
      <c r="C20" s="1">
        <v>3500</v>
      </c>
      <c r="D20" s="1">
        <v>2600</v>
      </c>
      <c r="E20" s="1">
        <v>2100</v>
      </c>
      <c r="F20" s="1">
        <v>2300</v>
      </c>
      <c r="G20" s="1">
        <v>1700</v>
      </c>
      <c r="H20" s="1">
        <v>3800</v>
      </c>
      <c r="I20" s="1">
        <v>2800</v>
      </c>
      <c r="J20" s="1">
        <v>2400</v>
      </c>
      <c r="K20" s="1">
        <v>3400</v>
      </c>
      <c r="L20" s="1">
        <v>3200</v>
      </c>
      <c r="M20" s="1">
        <v>4100</v>
      </c>
      <c r="N20" s="1">
        <v>2700</v>
      </c>
      <c r="O20" s="1">
        <v>2500</v>
      </c>
      <c r="P20" s="1">
        <v>3200</v>
      </c>
      <c r="Q20" s="1">
        <v>2600</v>
      </c>
      <c r="R20" s="1">
        <v>3000</v>
      </c>
      <c r="S20" s="1">
        <v>2800</v>
      </c>
      <c r="T20" s="1">
        <v>2300</v>
      </c>
      <c r="U20" s="1">
        <v>3400</v>
      </c>
      <c r="V20" s="1">
        <v>1800</v>
      </c>
      <c r="W20" s="1"/>
      <c r="X20" s="1">
        <v>2000</v>
      </c>
      <c r="Y20" s="1"/>
      <c r="Z20" s="1"/>
      <c r="AA20" s="1">
        <v>2300</v>
      </c>
      <c r="AB20" s="1">
        <v>2100</v>
      </c>
      <c r="AC20" s="1">
        <v>2900</v>
      </c>
      <c r="AD20" s="1">
        <v>2200</v>
      </c>
      <c r="AE20" s="1">
        <v>3000</v>
      </c>
      <c r="AF20" s="1">
        <v>1700</v>
      </c>
      <c r="AG20" s="1">
        <v>2700</v>
      </c>
      <c r="AH20" s="1">
        <v>3300</v>
      </c>
      <c r="AI20" s="1">
        <v>2300</v>
      </c>
      <c r="AJ20" s="1">
        <v>6100</v>
      </c>
      <c r="AK20" s="1">
        <v>5100</v>
      </c>
      <c r="AL20" s="1">
        <v>5700</v>
      </c>
      <c r="AM20" s="1">
        <v>4900</v>
      </c>
      <c r="AN20" s="1">
        <v>4000</v>
      </c>
      <c r="AO20" s="1">
        <v>3100</v>
      </c>
      <c r="AP20" s="1">
        <v>2500</v>
      </c>
      <c r="AQ20" s="1">
        <v>1500</v>
      </c>
      <c r="AR20" s="1"/>
      <c r="AS20" s="1">
        <v>1800</v>
      </c>
      <c r="AT20" s="1"/>
      <c r="AU20" s="1"/>
      <c r="AV20" s="1"/>
      <c r="AW20" s="1">
        <v>1600</v>
      </c>
      <c r="AX20" s="1"/>
      <c r="AY20" s="1"/>
      <c r="AZ20" s="1">
        <v>2100</v>
      </c>
      <c r="BA20" s="1"/>
      <c r="BB20" s="1">
        <v>1700</v>
      </c>
      <c r="BC20" s="1">
        <v>2900</v>
      </c>
      <c r="BD20" s="1">
        <v>3000</v>
      </c>
      <c r="BE20" s="1">
        <v>2600</v>
      </c>
      <c r="BF20" s="1">
        <v>2200</v>
      </c>
      <c r="BG20" s="1">
        <v>3000</v>
      </c>
      <c r="BH20" s="1">
        <v>5100</v>
      </c>
      <c r="BI20" s="1">
        <v>3600</v>
      </c>
      <c r="BJ20" s="1">
        <v>3500</v>
      </c>
      <c r="BK20" s="1">
        <v>2600</v>
      </c>
      <c r="BL20" s="1">
        <v>3900</v>
      </c>
      <c r="BM20" s="1">
        <v>2000</v>
      </c>
      <c r="BN20" s="1">
        <v>2800</v>
      </c>
      <c r="BO20" s="1">
        <v>3400</v>
      </c>
      <c r="BP20" s="1">
        <v>3700</v>
      </c>
      <c r="BQ20" s="1">
        <v>1600</v>
      </c>
      <c r="BR20" s="1">
        <v>2900</v>
      </c>
      <c r="BS20" s="1">
        <v>4100</v>
      </c>
      <c r="BT20" s="1">
        <v>3900</v>
      </c>
      <c r="BU20" s="1">
        <v>3600</v>
      </c>
      <c r="BV20" s="1">
        <v>2700</v>
      </c>
      <c r="BW20" s="1">
        <v>3200</v>
      </c>
      <c r="BX20" s="1">
        <v>2500</v>
      </c>
      <c r="BY20" s="1">
        <v>2700</v>
      </c>
      <c r="BZ20" s="1">
        <v>2300</v>
      </c>
      <c r="CA20" s="1">
        <v>2300</v>
      </c>
      <c r="CB20" s="1">
        <v>2600</v>
      </c>
      <c r="CC20" s="1">
        <v>1700</v>
      </c>
      <c r="CD20" s="1">
        <v>2300</v>
      </c>
      <c r="CE20" s="1"/>
      <c r="CF20" s="1"/>
      <c r="CG20" s="1">
        <v>1500</v>
      </c>
      <c r="CH20" s="1">
        <v>1800</v>
      </c>
      <c r="CI20" s="1"/>
      <c r="CJ20" s="1">
        <v>1500</v>
      </c>
      <c r="CK20" s="1">
        <v>2100</v>
      </c>
      <c r="CL20" s="1">
        <v>2600</v>
      </c>
      <c r="CM20" s="1">
        <v>2100</v>
      </c>
      <c r="CN20" s="1">
        <v>2800</v>
      </c>
      <c r="CO20" s="1">
        <v>2300</v>
      </c>
      <c r="CP20" s="1">
        <v>1700</v>
      </c>
      <c r="CQ20" s="1">
        <v>1800</v>
      </c>
      <c r="CR20" s="1">
        <v>1800</v>
      </c>
      <c r="CS20" s="1">
        <v>2500</v>
      </c>
      <c r="CT20" s="1">
        <v>2600</v>
      </c>
      <c r="CU20" s="1"/>
      <c r="CV20" s="1"/>
      <c r="CW20" s="1"/>
      <c r="CX20" s="1"/>
      <c r="CY20" s="1"/>
      <c r="CZ20" s="1"/>
      <c r="DA20" s="1">
        <v>2500</v>
      </c>
      <c r="DB20" s="1">
        <v>1500</v>
      </c>
      <c r="DC20" s="1"/>
      <c r="DD20" s="1">
        <v>2400</v>
      </c>
      <c r="DE20" s="1">
        <v>2100</v>
      </c>
      <c r="DF20" s="1">
        <v>2100</v>
      </c>
      <c r="DG20" s="1">
        <v>2000</v>
      </c>
      <c r="DH20" s="1">
        <v>2900</v>
      </c>
      <c r="DI20" s="1">
        <v>2700</v>
      </c>
      <c r="DJ20" s="1">
        <v>4000</v>
      </c>
      <c r="DK20" s="1">
        <v>3100</v>
      </c>
      <c r="DL20" s="1">
        <v>1900</v>
      </c>
      <c r="DM20" s="1">
        <v>2300</v>
      </c>
      <c r="DN20" s="1"/>
      <c r="DO20" s="1">
        <v>2200</v>
      </c>
      <c r="DP20" s="1"/>
      <c r="DQ20" s="1">
        <v>2300</v>
      </c>
      <c r="DR20" s="1">
        <v>3000</v>
      </c>
      <c r="DS20" s="1">
        <v>3100</v>
      </c>
      <c r="DT20" s="1"/>
      <c r="DU20" s="1">
        <v>3900</v>
      </c>
      <c r="DV20" s="1">
        <v>3900</v>
      </c>
      <c r="DW20" s="1">
        <v>4000</v>
      </c>
      <c r="DX20" s="1">
        <v>3100</v>
      </c>
      <c r="DY20" s="1">
        <v>3100</v>
      </c>
      <c r="DZ20" s="1">
        <v>3900</v>
      </c>
      <c r="EA20" s="1">
        <v>1500</v>
      </c>
      <c r="EB20" s="1">
        <v>2100</v>
      </c>
      <c r="EC20" s="1">
        <v>2100</v>
      </c>
    </row>
    <row r="21" spans="1:133" x14ac:dyDescent="0.45">
      <c r="A21" s="11" t="s">
        <v>301</v>
      </c>
      <c r="B21" s="1">
        <v>11000</v>
      </c>
      <c r="C21" s="1">
        <v>7600</v>
      </c>
      <c r="D21" s="1">
        <v>8300</v>
      </c>
      <c r="E21" s="1">
        <v>6800</v>
      </c>
      <c r="F21" s="1">
        <v>7400</v>
      </c>
      <c r="G21" s="1">
        <v>9800</v>
      </c>
      <c r="H21" s="1">
        <v>9000</v>
      </c>
      <c r="I21" s="1">
        <v>9600</v>
      </c>
      <c r="J21" s="1">
        <v>9000</v>
      </c>
      <c r="K21" s="1">
        <v>9600</v>
      </c>
      <c r="L21" s="1">
        <v>8500</v>
      </c>
      <c r="M21" s="1">
        <v>7500</v>
      </c>
      <c r="N21" s="1">
        <v>8000</v>
      </c>
      <c r="O21" s="1">
        <v>10600</v>
      </c>
      <c r="P21" s="1">
        <v>8400</v>
      </c>
      <c r="Q21" s="1">
        <v>8300</v>
      </c>
      <c r="R21" s="1">
        <v>11500</v>
      </c>
      <c r="S21" s="1">
        <v>11700</v>
      </c>
      <c r="T21" s="1">
        <v>12700</v>
      </c>
      <c r="U21" s="1">
        <v>14300</v>
      </c>
      <c r="V21" s="1">
        <v>11100</v>
      </c>
      <c r="W21" s="1">
        <v>12700</v>
      </c>
      <c r="X21" s="1">
        <v>12100</v>
      </c>
      <c r="Y21" s="1">
        <v>10600</v>
      </c>
      <c r="Z21" s="1">
        <v>7900</v>
      </c>
      <c r="AA21" s="1">
        <v>5800</v>
      </c>
      <c r="AB21" s="1">
        <v>5300</v>
      </c>
      <c r="AC21" s="1">
        <v>6100</v>
      </c>
      <c r="AD21" s="1">
        <v>9900</v>
      </c>
      <c r="AE21" s="1">
        <v>9600</v>
      </c>
      <c r="AF21" s="1">
        <v>11700</v>
      </c>
      <c r="AG21" s="1">
        <v>12400</v>
      </c>
      <c r="AH21" s="1">
        <v>11600</v>
      </c>
      <c r="AI21" s="1">
        <v>12800</v>
      </c>
      <c r="AJ21" s="1">
        <v>12400</v>
      </c>
      <c r="AK21" s="1">
        <v>15100</v>
      </c>
      <c r="AL21" s="1">
        <v>14500</v>
      </c>
      <c r="AM21" s="1">
        <v>13500</v>
      </c>
      <c r="AN21" s="1">
        <v>12000</v>
      </c>
      <c r="AO21" s="1">
        <v>11000</v>
      </c>
      <c r="AP21" s="1">
        <v>11800</v>
      </c>
      <c r="AQ21" s="1">
        <v>9900</v>
      </c>
      <c r="AR21" s="1">
        <v>9800</v>
      </c>
      <c r="AS21" s="1">
        <v>9400</v>
      </c>
      <c r="AT21" s="1">
        <v>10000</v>
      </c>
      <c r="AU21" s="1">
        <v>10300</v>
      </c>
      <c r="AV21" s="1">
        <v>9400</v>
      </c>
      <c r="AW21" s="1">
        <v>8800</v>
      </c>
      <c r="AX21" s="1">
        <v>11200</v>
      </c>
      <c r="AY21" s="1">
        <v>8800</v>
      </c>
      <c r="AZ21" s="1">
        <v>10800</v>
      </c>
      <c r="BA21" s="1">
        <v>12300</v>
      </c>
      <c r="BB21" s="1">
        <v>12700</v>
      </c>
      <c r="BC21" s="1">
        <v>11600</v>
      </c>
      <c r="BD21" s="1">
        <v>11000</v>
      </c>
      <c r="BE21" s="1">
        <v>9800</v>
      </c>
      <c r="BF21" s="1">
        <v>8800</v>
      </c>
      <c r="BG21" s="1">
        <v>6300</v>
      </c>
      <c r="BH21" s="1">
        <v>9500</v>
      </c>
      <c r="BI21" s="1">
        <v>7800</v>
      </c>
      <c r="BJ21" s="1">
        <v>7700</v>
      </c>
      <c r="BK21" s="1">
        <v>7100</v>
      </c>
      <c r="BL21" s="1">
        <v>6400</v>
      </c>
      <c r="BM21" s="1">
        <v>8400</v>
      </c>
      <c r="BN21" s="1">
        <v>12500</v>
      </c>
      <c r="BO21" s="1">
        <v>14100</v>
      </c>
      <c r="BP21" s="1">
        <v>9600</v>
      </c>
      <c r="BQ21" s="1">
        <v>10400</v>
      </c>
      <c r="BR21" s="1">
        <v>10500</v>
      </c>
      <c r="BS21" s="1">
        <v>11700</v>
      </c>
      <c r="BT21" s="1">
        <v>8200</v>
      </c>
      <c r="BU21" s="1">
        <v>10000</v>
      </c>
      <c r="BV21" s="1">
        <v>10300</v>
      </c>
      <c r="BW21" s="1">
        <v>12000</v>
      </c>
      <c r="BX21" s="1">
        <v>11900</v>
      </c>
      <c r="BY21" s="1">
        <v>13400</v>
      </c>
      <c r="BZ21" s="1">
        <v>14000</v>
      </c>
      <c r="CA21" s="1">
        <v>14700</v>
      </c>
      <c r="CB21" s="1">
        <v>15400</v>
      </c>
      <c r="CC21" s="1">
        <v>8700</v>
      </c>
      <c r="CD21" s="1">
        <v>11800</v>
      </c>
      <c r="CE21" s="1">
        <v>7400</v>
      </c>
      <c r="CF21" s="1">
        <v>7400</v>
      </c>
      <c r="CG21" s="1">
        <v>6700</v>
      </c>
      <c r="CH21" s="1">
        <v>9100</v>
      </c>
      <c r="CI21" s="1">
        <v>9900</v>
      </c>
      <c r="CJ21" s="1">
        <v>8900</v>
      </c>
      <c r="CK21" s="1">
        <v>7200</v>
      </c>
      <c r="CL21" s="1">
        <v>7300</v>
      </c>
      <c r="CM21" s="1">
        <v>9000</v>
      </c>
      <c r="CN21" s="1">
        <v>11600</v>
      </c>
      <c r="CO21" s="1">
        <v>10200</v>
      </c>
      <c r="CP21" s="1">
        <v>16000</v>
      </c>
      <c r="CQ21" s="1">
        <v>14500</v>
      </c>
      <c r="CR21" s="1">
        <v>14100</v>
      </c>
      <c r="CS21" s="1">
        <v>13700</v>
      </c>
      <c r="CT21" s="1">
        <v>10500</v>
      </c>
      <c r="CU21" s="1">
        <v>13400</v>
      </c>
      <c r="CV21" s="1">
        <v>10200</v>
      </c>
      <c r="CW21" s="1">
        <v>7100</v>
      </c>
      <c r="CX21" s="1">
        <v>10100</v>
      </c>
      <c r="CY21" s="1">
        <v>8400</v>
      </c>
      <c r="CZ21" s="1">
        <v>8600</v>
      </c>
      <c r="DA21" s="1">
        <v>11200</v>
      </c>
      <c r="DB21" s="1">
        <v>12100</v>
      </c>
      <c r="DC21" s="1">
        <v>12900</v>
      </c>
      <c r="DD21" s="1">
        <v>16700</v>
      </c>
      <c r="DE21" s="1">
        <v>15500</v>
      </c>
      <c r="DF21" s="1">
        <v>13700</v>
      </c>
      <c r="DG21" s="1">
        <v>9100</v>
      </c>
      <c r="DH21" s="1">
        <v>9200</v>
      </c>
      <c r="DI21" s="1">
        <v>10800</v>
      </c>
      <c r="DJ21" s="1">
        <v>10000</v>
      </c>
      <c r="DK21" s="1">
        <v>7000</v>
      </c>
      <c r="DL21" s="1">
        <v>12100</v>
      </c>
      <c r="DM21" s="1">
        <v>12600</v>
      </c>
      <c r="DN21" s="1">
        <v>14700</v>
      </c>
      <c r="DO21" s="1">
        <v>11800</v>
      </c>
      <c r="DP21" s="1">
        <v>9800</v>
      </c>
      <c r="DQ21" s="1">
        <v>11800</v>
      </c>
      <c r="DR21" s="1">
        <v>7300</v>
      </c>
      <c r="DS21" s="1">
        <v>9700</v>
      </c>
      <c r="DT21" s="1">
        <v>9700</v>
      </c>
      <c r="DU21" s="1">
        <v>7400</v>
      </c>
      <c r="DV21" s="1">
        <v>8700</v>
      </c>
      <c r="DW21" s="1">
        <v>8000</v>
      </c>
      <c r="DX21" s="1">
        <v>14500</v>
      </c>
      <c r="DY21" s="1">
        <v>16000</v>
      </c>
      <c r="DZ21" s="1">
        <v>11100</v>
      </c>
      <c r="EA21" s="1">
        <v>9800</v>
      </c>
      <c r="EB21" s="1">
        <v>12200</v>
      </c>
      <c r="EC21" s="1">
        <v>12200</v>
      </c>
    </row>
    <row r="22" spans="1:133" x14ac:dyDescent="0.45">
      <c r="A22" s="3" t="s">
        <v>2</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row>
    <row r="23" spans="1:133" x14ac:dyDescent="0.45">
      <c r="A23" s="6" t="s">
        <v>2</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row>
    <row r="24" spans="1:133" x14ac:dyDescent="0.45">
      <c r="A24" s="11" t="s">
        <v>27</v>
      </c>
      <c r="B24" s="1">
        <v>59200</v>
      </c>
      <c r="C24" s="1">
        <v>58400</v>
      </c>
      <c r="D24" s="1">
        <v>49900</v>
      </c>
      <c r="E24" s="1">
        <v>49300</v>
      </c>
      <c r="F24" s="1">
        <v>49500</v>
      </c>
      <c r="G24" s="1">
        <v>51400</v>
      </c>
      <c r="H24" s="1">
        <v>60000</v>
      </c>
      <c r="I24" s="1">
        <v>62800</v>
      </c>
      <c r="J24" s="1">
        <v>66000</v>
      </c>
      <c r="K24" s="1">
        <v>59100</v>
      </c>
      <c r="L24" s="1">
        <v>57600</v>
      </c>
      <c r="M24" s="1">
        <v>64099.999999999993</v>
      </c>
      <c r="N24" s="1">
        <v>56000</v>
      </c>
      <c r="O24" s="1">
        <v>48600</v>
      </c>
      <c r="P24" s="1">
        <v>46000</v>
      </c>
      <c r="Q24" s="1">
        <v>51300</v>
      </c>
      <c r="R24" s="1">
        <v>55000</v>
      </c>
      <c r="S24" s="1">
        <v>56600</v>
      </c>
      <c r="T24" s="1">
        <v>53200</v>
      </c>
      <c r="U24" s="1">
        <v>58700</v>
      </c>
      <c r="V24" s="1">
        <v>58900</v>
      </c>
      <c r="W24" s="1">
        <v>66000</v>
      </c>
      <c r="X24" s="1">
        <v>68200</v>
      </c>
      <c r="Y24" s="1">
        <v>80000</v>
      </c>
      <c r="Z24" s="1">
        <v>71700</v>
      </c>
      <c r="AA24" s="1">
        <v>66400</v>
      </c>
      <c r="AB24" s="1">
        <v>62400</v>
      </c>
      <c r="AC24" s="1">
        <v>62400</v>
      </c>
      <c r="AD24" s="1">
        <v>54800</v>
      </c>
      <c r="AE24" s="1">
        <v>47300</v>
      </c>
      <c r="AF24" s="1">
        <v>43400</v>
      </c>
      <c r="AG24" s="1">
        <v>40500</v>
      </c>
      <c r="AH24" s="1">
        <v>39100</v>
      </c>
      <c r="AI24" s="1">
        <v>42700</v>
      </c>
      <c r="AJ24" s="1">
        <v>45100</v>
      </c>
      <c r="AK24" s="1">
        <v>50500</v>
      </c>
      <c r="AL24" s="1">
        <v>51600</v>
      </c>
      <c r="AM24" s="1">
        <v>59100</v>
      </c>
      <c r="AN24" s="1">
        <v>62100</v>
      </c>
      <c r="AO24" s="1">
        <v>62600</v>
      </c>
      <c r="AP24" s="1">
        <v>64200</v>
      </c>
      <c r="AQ24" s="1">
        <v>65300</v>
      </c>
      <c r="AR24" s="1">
        <v>65500</v>
      </c>
      <c r="AS24" s="1">
        <v>68300</v>
      </c>
      <c r="AT24" s="1">
        <v>66500</v>
      </c>
      <c r="AU24" s="1">
        <v>69900</v>
      </c>
      <c r="AV24" s="1">
        <v>58400</v>
      </c>
      <c r="AW24" s="1">
        <v>51700</v>
      </c>
      <c r="AX24" s="1">
        <v>64800</v>
      </c>
      <c r="AY24" s="1">
        <v>57100</v>
      </c>
      <c r="AZ24" s="1">
        <v>69900</v>
      </c>
      <c r="BA24" s="1">
        <v>70000</v>
      </c>
      <c r="BB24" s="1">
        <v>69900</v>
      </c>
      <c r="BC24" s="1">
        <v>67100</v>
      </c>
      <c r="BD24" s="1">
        <v>60500</v>
      </c>
      <c r="BE24" s="1">
        <v>60800</v>
      </c>
      <c r="BF24" s="1">
        <v>63300</v>
      </c>
      <c r="BG24" s="1">
        <v>65600</v>
      </c>
      <c r="BH24" s="1">
        <v>64599.999999999993</v>
      </c>
      <c r="BI24" s="1">
        <v>63700</v>
      </c>
      <c r="BJ24" s="1">
        <v>60900</v>
      </c>
      <c r="BK24" s="1">
        <v>58800</v>
      </c>
      <c r="BL24" s="1">
        <v>60600</v>
      </c>
      <c r="BM24" s="1">
        <v>56700</v>
      </c>
      <c r="BN24" s="1">
        <v>60100</v>
      </c>
      <c r="BO24" s="1">
        <v>55800</v>
      </c>
      <c r="BP24" s="1">
        <v>50100</v>
      </c>
      <c r="BQ24" s="1">
        <v>45000</v>
      </c>
      <c r="BR24" s="1">
        <v>51700</v>
      </c>
      <c r="BS24" s="1">
        <v>55900</v>
      </c>
      <c r="BT24" s="1">
        <v>54700</v>
      </c>
      <c r="BU24" s="1">
        <v>66900</v>
      </c>
      <c r="BV24" s="1">
        <v>68900</v>
      </c>
      <c r="BW24" s="1">
        <v>69500</v>
      </c>
      <c r="BX24" s="1">
        <v>69800</v>
      </c>
      <c r="BY24" s="1">
        <v>77400</v>
      </c>
      <c r="BZ24" s="1">
        <v>78100</v>
      </c>
      <c r="CA24" s="1">
        <v>69300</v>
      </c>
      <c r="CB24" s="1">
        <v>73400</v>
      </c>
      <c r="CC24" s="1">
        <v>83600</v>
      </c>
      <c r="CD24" s="1">
        <v>74900</v>
      </c>
      <c r="CE24" s="1">
        <v>72700</v>
      </c>
      <c r="CF24" s="1">
        <v>77400</v>
      </c>
      <c r="CG24" s="1">
        <v>73600</v>
      </c>
      <c r="CH24" s="1">
        <v>72900</v>
      </c>
      <c r="CI24" s="1">
        <v>60900</v>
      </c>
      <c r="CJ24" s="1">
        <v>73500</v>
      </c>
      <c r="CK24" s="1">
        <v>67100</v>
      </c>
      <c r="CL24" s="1">
        <v>56400</v>
      </c>
      <c r="CM24" s="1">
        <v>56200</v>
      </c>
      <c r="CN24" s="1">
        <v>65099.999999999993</v>
      </c>
      <c r="CO24" s="1">
        <v>61700</v>
      </c>
      <c r="CP24" s="1">
        <v>56200</v>
      </c>
      <c r="CQ24" s="1">
        <v>48400</v>
      </c>
      <c r="CR24" s="1">
        <v>51200</v>
      </c>
      <c r="CS24" s="1">
        <v>58000</v>
      </c>
      <c r="CT24" s="1">
        <v>48200</v>
      </c>
      <c r="CU24" s="1">
        <v>55100</v>
      </c>
      <c r="CV24" s="1">
        <v>51000</v>
      </c>
      <c r="CW24" s="1">
        <v>58100</v>
      </c>
      <c r="CX24" s="1">
        <v>64900.000000000007</v>
      </c>
      <c r="CY24" s="1">
        <v>69000</v>
      </c>
      <c r="CZ24" s="1">
        <v>73400</v>
      </c>
      <c r="DA24" s="1">
        <v>69600</v>
      </c>
      <c r="DB24" s="1">
        <v>75400</v>
      </c>
      <c r="DC24" s="1">
        <v>70400</v>
      </c>
      <c r="DD24" s="1">
        <v>74000</v>
      </c>
      <c r="DE24" s="1">
        <v>60400</v>
      </c>
      <c r="DF24" s="1">
        <v>70000</v>
      </c>
      <c r="DG24" s="1">
        <v>67200</v>
      </c>
      <c r="DH24" s="1">
        <v>66800</v>
      </c>
      <c r="DI24" s="1">
        <v>57200</v>
      </c>
      <c r="DJ24" s="1">
        <v>62700</v>
      </c>
      <c r="DK24" s="1">
        <v>63800</v>
      </c>
      <c r="DL24" s="1">
        <v>57900</v>
      </c>
      <c r="DM24" s="1">
        <v>58700</v>
      </c>
      <c r="DN24" s="1">
        <v>64500</v>
      </c>
      <c r="DO24" s="1">
        <v>67600</v>
      </c>
      <c r="DP24" s="1">
        <v>69100</v>
      </c>
      <c r="DQ24" s="1">
        <v>64000</v>
      </c>
      <c r="DR24" s="1">
        <v>61700</v>
      </c>
      <c r="DS24" s="1">
        <v>57000</v>
      </c>
      <c r="DT24" s="1">
        <v>59000</v>
      </c>
      <c r="DU24" s="1">
        <v>48200</v>
      </c>
      <c r="DV24" s="1">
        <v>59600</v>
      </c>
      <c r="DW24" s="1">
        <v>60700</v>
      </c>
      <c r="DX24" s="1">
        <v>64500</v>
      </c>
      <c r="DY24" s="1">
        <v>54400</v>
      </c>
      <c r="DZ24" s="1">
        <v>63700</v>
      </c>
      <c r="EA24" s="1">
        <v>84900</v>
      </c>
      <c r="EB24" s="1">
        <v>82700</v>
      </c>
      <c r="EC24" s="1">
        <v>82700</v>
      </c>
    </row>
    <row r="25" spans="1:133" x14ac:dyDescent="0.45">
      <c r="A25" s="3" t="s">
        <v>6</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row>
    <row r="26" spans="1:133" x14ac:dyDescent="0.45">
      <c r="A26" s="6" t="s">
        <v>6</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row>
    <row r="27" spans="1:133" x14ac:dyDescent="0.45">
      <c r="A27" s="11" t="s">
        <v>28</v>
      </c>
      <c r="B27" s="1">
        <v>2700</v>
      </c>
      <c r="C27" s="1">
        <v>2400</v>
      </c>
      <c r="D27" s="1">
        <v>4300</v>
      </c>
      <c r="E27" s="1">
        <v>5400</v>
      </c>
      <c r="F27" s="1">
        <v>5700</v>
      </c>
      <c r="G27" s="1">
        <v>4400</v>
      </c>
      <c r="H27" s="1">
        <v>7800</v>
      </c>
      <c r="I27" s="1">
        <v>4300</v>
      </c>
      <c r="J27" s="1">
        <v>3700</v>
      </c>
      <c r="K27" s="1">
        <v>3900</v>
      </c>
      <c r="L27" s="1">
        <v>3300</v>
      </c>
      <c r="M27" s="1">
        <v>3700</v>
      </c>
      <c r="N27" s="1">
        <v>2000</v>
      </c>
      <c r="O27" s="1">
        <v>5700</v>
      </c>
      <c r="P27" s="1">
        <v>2100</v>
      </c>
      <c r="Q27" s="1">
        <v>4500</v>
      </c>
      <c r="R27" s="1">
        <v>5600</v>
      </c>
      <c r="S27" s="1">
        <v>5600</v>
      </c>
      <c r="T27" s="1">
        <v>4500</v>
      </c>
      <c r="U27" s="1">
        <v>2000</v>
      </c>
      <c r="V27" s="1">
        <v>2200</v>
      </c>
      <c r="W27" s="1">
        <v>1700</v>
      </c>
      <c r="X27" s="1">
        <v>3100</v>
      </c>
      <c r="Y27" s="1">
        <v>3600</v>
      </c>
      <c r="Z27" s="1">
        <v>2200</v>
      </c>
      <c r="AA27" s="1">
        <v>4300</v>
      </c>
      <c r="AB27" s="1">
        <v>5800</v>
      </c>
      <c r="AC27" s="1">
        <v>6400</v>
      </c>
      <c r="AD27" s="1">
        <v>6200</v>
      </c>
      <c r="AE27" s="1">
        <v>4700</v>
      </c>
      <c r="AF27" s="1">
        <v>3500</v>
      </c>
      <c r="AG27" s="1">
        <v>3200</v>
      </c>
      <c r="AH27" s="1">
        <v>3500</v>
      </c>
      <c r="AI27" s="1">
        <v>3100</v>
      </c>
      <c r="AJ27" s="1">
        <v>4400</v>
      </c>
      <c r="AK27" s="1">
        <v>2200</v>
      </c>
      <c r="AL27" s="1">
        <v>3300</v>
      </c>
      <c r="AM27" s="1">
        <v>2500</v>
      </c>
      <c r="AN27" s="1">
        <v>4000</v>
      </c>
      <c r="AO27" s="1">
        <v>2100</v>
      </c>
      <c r="AP27" s="1">
        <v>3700</v>
      </c>
      <c r="AQ27" s="1">
        <v>4100</v>
      </c>
      <c r="AR27" s="1">
        <v>6000</v>
      </c>
      <c r="AS27" s="1">
        <v>6300</v>
      </c>
      <c r="AT27" s="1">
        <v>3300</v>
      </c>
      <c r="AU27" s="1">
        <v>3300</v>
      </c>
      <c r="AV27" s="1">
        <v>7100</v>
      </c>
      <c r="AW27" s="1">
        <v>5200</v>
      </c>
      <c r="AX27" s="1">
        <v>2600</v>
      </c>
      <c r="AY27" s="1">
        <v>5100</v>
      </c>
      <c r="AZ27" s="1">
        <v>5800</v>
      </c>
      <c r="BA27" s="1">
        <v>6100</v>
      </c>
      <c r="BB27" s="1">
        <v>4400</v>
      </c>
      <c r="BC27" s="1">
        <v>4000</v>
      </c>
      <c r="BD27" s="1">
        <v>2900</v>
      </c>
      <c r="BE27" s="1">
        <v>6100</v>
      </c>
      <c r="BF27" s="1">
        <v>5600</v>
      </c>
      <c r="BG27" s="1">
        <v>4900</v>
      </c>
      <c r="BH27" s="1">
        <v>5500</v>
      </c>
      <c r="BI27" s="1">
        <v>5000</v>
      </c>
      <c r="BJ27" s="1">
        <v>5900</v>
      </c>
      <c r="BK27" s="1">
        <v>4700</v>
      </c>
      <c r="BL27" s="1">
        <v>5200</v>
      </c>
      <c r="BM27" s="1">
        <v>4400</v>
      </c>
      <c r="BN27" s="1">
        <v>3900</v>
      </c>
      <c r="BO27" s="1">
        <v>6800</v>
      </c>
      <c r="BP27" s="1">
        <v>5500</v>
      </c>
      <c r="BQ27" s="1">
        <v>4300</v>
      </c>
      <c r="BR27" s="1">
        <v>6100</v>
      </c>
      <c r="BS27" s="1">
        <v>6300</v>
      </c>
      <c r="BT27" s="1">
        <v>5700</v>
      </c>
      <c r="BU27" s="1">
        <v>4900</v>
      </c>
      <c r="BV27" s="1">
        <v>4200</v>
      </c>
      <c r="BW27" s="1">
        <v>4100</v>
      </c>
      <c r="BX27" s="1">
        <v>5100</v>
      </c>
      <c r="BY27" s="1">
        <v>6400</v>
      </c>
      <c r="BZ27" s="1">
        <v>5700</v>
      </c>
      <c r="CA27" s="1">
        <v>8500</v>
      </c>
      <c r="CB27" s="1">
        <v>9800</v>
      </c>
      <c r="CC27" s="1">
        <v>9300</v>
      </c>
      <c r="CD27" s="1">
        <v>6600</v>
      </c>
      <c r="CE27" s="1">
        <v>6200</v>
      </c>
      <c r="CF27" s="1">
        <v>4800</v>
      </c>
      <c r="CG27" s="1">
        <v>2700</v>
      </c>
      <c r="CH27" s="1">
        <v>2700</v>
      </c>
      <c r="CI27" s="1">
        <v>4100</v>
      </c>
      <c r="CJ27" s="1">
        <v>5200</v>
      </c>
      <c r="CK27" s="1">
        <v>6100</v>
      </c>
      <c r="CL27" s="1">
        <v>6200</v>
      </c>
      <c r="CM27" s="1">
        <v>5100</v>
      </c>
      <c r="CN27" s="1">
        <v>4500</v>
      </c>
      <c r="CO27" s="1">
        <v>4300</v>
      </c>
      <c r="CP27" s="1">
        <v>1800</v>
      </c>
      <c r="CQ27" s="1">
        <v>5300</v>
      </c>
      <c r="CR27" s="1">
        <v>3900</v>
      </c>
      <c r="CS27" s="1">
        <v>6100</v>
      </c>
      <c r="CT27" s="1">
        <v>8000</v>
      </c>
      <c r="CU27" s="1">
        <v>5900</v>
      </c>
      <c r="CV27" s="1">
        <v>6200</v>
      </c>
      <c r="CW27" s="1">
        <v>6100</v>
      </c>
      <c r="CX27" s="1">
        <v>5400</v>
      </c>
      <c r="CY27" s="1">
        <v>6100</v>
      </c>
      <c r="CZ27" s="1">
        <v>9200</v>
      </c>
      <c r="DA27" s="1">
        <v>7000</v>
      </c>
      <c r="DB27" s="1">
        <v>7500</v>
      </c>
      <c r="DC27" s="1">
        <v>4400</v>
      </c>
      <c r="DD27" s="1">
        <v>5700</v>
      </c>
      <c r="DE27" s="1">
        <v>4900</v>
      </c>
      <c r="DF27" s="1">
        <v>3800</v>
      </c>
      <c r="DG27" s="1">
        <v>4400</v>
      </c>
      <c r="DH27" s="1">
        <v>5300</v>
      </c>
      <c r="DI27" s="1">
        <v>4900</v>
      </c>
      <c r="DJ27" s="1">
        <v>4900</v>
      </c>
      <c r="DK27" s="1">
        <v>4300</v>
      </c>
      <c r="DL27" s="1">
        <v>3900</v>
      </c>
      <c r="DM27" s="1">
        <v>3200</v>
      </c>
      <c r="DN27" s="1">
        <v>4200</v>
      </c>
      <c r="DO27" s="1">
        <v>3200</v>
      </c>
      <c r="DP27" s="1">
        <v>2700</v>
      </c>
      <c r="DQ27" s="1">
        <v>1700</v>
      </c>
      <c r="DR27" s="1">
        <v>1500</v>
      </c>
      <c r="DS27" s="1">
        <v>1800</v>
      </c>
      <c r="DT27" s="1"/>
      <c r="DU27" s="1"/>
      <c r="DV27" s="1"/>
      <c r="DW27" s="1">
        <v>3400</v>
      </c>
      <c r="DX27" s="1">
        <v>4400</v>
      </c>
      <c r="DY27" s="1">
        <v>4200</v>
      </c>
      <c r="DZ27" s="1">
        <v>4600</v>
      </c>
      <c r="EA27" s="1">
        <v>5700</v>
      </c>
      <c r="EB27" s="1">
        <v>5500</v>
      </c>
      <c r="EC27" s="1">
        <v>5500</v>
      </c>
    </row>
    <row r="28" spans="1:133" x14ac:dyDescent="0.45">
      <c r="A28" s="11" t="s">
        <v>29</v>
      </c>
      <c r="B28" s="1">
        <v>40400</v>
      </c>
      <c r="C28" s="1">
        <v>43900</v>
      </c>
      <c r="D28" s="1">
        <v>49600</v>
      </c>
      <c r="E28" s="1">
        <v>52200</v>
      </c>
      <c r="F28" s="1">
        <v>55200</v>
      </c>
      <c r="G28" s="1">
        <v>53800</v>
      </c>
      <c r="H28" s="1">
        <v>46900</v>
      </c>
      <c r="I28" s="1">
        <v>44000</v>
      </c>
      <c r="J28" s="1">
        <v>44200</v>
      </c>
      <c r="K28" s="1">
        <v>42100</v>
      </c>
      <c r="L28" s="1">
        <v>37900</v>
      </c>
      <c r="M28" s="1">
        <v>39200</v>
      </c>
      <c r="N28" s="1">
        <v>42300</v>
      </c>
      <c r="O28" s="1">
        <v>42000</v>
      </c>
      <c r="P28" s="1">
        <v>37500</v>
      </c>
      <c r="Q28" s="1">
        <v>41700</v>
      </c>
      <c r="R28" s="1">
        <v>41900</v>
      </c>
      <c r="S28" s="1">
        <v>44100</v>
      </c>
      <c r="T28" s="1">
        <v>36000</v>
      </c>
      <c r="U28" s="1">
        <v>35000</v>
      </c>
      <c r="V28" s="1">
        <v>37700</v>
      </c>
      <c r="W28" s="1">
        <v>45400</v>
      </c>
      <c r="X28" s="1">
        <v>51900</v>
      </c>
      <c r="Y28" s="1">
        <v>47500</v>
      </c>
      <c r="Z28" s="1">
        <v>46400</v>
      </c>
      <c r="AA28" s="1">
        <v>48000</v>
      </c>
      <c r="AB28" s="1">
        <v>47700</v>
      </c>
      <c r="AC28" s="1">
        <v>39100</v>
      </c>
      <c r="AD28" s="1">
        <v>38600</v>
      </c>
      <c r="AE28" s="1">
        <v>43300</v>
      </c>
      <c r="AF28" s="1">
        <v>43700</v>
      </c>
      <c r="AG28" s="1">
        <v>38500</v>
      </c>
      <c r="AH28" s="1">
        <v>39300</v>
      </c>
      <c r="AI28" s="1">
        <v>40300</v>
      </c>
      <c r="AJ28" s="1">
        <v>33400</v>
      </c>
      <c r="AK28" s="1">
        <v>32000</v>
      </c>
      <c r="AL28" s="1">
        <v>30600</v>
      </c>
      <c r="AM28" s="1">
        <v>33000</v>
      </c>
      <c r="AN28" s="1">
        <v>33700</v>
      </c>
      <c r="AO28" s="1">
        <v>40500</v>
      </c>
      <c r="AP28" s="1">
        <v>37200</v>
      </c>
      <c r="AQ28" s="1">
        <v>44300</v>
      </c>
      <c r="AR28" s="1">
        <v>45500</v>
      </c>
      <c r="AS28" s="1">
        <v>45100</v>
      </c>
      <c r="AT28" s="1">
        <v>44400</v>
      </c>
      <c r="AU28" s="1">
        <v>44100</v>
      </c>
      <c r="AV28" s="1">
        <v>40600</v>
      </c>
      <c r="AW28" s="1">
        <v>36600</v>
      </c>
      <c r="AX28" s="1">
        <v>37100</v>
      </c>
      <c r="AY28" s="1">
        <v>34800</v>
      </c>
      <c r="AZ28" s="1">
        <v>36500</v>
      </c>
      <c r="BA28" s="1">
        <v>35100</v>
      </c>
      <c r="BB28" s="1">
        <v>42800</v>
      </c>
      <c r="BC28" s="1">
        <v>47000</v>
      </c>
      <c r="BD28" s="1">
        <v>42300</v>
      </c>
      <c r="BE28" s="1">
        <v>40500</v>
      </c>
      <c r="BF28" s="1">
        <v>38300</v>
      </c>
      <c r="BG28" s="1">
        <v>43200</v>
      </c>
      <c r="BH28" s="1">
        <v>40000</v>
      </c>
      <c r="BI28" s="1">
        <v>45500</v>
      </c>
      <c r="BJ28" s="1">
        <v>47300</v>
      </c>
      <c r="BK28" s="1">
        <v>46100</v>
      </c>
      <c r="BL28" s="1">
        <v>45800</v>
      </c>
      <c r="BM28" s="1">
        <v>47000</v>
      </c>
      <c r="BN28" s="1">
        <v>45800</v>
      </c>
      <c r="BO28" s="1">
        <v>41500</v>
      </c>
      <c r="BP28" s="1">
        <v>43600</v>
      </c>
      <c r="BQ28" s="1">
        <v>43600</v>
      </c>
      <c r="BR28" s="1">
        <v>33700</v>
      </c>
      <c r="BS28" s="1">
        <v>41300</v>
      </c>
      <c r="BT28" s="1">
        <v>42800</v>
      </c>
      <c r="BU28" s="1">
        <v>39300</v>
      </c>
      <c r="BV28" s="1">
        <v>36600</v>
      </c>
      <c r="BW28" s="1">
        <v>39800</v>
      </c>
      <c r="BX28" s="1">
        <v>32100</v>
      </c>
      <c r="BY28" s="1">
        <v>29500</v>
      </c>
      <c r="BZ28" s="1">
        <v>27500</v>
      </c>
      <c r="CA28" s="1">
        <v>27100</v>
      </c>
      <c r="CB28" s="1">
        <v>24500</v>
      </c>
      <c r="CC28" s="1">
        <v>20600</v>
      </c>
      <c r="CD28" s="1">
        <v>26300</v>
      </c>
      <c r="CE28" s="1">
        <v>31200</v>
      </c>
      <c r="CF28" s="1">
        <v>36000</v>
      </c>
      <c r="CG28" s="1">
        <v>34100</v>
      </c>
      <c r="CH28" s="1">
        <v>36400</v>
      </c>
      <c r="CI28" s="1">
        <v>34300</v>
      </c>
      <c r="CJ28" s="1">
        <v>33800</v>
      </c>
      <c r="CK28" s="1">
        <v>35200</v>
      </c>
      <c r="CL28" s="1">
        <v>30700</v>
      </c>
      <c r="CM28" s="1">
        <v>30500</v>
      </c>
      <c r="CN28" s="1">
        <v>32200.000000000004</v>
      </c>
      <c r="CO28" s="1">
        <v>30300</v>
      </c>
      <c r="CP28" s="1">
        <v>32000</v>
      </c>
      <c r="CQ28" s="1">
        <v>31500</v>
      </c>
      <c r="CR28" s="1">
        <v>30300</v>
      </c>
      <c r="CS28" s="1">
        <v>32400</v>
      </c>
      <c r="CT28" s="1">
        <v>32200.000000000004</v>
      </c>
      <c r="CU28" s="1">
        <v>30200</v>
      </c>
      <c r="CV28" s="1">
        <v>27700</v>
      </c>
      <c r="CW28" s="1">
        <v>33700</v>
      </c>
      <c r="CX28" s="1">
        <v>32400</v>
      </c>
      <c r="CY28" s="1">
        <v>24300</v>
      </c>
      <c r="CZ28" s="1">
        <v>31800</v>
      </c>
      <c r="DA28" s="1">
        <v>27500</v>
      </c>
      <c r="DB28" s="1">
        <v>25000</v>
      </c>
      <c r="DC28" s="1">
        <v>27300</v>
      </c>
      <c r="DD28" s="1">
        <v>27000</v>
      </c>
      <c r="DE28" s="1">
        <v>27500</v>
      </c>
      <c r="DF28" s="1">
        <v>22200</v>
      </c>
      <c r="DG28" s="1">
        <v>21600</v>
      </c>
      <c r="DH28" s="1">
        <v>27700</v>
      </c>
      <c r="DI28" s="1">
        <v>27800</v>
      </c>
      <c r="DJ28" s="1">
        <v>31600</v>
      </c>
      <c r="DK28" s="1">
        <v>31800</v>
      </c>
      <c r="DL28" s="1">
        <v>33800</v>
      </c>
      <c r="DM28" s="1">
        <v>38200</v>
      </c>
      <c r="DN28" s="1">
        <v>38900</v>
      </c>
      <c r="DO28" s="1">
        <v>33600</v>
      </c>
      <c r="DP28" s="1">
        <v>28400</v>
      </c>
      <c r="DQ28" s="1">
        <v>32900</v>
      </c>
      <c r="DR28" s="1">
        <v>30300</v>
      </c>
      <c r="DS28" s="1">
        <v>26800</v>
      </c>
      <c r="DT28" s="1">
        <v>24700</v>
      </c>
      <c r="DU28" s="1">
        <v>29800</v>
      </c>
      <c r="DV28" s="1">
        <v>29800</v>
      </c>
      <c r="DW28" s="1">
        <v>37200</v>
      </c>
      <c r="DX28" s="1">
        <v>40300</v>
      </c>
      <c r="DY28" s="1">
        <v>37300</v>
      </c>
      <c r="DZ28" s="1">
        <v>40900</v>
      </c>
      <c r="EA28" s="1">
        <v>37200</v>
      </c>
      <c r="EB28" s="1">
        <v>35500</v>
      </c>
      <c r="EC28" s="1">
        <v>35500</v>
      </c>
    </row>
    <row r="29" spans="1:133" x14ac:dyDescent="0.45">
      <c r="A29" s="11" t="s">
        <v>30</v>
      </c>
      <c r="B29" s="1"/>
      <c r="C29" s="1"/>
      <c r="D29" s="1"/>
      <c r="E29" s="1"/>
      <c r="F29" s="1"/>
      <c r="G29" s="1">
        <v>1600</v>
      </c>
      <c r="H29" s="1"/>
      <c r="I29" s="1"/>
      <c r="J29" s="1"/>
      <c r="K29" s="1"/>
      <c r="L29" s="1"/>
      <c r="M29" s="1"/>
      <c r="N29" s="1"/>
      <c r="O29" s="1"/>
      <c r="P29" s="1"/>
      <c r="Q29" s="1"/>
      <c r="R29" s="1"/>
      <c r="S29" s="1">
        <v>1900</v>
      </c>
      <c r="T29" s="1">
        <v>2600</v>
      </c>
      <c r="U29" s="1">
        <v>1900</v>
      </c>
      <c r="V29" s="1">
        <v>2400</v>
      </c>
      <c r="W29" s="1">
        <v>2200</v>
      </c>
      <c r="X29" s="1">
        <v>3000</v>
      </c>
      <c r="Y29" s="1">
        <v>1900</v>
      </c>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v>1800</v>
      </c>
      <c r="BB29" s="1">
        <v>2000</v>
      </c>
      <c r="BC29" s="1">
        <v>1600</v>
      </c>
      <c r="BD29" s="1"/>
      <c r="BE29" s="1">
        <v>2200</v>
      </c>
      <c r="BF29" s="1">
        <v>2700</v>
      </c>
      <c r="BG29" s="1">
        <v>1600</v>
      </c>
      <c r="BH29" s="1"/>
      <c r="BI29" s="1"/>
      <c r="BJ29" s="1"/>
      <c r="BK29" s="1"/>
      <c r="BL29" s="1"/>
      <c r="BM29" s="1"/>
      <c r="BN29" s="1"/>
      <c r="BO29" s="1">
        <v>2000</v>
      </c>
      <c r="BP29" s="1">
        <v>3200</v>
      </c>
      <c r="BQ29" s="1">
        <v>3900</v>
      </c>
      <c r="BR29" s="1">
        <v>2000</v>
      </c>
      <c r="BS29" s="1">
        <v>1900</v>
      </c>
      <c r="BT29" s="1">
        <v>3100</v>
      </c>
      <c r="BU29" s="1"/>
      <c r="BV29" s="1">
        <v>2400</v>
      </c>
      <c r="BW29" s="1">
        <v>2200</v>
      </c>
      <c r="BX29" s="1">
        <v>3500</v>
      </c>
      <c r="BY29" s="1">
        <v>3000</v>
      </c>
      <c r="BZ29" s="1">
        <v>3600</v>
      </c>
      <c r="CA29" s="1">
        <v>2800</v>
      </c>
      <c r="CB29" s="1">
        <v>3800</v>
      </c>
      <c r="CC29" s="1">
        <v>5600</v>
      </c>
      <c r="CD29" s="1">
        <v>7000</v>
      </c>
      <c r="CE29" s="1">
        <v>5700</v>
      </c>
      <c r="CF29" s="1">
        <v>6900</v>
      </c>
      <c r="CG29" s="1">
        <v>5700</v>
      </c>
      <c r="CH29" s="1">
        <v>6700</v>
      </c>
      <c r="CI29" s="1">
        <v>5300</v>
      </c>
      <c r="CJ29" s="1">
        <v>3600</v>
      </c>
      <c r="CK29" s="1">
        <v>1900</v>
      </c>
      <c r="CL29" s="1"/>
      <c r="CM29" s="1">
        <v>1500</v>
      </c>
      <c r="CN29" s="1">
        <v>3200</v>
      </c>
      <c r="CO29" s="1">
        <v>3500</v>
      </c>
      <c r="CP29" s="1">
        <v>2100</v>
      </c>
      <c r="CQ29" s="1">
        <v>1800</v>
      </c>
      <c r="CR29" s="1">
        <v>1800</v>
      </c>
      <c r="CS29" s="1"/>
      <c r="CT29" s="1"/>
      <c r="CU29" s="1">
        <v>1700</v>
      </c>
      <c r="CV29" s="1">
        <v>2100</v>
      </c>
      <c r="CW29" s="1">
        <v>4400</v>
      </c>
      <c r="CX29" s="1">
        <v>2900</v>
      </c>
      <c r="CY29" s="1">
        <v>3800</v>
      </c>
      <c r="CZ29" s="1">
        <v>3700</v>
      </c>
      <c r="DA29" s="1">
        <v>2300</v>
      </c>
      <c r="DB29" s="1">
        <v>1600</v>
      </c>
      <c r="DC29" s="1"/>
      <c r="DD29" s="1">
        <v>1800</v>
      </c>
      <c r="DE29" s="1"/>
      <c r="DF29" s="1"/>
      <c r="DG29" s="1"/>
      <c r="DH29" s="1"/>
      <c r="DI29" s="1"/>
      <c r="DJ29" s="1"/>
      <c r="DK29" s="1"/>
      <c r="DL29" s="1"/>
      <c r="DM29" s="1"/>
      <c r="DN29" s="1">
        <v>2400</v>
      </c>
      <c r="DO29" s="1">
        <v>2600</v>
      </c>
      <c r="DP29" s="1">
        <v>3300</v>
      </c>
      <c r="DQ29" s="1">
        <v>3400</v>
      </c>
      <c r="DR29" s="1">
        <v>2200</v>
      </c>
      <c r="DS29" s="1">
        <v>2400</v>
      </c>
      <c r="DT29" s="1"/>
      <c r="DU29" s="1"/>
      <c r="DV29" s="1"/>
      <c r="DW29" s="1"/>
      <c r="DX29" s="1"/>
      <c r="DY29" s="1"/>
      <c r="DZ29" s="1"/>
      <c r="EA29" s="1"/>
      <c r="EB29" s="1"/>
      <c r="EC29" s="1"/>
    </row>
    <row r="30" spans="1:133" x14ac:dyDescent="0.45">
      <c r="A30" s="6" t="s">
        <v>44</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row>
    <row r="31" spans="1:133" x14ac:dyDescent="0.45">
      <c r="A31" s="11" t="s">
        <v>336</v>
      </c>
      <c r="B31" s="1">
        <v>55800</v>
      </c>
      <c r="C31" s="1">
        <v>51800</v>
      </c>
      <c r="D31" s="1">
        <v>51300</v>
      </c>
      <c r="E31" s="1">
        <v>49900</v>
      </c>
      <c r="F31" s="1">
        <v>51200</v>
      </c>
      <c r="G31" s="1">
        <v>52700</v>
      </c>
      <c r="H31" s="1">
        <v>55800</v>
      </c>
      <c r="I31" s="1">
        <v>64200</v>
      </c>
      <c r="J31" s="1">
        <v>69800</v>
      </c>
      <c r="K31" s="1">
        <v>71700</v>
      </c>
      <c r="L31" s="1">
        <v>68700</v>
      </c>
      <c r="M31" s="1">
        <v>64000</v>
      </c>
      <c r="N31" s="1">
        <v>55600</v>
      </c>
      <c r="O31" s="1">
        <v>53000</v>
      </c>
      <c r="P31" s="1">
        <v>53800</v>
      </c>
      <c r="Q31" s="1">
        <v>53600</v>
      </c>
      <c r="R31" s="1">
        <v>60000</v>
      </c>
      <c r="S31" s="1">
        <v>55600</v>
      </c>
      <c r="T31" s="1">
        <v>55900</v>
      </c>
      <c r="U31" s="1">
        <v>60400</v>
      </c>
      <c r="V31" s="1">
        <v>56200</v>
      </c>
      <c r="W31" s="1">
        <v>54400</v>
      </c>
      <c r="X31" s="1">
        <v>56100</v>
      </c>
      <c r="Y31" s="1">
        <v>50800</v>
      </c>
      <c r="Z31" s="1">
        <v>52600</v>
      </c>
      <c r="AA31" s="1">
        <v>49300</v>
      </c>
      <c r="AB31" s="1">
        <v>55200</v>
      </c>
      <c r="AC31" s="1">
        <v>53400</v>
      </c>
      <c r="AD31" s="1">
        <v>58900</v>
      </c>
      <c r="AE31" s="1">
        <v>50700</v>
      </c>
      <c r="AF31" s="1">
        <v>52200</v>
      </c>
      <c r="AG31" s="1">
        <v>55200</v>
      </c>
      <c r="AH31" s="1">
        <v>60400</v>
      </c>
      <c r="AI31" s="1">
        <v>55400</v>
      </c>
      <c r="AJ31" s="1">
        <v>63300</v>
      </c>
      <c r="AK31" s="1">
        <v>62400</v>
      </c>
      <c r="AL31" s="1">
        <v>56400</v>
      </c>
      <c r="AM31" s="1">
        <v>63900</v>
      </c>
      <c r="AN31" s="1">
        <v>63100</v>
      </c>
      <c r="AO31" s="1">
        <v>63800</v>
      </c>
      <c r="AP31" s="1">
        <v>58200</v>
      </c>
      <c r="AQ31" s="1">
        <v>64400.000000000007</v>
      </c>
      <c r="AR31" s="1">
        <v>62400</v>
      </c>
      <c r="AS31" s="1">
        <v>57700</v>
      </c>
      <c r="AT31" s="1">
        <v>59100</v>
      </c>
      <c r="AU31" s="1">
        <v>60800</v>
      </c>
      <c r="AV31" s="1">
        <v>71300</v>
      </c>
      <c r="AW31" s="1">
        <v>70200</v>
      </c>
      <c r="AX31" s="1">
        <v>64000</v>
      </c>
      <c r="AY31" s="1">
        <v>58900</v>
      </c>
      <c r="AZ31" s="1">
        <v>55400</v>
      </c>
      <c r="BA31" s="1">
        <v>58900</v>
      </c>
      <c r="BB31" s="1">
        <v>55200</v>
      </c>
      <c r="BC31" s="1">
        <v>51800</v>
      </c>
      <c r="BD31" s="1">
        <v>56600</v>
      </c>
      <c r="BE31" s="1">
        <v>59700</v>
      </c>
      <c r="BF31" s="1">
        <v>55100</v>
      </c>
      <c r="BG31" s="1">
        <v>56600</v>
      </c>
      <c r="BH31" s="1">
        <v>54400</v>
      </c>
      <c r="BI31" s="1">
        <v>45500</v>
      </c>
      <c r="BJ31" s="1">
        <v>46700</v>
      </c>
      <c r="BK31" s="1">
        <v>49900</v>
      </c>
      <c r="BL31" s="1">
        <v>59200</v>
      </c>
      <c r="BM31" s="1">
        <v>61900</v>
      </c>
      <c r="BN31" s="1">
        <v>52600</v>
      </c>
      <c r="BO31" s="1">
        <v>54700</v>
      </c>
      <c r="BP31" s="1">
        <v>54500</v>
      </c>
      <c r="BQ31" s="1">
        <v>61800</v>
      </c>
      <c r="BR31" s="1">
        <v>67000</v>
      </c>
      <c r="BS31" s="1">
        <v>66300</v>
      </c>
      <c r="BT31" s="1">
        <v>71500</v>
      </c>
      <c r="BU31" s="1">
        <v>83100</v>
      </c>
      <c r="BV31" s="1">
        <v>79100</v>
      </c>
      <c r="BW31" s="1">
        <v>73500</v>
      </c>
      <c r="BX31" s="1">
        <v>80800</v>
      </c>
      <c r="BY31" s="1">
        <v>75700</v>
      </c>
      <c r="BZ31" s="1">
        <v>77200</v>
      </c>
      <c r="CA31" s="1">
        <v>70400</v>
      </c>
      <c r="CB31" s="1">
        <v>72300</v>
      </c>
      <c r="CC31" s="1">
        <v>84400</v>
      </c>
      <c r="CD31" s="1">
        <v>82300</v>
      </c>
      <c r="CE31" s="1">
        <v>82500</v>
      </c>
      <c r="CF31" s="1">
        <v>91700</v>
      </c>
      <c r="CG31" s="1">
        <v>91600</v>
      </c>
      <c r="CH31" s="1">
        <v>94700</v>
      </c>
      <c r="CI31" s="1">
        <v>95400</v>
      </c>
      <c r="CJ31" s="1">
        <v>94300</v>
      </c>
      <c r="CK31" s="1">
        <v>92900</v>
      </c>
      <c r="CL31" s="1">
        <v>89700</v>
      </c>
      <c r="CM31" s="1">
        <v>90300</v>
      </c>
      <c r="CN31" s="1">
        <v>93900</v>
      </c>
      <c r="CO31" s="1">
        <v>89800</v>
      </c>
      <c r="CP31" s="1">
        <v>86200</v>
      </c>
      <c r="CQ31" s="1">
        <v>77400</v>
      </c>
      <c r="CR31" s="1">
        <v>70600</v>
      </c>
      <c r="CS31" s="1">
        <v>72100</v>
      </c>
      <c r="CT31" s="1">
        <v>83500</v>
      </c>
      <c r="CU31" s="1">
        <v>80400</v>
      </c>
      <c r="CV31" s="1">
        <v>75300</v>
      </c>
      <c r="CW31" s="1">
        <v>81600</v>
      </c>
      <c r="CX31" s="1">
        <v>88600</v>
      </c>
      <c r="CY31" s="1">
        <v>88200</v>
      </c>
      <c r="CZ31" s="1">
        <v>75500</v>
      </c>
      <c r="DA31" s="1">
        <v>83400</v>
      </c>
      <c r="DB31" s="1">
        <v>87500</v>
      </c>
      <c r="DC31" s="1">
        <v>75500</v>
      </c>
      <c r="DD31" s="1">
        <v>74400</v>
      </c>
      <c r="DE31" s="1">
        <v>67200</v>
      </c>
      <c r="DF31" s="1">
        <v>64099.999999999993</v>
      </c>
      <c r="DG31" s="1">
        <v>72600</v>
      </c>
      <c r="DH31" s="1">
        <v>72800</v>
      </c>
      <c r="DI31" s="1">
        <v>77600</v>
      </c>
      <c r="DJ31" s="1">
        <v>78000</v>
      </c>
      <c r="DK31" s="1">
        <v>87200</v>
      </c>
      <c r="DL31" s="1">
        <v>83300</v>
      </c>
      <c r="DM31" s="1">
        <v>85300</v>
      </c>
      <c r="DN31" s="1">
        <v>81800</v>
      </c>
      <c r="DO31" s="1">
        <v>83800</v>
      </c>
      <c r="DP31" s="1">
        <v>83200</v>
      </c>
      <c r="DQ31" s="1">
        <v>81500</v>
      </c>
      <c r="DR31" s="1">
        <v>80400</v>
      </c>
      <c r="DS31" s="1">
        <v>82400</v>
      </c>
      <c r="DT31" s="1">
        <v>74600</v>
      </c>
      <c r="DU31" s="1">
        <v>74900</v>
      </c>
      <c r="DV31" s="1">
        <v>85900</v>
      </c>
      <c r="DW31" s="1">
        <v>78000</v>
      </c>
      <c r="DX31" s="1">
        <v>92600</v>
      </c>
      <c r="DY31" s="1">
        <v>86900</v>
      </c>
      <c r="DZ31" s="1">
        <v>82000</v>
      </c>
      <c r="EA31" s="1">
        <v>87600</v>
      </c>
      <c r="EB31" s="1">
        <v>89200</v>
      </c>
      <c r="EC31" s="1">
        <v>89200</v>
      </c>
    </row>
    <row r="32" spans="1:133" x14ac:dyDescent="0.45">
      <c r="A32" s="3" t="s">
        <v>5</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row>
    <row r="33" spans="1:133" x14ac:dyDescent="0.45">
      <c r="A33" s="6" t="s">
        <v>5</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row>
    <row r="34" spans="1:133" x14ac:dyDescent="0.45">
      <c r="A34" s="11" t="s">
        <v>31</v>
      </c>
      <c r="B34" s="1">
        <v>11500</v>
      </c>
      <c r="C34" s="1">
        <v>12700</v>
      </c>
      <c r="D34" s="1">
        <v>14000</v>
      </c>
      <c r="E34" s="1">
        <v>12900</v>
      </c>
      <c r="F34" s="1">
        <v>14900</v>
      </c>
      <c r="G34" s="1">
        <v>14600</v>
      </c>
      <c r="H34" s="1">
        <v>16600</v>
      </c>
      <c r="I34" s="1">
        <v>15100</v>
      </c>
      <c r="J34" s="1">
        <v>14800</v>
      </c>
      <c r="K34" s="1">
        <v>12400</v>
      </c>
      <c r="L34" s="1">
        <v>13800</v>
      </c>
      <c r="M34" s="1">
        <v>12300</v>
      </c>
      <c r="N34" s="1">
        <v>13200</v>
      </c>
      <c r="O34" s="1">
        <v>12100</v>
      </c>
      <c r="P34" s="1">
        <v>13600</v>
      </c>
      <c r="Q34" s="1">
        <v>12300</v>
      </c>
      <c r="R34" s="1">
        <v>13800</v>
      </c>
      <c r="S34" s="1">
        <v>13700</v>
      </c>
      <c r="T34" s="1">
        <v>16100.000000000002</v>
      </c>
      <c r="U34" s="1">
        <v>15900</v>
      </c>
      <c r="V34" s="1">
        <v>13100</v>
      </c>
      <c r="W34" s="1">
        <v>15400</v>
      </c>
      <c r="X34" s="1">
        <v>12500</v>
      </c>
      <c r="Y34" s="1">
        <v>12300</v>
      </c>
      <c r="Z34" s="1">
        <v>12800</v>
      </c>
      <c r="AA34" s="1">
        <v>17100</v>
      </c>
      <c r="AB34" s="1">
        <v>16400</v>
      </c>
      <c r="AC34" s="1">
        <v>13200</v>
      </c>
      <c r="AD34" s="1">
        <v>14300</v>
      </c>
      <c r="AE34" s="1">
        <v>16700</v>
      </c>
      <c r="AF34" s="1">
        <v>19000</v>
      </c>
      <c r="AG34" s="1">
        <v>20000</v>
      </c>
      <c r="AH34" s="1">
        <v>20100</v>
      </c>
      <c r="AI34" s="1">
        <v>17700</v>
      </c>
      <c r="AJ34" s="1">
        <v>17100</v>
      </c>
      <c r="AK34" s="1">
        <v>16900</v>
      </c>
      <c r="AL34" s="1">
        <v>16000</v>
      </c>
      <c r="AM34" s="1">
        <v>17800</v>
      </c>
      <c r="AN34" s="1">
        <v>18100</v>
      </c>
      <c r="AO34" s="1">
        <v>17000</v>
      </c>
      <c r="AP34" s="1">
        <v>18900</v>
      </c>
      <c r="AQ34" s="1">
        <v>15700</v>
      </c>
      <c r="AR34" s="1">
        <v>13300</v>
      </c>
      <c r="AS34" s="1">
        <v>10600</v>
      </c>
      <c r="AT34" s="1">
        <v>11700</v>
      </c>
      <c r="AU34" s="1">
        <v>11200</v>
      </c>
      <c r="AV34" s="1">
        <v>10700</v>
      </c>
      <c r="AW34" s="1">
        <v>12600</v>
      </c>
      <c r="AX34" s="1">
        <v>10300</v>
      </c>
      <c r="AY34" s="1">
        <v>13500</v>
      </c>
      <c r="AZ34" s="1">
        <v>15400</v>
      </c>
      <c r="BA34" s="1">
        <v>18100</v>
      </c>
      <c r="BB34" s="1">
        <v>19300</v>
      </c>
      <c r="BC34" s="1">
        <v>19900</v>
      </c>
      <c r="BD34" s="1">
        <v>18900</v>
      </c>
      <c r="BE34" s="1">
        <v>18300</v>
      </c>
      <c r="BF34" s="1">
        <v>16500</v>
      </c>
      <c r="BG34" s="1">
        <v>11000</v>
      </c>
      <c r="BH34" s="1">
        <v>12600</v>
      </c>
      <c r="BI34" s="1">
        <v>17200</v>
      </c>
      <c r="BJ34" s="1">
        <v>16100.000000000002</v>
      </c>
      <c r="BK34" s="1">
        <v>19700</v>
      </c>
      <c r="BL34" s="1">
        <v>20700</v>
      </c>
      <c r="BM34" s="1">
        <v>19300</v>
      </c>
      <c r="BN34" s="1">
        <v>21400</v>
      </c>
      <c r="BO34" s="1">
        <v>20400</v>
      </c>
      <c r="BP34" s="1">
        <v>24100</v>
      </c>
      <c r="BQ34" s="1">
        <v>23000</v>
      </c>
      <c r="BR34" s="1">
        <v>22900</v>
      </c>
      <c r="BS34" s="1">
        <v>21200</v>
      </c>
      <c r="BT34" s="1">
        <v>20500</v>
      </c>
      <c r="BU34" s="1">
        <v>16200</v>
      </c>
      <c r="BV34" s="1">
        <v>17900</v>
      </c>
      <c r="BW34" s="1">
        <v>19400</v>
      </c>
      <c r="BX34" s="1">
        <v>19800</v>
      </c>
      <c r="BY34" s="1">
        <v>25800</v>
      </c>
      <c r="BZ34" s="1">
        <v>27700</v>
      </c>
      <c r="CA34" s="1">
        <v>32800</v>
      </c>
      <c r="CB34" s="1">
        <v>27700</v>
      </c>
      <c r="CC34" s="1">
        <v>25700</v>
      </c>
      <c r="CD34" s="1">
        <v>26300</v>
      </c>
      <c r="CE34" s="1">
        <v>32200.000000000004</v>
      </c>
      <c r="CF34" s="1">
        <v>27000</v>
      </c>
      <c r="CG34" s="1">
        <v>23900</v>
      </c>
      <c r="CH34" s="1">
        <v>25900</v>
      </c>
      <c r="CI34" s="1">
        <v>25800</v>
      </c>
      <c r="CJ34" s="1">
        <v>25700</v>
      </c>
      <c r="CK34" s="1">
        <v>26900</v>
      </c>
      <c r="CL34" s="1">
        <v>27900</v>
      </c>
      <c r="CM34" s="1">
        <v>23700</v>
      </c>
      <c r="CN34" s="1">
        <v>21600</v>
      </c>
      <c r="CO34" s="1">
        <v>26500</v>
      </c>
      <c r="CP34" s="1">
        <v>26000</v>
      </c>
      <c r="CQ34" s="1">
        <v>25400</v>
      </c>
      <c r="CR34" s="1">
        <v>34200</v>
      </c>
      <c r="CS34" s="1">
        <v>34700</v>
      </c>
      <c r="CT34" s="1">
        <v>34300</v>
      </c>
      <c r="CU34" s="1">
        <v>32299.999999999996</v>
      </c>
      <c r="CV34" s="1">
        <v>36700</v>
      </c>
      <c r="CW34" s="1">
        <v>36400</v>
      </c>
      <c r="CX34" s="1">
        <v>30200</v>
      </c>
      <c r="CY34" s="1">
        <v>32299.999999999996</v>
      </c>
      <c r="CZ34" s="1">
        <v>33000</v>
      </c>
      <c r="DA34" s="1">
        <v>41800</v>
      </c>
      <c r="DB34" s="1">
        <v>33800</v>
      </c>
      <c r="DC34" s="1">
        <v>31700</v>
      </c>
      <c r="DD34" s="1">
        <v>26600</v>
      </c>
      <c r="DE34" s="1">
        <v>30000</v>
      </c>
      <c r="DF34" s="1">
        <v>25100</v>
      </c>
      <c r="DG34" s="1">
        <v>20700</v>
      </c>
      <c r="DH34" s="1">
        <v>24800</v>
      </c>
      <c r="DI34" s="1">
        <v>31400</v>
      </c>
      <c r="DJ34" s="1">
        <v>34100</v>
      </c>
      <c r="DK34" s="1">
        <v>31700</v>
      </c>
      <c r="DL34" s="1">
        <v>30500</v>
      </c>
      <c r="DM34" s="1">
        <v>31100</v>
      </c>
      <c r="DN34" s="1">
        <v>30300</v>
      </c>
      <c r="DO34" s="1">
        <v>24000</v>
      </c>
      <c r="DP34" s="1">
        <v>26000</v>
      </c>
      <c r="DQ34" s="1">
        <v>22400</v>
      </c>
      <c r="DR34" s="1">
        <v>24700</v>
      </c>
      <c r="DS34" s="1">
        <v>36800</v>
      </c>
      <c r="DT34" s="1">
        <v>35400</v>
      </c>
      <c r="DU34" s="1">
        <v>32900</v>
      </c>
      <c r="DV34" s="1">
        <v>33200</v>
      </c>
      <c r="DW34" s="1">
        <v>36600</v>
      </c>
      <c r="DX34" s="1">
        <v>33600</v>
      </c>
      <c r="DY34" s="1">
        <v>33500</v>
      </c>
      <c r="DZ34" s="1">
        <v>37400</v>
      </c>
      <c r="EA34" s="1">
        <v>36600</v>
      </c>
      <c r="EB34" s="1">
        <v>35800</v>
      </c>
      <c r="EC34" s="1">
        <v>35800</v>
      </c>
    </row>
    <row r="35" spans="1:133" x14ac:dyDescent="0.45">
      <c r="A35" s="11" t="s">
        <v>32</v>
      </c>
      <c r="B35" s="1">
        <v>276500</v>
      </c>
      <c r="C35" s="1">
        <v>289200</v>
      </c>
      <c r="D35" s="1">
        <v>302800</v>
      </c>
      <c r="E35" s="1">
        <v>301800</v>
      </c>
      <c r="F35" s="1">
        <v>295300</v>
      </c>
      <c r="G35" s="1">
        <v>304200</v>
      </c>
      <c r="H35" s="1">
        <v>271400</v>
      </c>
      <c r="I35" s="1">
        <v>279600</v>
      </c>
      <c r="J35" s="1">
        <v>266800</v>
      </c>
      <c r="K35" s="1">
        <v>270500</v>
      </c>
      <c r="L35" s="1">
        <v>283400</v>
      </c>
      <c r="M35" s="1">
        <v>285600</v>
      </c>
      <c r="N35" s="1">
        <v>294700</v>
      </c>
      <c r="O35" s="1">
        <v>283300</v>
      </c>
      <c r="P35" s="1">
        <v>278100</v>
      </c>
      <c r="Q35" s="1">
        <v>284400</v>
      </c>
      <c r="R35" s="1">
        <v>279200</v>
      </c>
      <c r="S35" s="1">
        <v>279300</v>
      </c>
      <c r="T35" s="1">
        <v>281800</v>
      </c>
      <c r="U35" s="1">
        <v>277900</v>
      </c>
      <c r="V35" s="1">
        <v>284000</v>
      </c>
      <c r="W35" s="1">
        <v>277300</v>
      </c>
      <c r="X35" s="1">
        <v>282700</v>
      </c>
      <c r="Y35" s="1">
        <v>298900</v>
      </c>
      <c r="Z35" s="1">
        <v>327400</v>
      </c>
      <c r="AA35" s="1">
        <v>326700</v>
      </c>
      <c r="AB35" s="1">
        <v>332700</v>
      </c>
      <c r="AC35" s="1">
        <v>315500</v>
      </c>
      <c r="AD35" s="1">
        <v>315500</v>
      </c>
      <c r="AE35" s="1">
        <v>315500</v>
      </c>
      <c r="AF35" s="1">
        <v>306800</v>
      </c>
      <c r="AG35" s="1">
        <v>306700</v>
      </c>
      <c r="AH35" s="1">
        <v>304600</v>
      </c>
      <c r="AI35" s="1">
        <v>305300</v>
      </c>
      <c r="AJ35" s="1">
        <v>317100</v>
      </c>
      <c r="AK35" s="1">
        <v>313000</v>
      </c>
      <c r="AL35" s="1">
        <v>324400</v>
      </c>
      <c r="AM35" s="1">
        <v>327700</v>
      </c>
      <c r="AN35" s="1">
        <v>314800</v>
      </c>
      <c r="AO35" s="1">
        <v>331300</v>
      </c>
      <c r="AP35" s="1">
        <v>310700</v>
      </c>
      <c r="AQ35" s="1">
        <v>320200</v>
      </c>
      <c r="AR35" s="1">
        <v>319400</v>
      </c>
      <c r="AS35" s="1">
        <v>325400</v>
      </c>
      <c r="AT35" s="1">
        <v>321400</v>
      </c>
      <c r="AU35" s="1">
        <v>323400</v>
      </c>
      <c r="AV35" s="1">
        <v>337300</v>
      </c>
      <c r="AW35" s="1">
        <v>329200</v>
      </c>
      <c r="AX35" s="1">
        <v>320500</v>
      </c>
      <c r="AY35" s="1">
        <v>315600</v>
      </c>
      <c r="AZ35" s="1">
        <v>321700</v>
      </c>
      <c r="BA35" s="1">
        <v>328900</v>
      </c>
      <c r="BB35" s="1">
        <v>336400</v>
      </c>
      <c r="BC35" s="1">
        <v>327300</v>
      </c>
      <c r="BD35" s="1">
        <v>344200</v>
      </c>
      <c r="BE35" s="1">
        <v>368300</v>
      </c>
      <c r="BF35" s="1">
        <v>355000</v>
      </c>
      <c r="BG35" s="1">
        <v>358100</v>
      </c>
      <c r="BH35" s="1">
        <v>342700</v>
      </c>
      <c r="BI35" s="1">
        <v>351600</v>
      </c>
      <c r="BJ35" s="1">
        <v>324000</v>
      </c>
      <c r="BK35" s="1">
        <v>335100</v>
      </c>
      <c r="BL35" s="1">
        <v>323100</v>
      </c>
      <c r="BM35" s="1">
        <v>338500</v>
      </c>
      <c r="BN35" s="1">
        <v>323600</v>
      </c>
      <c r="BO35" s="1">
        <v>350800</v>
      </c>
      <c r="BP35" s="1">
        <v>363400</v>
      </c>
      <c r="BQ35" s="1">
        <v>356300</v>
      </c>
      <c r="BR35" s="1">
        <v>362600</v>
      </c>
      <c r="BS35" s="1">
        <v>346300</v>
      </c>
      <c r="BT35" s="1">
        <v>366700</v>
      </c>
      <c r="BU35" s="1">
        <v>350300</v>
      </c>
      <c r="BV35" s="1">
        <v>364800</v>
      </c>
      <c r="BW35" s="1">
        <v>360800</v>
      </c>
      <c r="BX35" s="1">
        <v>349200</v>
      </c>
      <c r="BY35" s="1">
        <v>338500</v>
      </c>
      <c r="BZ35" s="1">
        <v>343200</v>
      </c>
      <c r="CA35" s="1">
        <v>358000</v>
      </c>
      <c r="CB35" s="1">
        <v>359900</v>
      </c>
      <c r="CC35" s="1">
        <v>355800</v>
      </c>
      <c r="CD35" s="1">
        <v>354700</v>
      </c>
      <c r="CE35" s="1">
        <v>357400</v>
      </c>
      <c r="CF35" s="1">
        <v>365900</v>
      </c>
      <c r="CG35" s="1">
        <v>372900</v>
      </c>
      <c r="CH35" s="1">
        <v>374600</v>
      </c>
      <c r="CI35" s="1">
        <v>389300</v>
      </c>
      <c r="CJ35" s="1">
        <v>387400</v>
      </c>
      <c r="CK35" s="1">
        <v>388200</v>
      </c>
      <c r="CL35" s="1">
        <v>400500</v>
      </c>
      <c r="CM35" s="1">
        <v>433200</v>
      </c>
      <c r="CN35" s="1">
        <v>426800</v>
      </c>
      <c r="CO35" s="1">
        <v>420800</v>
      </c>
      <c r="CP35" s="1">
        <v>422800</v>
      </c>
      <c r="CQ35" s="1">
        <v>416200</v>
      </c>
      <c r="CR35" s="1">
        <v>407000</v>
      </c>
      <c r="CS35" s="1">
        <v>395400</v>
      </c>
      <c r="CT35" s="1">
        <v>386500</v>
      </c>
      <c r="CU35" s="1">
        <v>392300</v>
      </c>
      <c r="CV35" s="1">
        <v>393700</v>
      </c>
      <c r="CW35" s="1">
        <v>408500</v>
      </c>
      <c r="CX35" s="1">
        <v>429400</v>
      </c>
      <c r="CY35" s="1">
        <v>434800</v>
      </c>
      <c r="CZ35" s="1">
        <v>441900</v>
      </c>
      <c r="DA35" s="1">
        <v>424500</v>
      </c>
      <c r="DB35" s="1">
        <v>430400</v>
      </c>
      <c r="DC35" s="1">
        <v>420000</v>
      </c>
      <c r="DD35" s="1">
        <v>442800</v>
      </c>
      <c r="DE35" s="1">
        <v>423500</v>
      </c>
      <c r="DF35" s="1">
        <v>445200</v>
      </c>
      <c r="DG35" s="1">
        <v>441800</v>
      </c>
      <c r="DH35" s="1">
        <v>442800</v>
      </c>
      <c r="DI35" s="1">
        <v>442900</v>
      </c>
      <c r="DJ35" s="1">
        <v>439400</v>
      </c>
      <c r="DK35" s="1">
        <v>454600</v>
      </c>
      <c r="DL35" s="1">
        <v>467400</v>
      </c>
      <c r="DM35" s="1">
        <v>477800</v>
      </c>
      <c r="DN35" s="1">
        <v>449800</v>
      </c>
      <c r="DO35" s="1">
        <v>463000</v>
      </c>
      <c r="DP35" s="1">
        <v>459900</v>
      </c>
      <c r="DQ35" s="1">
        <v>463800</v>
      </c>
      <c r="DR35" s="1">
        <v>484300</v>
      </c>
      <c r="DS35" s="1">
        <v>465800</v>
      </c>
      <c r="DT35" s="1">
        <v>476800</v>
      </c>
      <c r="DU35" s="1">
        <v>482100</v>
      </c>
      <c r="DV35" s="1">
        <v>488100</v>
      </c>
      <c r="DW35" s="1">
        <v>502300</v>
      </c>
      <c r="DX35" s="1">
        <v>537500</v>
      </c>
      <c r="DY35" s="1">
        <v>545600</v>
      </c>
      <c r="DZ35" s="1">
        <v>520799.99999999994</v>
      </c>
      <c r="EA35" s="1">
        <v>537000</v>
      </c>
      <c r="EB35" s="1">
        <v>538300</v>
      </c>
      <c r="EC35" s="1">
        <v>538300</v>
      </c>
    </row>
    <row r="36" spans="1:133" x14ac:dyDescent="0.45">
      <c r="A36" s="3" t="s">
        <v>4</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row>
    <row r="37" spans="1:133" x14ac:dyDescent="0.45">
      <c r="A37" s="6" t="s">
        <v>44</v>
      </c>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row>
    <row r="38" spans="1:133" x14ac:dyDescent="0.45">
      <c r="A38" s="11" t="s">
        <v>335</v>
      </c>
      <c r="B38" s="1">
        <v>74700</v>
      </c>
      <c r="C38" s="1">
        <v>74200</v>
      </c>
      <c r="D38" s="1">
        <v>71200</v>
      </c>
      <c r="E38" s="1">
        <v>79300</v>
      </c>
      <c r="F38" s="1">
        <v>68100</v>
      </c>
      <c r="G38" s="1">
        <v>75400</v>
      </c>
      <c r="H38" s="1">
        <v>74400</v>
      </c>
      <c r="I38" s="1">
        <v>70700</v>
      </c>
      <c r="J38" s="1">
        <v>77900</v>
      </c>
      <c r="K38" s="1">
        <v>84600</v>
      </c>
      <c r="L38" s="1">
        <v>95900</v>
      </c>
      <c r="M38" s="1">
        <v>89200</v>
      </c>
      <c r="N38" s="1">
        <v>89500</v>
      </c>
      <c r="O38" s="1">
        <v>87300</v>
      </c>
      <c r="P38" s="1">
        <v>87700</v>
      </c>
      <c r="Q38" s="1">
        <v>74600</v>
      </c>
      <c r="R38" s="1">
        <v>69900</v>
      </c>
      <c r="S38" s="1">
        <v>69500</v>
      </c>
      <c r="T38" s="1">
        <v>76000</v>
      </c>
      <c r="U38" s="1">
        <v>76600</v>
      </c>
      <c r="V38" s="1">
        <v>76600</v>
      </c>
      <c r="W38" s="1">
        <v>77800</v>
      </c>
      <c r="X38" s="1">
        <v>78400</v>
      </c>
      <c r="Y38" s="1">
        <v>79600</v>
      </c>
      <c r="Z38" s="1">
        <v>67800</v>
      </c>
      <c r="AA38" s="1">
        <v>67000</v>
      </c>
      <c r="AB38" s="1">
        <v>69800</v>
      </c>
      <c r="AC38" s="1">
        <v>80600</v>
      </c>
      <c r="AD38" s="1">
        <v>77000</v>
      </c>
      <c r="AE38" s="1">
        <v>67400</v>
      </c>
      <c r="AF38" s="1">
        <v>72000</v>
      </c>
      <c r="AG38" s="1">
        <v>72700</v>
      </c>
      <c r="AH38" s="1">
        <v>76100</v>
      </c>
      <c r="AI38" s="1">
        <v>73500</v>
      </c>
      <c r="AJ38" s="1">
        <v>68200</v>
      </c>
      <c r="AK38" s="1">
        <v>59500</v>
      </c>
      <c r="AL38" s="1">
        <v>59100</v>
      </c>
      <c r="AM38" s="1">
        <v>61400</v>
      </c>
      <c r="AN38" s="1">
        <v>65800</v>
      </c>
      <c r="AO38" s="1">
        <v>56100</v>
      </c>
      <c r="AP38" s="1">
        <v>62800</v>
      </c>
      <c r="AQ38" s="1">
        <v>56000</v>
      </c>
      <c r="AR38" s="1">
        <v>55300</v>
      </c>
      <c r="AS38" s="1">
        <v>60300</v>
      </c>
      <c r="AT38" s="1">
        <v>54600</v>
      </c>
      <c r="AU38" s="1">
        <v>60200</v>
      </c>
      <c r="AV38" s="1">
        <v>61500</v>
      </c>
      <c r="AW38" s="1">
        <v>70700</v>
      </c>
      <c r="AX38" s="1">
        <v>75500</v>
      </c>
      <c r="AY38" s="1">
        <v>68500</v>
      </c>
      <c r="AZ38" s="1">
        <v>66000</v>
      </c>
      <c r="BA38" s="1">
        <v>70800</v>
      </c>
      <c r="BB38" s="1">
        <v>69500</v>
      </c>
      <c r="BC38" s="1">
        <v>60100</v>
      </c>
      <c r="BD38" s="1">
        <v>59700</v>
      </c>
      <c r="BE38" s="1">
        <v>54700</v>
      </c>
      <c r="BF38" s="1">
        <v>56600</v>
      </c>
      <c r="BG38" s="1">
        <v>53500</v>
      </c>
      <c r="BH38" s="1">
        <v>59200</v>
      </c>
      <c r="BI38" s="1">
        <v>62400</v>
      </c>
      <c r="BJ38" s="1">
        <v>56600</v>
      </c>
      <c r="BK38" s="1">
        <v>53700</v>
      </c>
      <c r="BL38" s="1">
        <v>53900</v>
      </c>
      <c r="BM38" s="1">
        <v>56800</v>
      </c>
      <c r="BN38" s="1">
        <v>56800</v>
      </c>
      <c r="BO38" s="1">
        <v>52500</v>
      </c>
      <c r="BP38" s="1">
        <v>56700</v>
      </c>
      <c r="BQ38" s="1">
        <v>51300</v>
      </c>
      <c r="BR38" s="1">
        <v>58300</v>
      </c>
      <c r="BS38" s="1">
        <v>49000</v>
      </c>
      <c r="BT38" s="1">
        <v>51900</v>
      </c>
      <c r="BU38" s="1">
        <v>47800</v>
      </c>
      <c r="BV38" s="1">
        <v>51400</v>
      </c>
      <c r="BW38" s="1">
        <v>47000</v>
      </c>
      <c r="BX38" s="1">
        <v>48600</v>
      </c>
      <c r="BY38" s="1">
        <v>47800</v>
      </c>
      <c r="BZ38" s="1">
        <v>57400</v>
      </c>
      <c r="CA38" s="1">
        <v>46200</v>
      </c>
      <c r="CB38" s="1">
        <v>54100</v>
      </c>
      <c r="CC38" s="1">
        <v>54500</v>
      </c>
      <c r="CD38" s="1">
        <v>47500</v>
      </c>
      <c r="CE38" s="1">
        <v>49100</v>
      </c>
      <c r="CF38" s="1">
        <v>40400</v>
      </c>
      <c r="CG38" s="1">
        <v>46500</v>
      </c>
      <c r="CH38" s="1">
        <v>43900</v>
      </c>
      <c r="CI38" s="1">
        <v>46700</v>
      </c>
      <c r="CJ38" s="1">
        <v>44700</v>
      </c>
      <c r="CK38" s="1">
        <v>47300</v>
      </c>
      <c r="CL38" s="1">
        <v>44400</v>
      </c>
      <c r="CM38" s="1">
        <v>42800</v>
      </c>
      <c r="CN38" s="1">
        <v>43700</v>
      </c>
      <c r="CO38" s="1">
        <v>45100</v>
      </c>
      <c r="CP38" s="1">
        <v>41700</v>
      </c>
      <c r="CQ38" s="1">
        <v>35500</v>
      </c>
      <c r="CR38" s="1">
        <v>42100</v>
      </c>
      <c r="CS38" s="1">
        <v>43100</v>
      </c>
      <c r="CT38" s="1">
        <v>46700</v>
      </c>
      <c r="CU38" s="1">
        <v>43100</v>
      </c>
      <c r="CV38" s="1">
        <v>42200</v>
      </c>
      <c r="CW38" s="1">
        <v>32700.000000000004</v>
      </c>
      <c r="CX38" s="1">
        <v>34600</v>
      </c>
      <c r="CY38" s="1">
        <v>36100</v>
      </c>
      <c r="CZ38" s="1">
        <v>29100</v>
      </c>
      <c r="DA38" s="1">
        <v>35000</v>
      </c>
      <c r="DB38" s="1">
        <v>40700</v>
      </c>
      <c r="DC38" s="1">
        <v>38100</v>
      </c>
      <c r="DD38" s="1">
        <v>39100</v>
      </c>
      <c r="DE38" s="1">
        <v>41400</v>
      </c>
      <c r="DF38" s="1">
        <v>47400</v>
      </c>
      <c r="DG38" s="1">
        <v>39200</v>
      </c>
      <c r="DH38" s="1">
        <v>39000</v>
      </c>
      <c r="DI38" s="1">
        <v>44800</v>
      </c>
      <c r="DJ38" s="1">
        <v>44300</v>
      </c>
      <c r="DK38" s="1">
        <v>37600</v>
      </c>
      <c r="DL38" s="1">
        <v>43200</v>
      </c>
      <c r="DM38" s="1">
        <v>42000</v>
      </c>
      <c r="DN38" s="1">
        <v>32600</v>
      </c>
      <c r="DO38" s="1">
        <v>35900</v>
      </c>
      <c r="DP38" s="1">
        <v>36900</v>
      </c>
      <c r="DQ38" s="1">
        <v>44600</v>
      </c>
      <c r="DR38" s="1">
        <v>45500</v>
      </c>
      <c r="DS38" s="1">
        <v>45100</v>
      </c>
      <c r="DT38" s="1">
        <v>44600</v>
      </c>
      <c r="DU38" s="1">
        <v>40800</v>
      </c>
      <c r="DV38" s="1">
        <v>35300</v>
      </c>
      <c r="DW38" s="1">
        <v>31600</v>
      </c>
      <c r="DX38" s="1">
        <v>31600</v>
      </c>
      <c r="DY38" s="1">
        <v>32600</v>
      </c>
      <c r="DZ38" s="1">
        <v>34100</v>
      </c>
      <c r="EA38" s="1">
        <v>32400</v>
      </c>
      <c r="EB38" s="1">
        <v>30300</v>
      </c>
      <c r="EC38" s="1">
        <v>30300</v>
      </c>
    </row>
    <row r="39" spans="1:133" x14ac:dyDescent="0.45">
      <c r="A39" s="6" t="s">
        <v>4</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row>
    <row r="40" spans="1:133" x14ac:dyDescent="0.45">
      <c r="A40" s="11" t="s">
        <v>33</v>
      </c>
      <c r="B40" s="1">
        <v>74400</v>
      </c>
      <c r="C40" s="1">
        <v>75100</v>
      </c>
      <c r="D40" s="1">
        <v>75700</v>
      </c>
      <c r="E40" s="1">
        <v>69700</v>
      </c>
      <c r="F40" s="1">
        <v>86000</v>
      </c>
      <c r="G40" s="1">
        <v>86000</v>
      </c>
      <c r="H40" s="1">
        <v>87500</v>
      </c>
      <c r="I40" s="1">
        <v>94300</v>
      </c>
      <c r="J40" s="1">
        <v>79200</v>
      </c>
      <c r="K40" s="1">
        <v>91800</v>
      </c>
      <c r="L40" s="1">
        <v>89400</v>
      </c>
      <c r="M40" s="1">
        <v>71700</v>
      </c>
      <c r="N40" s="1">
        <v>78800</v>
      </c>
      <c r="O40" s="1">
        <v>86500</v>
      </c>
      <c r="P40" s="1">
        <v>91800</v>
      </c>
      <c r="Q40" s="1">
        <v>85700</v>
      </c>
      <c r="R40" s="1">
        <v>98000</v>
      </c>
      <c r="S40" s="1">
        <v>96600</v>
      </c>
      <c r="T40" s="1">
        <v>100200</v>
      </c>
      <c r="U40" s="1">
        <v>94500</v>
      </c>
      <c r="V40" s="1">
        <v>92400</v>
      </c>
      <c r="W40" s="1">
        <v>82700</v>
      </c>
      <c r="X40" s="1">
        <v>79400</v>
      </c>
      <c r="Y40" s="1">
        <v>84100</v>
      </c>
      <c r="Z40" s="1">
        <v>76400</v>
      </c>
      <c r="AA40" s="1">
        <v>75600</v>
      </c>
      <c r="AB40" s="1">
        <v>76100</v>
      </c>
      <c r="AC40" s="1">
        <v>77200</v>
      </c>
      <c r="AD40" s="1">
        <v>82300</v>
      </c>
      <c r="AE40" s="1">
        <v>87200</v>
      </c>
      <c r="AF40" s="1">
        <v>89500</v>
      </c>
      <c r="AG40" s="1">
        <v>93000</v>
      </c>
      <c r="AH40" s="1">
        <v>82900</v>
      </c>
      <c r="AI40" s="1">
        <v>86400</v>
      </c>
      <c r="AJ40" s="1">
        <v>89400</v>
      </c>
      <c r="AK40" s="1">
        <v>91300</v>
      </c>
      <c r="AL40" s="1">
        <v>88500</v>
      </c>
      <c r="AM40" s="1">
        <v>91400</v>
      </c>
      <c r="AN40" s="1">
        <v>95100</v>
      </c>
      <c r="AO40" s="1">
        <v>96300</v>
      </c>
      <c r="AP40" s="1">
        <v>96700</v>
      </c>
      <c r="AQ40" s="1">
        <v>93300</v>
      </c>
      <c r="AR40" s="1">
        <v>105500</v>
      </c>
      <c r="AS40" s="1">
        <v>90100</v>
      </c>
      <c r="AT40" s="1">
        <v>85100</v>
      </c>
      <c r="AU40" s="1">
        <v>77500</v>
      </c>
      <c r="AV40" s="1">
        <v>83100</v>
      </c>
      <c r="AW40" s="1">
        <v>83800</v>
      </c>
      <c r="AX40" s="1">
        <v>80100</v>
      </c>
      <c r="AY40" s="1">
        <v>83500</v>
      </c>
      <c r="AZ40" s="1">
        <v>91300</v>
      </c>
      <c r="BA40" s="1">
        <v>94300</v>
      </c>
      <c r="BB40" s="1">
        <v>99200</v>
      </c>
      <c r="BC40" s="1">
        <v>92400</v>
      </c>
      <c r="BD40" s="1">
        <v>88400</v>
      </c>
      <c r="BE40" s="1">
        <v>90700</v>
      </c>
      <c r="BF40" s="1">
        <v>82300</v>
      </c>
      <c r="BG40" s="1">
        <v>83000</v>
      </c>
      <c r="BH40" s="1">
        <v>83800</v>
      </c>
      <c r="BI40" s="1">
        <v>74500</v>
      </c>
      <c r="BJ40" s="1">
        <v>87100</v>
      </c>
      <c r="BK40" s="1">
        <v>90600</v>
      </c>
      <c r="BL40" s="1">
        <v>95200</v>
      </c>
      <c r="BM40" s="1">
        <v>86000</v>
      </c>
      <c r="BN40" s="1">
        <v>89700</v>
      </c>
      <c r="BO40" s="1">
        <v>94600</v>
      </c>
      <c r="BP40" s="1">
        <v>87600</v>
      </c>
      <c r="BQ40" s="1">
        <v>85300</v>
      </c>
      <c r="BR40" s="1">
        <v>75800</v>
      </c>
      <c r="BS40" s="1">
        <v>78400</v>
      </c>
      <c r="BT40" s="1">
        <v>77000</v>
      </c>
      <c r="BU40" s="1">
        <v>92500</v>
      </c>
      <c r="BV40" s="1">
        <v>76900</v>
      </c>
      <c r="BW40" s="1">
        <v>97400</v>
      </c>
      <c r="BX40" s="1">
        <v>96900</v>
      </c>
      <c r="BY40" s="1">
        <v>88400</v>
      </c>
      <c r="BZ40" s="1">
        <v>95700</v>
      </c>
      <c r="CA40" s="1">
        <v>104200</v>
      </c>
      <c r="CB40" s="1">
        <v>112400</v>
      </c>
      <c r="CC40" s="1">
        <v>100500</v>
      </c>
      <c r="CD40" s="1">
        <v>90900</v>
      </c>
      <c r="CE40" s="1">
        <v>89200</v>
      </c>
      <c r="CF40" s="1">
        <v>91700</v>
      </c>
      <c r="CG40" s="1">
        <v>89800</v>
      </c>
      <c r="CH40" s="1">
        <v>83300</v>
      </c>
      <c r="CI40" s="1">
        <v>80700</v>
      </c>
      <c r="CJ40" s="1">
        <v>81800</v>
      </c>
      <c r="CK40" s="1">
        <v>91900</v>
      </c>
      <c r="CL40" s="1">
        <v>89700</v>
      </c>
      <c r="CM40" s="1">
        <v>98500</v>
      </c>
      <c r="CN40" s="1">
        <v>103900</v>
      </c>
      <c r="CO40" s="1">
        <v>89100</v>
      </c>
      <c r="CP40" s="1">
        <v>98800</v>
      </c>
      <c r="CQ40" s="1">
        <v>108900</v>
      </c>
      <c r="CR40" s="1">
        <v>107900</v>
      </c>
      <c r="CS40" s="1">
        <v>97900</v>
      </c>
      <c r="CT40" s="1">
        <v>92100</v>
      </c>
      <c r="CU40" s="1">
        <v>91600</v>
      </c>
      <c r="CV40" s="1">
        <v>88300</v>
      </c>
      <c r="CW40" s="1">
        <v>84900</v>
      </c>
      <c r="CX40" s="1">
        <v>85200</v>
      </c>
      <c r="CY40" s="1">
        <v>80500</v>
      </c>
      <c r="CZ40" s="1">
        <v>90300</v>
      </c>
      <c r="DA40" s="1">
        <v>80500</v>
      </c>
      <c r="DB40" s="1">
        <v>82900</v>
      </c>
      <c r="DC40" s="1">
        <v>87400</v>
      </c>
      <c r="DD40" s="1">
        <v>83200</v>
      </c>
      <c r="DE40" s="1">
        <v>90600</v>
      </c>
      <c r="DF40" s="1">
        <v>95600</v>
      </c>
      <c r="DG40" s="1">
        <v>81600</v>
      </c>
      <c r="DH40" s="1">
        <v>79300</v>
      </c>
      <c r="DI40" s="1">
        <v>80500</v>
      </c>
      <c r="DJ40" s="1">
        <v>75400</v>
      </c>
      <c r="DK40" s="1">
        <v>78700</v>
      </c>
      <c r="DL40" s="1">
        <v>74300</v>
      </c>
      <c r="DM40" s="1">
        <v>68700</v>
      </c>
      <c r="DN40" s="1">
        <v>74900</v>
      </c>
      <c r="DO40" s="1">
        <v>78300</v>
      </c>
      <c r="DP40" s="1">
        <v>82800</v>
      </c>
      <c r="DQ40" s="1">
        <v>86200</v>
      </c>
      <c r="DR40" s="1">
        <v>81700</v>
      </c>
      <c r="DS40" s="1">
        <v>94800</v>
      </c>
      <c r="DT40" s="1">
        <v>80900</v>
      </c>
      <c r="DU40" s="1">
        <v>76500</v>
      </c>
      <c r="DV40" s="1">
        <v>69800</v>
      </c>
      <c r="DW40" s="1">
        <v>83300</v>
      </c>
      <c r="DX40" s="1">
        <v>86400</v>
      </c>
      <c r="DY40" s="1">
        <v>97300</v>
      </c>
      <c r="DZ40" s="1">
        <v>97300</v>
      </c>
      <c r="EA40" s="1">
        <v>85100</v>
      </c>
      <c r="EB40" s="1">
        <v>73500</v>
      </c>
      <c r="EC40" s="1">
        <v>73500</v>
      </c>
    </row>
    <row r="41" spans="1:133" x14ac:dyDescent="0.45">
      <c r="A41" s="11" t="s">
        <v>194</v>
      </c>
      <c r="B41" s="1">
        <v>67800</v>
      </c>
      <c r="C41" s="1">
        <v>71800</v>
      </c>
      <c r="D41" s="1">
        <v>75400</v>
      </c>
      <c r="E41" s="1">
        <v>67700</v>
      </c>
      <c r="F41" s="1">
        <v>59800</v>
      </c>
      <c r="G41" s="1">
        <v>64000</v>
      </c>
      <c r="H41" s="1">
        <v>60000</v>
      </c>
      <c r="I41" s="1">
        <v>55200</v>
      </c>
      <c r="J41" s="1">
        <v>55400</v>
      </c>
      <c r="K41" s="1">
        <v>53600</v>
      </c>
      <c r="L41" s="1">
        <v>61000</v>
      </c>
      <c r="M41" s="1">
        <v>59700</v>
      </c>
      <c r="N41" s="1">
        <v>66400</v>
      </c>
      <c r="O41" s="1">
        <v>66900</v>
      </c>
      <c r="P41" s="1">
        <v>63500</v>
      </c>
      <c r="Q41" s="1">
        <v>64400.000000000007</v>
      </c>
      <c r="R41" s="1">
        <v>59700</v>
      </c>
      <c r="S41" s="1">
        <v>58800</v>
      </c>
      <c r="T41" s="1">
        <v>62400</v>
      </c>
      <c r="U41" s="1">
        <v>60600</v>
      </c>
      <c r="V41" s="1">
        <v>56900</v>
      </c>
      <c r="W41" s="1">
        <v>63000</v>
      </c>
      <c r="X41" s="1">
        <v>51100</v>
      </c>
      <c r="Y41" s="1">
        <v>52800</v>
      </c>
      <c r="Z41" s="1">
        <v>56100</v>
      </c>
      <c r="AA41" s="1">
        <v>56600</v>
      </c>
      <c r="AB41" s="1">
        <v>59400</v>
      </c>
      <c r="AC41" s="1">
        <v>59400</v>
      </c>
      <c r="AD41" s="1">
        <v>60400</v>
      </c>
      <c r="AE41" s="1">
        <v>65500</v>
      </c>
      <c r="AF41" s="1">
        <v>60800</v>
      </c>
      <c r="AG41" s="1">
        <v>57900</v>
      </c>
      <c r="AH41" s="1">
        <v>58400</v>
      </c>
      <c r="AI41" s="1">
        <v>60700</v>
      </c>
      <c r="AJ41" s="1">
        <v>64500</v>
      </c>
      <c r="AK41" s="1">
        <v>58900</v>
      </c>
      <c r="AL41" s="1">
        <v>57900</v>
      </c>
      <c r="AM41" s="1">
        <v>60100</v>
      </c>
      <c r="AN41" s="1">
        <v>66300</v>
      </c>
      <c r="AO41" s="1">
        <v>63400</v>
      </c>
      <c r="AP41" s="1">
        <v>63700</v>
      </c>
      <c r="AQ41" s="1">
        <v>60400</v>
      </c>
      <c r="AR41" s="1">
        <v>58400</v>
      </c>
      <c r="AS41" s="1">
        <v>62400</v>
      </c>
      <c r="AT41" s="1">
        <v>53900</v>
      </c>
      <c r="AU41" s="1">
        <v>52300</v>
      </c>
      <c r="AV41" s="1">
        <v>55700</v>
      </c>
      <c r="AW41" s="1">
        <v>53800</v>
      </c>
      <c r="AX41" s="1">
        <v>50800</v>
      </c>
      <c r="AY41" s="1">
        <v>60700</v>
      </c>
      <c r="AZ41" s="1">
        <v>55100</v>
      </c>
      <c r="BA41" s="1">
        <v>58200</v>
      </c>
      <c r="BB41" s="1">
        <v>69600</v>
      </c>
      <c r="BC41" s="1">
        <v>67300</v>
      </c>
      <c r="BD41" s="1">
        <v>61700</v>
      </c>
      <c r="BE41" s="1">
        <v>64800</v>
      </c>
      <c r="BF41" s="1">
        <v>63000</v>
      </c>
      <c r="BG41" s="1">
        <v>73200</v>
      </c>
      <c r="BH41" s="1">
        <v>70800</v>
      </c>
      <c r="BI41" s="1">
        <v>67200</v>
      </c>
      <c r="BJ41" s="1">
        <v>66500</v>
      </c>
      <c r="BK41" s="1">
        <v>69500</v>
      </c>
      <c r="BL41" s="1">
        <v>70200</v>
      </c>
      <c r="BM41" s="1">
        <v>61400</v>
      </c>
      <c r="BN41" s="1">
        <v>65900</v>
      </c>
      <c r="BO41" s="1">
        <v>57900</v>
      </c>
      <c r="BP41" s="1">
        <v>50400</v>
      </c>
      <c r="BQ41" s="1">
        <v>59000</v>
      </c>
      <c r="BR41" s="1">
        <v>53900</v>
      </c>
      <c r="BS41" s="1">
        <v>49600</v>
      </c>
      <c r="BT41" s="1">
        <v>50800</v>
      </c>
      <c r="BU41" s="1">
        <v>50600</v>
      </c>
      <c r="BV41" s="1">
        <v>55900</v>
      </c>
      <c r="BW41" s="1">
        <v>60300</v>
      </c>
      <c r="BX41" s="1">
        <v>70600</v>
      </c>
      <c r="BY41" s="1">
        <v>65800</v>
      </c>
      <c r="BZ41" s="1">
        <v>77800</v>
      </c>
      <c r="CA41" s="1">
        <v>77000</v>
      </c>
      <c r="CB41" s="1">
        <v>73600</v>
      </c>
      <c r="CC41" s="1">
        <v>78900</v>
      </c>
      <c r="CD41" s="1">
        <v>78000</v>
      </c>
      <c r="CE41" s="1">
        <v>62900</v>
      </c>
      <c r="CF41" s="1">
        <v>62300</v>
      </c>
      <c r="CG41" s="1">
        <v>62000</v>
      </c>
      <c r="CH41" s="1">
        <v>55800</v>
      </c>
      <c r="CI41" s="1">
        <v>61100</v>
      </c>
      <c r="CJ41" s="1">
        <v>64099.999999999993</v>
      </c>
      <c r="CK41" s="1">
        <v>61200</v>
      </c>
      <c r="CL41" s="1">
        <v>67600</v>
      </c>
      <c r="CM41" s="1">
        <v>69900</v>
      </c>
      <c r="CN41" s="1">
        <v>68400</v>
      </c>
      <c r="CO41" s="1">
        <v>73000</v>
      </c>
      <c r="CP41" s="1">
        <v>73500</v>
      </c>
      <c r="CQ41" s="1">
        <v>65500</v>
      </c>
      <c r="CR41" s="1">
        <v>71900</v>
      </c>
      <c r="CS41" s="1">
        <v>69700</v>
      </c>
      <c r="CT41" s="1">
        <v>75400</v>
      </c>
      <c r="CU41" s="1">
        <v>63500</v>
      </c>
      <c r="CV41" s="1">
        <v>68300</v>
      </c>
      <c r="CW41" s="1">
        <v>67900</v>
      </c>
      <c r="CX41" s="1">
        <v>53300</v>
      </c>
      <c r="CY41" s="1">
        <v>54500</v>
      </c>
      <c r="CZ41" s="1">
        <v>69800</v>
      </c>
      <c r="DA41" s="1">
        <v>68800</v>
      </c>
      <c r="DB41" s="1">
        <v>69700</v>
      </c>
      <c r="DC41" s="1">
        <v>63900</v>
      </c>
      <c r="DD41" s="1">
        <v>61100</v>
      </c>
      <c r="DE41" s="1">
        <v>70900</v>
      </c>
      <c r="DF41" s="1">
        <v>62100</v>
      </c>
      <c r="DG41" s="1">
        <v>74400</v>
      </c>
      <c r="DH41" s="1">
        <v>68400</v>
      </c>
      <c r="DI41" s="1">
        <v>71300</v>
      </c>
      <c r="DJ41" s="1">
        <v>77200</v>
      </c>
      <c r="DK41" s="1">
        <v>75200</v>
      </c>
      <c r="DL41" s="1">
        <v>77100</v>
      </c>
      <c r="DM41" s="1">
        <v>72200</v>
      </c>
      <c r="DN41" s="1">
        <v>76200</v>
      </c>
      <c r="DO41" s="1">
        <v>82200</v>
      </c>
      <c r="DP41" s="1">
        <v>73100</v>
      </c>
      <c r="DQ41" s="1">
        <v>76300</v>
      </c>
      <c r="DR41" s="1">
        <v>67500</v>
      </c>
      <c r="DS41" s="1">
        <v>66500</v>
      </c>
      <c r="DT41" s="1">
        <v>74400</v>
      </c>
      <c r="DU41" s="1">
        <v>67800</v>
      </c>
      <c r="DV41" s="1">
        <v>68300</v>
      </c>
      <c r="DW41" s="1">
        <v>74900</v>
      </c>
      <c r="DX41" s="1">
        <v>79200</v>
      </c>
      <c r="DY41" s="1">
        <v>81900</v>
      </c>
      <c r="DZ41" s="1">
        <v>77500</v>
      </c>
      <c r="EA41" s="1">
        <v>82300</v>
      </c>
      <c r="EB41" s="1">
        <v>76500</v>
      </c>
      <c r="EC41" s="1">
        <v>76500</v>
      </c>
    </row>
    <row r="42" spans="1:133" x14ac:dyDescent="0.45">
      <c r="A42" s="11" t="s">
        <v>195</v>
      </c>
      <c r="B42" s="1">
        <v>17700</v>
      </c>
      <c r="C42" s="1">
        <v>17100</v>
      </c>
      <c r="D42" s="1">
        <v>20500</v>
      </c>
      <c r="E42" s="1">
        <v>26200</v>
      </c>
      <c r="F42" s="1">
        <v>32600</v>
      </c>
      <c r="G42" s="1">
        <v>41800</v>
      </c>
      <c r="H42" s="1">
        <v>49800</v>
      </c>
      <c r="I42" s="1">
        <v>47800</v>
      </c>
      <c r="J42" s="1">
        <v>32200.000000000004</v>
      </c>
      <c r="K42" s="1">
        <v>23300</v>
      </c>
      <c r="L42" s="1">
        <v>20200</v>
      </c>
      <c r="M42" s="1">
        <v>21900</v>
      </c>
      <c r="N42" s="1">
        <v>20900</v>
      </c>
      <c r="O42" s="1">
        <v>25700</v>
      </c>
      <c r="P42" s="1">
        <v>25700</v>
      </c>
      <c r="Q42" s="1">
        <v>25300</v>
      </c>
      <c r="R42" s="1">
        <v>39000</v>
      </c>
      <c r="S42" s="1">
        <v>41500</v>
      </c>
      <c r="T42" s="1">
        <v>40800</v>
      </c>
      <c r="U42" s="1">
        <v>40600</v>
      </c>
      <c r="V42" s="1">
        <v>34600</v>
      </c>
      <c r="W42" s="1">
        <v>29400</v>
      </c>
      <c r="X42" s="1">
        <v>24000</v>
      </c>
      <c r="Y42" s="1">
        <v>23300</v>
      </c>
      <c r="Z42" s="1">
        <v>21300</v>
      </c>
      <c r="AA42" s="1">
        <v>23600</v>
      </c>
      <c r="AB42" s="1">
        <v>21600</v>
      </c>
      <c r="AC42" s="1">
        <v>26100</v>
      </c>
      <c r="AD42" s="1">
        <v>27700</v>
      </c>
      <c r="AE42" s="1">
        <v>29600</v>
      </c>
      <c r="AF42" s="1">
        <v>37500</v>
      </c>
      <c r="AG42" s="1">
        <v>35600</v>
      </c>
      <c r="AH42" s="1">
        <v>27600</v>
      </c>
      <c r="AI42" s="1">
        <v>21700</v>
      </c>
      <c r="AJ42" s="1">
        <v>23400</v>
      </c>
      <c r="AK42" s="1">
        <v>28900</v>
      </c>
      <c r="AL42" s="1">
        <v>28100</v>
      </c>
      <c r="AM42" s="1">
        <v>25800</v>
      </c>
      <c r="AN42" s="1">
        <v>27200</v>
      </c>
      <c r="AO42" s="1">
        <v>27100</v>
      </c>
      <c r="AP42" s="1">
        <v>34800</v>
      </c>
      <c r="AQ42" s="1">
        <v>41300</v>
      </c>
      <c r="AR42" s="1">
        <v>43400</v>
      </c>
      <c r="AS42" s="1">
        <v>40600</v>
      </c>
      <c r="AT42" s="1">
        <v>29400</v>
      </c>
      <c r="AU42" s="1">
        <v>32200.000000000004</v>
      </c>
      <c r="AV42" s="1">
        <v>31000</v>
      </c>
      <c r="AW42" s="1">
        <v>25700</v>
      </c>
      <c r="AX42" s="1">
        <v>24200</v>
      </c>
      <c r="AY42" s="1">
        <v>26900</v>
      </c>
      <c r="AZ42" s="1">
        <v>25300</v>
      </c>
      <c r="BA42" s="1">
        <v>24700</v>
      </c>
      <c r="BB42" s="1">
        <v>30500</v>
      </c>
      <c r="BC42" s="1">
        <v>36800</v>
      </c>
      <c r="BD42" s="1">
        <v>42400</v>
      </c>
      <c r="BE42" s="1">
        <v>44100</v>
      </c>
      <c r="BF42" s="1">
        <v>28800</v>
      </c>
      <c r="BG42" s="1">
        <v>25500</v>
      </c>
      <c r="BH42" s="1">
        <v>25300</v>
      </c>
      <c r="BI42" s="1">
        <v>22200</v>
      </c>
      <c r="BJ42" s="1">
        <v>18900</v>
      </c>
      <c r="BK42" s="1">
        <v>19900</v>
      </c>
      <c r="BL42" s="1">
        <v>21400</v>
      </c>
      <c r="BM42" s="1">
        <v>19300</v>
      </c>
      <c r="BN42" s="1">
        <v>24900</v>
      </c>
      <c r="BO42" s="1">
        <v>33900</v>
      </c>
      <c r="BP42" s="1">
        <v>45900</v>
      </c>
      <c r="BQ42" s="1">
        <v>40900</v>
      </c>
      <c r="BR42" s="1">
        <v>32200.000000000004</v>
      </c>
      <c r="BS42" s="1">
        <v>28600</v>
      </c>
      <c r="BT42" s="1">
        <v>30400</v>
      </c>
      <c r="BU42" s="1">
        <v>28300</v>
      </c>
      <c r="BV42" s="1">
        <v>26600</v>
      </c>
      <c r="BW42" s="1">
        <v>33200</v>
      </c>
      <c r="BX42" s="1">
        <v>32400</v>
      </c>
      <c r="BY42" s="1">
        <v>34200</v>
      </c>
      <c r="BZ42" s="1">
        <v>35500</v>
      </c>
      <c r="CA42" s="1">
        <v>37700</v>
      </c>
      <c r="CB42" s="1">
        <v>41600</v>
      </c>
      <c r="CC42" s="1">
        <v>41900</v>
      </c>
      <c r="CD42" s="1">
        <v>40200</v>
      </c>
      <c r="CE42" s="1">
        <v>31800</v>
      </c>
      <c r="CF42" s="1">
        <v>33900</v>
      </c>
      <c r="CG42" s="1">
        <v>32200.000000000004</v>
      </c>
      <c r="CH42" s="1">
        <v>25800</v>
      </c>
      <c r="CI42" s="1">
        <v>22300</v>
      </c>
      <c r="CJ42" s="1">
        <v>32400</v>
      </c>
      <c r="CK42" s="1">
        <v>27600</v>
      </c>
      <c r="CL42" s="1">
        <v>37900</v>
      </c>
      <c r="CM42" s="1">
        <v>34400</v>
      </c>
      <c r="CN42" s="1">
        <v>39800</v>
      </c>
      <c r="CO42" s="1">
        <v>39300</v>
      </c>
      <c r="CP42" s="1">
        <v>30700</v>
      </c>
      <c r="CQ42" s="1">
        <v>29700</v>
      </c>
      <c r="CR42" s="1">
        <v>25900</v>
      </c>
      <c r="CS42" s="1">
        <v>26300</v>
      </c>
      <c r="CT42" s="1">
        <v>27900</v>
      </c>
      <c r="CU42" s="1">
        <v>25200</v>
      </c>
      <c r="CV42" s="1">
        <v>28500</v>
      </c>
      <c r="CW42" s="1">
        <v>29400</v>
      </c>
      <c r="CX42" s="1">
        <v>40400</v>
      </c>
      <c r="CY42" s="1">
        <v>54800</v>
      </c>
      <c r="CZ42" s="1">
        <v>63700</v>
      </c>
      <c r="DA42" s="1">
        <v>63000</v>
      </c>
      <c r="DB42" s="1">
        <v>41000</v>
      </c>
      <c r="DC42" s="1">
        <v>40100</v>
      </c>
      <c r="DD42" s="1">
        <v>37900</v>
      </c>
      <c r="DE42" s="1">
        <v>32700.000000000004</v>
      </c>
      <c r="DF42" s="1">
        <v>33300</v>
      </c>
      <c r="DG42" s="1">
        <v>37400</v>
      </c>
      <c r="DH42" s="1">
        <v>36200</v>
      </c>
      <c r="DI42" s="1">
        <v>31100</v>
      </c>
      <c r="DJ42" s="1">
        <v>39900</v>
      </c>
      <c r="DK42" s="1">
        <v>46200</v>
      </c>
      <c r="DL42" s="1">
        <v>52900</v>
      </c>
      <c r="DM42" s="1">
        <v>51100</v>
      </c>
      <c r="DN42" s="1">
        <v>34200</v>
      </c>
      <c r="DO42" s="1">
        <v>34400</v>
      </c>
      <c r="DP42" s="1">
        <v>28200</v>
      </c>
      <c r="DQ42" s="1">
        <v>30900</v>
      </c>
      <c r="DR42" s="1">
        <v>29300</v>
      </c>
      <c r="DS42" s="1">
        <v>30600</v>
      </c>
      <c r="DT42" s="1">
        <v>32900</v>
      </c>
      <c r="DU42" s="1">
        <v>29500</v>
      </c>
      <c r="DV42" s="1">
        <v>37400</v>
      </c>
      <c r="DW42" s="1">
        <v>41100</v>
      </c>
      <c r="DX42" s="1">
        <v>43800</v>
      </c>
      <c r="DY42" s="1">
        <v>43200</v>
      </c>
      <c r="DZ42" s="1">
        <v>35600</v>
      </c>
      <c r="EA42" s="1">
        <v>31500</v>
      </c>
      <c r="EB42" s="1">
        <v>29800</v>
      </c>
      <c r="EC42" s="1">
        <v>29800</v>
      </c>
    </row>
    <row r="43" spans="1:133" x14ac:dyDescent="0.45">
      <c r="A43" s="11" t="s">
        <v>196</v>
      </c>
      <c r="B43" s="1">
        <v>29800</v>
      </c>
      <c r="C43" s="1">
        <v>32100</v>
      </c>
      <c r="D43" s="1">
        <v>32000</v>
      </c>
      <c r="E43" s="1">
        <v>32900</v>
      </c>
      <c r="F43" s="1">
        <v>36100</v>
      </c>
      <c r="G43" s="1">
        <v>28600</v>
      </c>
      <c r="H43" s="1">
        <v>34200</v>
      </c>
      <c r="I43" s="1">
        <v>37500</v>
      </c>
      <c r="J43" s="1">
        <v>39200</v>
      </c>
      <c r="K43" s="1">
        <v>33600</v>
      </c>
      <c r="L43" s="1">
        <v>30900</v>
      </c>
      <c r="M43" s="1">
        <v>29500</v>
      </c>
      <c r="N43" s="1">
        <v>29100</v>
      </c>
      <c r="O43" s="1">
        <v>25800</v>
      </c>
      <c r="P43" s="1">
        <v>25200</v>
      </c>
      <c r="Q43" s="1">
        <v>26500</v>
      </c>
      <c r="R43" s="1">
        <v>27800</v>
      </c>
      <c r="S43" s="1">
        <v>32700.000000000004</v>
      </c>
      <c r="T43" s="1">
        <v>41100</v>
      </c>
      <c r="U43" s="1">
        <v>37700</v>
      </c>
      <c r="V43" s="1">
        <v>36700</v>
      </c>
      <c r="W43" s="1">
        <v>31600</v>
      </c>
      <c r="X43" s="1">
        <v>34500</v>
      </c>
      <c r="Y43" s="1">
        <v>31600</v>
      </c>
      <c r="Z43" s="1">
        <v>35200</v>
      </c>
      <c r="AA43" s="1">
        <v>29900</v>
      </c>
      <c r="AB43" s="1">
        <v>31400</v>
      </c>
      <c r="AC43" s="1">
        <v>32000</v>
      </c>
      <c r="AD43" s="1">
        <v>35600</v>
      </c>
      <c r="AE43" s="1">
        <v>33300</v>
      </c>
      <c r="AF43" s="1">
        <v>31800</v>
      </c>
      <c r="AG43" s="1">
        <v>32000</v>
      </c>
      <c r="AH43" s="1">
        <v>30900</v>
      </c>
      <c r="AI43" s="1">
        <v>31900</v>
      </c>
      <c r="AJ43" s="1">
        <v>32600</v>
      </c>
      <c r="AK43" s="1">
        <v>32299.999999999996</v>
      </c>
      <c r="AL43" s="1">
        <v>37800</v>
      </c>
      <c r="AM43" s="1">
        <v>34100</v>
      </c>
      <c r="AN43" s="1">
        <v>33000</v>
      </c>
      <c r="AO43" s="1">
        <v>30000</v>
      </c>
      <c r="AP43" s="1">
        <v>29600</v>
      </c>
      <c r="AQ43" s="1">
        <v>25300</v>
      </c>
      <c r="AR43" s="1">
        <v>34300</v>
      </c>
      <c r="AS43" s="1">
        <v>34800</v>
      </c>
      <c r="AT43" s="1">
        <v>29900</v>
      </c>
      <c r="AU43" s="1">
        <v>31900</v>
      </c>
      <c r="AV43" s="1">
        <v>31500</v>
      </c>
      <c r="AW43" s="1">
        <v>29800</v>
      </c>
      <c r="AX43" s="1">
        <v>29400</v>
      </c>
      <c r="AY43" s="1">
        <v>31100</v>
      </c>
      <c r="AZ43" s="1">
        <v>31400</v>
      </c>
      <c r="BA43" s="1">
        <v>37700</v>
      </c>
      <c r="BB43" s="1">
        <v>34700</v>
      </c>
      <c r="BC43" s="1">
        <v>32400</v>
      </c>
      <c r="BD43" s="1">
        <v>29200</v>
      </c>
      <c r="BE43" s="1">
        <v>39100</v>
      </c>
      <c r="BF43" s="1">
        <v>33500</v>
      </c>
      <c r="BG43" s="1">
        <v>36100</v>
      </c>
      <c r="BH43" s="1">
        <v>37600</v>
      </c>
      <c r="BI43" s="1">
        <v>38500</v>
      </c>
      <c r="BJ43" s="1">
        <v>39900</v>
      </c>
      <c r="BK43" s="1">
        <v>40600</v>
      </c>
      <c r="BL43" s="1">
        <v>35300</v>
      </c>
      <c r="BM43" s="1">
        <v>36400</v>
      </c>
      <c r="BN43" s="1">
        <v>39900</v>
      </c>
      <c r="BO43" s="1">
        <v>33300</v>
      </c>
      <c r="BP43" s="1">
        <v>35200</v>
      </c>
      <c r="BQ43" s="1">
        <v>37000</v>
      </c>
      <c r="BR43" s="1">
        <v>31300</v>
      </c>
      <c r="BS43" s="1">
        <v>31200</v>
      </c>
      <c r="BT43" s="1">
        <v>28300</v>
      </c>
      <c r="BU43" s="1">
        <v>33900</v>
      </c>
      <c r="BV43" s="1">
        <v>34200</v>
      </c>
      <c r="BW43" s="1">
        <v>36100</v>
      </c>
      <c r="BX43" s="1">
        <v>34800</v>
      </c>
      <c r="BY43" s="1">
        <v>32100</v>
      </c>
      <c r="BZ43" s="1">
        <v>35600</v>
      </c>
      <c r="CA43" s="1">
        <v>30400</v>
      </c>
      <c r="CB43" s="1">
        <v>36300</v>
      </c>
      <c r="CC43" s="1">
        <v>38800</v>
      </c>
      <c r="CD43" s="1">
        <v>36500</v>
      </c>
      <c r="CE43" s="1">
        <v>36800</v>
      </c>
      <c r="CF43" s="1">
        <v>39800</v>
      </c>
      <c r="CG43" s="1">
        <v>35200</v>
      </c>
      <c r="CH43" s="1">
        <v>34200</v>
      </c>
      <c r="CI43" s="1">
        <v>35400</v>
      </c>
      <c r="CJ43" s="1">
        <v>36400</v>
      </c>
      <c r="CK43" s="1">
        <v>38900</v>
      </c>
      <c r="CL43" s="1">
        <v>28900</v>
      </c>
      <c r="CM43" s="1">
        <v>33600</v>
      </c>
      <c r="CN43" s="1">
        <v>29500</v>
      </c>
      <c r="CO43" s="1">
        <v>26500</v>
      </c>
      <c r="CP43" s="1">
        <v>35600</v>
      </c>
      <c r="CQ43" s="1">
        <v>38300</v>
      </c>
      <c r="CR43" s="1">
        <v>42100</v>
      </c>
      <c r="CS43" s="1">
        <v>42200</v>
      </c>
      <c r="CT43" s="1">
        <v>44100</v>
      </c>
      <c r="CU43" s="1">
        <v>35500</v>
      </c>
      <c r="CV43" s="1">
        <v>39800</v>
      </c>
      <c r="CW43" s="1">
        <v>33700</v>
      </c>
      <c r="CX43" s="1">
        <v>29500</v>
      </c>
      <c r="CY43" s="1">
        <v>29500</v>
      </c>
      <c r="CZ43" s="1">
        <v>28800</v>
      </c>
      <c r="DA43" s="1">
        <v>35400</v>
      </c>
      <c r="DB43" s="1">
        <v>39700</v>
      </c>
      <c r="DC43" s="1">
        <v>39300</v>
      </c>
      <c r="DD43" s="1">
        <v>42200</v>
      </c>
      <c r="DE43" s="1">
        <v>42300</v>
      </c>
      <c r="DF43" s="1">
        <v>48900</v>
      </c>
      <c r="DG43" s="1">
        <v>52000</v>
      </c>
      <c r="DH43" s="1">
        <v>52800</v>
      </c>
      <c r="DI43" s="1">
        <v>45300</v>
      </c>
      <c r="DJ43" s="1">
        <v>45800</v>
      </c>
      <c r="DK43" s="1">
        <v>42500</v>
      </c>
      <c r="DL43" s="1">
        <v>47000</v>
      </c>
      <c r="DM43" s="1">
        <v>49100</v>
      </c>
      <c r="DN43" s="1">
        <v>38300</v>
      </c>
      <c r="DO43" s="1">
        <v>39000</v>
      </c>
      <c r="DP43" s="1">
        <v>39400</v>
      </c>
      <c r="DQ43" s="1">
        <v>43600</v>
      </c>
      <c r="DR43" s="1">
        <v>43800</v>
      </c>
      <c r="DS43" s="1">
        <v>43000</v>
      </c>
      <c r="DT43" s="1">
        <v>44500</v>
      </c>
      <c r="DU43" s="1">
        <v>43400</v>
      </c>
      <c r="DV43" s="1">
        <v>41200</v>
      </c>
      <c r="DW43" s="1">
        <v>37300</v>
      </c>
      <c r="DX43" s="1">
        <v>38700</v>
      </c>
      <c r="DY43" s="1">
        <v>34700</v>
      </c>
      <c r="DZ43" s="1">
        <v>38600</v>
      </c>
      <c r="EA43" s="1">
        <v>35500</v>
      </c>
      <c r="EB43" s="1">
        <v>34100</v>
      </c>
      <c r="EC43" s="1">
        <v>34100</v>
      </c>
    </row>
    <row r="51" spans="1:133" x14ac:dyDescent="0.45">
      <c r="A51" s="11" t="s">
        <v>488</v>
      </c>
    </row>
    <row r="53" spans="1:133" x14ac:dyDescent="0.45">
      <c r="A53" s="11" t="s">
        <v>9</v>
      </c>
      <c r="B53">
        <f>B20+B21</f>
        <v>16000</v>
      </c>
      <c r="C53">
        <f t="shared" ref="C53:BN53" si="0">C20+C21</f>
        <v>11100</v>
      </c>
      <c r="D53">
        <f t="shared" si="0"/>
        <v>10900</v>
      </c>
      <c r="E53">
        <f t="shared" si="0"/>
        <v>8900</v>
      </c>
      <c r="F53">
        <f t="shared" si="0"/>
        <v>9700</v>
      </c>
      <c r="G53">
        <f t="shared" si="0"/>
        <v>11500</v>
      </c>
      <c r="H53">
        <f t="shared" si="0"/>
        <v>12800</v>
      </c>
      <c r="I53">
        <f t="shared" si="0"/>
        <v>12400</v>
      </c>
      <c r="J53">
        <f t="shared" si="0"/>
        <v>11400</v>
      </c>
      <c r="K53">
        <f t="shared" si="0"/>
        <v>13000</v>
      </c>
      <c r="L53">
        <f t="shared" si="0"/>
        <v>11700</v>
      </c>
      <c r="M53">
        <f t="shared" si="0"/>
        <v>11600</v>
      </c>
      <c r="N53">
        <f t="shared" si="0"/>
        <v>10700</v>
      </c>
      <c r="O53">
        <f t="shared" si="0"/>
        <v>13100</v>
      </c>
      <c r="P53">
        <f t="shared" si="0"/>
        <v>11600</v>
      </c>
      <c r="Q53">
        <f t="shared" si="0"/>
        <v>10900</v>
      </c>
      <c r="R53">
        <f t="shared" si="0"/>
        <v>14500</v>
      </c>
      <c r="S53">
        <f t="shared" si="0"/>
        <v>14500</v>
      </c>
      <c r="T53">
        <f t="shared" si="0"/>
        <v>15000</v>
      </c>
      <c r="U53">
        <f t="shared" si="0"/>
        <v>17700</v>
      </c>
      <c r="V53">
        <f t="shared" si="0"/>
        <v>12900</v>
      </c>
      <c r="W53">
        <f t="shared" si="0"/>
        <v>12700</v>
      </c>
      <c r="X53">
        <f t="shared" si="0"/>
        <v>14100</v>
      </c>
      <c r="Y53">
        <f t="shared" si="0"/>
        <v>10600</v>
      </c>
      <c r="Z53">
        <f t="shared" si="0"/>
        <v>7900</v>
      </c>
      <c r="AA53">
        <f t="shared" si="0"/>
        <v>8100</v>
      </c>
      <c r="AB53">
        <f t="shared" si="0"/>
        <v>7400</v>
      </c>
      <c r="AC53">
        <f t="shared" si="0"/>
        <v>9000</v>
      </c>
      <c r="AD53">
        <f t="shared" si="0"/>
        <v>12100</v>
      </c>
      <c r="AE53">
        <f t="shared" si="0"/>
        <v>12600</v>
      </c>
      <c r="AF53">
        <f t="shared" si="0"/>
        <v>13400</v>
      </c>
      <c r="AG53">
        <f t="shared" si="0"/>
        <v>15100</v>
      </c>
      <c r="AH53">
        <f t="shared" si="0"/>
        <v>14900</v>
      </c>
      <c r="AI53">
        <f t="shared" si="0"/>
        <v>15100</v>
      </c>
      <c r="AJ53">
        <f t="shared" si="0"/>
        <v>18500</v>
      </c>
      <c r="AK53">
        <f t="shared" si="0"/>
        <v>20200</v>
      </c>
      <c r="AL53">
        <f t="shared" si="0"/>
        <v>20200</v>
      </c>
      <c r="AM53">
        <f t="shared" si="0"/>
        <v>18400</v>
      </c>
      <c r="AN53">
        <f t="shared" si="0"/>
        <v>16000</v>
      </c>
      <c r="AO53">
        <f t="shared" si="0"/>
        <v>14100</v>
      </c>
      <c r="AP53">
        <f t="shared" si="0"/>
        <v>14300</v>
      </c>
      <c r="AQ53">
        <f t="shared" si="0"/>
        <v>11400</v>
      </c>
      <c r="AR53">
        <f t="shared" si="0"/>
        <v>9800</v>
      </c>
      <c r="AS53">
        <f t="shared" si="0"/>
        <v>11200</v>
      </c>
      <c r="AT53">
        <f t="shared" si="0"/>
        <v>10000</v>
      </c>
      <c r="AU53">
        <f t="shared" si="0"/>
        <v>10300</v>
      </c>
      <c r="AV53">
        <f t="shared" si="0"/>
        <v>9400</v>
      </c>
      <c r="AW53">
        <f t="shared" si="0"/>
        <v>10400</v>
      </c>
      <c r="AX53">
        <f t="shared" si="0"/>
        <v>11200</v>
      </c>
      <c r="AY53">
        <f t="shared" si="0"/>
        <v>8800</v>
      </c>
      <c r="AZ53">
        <f t="shared" si="0"/>
        <v>12900</v>
      </c>
      <c r="BA53">
        <f t="shared" si="0"/>
        <v>12300</v>
      </c>
      <c r="BB53">
        <f t="shared" si="0"/>
        <v>14400</v>
      </c>
      <c r="BC53">
        <f t="shared" si="0"/>
        <v>14500</v>
      </c>
      <c r="BD53">
        <f t="shared" si="0"/>
        <v>14000</v>
      </c>
      <c r="BE53">
        <f t="shared" si="0"/>
        <v>12400</v>
      </c>
      <c r="BF53">
        <f t="shared" si="0"/>
        <v>11000</v>
      </c>
      <c r="BG53">
        <f t="shared" si="0"/>
        <v>9300</v>
      </c>
      <c r="BH53">
        <f t="shared" si="0"/>
        <v>14600</v>
      </c>
      <c r="BI53">
        <f t="shared" si="0"/>
        <v>11400</v>
      </c>
      <c r="BJ53">
        <f t="shared" si="0"/>
        <v>11200</v>
      </c>
      <c r="BK53">
        <f t="shared" si="0"/>
        <v>9700</v>
      </c>
      <c r="BL53">
        <f t="shared" si="0"/>
        <v>10300</v>
      </c>
      <c r="BM53">
        <f t="shared" si="0"/>
        <v>10400</v>
      </c>
      <c r="BN53">
        <f t="shared" si="0"/>
        <v>15300</v>
      </c>
      <c r="BO53">
        <f t="shared" ref="BO53:DZ53" si="1">BO20+BO21</f>
        <v>17500</v>
      </c>
      <c r="BP53">
        <f t="shared" si="1"/>
        <v>13300</v>
      </c>
      <c r="BQ53">
        <f t="shared" si="1"/>
        <v>12000</v>
      </c>
      <c r="BR53">
        <f t="shared" si="1"/>
        <v>13400</v>
      </c>
      <c r="BS53">
        <f t="shared" si="1"/>
        <v>15800</v>
      </c>
      <c r="BT53">
        <f t="shared" si="1"/>
        <v>12100</v>
      </c>
      <c r="BU53">
        <f t="shared" si="1"/>
        <v>13600</v>
      </c>
      <c r="BV53">
        <f t="shared" si="1"/>
        <v>13000</v>
      </c>
      <c r="BW53">
        <f t="shared" si="1"/>
        <v>15200</v>
      </c>
      <c r="BX53">
        <f t="shared" si="1"/>
        <v>14400</v>
      </c>
      <c r="BY53">
        <f t="shared" si="1"/>
        <v>16100</v>
      </c>
      <c r="BZ53">
        <f t="shared" si="1"/>
        <v>16300</v>
      </c>
      <c r="CA53">
        <f t="shared" si="1"/>
        <v>17000</v>
      </c>
      <c r="CB53">
        <f t="shared" si="1"/>
        <v>18000</v>
      </c>
      <c r="CC53">
        <f t="shared" si="1"/>
        <v>10400</v>
      </c>
      <c r="CD53">
        <f t="shared" si="1"/>
        <v>14100</v>
      </c>
      <c r="CE53">
        <f t="shared" si="1"/>
        <v>7400</v>
      </c>
      <c r="CF53">
        <f t="shared" si="1"/>
        <v>7400</v>
      </c>
      <c r="CG53">
        <f t="shared" si="1"/>
        <v>8200</v>
      </c>
      <c r="CH53">
        <f t="shared" si="1"/>
        <v>10900</v>
      </c>
      <c r="CI53">
        <f t="shared" si="1"/>
        <v>9900</v>
      </c>
      <c r="CJ53">
        <f t="shared" si="1"/>
        <v>10400</v>
      </c>
      <c r="CK53">
        <f t="shared" si="1"/>
        <v>9300</v>
      </c>
      <c r="CL53">
        <f t="shared" si="1"/>
        <v>9900</v>
      </c>
      <c r="CM53">
        <f t="shared" si="1"/>
        <v>11100</v>
      </c>
      <c r="CN53">
        <f t="shared" si="1"/>
        <v>14400</v>
      </c>
      <c r="CO53">
        <f t="shared" si="1"/>
        <v>12500</v>
      </c>
      <c r="CP53">
        <f t="shared" si="1"/>
        <v>17700</v>
      </c>
      <c r="CQ53">
        <f t="shared" si="1"/>
        <v>16300</v>
      </c>
      <c r="CR53">
        <f t="shared" si="1"/>
        <v>15900</v>
      </c>
      <c r="CS53">
        <f t="shared" si="1"/>
        <v>16200</v>
      </c>
      <c r="CT53">
        <f t="shared" si="1"/>
        <v>13100</v>
      </c>
      <c r="CU53">
        <f t="shared" si="1"/>
        <v>13400</v>
      </c>
      <c r="CV53">
        <f t="shared" si="1"/>
        <v>10200</v>
      </c>
      <c r="CW53">
        <f t="shared" si="1"/>
        <v>7100</v>
      </c>
      <c r="CX53">
        <f t="shared" si="1"/>
        <v>10100</v>
      </c>
      <c r="CY53">
        <f t="shared" si="1"/>
        <v>8400</v>
      </c>
      <c r="CZ53">
        <f t="shared" si="1"/>
        <v>8600</v>
      </c>
      <c r="DA53">
        <f t="shared" si="1"/>
        <v>13700</v>
      </c>
      <c r="DB53">
        <f t="shared" si="1"/>
        <v>13600</v>
      </c>
      <c r="DC53">
        <f t="shared" si="1"/>
        <v>12900</v>
      </c>
      <c r="DD53">
        <f t="shared" si="1"/>
        <v>19100</v>
      </c>
      <c r="DE53">
        <f t="shared" si="1"/>
        <v>17600</v>
      </c>
      <c r="DF53">
        <f t="shared" si="1"/>
        <v>15800</v>
      </c>
      <c r="DG53">
        <f t="shared" si="1"/>
        <v>11100</v>
      </c>
      <c r="DH53">
        <f t="shared" si="1"/>
        <v>12100</v>
      </c>
      <c r="DI53">
        <f t="shared" si="1"/>
        <v>13500</v>
      </c>
      <c r="DJ53">
        <f t="shared" si="1"/>
        <v>14000</v>
      </c>
      <c r="DK53">
        <f t="shared" si="1"/>
        <v>10100</v>
      </c>
      <c r="DL53">
        <f t="shared" si="1"/>
        <v>14000</v>
      </c>
      <c r="DM53">
        <f t="shared" si="1"/>
        <v>14900</v>
      </c>
      <c r="DN53">
        <f t="shared" si="1"/>
        <v>14700</v>
      </c>
      <c r="DO53">
        <f t="shared" si="1"/>
        <v>14000</v>
      </c>
      <c r="DP53">
        <f t="shared" si="1"/>
        <v>9800</v>
      </c>
      <c r="DQ53">
        <f t="shared" si="1"/>
        <v>14100</v>
      </c>
      <c r="DR53">
        <f t="shared" si="1"/>
        <v>10300</v>
      </c>
      <c r="DS53">
        <f t="shared" si="1"/>
        <v>12800</v>
      </c>
      <c r="DT53">
        <f t="shared" si="1"/>
        <v>9700</v>
      </c>
      <c r="DU53">
        <f t="shared" si="1"/>
        <v>11300</v>
      </c>
      <c r="DV53">
        <f t="shared" si="1"/>
        <v>12600</v>
      </c>
      <c r="DW53">
        <f t="shared" si="1"/>
        <v>12000</v>
      </c>
      <c r="DX53">
        <f t="shared" si="1"/>
        <v>17600</v>
      </c>
      <c r="DY53">
        <f t="shared" si="1"/>
        <v>19100</v>
      </c>
      <c r="DZ53">
        <f t="shared" si="1"/>
        <v>15000</v>
      </c>
      <c r="EA53">
        <f t="shared" ref="EA53:EC53" si="2">EA20+EA21</f>
        <v>11300</v>
      </c>
      <c r="EB53">
        <f t="shared" si="2"/>
        <v>14300</v>
      </c>
      <c r="EC53">
        <f t="shared" si="2"/>
        <v>14300</v>
      </c>
    </row>
    <row r="54" spans="1:133" x14ac:dyDescent="0.45">
      <c r="A54" t="s">
        <v>489</v>
      </c>
      <c r="B54">
        <f>B31</f>
        <v>55800</v>
      </c>
      <c r="C54">
        <f t="shared" ref="C54:BN54" si="3">C31</f>
        <v>51800</v>
      </c>
      <c r="D54">
        <f t="shared" si="3"/>
        <v>51300</v>
      </c>
      <c r="E54">
        <f t="shared" si="3"/>
        <v>49900</v>
      </c>
      <c r="F54">
        <f t="shared" si="3"/>
        <v>51200</v>
      </c>
      <c r="G54">
        <f t="shared" si="3"/>
        <v>52700</v>
      </c>
      <c r="H54">
        <f t="shared" si="3"/>
        <v>55800</v>
      </c>
      <c r="I54">
        <f t="shared" si="3"/>
        <v>64200</v>
      </c>
      <c r="J54">
        <f t="shared" si="3"/>
        <v>69800</v>
      </c>
      <c r="K54">
        <f t="shared" si="3"/>
        <v>71700</v>
      </c>
      <c r="L54">
        <f t="shared" si="3"/>
        <v>68700</v>
      </c>
      <c r="M54">
        <f t="shared" si="3"/>
        <v>64000</v>
      </c>
      <c r="N54">
        <f t="shared" si="3"/>
        <v>55600</v>
      </c>
      <c r="O54">
        <f t="shared" si="3"/>
        <v>53000</v>
      </c>
      <c r="P54">
        <f t="shared" si="3"/>
        <v>53800</v>
      </c>
      <c r="Q54">
        <f t="shared" si="3"/>
        <v>53600</v>
      </c>
      <c r="R54">
        <f t="shared" si="3"/>
        <v>60000</v>
      </c>
      <c r="S54">
        <f t="shared" si="3"/>
        <v>55600</v>
      </c>
      <c r="T54">
        <f t="shared" si="3"/>
        <v>55900</v>
      </c>
      <c r="U54">
        <f t="shared" si="3"/>
        <v>60400</v>
      </c>
      <c r="V54">
        <f t="shared" si="3"/>
        <v>56200</v>
      </c>
      <c r="W54">
        <f t="shared" si="3"/>
        <v>54400</v>
      </c>
      <c r="X54">
        <f t="shared" si="3"/>
        <v>56100</v>
      </c>
      <c r="Y54">
        <f t="shared" si="3"/>
        <v>50800</v>
      </c>
      <c r="Z54">
        <f t="shared" si="3"/>
        <v>52600</v>
      </c>
      <c r="AA54">
        <f t="shared" si="3"/>
        <v>49300</v>
      </c>
      <c r="AB54">
        <f t="shared" si="3"/>
        <v>55200</v>
      </c>
      <c r="AC54">
        <f t="shared" si="3"/>
        <v>53400</v>
      </c>
      <c r="AD54">
        <f t="shared" si="3"/>
        <v>58900</v>
      </c>
      <c r="AE54">
        <f t="shared" si="3"/>
        <v>50700</v>
      </c>
      <c r="AF54">
        <f t="shared" si="3"/>
        <v>52200</v>
      </c>
      <c r="AG54">
        <f t="shared" si="3"/>
        <v>55200</v>
      </c>
      <c r="AH54">
        <f t="shared" si="3"/>
        <v>60400</v>
      </c>
      <c r="AI54">
        <f t="shared" si="3"/>
        <v>55400</v>
      </c>
      <c r="AJ54">
        <f t="shared" si="3"/>
        <v>63300</v>
      </c>
      <c r="AK54">
        <f t="shared" si="3"/>
        <v>62400</v>
      </c>
      <c r="AL54">
        <f t="shared" si="3"/>
        <v>56400</v>
      </c>
      <c r="AM54">
        <f t="shared" si="3"/>
        <v>63900</v>
      </c>
      <c r="AN54">
        <f t="shared" si="3"/>
        <v>63100</v>
      </c>
      <c r="AO54">
        <f t="shared" si="3"/>
        <v>63800</v>
      </c>
      <c r="AP54">
        <f t="shared" si="3"/>
        <v>58200</v>
      </c>
      <c r="AQ54">
        <f t="shared" si="3"/>
        <v>64400.000000000007</v>
      </c>
      <c r="AR54">
        <f t="shared" si="3"/>
        <v>62400</v>
      </c>
      <c r="AS54">
        <f t="shared" si="3"/>
        <v>57700</v>
      </c>
      <c r="AT54">
        <f t="shared" si="3"/>
        <v>59100</v>
      </c>
      <c r="AU54">
        <f t="shared" si="3"/>
        <v>60800</v>
      </c>
      <c r="AV54">
        <f t="shared" si="3"/>
        <v>71300</v>
      </c>
      <c r="AW54">
        <f t="shared" si="3"/>
        <v>70200</v>
      </c>
      <c r="AX54">
        <f t="shared" si="3"/>
        <v>64000</v>
      </c>
      <c r="AY54">
        <f t="shared" si="3"/>
        <v>58900</v>
      </c>
      <c r="AZ54">
        <f t="shared" si="3"/>
        <v>55400</v>
      </c>
      <c r="BA54">
        <f t="shared" si="3"/>
        <v>58900</v>
      </c>
      <c r="BB54">
        <f t="shared" si="3"/>
        <v>55200</v>
      </c>
      <c r="BC54">
        <f t="shared" si="3"/>
        <v>51800</v>
      </c>
      <c r="BD54">
        <f t="shared" si="3"/>
        <v>56600</v>
      </c>
      <c r="BE54">
        <f t="shared" si="3"/>
        <v>59700</v>
      </c>
      <c r="BF54">
        <f t="shared" si="3"/>
        <v>55100</v>
      </c>
      <c r="BG54">
        <f t="shared" si="3"/>
        <v>56600</v>
      </c>
      <c r="BH54">
        <f t="shared" si="3"/>
        <v>54400</v>
      </c>
      <c r="BI54">
        <f t="shared" si="3"/>
        <v>45500</v>
      </c>
      <c r="BJ54">
        <f t="shared" si="3"/>
        <v>46700</v>
      </c>
      <c r="BK54">
        <f t="shared" si="3"/>
        <v>49900</v>
      </c>
      <c r="BL54">
        <f t="shared" si="3"/>
        <v>59200</v>
      </c>
      <c r="BM54">
        <f t="shared" si="3"/>
        <v>61900</v>
      </c>
      <c r="BN54">
        <f t="shared" si="3"/>
        <v>52600</v>
      </c>
      <c r="BO54">
        <f t="shared" ref="BO54:DZ54" si="4">BO31</f>
        <v>54700</v>
      </c>
      <c r="BP54">
        <f t="shared" si="4"/>
        <v>54500</v>
      </c>
      <c r="BQ54">
        <f t="shared" si="4"/>
        <v>61800</v>
      </c>
      <c r="BR54">
        <f t="shared" si="4"/>
        <v>67000</v>
      </c>
      <c r="BS54">
        <f t="shared" si="4"/>
        <v>66300</v>
      </c>
      <c r="BT54">
        <f t="shared" si="4"/>
        <v>71500</v>
      </c>
      <c r="BU54">
        <f t="shared" si="4"/>
        <v>83100</v>
      </c>
      <c r="BV54">
        <f t="shared" si="4"/>
        <v>79100</v>
      </c>
      <c r="BW54">
        <f t="shared" si="4"/>
        <v>73500</v>
      </c>
      <c r="BX54">
        <f t="shared" si="4"/>
        <v>80800</v>
      </c>
      <c r="BY54">
        <f t="shared" si="4"/>
        <v>75700</v>
      </c>
      <c r="BZ54">
        <f t="shared" si="4"/>
        <v>77200</v>
      </c>
      <c r="CA54">
        <f t="shared" si="4"/>
        <v>70400</v>
      </c>
      <c r="CB54">
        <f t="shared" si="4"/>
        <v>72300</v>
      </c>
      <c r="CC54">
        <f t="shared" si="4"/>
        <v>84400</v>
      </c>
      <c r="CD54">
        <f t="shared" si="4"/>
        <v>82300</v>
      </c>
      <c r="CE54">
        <f t="shared" si="4"/>
        <v>82500</v>
      </c>
      <c r="CF54">
        <f t="shared" si="4"/>
        <v>91700</v>
      </c>
      <c r="CG54">
        <f t="shared" si="4"/>
        <v>91600</v>
      </c>
      <c r="CH54">
        <f t="shared" si="4"/>
        <v>94700</v>
      </c>
      <c r="CI54">
        <f t="shared" si="4"/>
        <v>95400</v>
      </c>
      <c r="CJ54">
        <f t="shared" si="4"/>
        <v>94300</v>
      </c>
      <c r="CK54">
        <f t="shared" si="4"/>
        <v>92900</v>
      </c>
      <c r="CL54">
        <f t="shared" si="4"/>
        <v>89700</v>
      </c>
      <c r="CM54">
        <f t="shared" si="4"/>
        <v>90300</v>
      </c>
      <c r="CN54">
        <f t="shared" si="4"/>
        <v>93900</v>
      </c>
      <c r="CO54">
        <f t="shared" si="4"/>
        <v>89800</v>
      </c>
      <c r="CP54">
        <f t="shared" si="4"/>
        <v>86200</v>
      </c>
      <c r="CQ54">
        <f t="shared" si="4"/>
        <v>77400</v>
      </c>
      <c r="CR54">
        <f t="shared" si="4"/>
        <v>70600</v>
      </c>
      <c r="CS54">
        <f t="shared" si="4"/>
        <v>72100</v>
      </c>
      <c r="CT54">
        <f t="shared" si="4"/>
        <v>83500</v>
      </c>
      <c r="CU54">
        <f t="shared" si="4"/>
        <v>80400</v>
      </c>
      <c r="CV54">
        <f t="shared" si="4"/>
        <v>75300</v>
      </c>
      <c r="CW54">
        <f t="shared" si="4"/>
        <v>81600</v>
      </c>
      <c r="CX54">
        <f t="shared" si="4"/>
        <v>88600</v>
      </c>
      <c r="CY54">
        <f t="shared" si="4"/>
        <v>88200</v>
      </c>
      <c r="CZ54">
        <f t="shared" si="4"/>
        <v>75500</v>
      </c>
      <c r="DA54">
        <f t="shared" si="4"/>
        <v>83400</v>
      </c>
      <c r="DB54">
        <f t="shared" si="4"/>
        <v>87500</v>
      </c>
      <c r="DC54">
        <f t="shared" si="4"/>
        <v>75500</v>
      </c>
      <c r="DD54">
        <f t="shared" si="4"/>
        <v>74400</v>
      </c>
      <c r="DE54">
        <f t="shared" si="4"/>
        <v>67200</v>
      </c>
      <c r="DF54">
        <f t="shared" si="4"/>
        <v>64099.999999999993</v>
      </c>
      <c r="DG54">
        <f t="shared" si="4"/>
        <v>72600</v>
      </c>
      <c r="DH54">
        <f t="shared" si="4"/>
        <v>72800</v>
      </c>
      <c r="DI54">
        <f t="shared" si="4"/>
        <v>77600</v>
      </c>
      <c r="DJ54">
        <f t="shared" si="4"/>
        <v>78000</v>
      </c>
      <c r="DK54">
        <f t="shared" si="4"/>
        <v>87200</v>
      </c>
      <c r="DL54">
        <f t="shared" si="4"/>
        <v>83300</v>
      </c>
      <c r="DM54">
        <f t="shared" si="4"/>
        <v>85300</v>
      </c>
      <c r="DN54">
        <f t="shared" si="4"/>
        <v>81800</v>
      </c>
      <c r="DO54">
        <f t="shared" si="4"/>
        <v>83800</v>
      </c>
      <c r="DP54">
        <f t="shared" si="4"/>
        <v>83200</v>
      </c>
      <c r="DQ54">
        <f t="shared" si="4"/>
        <v>81500</v>
      </c>
      <c r="DR54">
        <f t="shared" si="4"/>
        <v>80400</v>
      </c>
      <c r="DS54">
        <f t="shared" si="4"/>
        <v>82400</v>
      </c>
      <c r="DT54">
        <f t="shared" si="4"/>
        <v>74600</v>
      </c>
      <c r="DU54">
        <f t="shared" si="4"/>
        <v>74900</v>
      </c>
      <c r="DV54">
        <f t="shared" si="4"/>
        <v>85900</v>
      </c>
      <c r="DW54">
        <f t="shared" si="4"/>
        <v>78000</v>
      </c>
      <c r="DX54">
        <f t="shared" si="4"/>
        <v>92600</v>
      </c>
      <c r="DY54">
        <f t="shared" si="4"/>
        <v>86900</v>
      </c>
      <c r="DZ54">
        <f t="shared" si="4"/>
        <v>82000</v>
      </c>
      <c r="EA54">
        <f t="shared" ref="EA54:EC54" si="5">EA31</f>
        <v>87600</v>
      </c>
      <c r="EB54">
        <f t="shared" si="5"/>
        <v>89200</v>
      </c>
      <c r="EC54">
        <f t="shared" si="5"/>
        <v>89200</v>
      </c>
    </row>
    <row r="55" spans="1:133" x14ac:dyDescent="0.45">
      <c r="A55" s="11" t="s">
        <v>4</v>
      </c>
      <c r="B55">
        <f>B43</f>
        <v>29800</v>
      </c>
      <c r="C55">
        <f t="shared" ref="C55:BN55" si="6">C43</f>
        <v>32100</v>
      </c>
      <c r="D55">
        <f t="shared" si="6"/>
        <v>32000</v>
      </c>
      <c r="E55">
        <f t="shared" si="6"/>
        <v>32900</v>
      </c>
      <c r="F55">
        <f t="shared" si="6"/>
        <v>36100</v>
      </c>
      <c r="G55">
        <f t="shared" si="6"/>
        <v>28600</v>
      </c>
      <c r="H55">
        <f t="shared" si="6"/>
        <v>34200</v>
      </c>
      <c r="I55">
        <f t="shared" si="6"/>
        <v>37500</v>
      </c>
      <c r="J55">
        <f t="shared" si="6"/>
        <v>39200</v>
      </c>
      <c r="K55">
        <f t="shared" si="6"/>
        <v>33600</v>
      </c>
      <c r="L55">
        <f t="shared" si="6"/>
        <v>30900</v>
      </c>
      <c r="M55">
        <f t="shared" si="6"/>
        <v>29500</v>
      </c>
      <c r="N55">
        <f t="shared" si="6"/>
        <v>29100</v>
      </c>
      <c r="O55">
        <f t="shared" si="6"/>
        <v>25800</v>
      </c>
      <c r="P55">
        <f t="shared" si="6"/>
        <v>25200</v>
      </c>
      <c r="Q55">
        <f t="shared" si="6"/>
        <v>26500</v>
      </c>
      <c r="R55">
        <f t="shared" si="6"/>
        <v>27800</v>
      </c>
      <c r="S55">
        <f t="shared" si="6"/>
        <v>32700.000000000004</v>
      </c>
      <c r="T55">
        <f t="shared" si="6"/>
        <v>41100</v>
      </c>
      <c r="U55">
        <f t="shared" si="6"/>
        <v>37700</v>
      </c>
      <c r="V55">
        <f t="shared" si="6"/>
        <v>36700</v>
      </c>
      <c r="W55">
        <f t="shared" si="6"/>
        <v>31600</v>
      </c>
      <c r="X55">
        <f t="shared" si="6"/>
        <v>34500</v>
      </c>
      <c r="Y55">
        <f t="shared" si="6"/>
        <v>31600</v>
      </c>
      <c r="Z55">
        <f t="shared" si="6"/>
        <v>35200</v>
      </c>
      <c r="AA55">
        <f t="shared" si="6"/>
        <v>29900</v>
      </c>
      <c r="AB55">
        <f t="shared" si="6"/>
        <v>31400</v>
      </c>
      <c r="AC55">
        <f t="shared" si="6"/>
        <v>32000</v>
      </c>
      <c r="AD55">
        <f t="shared" si="6"/>
        <v>35600</v>
      </c>
      <c r="AE55">
        <f t="shared" si="6"/>
        <v>33300</v>
      </c>
      <c r="AF55">
        <f t="shared" si="6"/>
        <v>31800</v>
      </c>
      <c r="AG55">
        <f t="shared" si="6"/>
        <v>32000</v>
      </c>
      <c r="AH55">
        <f t="shared" si="6"/>
        <v>30900</v>
      </c>
      <c r="AI55">
        <f t="shared" si="6"/>
        <v>31900</v>
      </c>
      <c r="AJ55">
        <f t="shared" si="6"/>
        <v>32600</v>
      </c>
      <c r="AK55">
        <f t="shared" si="6"/>
        <v>32299.999999999996</v>
      </c>
      <c r="AL55">
        <f t="shared" si="6"/>
        <v>37800</v>
      </c>
      <c r="AM55">
        <f t="shared" si="6"/>
        <v>34100</v>
      </c>
      <c r="AN55">
        <f t="shared" si="6"/>
        <v>33000</v>
      </c>
      <c r="AO55">
        <f t="shared" si="6"/>
        <v>30000</v>
      </c>
      <c r="AP55">
        <f t="shared" si="6"/>
        <v>29600</v>
      </c>
      <c r="AQ55">
        <f t="shared" si="6"/>
        <v>25300</v>
      </c>
      <c r="AR55">
        <f t="shared" si="6"/>
        <v>34300</v>
      </c>
      <c r="AS55">
        <f t="shared" si="6"/>
        <v>34800</v>
      </c>
      <c r="AT55">
        <f t="shared" si="6"/>
        <v>29900</v>
      </c>
      <c r="AU55">
        <f t="shared" si="6"/>
        <v>31900</v>
      </c>
      <c r="AV55">
        <f t="shared" si="6"/>
        <v>31500</v>
      </c>
      <c r="AW55">
        <f t="shared" si="6"/>
        <v>29800</v>
      </c>
      <c r="AX55">
        <f t="shared" si="6"/>
        <v>29400</v>
      </c>
      <c r="AY55">
        <f t="shared" si="6"/>
        <v>31100</v>
      </c>
      <c r="AZ55">
        <f t="shared" si="6"/>
        <v>31400</v>
      </c>
      <c r="BA55">
        <f t="shared" si="6"/>
        <v>37700</v>
      </c>
      <c r="BB55">
        <f t="shared" si="6"/>
        <v>34700</v>
      </c>
      <c r="BC55">
        <f t="shared" si="6"/>
        <v>32400</v>
      </c>
      <c r="BD55">
        <f t="shared" si="6"/>
        <v>29200</v>
      </c>
      <c r="BE55">
        <f t="shared" si="6"/>
        <v>39100</v>
      </c>
      <c r="BF55">
        <f t="shared" si="6"/>
        <v>33500</v>
      </c>
      <c r="BG55">
        <f t="shared" si="6"/>
        <v>36100</v>
      </c>
      <c r="BH55">
        <f t="shared" si="6"/>
        <v>37600</v>
      </c>
      <c r="BI55">
        <f t="shared" si="6"/>
        <v>38500</v>
      </c>
      <c r="BJ55">
        <f t="shared" si="6"/>
        <v>39900</v>
      </c>
      <c r="BK55">
        <f t="shared" si="6"/>
        <v>40600</v>
      </c>
      <c r="BL55">
        <f t="shared" si="6"/>
        <v>35300</v>
      </c>
      <c r="BM55">
        <f t="shared" si="6"/>
        <v>36400</v>
      </c>
      <c r="BN55">
        <f t="shared" si="6"/>
        <v>39900</v>
      </c>
      <c r="BO55">
        <f t="shared" ref="BO55:DZ55" si="7">BO43</f>
        <v>33300</v>
      </c>
      <c r="BP55">
        <f t="shared" si="7"/>
        <v>35200</v>
      </c>
      <c r="BQ55">
        <f t="shared" si="7"/>
        <v>37000</v>
      </c>
      <c r="BR55">
        <f t="shared" si="7"/>
        <v>31300</v>
      </c>
      <c r="BS55">
        <f t="shared" si="7"/>
        <v>31200</v>
      </c>
      <c r="BT55">
        <f t="shared" si="7"/>
        <v>28300</v>
      </c>
      <c r="BU55">
        <f t="shared" si="7"/>
        <v>33900</v>
      </c>
      <c r="BV55">
        <f t="shared" si="7"/>
        <v>34200</v>
      </c>
      <c r="BW55">
        <f t="shared" si="7"/>
        <v>36100</v>
      </c>
      <c r="BX55">
        <f t="shared" si="7"/>
        <v>34800</v>
      </c>
      <c r="BY55">
        <f t="shared" si="7"/>
        <v>32100</v>
      </c>
      <c r="BZ55">
        <f t="shared" si="7"/>
        <v>35600</v>
      </c>
      <c r="CA55">
        <f t="shared" si="7"/>
        <v>30400</v>
      </c>
      <c r="CB55">
        <f t="shared" si="7"/>
        <v>36300</v>
      </c>
      <c r="CC55">
        <f t="shared" si="7"/>
        <v>38800</v>
      </c>
      <c r="CD55">
        <f t="shared" si="7"/>
        <v>36500</v>
      </c>
      <c r="CE55">
        <f t="shared" si="7"/>
        <v>36800</v>
      </c>
      <c r="CF55">
        <f t="shared" si="7"/>
        <v>39800</v>
      </c>
      <c r="CG55">
        <f t="shared" si="7"/>
        <v>35200</v>
      </c>
      <c r="CH55">
        <f t="shared" si="7"/>
        <v>34200</v>
      </c>
      <c r="CI55">
        <f t="shared" si="7"/>
        <v>35400</v>
      </c>
      <c r="CJ55">
        <f t="shared" si="7"/>
        <v>36400</v>
      </c>
      <c r="CK55">
        <f t="shared" si="7"/>
        <v>38900</v>
      </c>
      <c r="CL55">
        <f t="shared" si="7"/>
        <v>28900</v>
      </c>
      <c r="CM55">
        <f t="shared" si="7"/>
        <v>33600</v>
      </c>
      <c r="CN55">
        <f t="shared" si="7"/>
        <v>29500</v>
      </c>
      <c r="CO55">
        <f t="shared" si="7"/>
        <v>26500</v>
      </c>
      <c r="CP55">
        <f t="shared" si="7"/>
        <v>35600</v>
      </c>
      <c r="CQ55">
        <f t="shared" si="7"/>
        <v>38300</v>
      </c>
      <c r="CR55">
        <f t="shared" si="7"/>
        <v>42100</v>
      </c>
      <c r="CS55">
        <f t="shared" si="7"/>
        <v>42200</v>
      </c>
      <c r="CT55">
        <f t="shared" si="7"/>
        <v>44100</v>
      </c>
      <c r="CU55">
        <f t="shared" si="7"/>
        <v>35500</v>
      </c>
      <c r="CV55">
        <f t="shared" si="7"/>
        <v>39800</v>
      </c>
      <c r="CW55">
        <f t="shared" si="7"/>
        <v>33700</v>
      </c>
      <c r="CX55">
        <f t="shared" si="7"/>
        <v>29500</v>
      </c>
      <c r="CY55">
        <f t="shared" si="7"/>
        <v>29500</v>
      </c>
      <c r="CZ55">
        <f t="shared" si="7"/>
        <v>28800</v>
      </c>
      <c r="DA55">
        <f t="shared" si="7"/>
        <v>35400</v>
      </c>
      <c r="DB55">
        <f t="shared" si="7"/>
        <v>39700</v>
      </c>
      <c r="DC55">
        <f t="shared" si="7"/>
        <v>39300</v>
      </c>
      <c r="DD55">
        <f t="shared" si="7"/>
        <v>42200</v>
      </c>
      <c r="DE55">
        <f t="shared" si="7"/>
        <v>42300</v>
      </c>
      <c r="DF55">
        <f t="shared" si="7"/>
        <v>48900</v>
      </c>
      <c r="DG55">
        <f t="shared" si="7"/>
        <v>52000</v>
      </c>
      <c r="DH55">
        <f t="shared" si="7"/>
        <v>52800</v>
      </c>
      <c r="DI55">
        <f t="shared" si="7"/>
        <v>45300</v>
      </c>
      <c r="DJ55">
        <f t="shared" si="7"/>
        <v>45800</v>
      </c>
      <c r="DK55">
        <f t="shared" si="7"/>
        <v>42500</v>
      </c>
      <c r="DL55">
        <f t="shared" si="7"/>
        <v>47000</v>
      </c>
      <c r="DM55">
        <f t="shared" si="7"/>
        <v>49100</v>
      </c>
      <c r="DN55">
        <f t="shared" si="7"/>
        <v>38300</v>
      </c>
      <c r="DO55">
        <f t="shared" si="7"/>
        <v>39000</v>
      </c>
      <c r="DP55">
        <f t="shared" si="7"/>
        <v>39400</v>
      </c>
      <c r="DQ55">
        <f t="shared" si="7"/>
        <v>43600</v>
      </c>
      <c r="DR55">
        <f t="shared" si="7"/>
        <v>43800</v>
      </c>
      <c r="DS55">
        <f t="shared" si="7"/>
        <v>43000</v>
      </c>
      <c r="DT55">
        <f t="shared" si="7"/>
        <v>44500</v>
      </c>
      <c r="DU55">
        <f t="shared" si="7"/>
        <v>43400</v>
      </c>
      <c r="DV55">
        <f t="shared" si="7"/>
        <v>41200</v>
      </c>
      <c r="DW55">
        <f t="shared" si="7"/>
        <v>37300</v>
      </c>
      <c r="DX55">
        <f t="shared" si="7"/>
        <v>38700</v>
      </c>
      <c r="DY55">
        <f t="shared" si="7"/>
        <v>34700</v>
      </c>
      <c r="DZ55">
        <f t="shared" si="7"/>
        <v>38600</v>
      </c>
      <c r="EA55">
        <f t="shared" ref="EA55:EC55" si="8">EA43</f>
        <v>35500</v>
      </c>
      <c r="EB55">
        <f t="shared" si="8"/>
        <v>34100</v>
      </c>
      <c r="EC55">
        <f t="shared" si="8"/>
        <v>34100</v>
      </c>
    </row>
    <row r="56" spans="1:133" x14ac:dyDescent="0.45">
      <c r="A56" s="11"/>
    </row>
    <row r="57" spans="1:133" x14ac:dyDescent="0.45">
      <c r="A57" t="s">
        <v>490</v>
      </c>
      <c r="B57">
        <f>SUM(B53:B55)</f>
        <v>101600</v>
      </c>
      <c r="C57">
        <f t="shared" ref="C57:BN57" si="9">SUM(C53:C55)</f>
        <v>95000</v>
      </c>
      <c r="D57">
        <f t="shared" si="9"/>
        <v>94200</v>
      </c>
      <c r="E57">
        <f t="shared" si="9"/>
        <v>91700</v>
      </c>
      <c r="F57">
        <f t="shared" si="9"/>
        <v>97000</v>
      </c>
      <c r="G57">
        <f t="shared" si="9"/>
        <v>92800</v>
      </c>
      <c r="H57">
        <f t="shared" si="9"/>
        <v>102800</v>
      </c>
      <c r="I57">
        <f t="shared" si="9"/>
        <v>114100</v>
      </c>
      <c r="J57">
        <f t="shared" si="9"/>
        <v>120400</v>
      </c>
      <c r="K57">
        <f t="shared" si="9"/>
        <v>118300</v>
      </c>
      <c r="L57">
        <f t="shared" si="9"/>
        <v>111300</v>
      </c>
      <c r="M57">
        <f t="shared" si="9"/>
        <v>105100</v>
      </c>
      <c r="N57">
        <f t="shared" si="9"/>
        <v>95400</v>
      </c>
      <c r="O57">
        <f t="shared" si="9"/>
        <v>91900</v>
      </c>
      <c r="P57">
        <f t="shared" si="9"/>
        <v>90600</v>
      </c>
      <c r="Q57">
        <f t="shared" si="9"/>
        <v>91000</v>
      </c>
      <c r="R57">
        <f t="shared" si="9"/>
        <v>102300</v>
      </c>
      <c r="S57">
        <f t="shared" si="9"/>
        <v>102800</v>
      </c>
      <c r="T57">
        <f t="shared" si="9"/>
        <v>112000</v>
      </c>
      <c r="U57">
        <f t="shared" si="9"/>
        <v>115800</v>
      </c>
      <c r="V57">
        <f t="shared" si="9"/>
        <v>105800</v>
      </c>
      <c r="W57">
        <f t="shared" si="9"/>
        <v>98700</v>
      </c>
      <c r="X57">
        <f t="shared" si="9"/>
        <v>104700</v>
      </c>
      <c r="Y57">
        <f t="shared" si="9"/>
        <v>93000</v>
      </c>
      <c r="Z57">
        <f t="shared" si="9"/>
        <v>95700</v>
      </c>
      <c r="AA57">
        <f t="shared" si="9"/>
        <v>87300</v>
      </c>
      <c r="AB57">
        <f t="shared" si="9"/>
        <v>94000</v>
      </c>
      <c r="AC57">
        <f t="shared" si="9"/>
        <v>94400</v>
      </c>
      <c r="AD57">
        <f t="shared" si="9"/>
        <v>106600</v>
      </c>
      <c r="AE57">
        <f t="shared" si="9"/>
        <v>96600</v>
      </c>
      <c r="AF57">
        <f t="shared" si="9"/>
        <v>97400</v>
      </c>
      <c r="AG57">
        <f t="shared" si="9"/>
        <v>102300</v>
      </c>
      <c r="AH57">
        <f t="shared" si="9"/>
        <v>106200</v>
      </c>
      <c r="AI57">
        <f t="shared" si="9"/>
        <v>102400</v>
      </c>
      <c r="AJ57">
        <f t="shared" si="9"/>
        <v>114400</v>
      </c>
      <c r="AK57">
        <f t="shared" si="9"/>
        <v>114900</v>
      </c>
      <c r="AL57">
        <f t="shared" si="9"/>
        <v>114400</v>
      </c>
      <c r="AM57">
        <f t="shared" si="9"/>
        <v>116400</v>
      </c>
      <c r="AN57">
        <f t="shared" si="9"/>
        <v>112100</v>
      </c>
      <c r="AO57">
        <f t="shared" si="9"/>
        <v>107900</v>
      </c>
      <c r="AP57">
        <f t="shared" si="9"/>
        <v>102100</v>
      </c>
      <c r="AQ57">
        <f t="shared" si="9"/>
        <v>101100</v>
      </c>
      <c r="AR57">
        <f t="shared" si="9"/>
        <v>106500</v>
      </c>
      <c r="AS57">
        <f t="shared" si="9"/>
        <v>103700</v>
      </c>
      <c r="AT57">
        <f t="shared" si="9"/>
        <v>99000</v>
      </c>
      <c r="AU57">
        <f t="shared" si="9"/>
        <v>103000</v>
      </c>
      <c r="AV57">
        <f t="shared" si="9"/>
        <v>112200</v>
      </c>
      <c r="AW57">
        <f t="shared" si="9"/>
        <v>110400</v>
      </c>
      <c r="AX57">
        <f t="shared" si="9"/>
        <v>104600</v>
      </c>
      <c r="AY57">
        <f t="shared" si="9"/>
        <v>98800</v>
      </c>
      <c r="AZ57">
        <f t="shared" si="9"/>
        <v>99700</v>
      </c>
      <c r="BA57">
        <f t="shared" si="9"/>
        <v>108900</v>
      </c>
      <c r="BB57">
        <f t="shared" si="9"/>
        <v>104300</v>
      </c>
      <c r="BC57">
        <f t="shared" si="9"/>
        <v>98700</v>
      </c>
      <c r="BD57">
        <f t="shared" si="9"/>
        <v>99800</v>
      </c>
      <c r="BE57">
        <f t="shared" si="9"/>
        <v>111200</v>
      </c>
      <c r="BF57">
        <f t="shared" si="9"/>
        <v>99600</v>
      </c>
      <c r="BG57">
        <f t="shared" si="9"/>
        <v>102000</v>
      </c>
      <c r="BH57">
        <f t="shared" si="9"/>
        <v>106600</v>
      </c>
      <c r="BI57">
        <f t="shared" si="9"/>
        <v>95400</v>
      </c>
      <c r="BJ57">
        <f t="shared" si="9"/>
        <v>97800</v>
      </c>
      <c r="BK57">
        <f t="shared" si="9"/>
        <v>100200</v>
      </c>
      <c r="BL57">
        <f t="shared" si="9"/>
        <v>104800</v>
      </c>
      <c r="BM57">
        <f t="shared" si="9"/>
        <v>108700</v>
      </c>
      <c r="BN57">
        <f t="shared" si="9"/>
        <v>107800</v>
      </c>
      <c r="BO57">
        <f t="shared" ref="BO57:DZ57" si="10">SUM(BO53:BO55)</f>
        <v>105500</v>
      </c>
      <c r="BP57">
        <f t="shared" si="10"/>
        <v>103000</v>
      </c>
      <c r="BQ57">
        <f t="shared" si="10"/>
        <v>110800</v>
      </c>
      <c r="BR57">
        <f t="shared" si="10"/>
        <v>111700</v>
      </c>
      <c r="BS57">
        <f t="shared" si="10"/>
        <v>113300</v>
      </c>
      <c r="BT57">
        <f t="shared" si="10"/>
        <v>111900</v>
      </c>
      <c r="BU57">
        <f t="shared" si="10"/>
        <v>130600</v>
      </c>
      <c r="BV57">
        <f t="shared" si="10"/>
        <v>126300</v>
      </c>
      <c r="BW57">
        <f t="shared" si="10"/>
        <v>124800</v>
      </c>
      <c r="BX57">
        <f t="shared" si="10"/>
        <v>130000</v>
      </c>
      <c r="BY57">
        <f t="shared" si="10"/>
        <v>123900</v>
      </c>
      <c r="BZ57">
        <f t="shared" si="10"/>
        <v>129100</v>
      </c>
      <c r="CA57">
        <f t="shared" si="10"/>
        <v>117800</v>
      </c>
      <c r="CB57">
        <f t="shared" si="10"/>
        <v>126600</v>
      </c>
      <c r="CC57">
        <f t="shared" si="10"/>
        <v>133600</v>
      </c>
      <c r="CD57">
        <f t="shared" si="10"/>
        <v>132900</v>
      </c>
      <c r="CE57">
        <f t="shared" si="10"/>
        <v>126700</v>
      </c>
      <c r="CF57">
        <f t="shared" si="10"/>
        <v>138900</v>
      </c>
      <c r="CG57">
        <f t="shared" si="10"/>
        <v>135000</v>
      </c>
      <c r="CH57">
        <f t="shared" si="10"/>
        <v>139800</v>
      </c>
      <c r="CI57">
        <f t="shared" si="10"/>
        <v>140700</v>
      </c>
      <c r="CJ57">
        <f t="shared" si="10"/>
        <v>141100</v>
      </c>
      <c r="CK57">
        <f t="shared" si="10"/>
        <v>141100</v>
      </c>
      <c r="CL57">
        <f t="shared" si="10"/>
        <v>128500</v>
      </c>
      <c r="CM57">
        <f t="shared" si="10"/>
        <v>135000</v>
      </c>
      <c r="CN57">
        <f t="shared" si="10"/>
        <v>137800</v>
      </c>
      <c r="CO57">
        <f t="shared" si="10"/>
        <v>128800</v>
      </c>
      <c r="CP57">
        <f t="shared" si="10"/>
        <v>139500</v>
      </c>
      <c r="CQ57">
        <f t="shared" si="10"/>
        <v>132000</v>
      </c>
      <c r="CR57">
        <f t="shared" si="10"/>
        <v>128600</v>
      </c>
      <c r="CS57">
        <f t="shared" si="10"/>
        <v>130500</v>
      </c>
      <c r="CT57">
        <f t="shared" si="10"/>
        <v>140700</v>
      </c>
      <c r="CU57">
        <f t="shared" si="10"/>
        <v>129300</v>
      </c>
      <c r="CV57">
        <f t="shared" si="10"/>
        <v>125300</v>
      </c>
      <c r="CW57">
        <f t="shared" si="10"/>
        <v>122400</v>
      </c>
      <c r="CX57">
        <f t="shared" si="10"/>
        <v>128200</v>
      </c>
      <c r="CY57">
        <f t="shared" si="10"/>
        <v>126100</v>
      </c>
      <c r="CZ57">
        <f t="shared" si="10"/>
        <v>112900</v>
      </c>
      <c r="DA57">
        <f t="shared" si="10"/>
        <v>132500</v>
      </c>
      <c r="DB57">
        <f t="shared" si="10"/>
        <v>140800</v>
      </c>
      <c r="DC57">
        <f t="shared" si="10"/>
        <v>127700</v>
      </c>
      <c r="DD57">
        <f t="shared" si="10"/>
        <v>135700</v>
      </c>
      <c r="DE57">
        <f t="shared" si="10"/>
        <v>127100</v>
      </c>
      <c r="DF57">
        <f t="shared" si="10"/>
        <v>128800</v>
      </c>
      <c r="DG57">
        <f t="shared" si="10"/>
        <v>135700</v>
      </c>
      <c r="DH57">
        <f t="shared" si="10"/>
        <v>137700</v>
      </c>
      <c r="DI57">
        <f t="shared" si="10"/>
        <v>136400</v>
      </c>
      <c r="DJ57">
        <f t="shared" si="10"/>
        <v>137800</v>
      </c>
      <c r="DK57">
        <f t="shared" si="10"/>
        <v>139800</v>
      </c>
      <c r="DL57">
        <f t="shared" si="10"/>
        <v>144300</v>
      </c>
      <c r="DM57">
        <f t="shared" si="10"/>
        <v>149300</v>
      </c>
      <c r="DN57">
        <f t="shared" si="10"/>
        <v>134800</v>
      </c>
      <c r="DO57">
        <f t="shared" si="10"/>
        <v>136800</v>
      </c>
      <c r="DP57">
        <f t="shared" si="10"/>
        <v>132400</v>
      </c>
      <c r="DQ57">
        <f t="shared" si="10"/>
        <v>139200</v>
      </c>
      <c r="DR57">
        <f t="shared" si="10"/>
        <v>134500</v>
      </c>
      <c r="DS57">
        <f t="shared" si="10"/>
        <v>138200</v>
      </c>
      <c r="DT57">
        <f t="shared" si="10"/>
        <v>128800</v>
      </c>
      <c r="DU57">
        <f t="shared" si="10"/>
        <v>129600</v>
      </c>
      <c r="DV57">
        <f t="shared" si="10"/>
        <v>139700</v>
      </c>
      <c r="DW57">
        <f t="shared" si="10"/>
        <v>127300</v>
      </c>
      <c r="DX57">
        <f t="shared" si="10"/>
        <v>148900</v>
      </c>
      <c r="DY57">
        <f t="shared" si="10"/>
        <v>140700</v>
      </c>
      <c r="DZ57">
        <f t="shared" si="10"/>
        <v>135600</v>
      </c>
      <c r="EA57">
        <f t="shared" ref="EA57:EC57" si="11">SUM(EA53:EA55)</f>
        <v>134400</v>
      </c>
      <c r="EB57">
        <f t="shared" si="11"/>
        <v>137600</v>
      </c>
      <c r="EC57">
        <f t="shared" si="11"/>
        <v>137600</v>
      </c>
    </row>
    <row r="58" spans="1:133" x14ac:dyDescent="0.45">
      <c r="B58" s="9">
        <f>B6</f>
        <v>40179</v>
      </c>
      <c r="C58" s="9">
        <f t="shared" ref="C58:BN58" si="12">C6</f>
        <v>40210</v>
      </c>
      <c r="D58" s="9">
        <f t="shared" si="12"/>
        <v>40238</v>
      </c>
      <c r="E58" s="9">
        <f t="shared" si="12"/>
        <v>40269</v>
      </c>
      <c r="F58" s="9">
        <f t="shared" si="12"/>
        <v>40299</v>
      </c>
      <c r="G58" s="9">
        <f t="shared" si="12"/>
        <v>40330</v>
      </c>
      <c r="H58" s="9">
        <f t="shared" si="12"/>
        <v>40360</v>
      </c>
      <c r="I58" s="9">
        <f t="shared" si="12"/>
        <v>40391</v>
      </c>
      <c r="J58" s="9">
        <f t="shared" si="12"/>
        <v>40422</v>
      </c>
      <c r="K58" s="9">
        <f t="shared" si="12"/>
        <v>40452</v>
      </c>
      <c r="L58" s="9">
        <f t="shared" si="12"/>
        <v>40483</v>
      </c>
      <c r="M58" s="9">
        <f t="shared" si="12"/>
        <v>40513</v>
      </c>
      <c r="N58" s="9">
        <f t="shared" si="12"/>
        <v>40544</v>
      </c>
      <c r="O58" s="9">
        <f t="shared" si="12"/>
        <v>40575</v>
      </c>
      <c r="P58" s="9">
        <f t="shared" si="12"/>
        <v>40603</v>
      </c>
      <c r="Q58" s="9">
        <f t="shared" si="12"/>
        <v>40634</v>
      </c>
      <c r="R58" s="9">
        <f t="shared" si="12"/>
        <v>40664</v>
      </c>
      <c r="S58" s="9">
        <f t="shared" si="12"/>
        <v>40695</v>
      </c>
      <c r="T58" s="9">
        <f t="shared" si="12"/>
        <v>40725</v>
      </c>
      <c r="U58" s="9">
        <f t="shared" si="12"/>
        <v>40756</v>
      </c>
      <c r="V58" s="9">
        <f t="shared" si="12"/>
        <v>40787</v>
      </c>
      <c r="W58" s="9">
        <f t="shared" si="12"/>
        <v>40817</v>
      </c>
      <c r="X58" s="9">
        <f t="shared" si="12"/>
        <v>40848</v>
      </c>
      <c r="Y58" s="9">
        <f t="shared" si="12"/>
        <v>40878</v>
      </c>
      <c r="Z58" s="9">
        <f t="shared" si="12"/>
        <v>40909</v>
      </c>
      <c r="AA58" s="9">
        <f t="shared" si="12"/>
        <v>40940</v>
      </c>
      <c r="AB58" s="9">
        <f t="shared" si="12"/>
        <v>40969</v>
      </c>
      <c r="AC58" s="9">
        <f t="shared" si="12"/>
        <v>41000</v>
      </c>
      <c r="AD58" s="9">
        <f t="shared" si="12"/>
        <v>41030</v>
      </c>
      <c r="AE58" s="9">
        <f t="shared" si="12"/>
        <v>41061</v>
      </c>
      <c r="AF58" s="9">
        <f t="shared" si="12"/>
        <v>41091</v>
      </c>
      <c r="AG58" s="9">
        <f t="shared" si="12"/>
        <v>41122</v>
      </c>
      <c r="AH58" s="9">
        <f t="shared" si="12"/>
        <v>41153</v>
      </c>
      <c r="AI58" s="9">
        <f t="shared" si="12"/>
        <v>41183</v>
      </c>
      <c r="AJ58" s="9">
        <f t="shared" si="12"/>
        <v>41214</v>
      </c>
      <c r="AK58" s="9">
        <f t="shared" si="12"/>
        <v>41244</v>
      </c>
      <c r="AL58" s="9">
        <f t="shared" si="12"/>
        <v>41275</v>
      </c>
      <c r="AM58" s="9">
        <f t="shared" si="12"/>
        <v>41306</v>
      </c>
      <c r="AN58" s="9">
        <f t="shared" si="12"/>
        <v>41334</v>
      </c>
      <c r="AO58" s="9">
        <f t="shared" si="12"/>
        <v>41365</v>
      </c>
      <c r="AP58" s="9">
        <f t="shared" si="12"/>
        <v>41395</v>
      </c>
      <c r="AQ58" s="9">
        <f t="shared" si="12"/>
        <v>41426</v>
      </c>
      <c r="AR58" s="9">
        <f t="shared" si="12"/>
        <v>41456</v>
      </c>
      <c r="AS58" s="9">
        <f t="shared" si="12"/>
        <v>41487</v>
      </c>
      <c r="AT58" s="9">
        <f t="shared" si="12"/>
        <v>41518</v>
      </c>
      <c r="AU58" s="9">
        <f t="shared" si="12"/>
        <v>41548</v>
      </c>
      <c r="AV58" s="9">
        <f t="shared" si="12"/>
        <v>41579</v>
      </c>
      <c r="AW58" s="9">
        <f t="shared" si="12"/>
        <v>41609</v>
      </c>
      <c r="AX58" s="9">
        <f t="shared" si="12"/>
        <v>41640</v>
      </c>
      <c r="AY58" s="9">
        <f t="shared" si="12"/>
        <v>41671</v>
      </c>
      <c r="AZ58" s="9">
        <f t="shared" si="12"/>
        <v>41699</v>
      </c>
      <c r="BA58" s="9">
        <f t="shared" si="12"/>
        <v>41730</v>
      </c>
      <c r="BB58" s="9">
        <f t="shared" si="12"/>
        <v>41760</v>
      </c>
      <c r="BC58" s="9">
        <f t="shared" si="12"/>
        <v>41791</v>
      </c>
      <c r="BD58" s="9">
        <f t="shared" si="12"/>
        <v>41821</v>
      </c>
      <c r="BE58" s="9">
        <f t="shared" si="12"/>
        <v>41852</v>
      </c>
      <c r="BF58" s="9">
        <f t="shared" si="12"/>
        <v>41883</v>
      </c>
      <c r="BG58" s="9">
        <f t="shared" si="12"/>
        <v>41913</v>
      </c>
      <c r="BH58" s="9">
        <f t="shared" si="12"/>
        <v>41944</v>
      </c>
      <c r="BI58" s="9">
        <f t="shared" si="12"/>
        <v>41974</v>
      </c>
      <c r="BJ58" s="9">
        <f t="shared" si="12"/>
        <v>42005</v>
      </c>
      <c r="BK58" s="9">
        <f t="shared" si="12"/>
        <v>42036</v>
      </c>
      <c r="BL58" s="9">
        <f t="shared" si="12"/>
        <v>42064</v>
      </c>
      <c r="BM58" s="9">
        <f t="shared" si="12"/>
        <v>42095</v>
      </c>
      <c r="BN58" s="9">
        <f t="shared" si="12"/>
        <v>42125</v>
      </c>
      <c r="BO58" s="9">
        <f t="shared" ref="BO58:DZ58" si="13">BO6</f>
        <v>42156</v>
      </c>
      <c r="BP58" s="9">
        <f t="shared" si="13"/>
        <v>42186</v>
      </c>
      <c r="BQ58" s="9">
        <f t="shared" si="13"/>
        <v>42217</v>
      </c>
      <c r="BR58" s="9">
        <f t="shared" si="13"/>
        <v>42248</v>
      </c>
      <c r="BS58" s="9">
        <f t="shared" si="13"/>
        <v>42278</v>
      </c>
      <c r="BT58" s="9">
        <f t="shared" si="13"/>
        <v>42309</v>
      </c>
      <c r="BU58" s="9">
        <f t="shared" si="13"/>
        <v>42339</v>
      </c>
      <c r="BV58" s="9">
        <f t="shared" si="13"/>
        <v>42370</v>
      </c>
      <c r="BW58" s="9">
        <f t="shared" si="13"/>
        <v>42401</v>
      </c>
      <c r="BX58" s="9">
        <f t="shared" si="13"/>
        <v>42430</v>
      </c>
      <c r="BY58" s="9">
        <f t="shared" si="13"/>
        <v>42461</v>
      </c>
      <c r="BZ58" s="9">
        <f t="shared" si="13"/>
        <v>42491</v>
      </c>
      <c r="CA58" s="9">
        <f t="shared" si="13"/>
        <v>42522</v>
      </c>
      <c r="CB58" s="9">
        <f t="shared" si="13"/>
        <v>42552</v>
      </c>
      <c r="CC58" s="9">
        <f t="shared" si="13"/>
        <v>42583</v>
      </c>
      <c r="CD58" s="9">
        <f t="shared" si="13"/>
        <v>42614</v>
      </c>
      <c r="CE58" s="9">
        <f t="shared" si="13"/>
        <v>42644</v>
      </c>
      <c r="CF58" s="9">
        <f t="shared" si="13"/>
        <v>42675</v>
      </c>
      <c r="CG58" s="9">
        <f t="shared" si="13"/>
        <v>42705</v>
      </c>
      <c r="CH58" s="9">
        <f t="shared" si="13"/>
        <v>42736</v>
      </c>
      <c r="CI58" s="9">
        <f t="shared" si="13"/>
        <v>42767</v>
      </c>
      <c r="CJ58" s="9">
        <f t="shared" si="13"/>
        <v>42795</v>
      </c>
      <c r="CK58" s="9">
        <f t="shared" si="13"/>
        <v>42826</v>
      </c>
      <c r="CL58" s="9">
        <f t="shared" si="13"/>
        <v>42856</v>
      </c>
      <c r="CM58" s="9">
        <f t="shared" si="13"/>
        <v>42887</v>
      </c>
      <c r="CN58" s="9">
        <f t="shared" si="13"/>
        <v>42917</v>
      </c>
      <c r="CO58" s="9">
        <f t="shared" si="13"/>
        <v>42948</v>
      </c>
      <c r="CP58" s="9">
        <f t="shared" si="13"/>
        <v>42979</v>
      </c>
      <c r="CQ58" s="9">
        <f t="shared" si="13"/>
        <v>43009</v>
      </c>
      <c r="CR58" s="9">
        <f t="shared" si="13"/>
        <v>43040</v>
      </c>
      <c r="CS58" s="9">
        <f t="shared" si="13"/>
        <v>43070</v>
      </c>
      <c r="CT58" s="9">
        <f t="shared" si="13"/>
        <v>43101</v>
      </c>
      <c r="CU58" s="9">
        <f t="shared" si="13"/>
        <v>43132</v>
      </c>
      <c r="CV58" s="9">
        <f t="shared" si="13"/>
        <v>43160</v>
      </c>
      <c r="CW58" s="9">
        <f t="shared" si="13"/>
        <v>43191</v>
      </c>
      <c r="CX58" s="9">
        <f t="shared" si="13"/>
        <v>43221</v>
      </c>
      <c r="CY58" s="9">
        <f t="shared" si="13"/>
        <v>43252</v>
      </c>
      <c r="CZ58" s="9">
        <f t="shared" si="13"/>
        <v>43282</v>
      </c>
      <c r="DA58" s="9">
        <f t="shared" si="13"/>
        <v>43313</v>
      </c>
      <c r="DB58" s="9">
        <f t="shared" si="13"/>
        <v>43344</v>
      </c>
      <c r="DC58" s="9">
        <f t="shared" si="13"/>
        <v>43374</v>
      </c>
      <c r="DD58" s="9">
        <f t="shared" si="13"/>
        <v>43405</v>
      </c>
      <c r="DE58" s="9">
        <f t="shared" si="13"/>
        <v>43435</v>
      </c>
      <c r="DF58" s="9">
        <f t="shared" si="13"/>
        <v>43466</v>
      </c>
      <c r="DG58" s="9">
        <f t="shared" si="13"/>
        <v>43497</v>
      </c>
      <c r="DH58" s="9">
        <f t="shared" si="13"/>
        <v>43525</v>
      </c>
      <c r="DI58" s="9">
        <f t="shared" si="13"/>
        <v>43556</v>
      </c>
      <c r="DJ58" s="9">
        <f t="shared" si="13"/>
        <v>43586</v>
      </c>
      <c r="DK58" s="9">
        <f t="shared" si="13"/>
        <v>43617</v>
      </c>
      <c r="DL58" s="9">
        <f t="shared" si="13"/>
        <v>43647</v>
      </c>
      <c r="DM58" s="9">
        <f t="shared" si="13"/>
        <v>43678</v>
      </c>
      <c r="DN58" s="9">
        <f t="shared" si="13"/>
        <v>43709</v>
      </c>
      <c r="DO58" s="9">
        <f t="shared" si="13"/>
        <v>43739</v>
      </c>
      <c r="DP58" s="9">
        <f t="shared" si="13"/>
        <v>43770</v>
      </c>
      <c r="DQ58" s="9">
        <f t="shared" si="13"/>
        <v>43800</v>
      </c>
      <c r="DR58" s="9">
        <f t="shared" si="13"/>
        <v>43831</v>
      </c>
      <c r="DS58" s="9">
        <f t="shared" si="13"/>
        <v>43862</v>
      </c>
      <c r="DT58" s="9">
        <f t="shared" si="13"/>
        <v>43891</v>
      </c>
      <c r="DU58" s="9">
        <f t="shared" si="13"/>
        <v>43922</v>
      </c>
      <c r="DV58" s="9">
        <f t="shared" si="13"/>
        <v>43952</v>
      </c>
      <c r="DW58" s="9">
        <f t="shared" si="13"/>
        <v>43983</v>
      </c>
      <c r="DX58" s="9">
        <f t="shared" si="13"/>
        <v>44013</v>
      </c>
      <c r="DY58" s="9">
        <f t="shared" si="13"/>
        <v>44044</v>
      </c>
      <c r="DZ58" s="9">
        <f t="shared" si="13"/>
        <v>44075</v>
      </c>
      <c r="EA58" s="9">
        <f t="shared" ref="EA58:EC58" si="14">EA6</f>
        <v>44105</v>
      </c>
      <c r="EB58" s="9">
        <f t="shared" si="14"/>
        <v>44136</v>
      </c>
      <c r="EC58" s="9">
        <f t="shared" si="14"/>
        <v>44166</v>
      </c>
    </row>
    <row r="59" spans="1:133" x14ac:dyDescent="0.45">
      <c r="A59" s="11" t="s">
        <v>492</v>
      </c>
      <c r="B59">
        <f>SUM(B9:B48)</f>
        <v>1293600</v>
      </c>
      <c r="C59">
        <f t="shared" ref="C59:BN59" si="15">SUM(C9:C48)</f>
        <v>1293600</v>
      </c>
      <c r="D59">
        <f t="shared" si="15"/>
        <v>1312000</v>
      </c>
      <c r="E59">
        <f t="shared" si="15"/>
        <v>1307000</v>
      </c>
      <c r="F59">
        <f t="shared" si="15"/>
        <v>1326300</v>
      </c>
      <c r="G59">
        <f t="shared" si="15"/>
        <v>1347000</v>
      </c>
      <c r="H59">
        <f t="shared" si="15"/>
        <v>1355700</v>
      </c>
      <c r="I59">
        <f t="shared" si="15"/>
        <v>1380600</v>
      </c>
      <c r="J59">
        <f t="shared" si="15"/>
        <v>1335000</v>
      </c>
      <c r="K59">
        <f t="shared" si="15"/>
        <v>1334400</v>
      </c>
      <c r="L59">
        <f t="shared" si="15"/>
        <v>1340300</v>
      </c>
      <c r="M59">
        <f t="shared" si="15"/>
        <v>1349800</v>
      </c>
      <c r="N59">
        <f t="shared" si="15"/>
        <v>1347800</v>
      </c>
      <c r="O59">
        <f t="shared" si="15"/>
        <v>1352300</v>
      </c>
      <c r="P59">
        <f t="shared" si="15"/>
        <v>1340700</v>
      </c>
      <c r="Q59">
        <f t="shared" si="15"/>
        <v>1335700</v>
      </c>
      <c r="R59">
        <f t="shared" si="15"/>
        <v>1355200</v>
      </c>
      <c r="S59">
        <f t="shared" si="15"/>
        <v>1360600</v>
      </c>
      <c r="T59">
        <f t="shared" si="15"/>
        <v>1375400</v>
      </c>
      <c r="U59">
        <f t="shared" si="15"/>
        <v>1401600</v>
      </c>
      <c r="V59">
        <f t="shared" si="15"/>
        <v>1362800</v>
      </c>
      <c r="W59">
        <f t="shared" si="15"/>
        <v>1362000</v>
      </c>
      <c r="X59">
        <f t="shared" si="15"/>
        <v>1373700</v>
      </c>
      <c r="Y59">
        <f t="shared" si="15"/>
        <v>1366700</v>
      </c>
      <c r="Z59">
        <f t="shared" si="15"/>
        <v>1368000</v>
      </c>
      <c r="AA59">
        <f t="shared" si="15"/>
        <v>1359700</v>
      </c>
      <c r="AB59">
        <f t="shared" si="15"/>
        <v>1382300</v>
      </c>
      <c r="AC59">
        <f t="shared" si="15"/>
        <v>1387700</v>
      </c>
      <c r="AD59">
        <f t="shared" si="15"/>
        <v>1409700</v>
      </c>
      <c r="AE59">
        <f t="shared" si="15"/>
        <v>1397600</v>
      </c>
      <c r="AF59">
        <f t="shared" si="15"/>
        <v>1394600</v>
      </c>
      <c r="AG59">
        <f t="shared" si="15"/>
        <v>1393300</v>
      </c>
      <c r="AH59">
        <f t="shared" si="15"/>
        <v>1374700</v>
      </c>
      <c r="AI59">
        <f t="shared" si="15"/>
        <v>1362900</v>
      </c>
      <c r="AJ59">
        <f t="shared" si="15"/>
        <v>1372600</v>
      </c>
      <c r="AK59">
        <f t="shared" si="15"/>
        <v>1347900</v>
      </c>
      <c r="AL59">
        <f t="shared" si="15"/>
        <v>1358300</v>
      </c>
      <c r="AM59">
        <f t="shared" si="15"/>
        <v>1390600</v>
      </c>
      <c r="AN59">
        <f t="shared" si="15"/>
        <v>1390300</v>
      </c>
      <c r="AO59">
        <f t="shared" si="15"/>
        <v>1402700</v>
      </c>
      <c r="AP59">
        <f t="shared" si="15"/>
        <v>1400000</v>
      </c>
      <c r="AQ59">
        <f t="shared" si="15"/>
        <v>1418800</v>
      </c>
      <c r="AR59">
        <f t="shared" si="15"/>
        <v>1439500</v>
      </c>
      <c r="AS59">
        <f t="shared" si="15"/>
        <v>1437500</v>
      </c>
      <c r="AT59">
        <f t="shared" si="15"/>
        <v>1383600</v>
      </c>
      <c r="AU59">
        <f t="shared" si="15"/>
        <v>1393400</v>
      </c>
      <c r="AV59">
        <f t="shared" si="15"/>
        <v>1402900</v>
      </c>
      <c r="AW59">
        <f t="shared" si="15"/>
        <v>1404400</v>
      </c>
      <c r="AX59">
        <f t="shared" si="15"/>
        <v>1403800</v>
      </c>
      <c r="AY59">
        <f t="shared" si="15"/>
        <v>1394100</v>
      </c>
      <c r="AZ59">
        <f t="shared" si="15"/>
        <v>1418500</v>
      </c>
      <c r="BA59">
        <f t="shared" si="15"/>
        <v>1428200</v>
      </c>
      <c r="BB59">
        <f t="shared" si="15"/>
        <v>1460700</v>
      </c>
      <c r="BC59">
        <f t="shared" si="15"/>
        <v>1457400</v>
      </c>
      <c r="BD59">
        <f t="shared" si="15"/>
        <v>1473700</v>
      </c>
      <c r="BE59">
        <f t="shared" si="15"/>
        <v>1511900</v>
      </c>
      <c r="BF59">
        <f t="shared" si="15"/>
        <v>1440700</v>
      </c>
      <c r="BG59">
        <f t="shared" si="15"/>
        <v>1446500</v>
      </c>
      <c r="BH59">
        <f t="shared" si="15"/>
        <v>1442400</v>
      </c>
      <c r="BI59">
        <f t="shared" si="15"/>
        <v>1431000</v>
      </c>
      <c r="BJ59">
        <f t="shared" si="15"/>
        <v>1418900</v>
      </c>
      <c r="BK59">
        <f t="shared" si="15"/>
        <v>1429800</v>
      </c>
      <c r="BL59">
        <f t="shared" si="15"/>
        <v>1449900</v>
      </c>
      <c r="BM59">
        <f t="shared" si="15"/>
        <v>1435400</v>
      </c>
      <c r="BN59">
        <f t="shared" si="15"/>
        <v>1445700</v>
      </c>
      <c r="BO59">
        <f t="shared" ref="BO59:DZ59" si="16">SUM(BO9:BO48)</f>
        <v>1472900</v>
      </c>
      <c r="BP59">
        <f t="shared" si="16"/>
        <v>1514300</v>
      </c>
      <c r="BQ59">
        <f t="shared" si="16"/>
        <v>1487300</v>
      </c>
      <c r="BR59">
        <f t="shared" si="16"/>
        <v>1462400</v>
      </c>
      <c r="BS59">
        <f t="shared" si="16"/>
        <v>1451900</v>
      </c>
      <c r="BT59">
        <f t="shared" si="16"/>
        <v>1455000</v>
      </c>
      <c r="BU59">
        <f t="shared" si="16"/>
        <v>1482900</v>
      </c>
      <c r="BV59">
        <f t="shared" si="16"/>
        <v>1485600</v>
      </c>
      <c r="BW59">
        <f t="shared" si="16"/>
        <v>1484100</v>
      </c>
      <c r="BX59">
        <f t="shared" si="16"/>
        <v>1504500</v>
      </c>
      <c r="BY59">
        <f t="shared" si="16"/>
        <v>1501300</v>
      </c>
      <c r="BZ59">
        <f t="shared" si="16"/>
        <v>1537700</v>
      </c>
      <c r="CA59">
        <f t="shared" si="16"/>
        <v>1547100</v>
      </c>
      <c r="CB59">
        <f t="shared" si="16"/>
        <v>1550600</v>
      </c>
      <c r="CC59">
        <f t="shared" si="16"/>
        <v>1550200</v>
      </c>
      <c r="CD59">
        <f t="shared" si="16"/>
        <v>1503600</v>
      </c>
      <c r="CE59">
        <f t="shared" si="16"/>
        <v>1497500</v>
      </c>
      <c r="CF59">
        <f t="shared" si="16"/>
        <v>1498400</v>
      </c>
      <c r="CG59">
        <f t="shared" si="16"/>
        <v>1514000</v>
      </c>
      <c r="CH59">
        <f t="shared" si="16"/>
        <v>1486800</v>
      </c>
      <c r="CI59">
        <f t="shared" si="16"/>
        <v>1489600</v>
      </c>
      <c r="CJ59">
        <f t="shared" si="16"/>
        <v>1499500</v>
      </c>
      <c r="CK59">
        <f t="shared" si="16"/>
        <v>1499400</v>
      </c>
      <c r="CL59">
        <f t="shared" si="16"/>
        <v>1535100</v>
      </c>
      <c r="CM59">
        <f t="shared" si="16"/>
        <v>1577000</v>
      </c>
      <c r="CN59">
        <f t="shared" si="16"/>
        <v>1597800</v>
      </c>
      <c r="CO59">
        <f t="shared" si="16"/>
        <v>1577600</v>
      </c>
      <c r="CP59">
        <f t="shared" si="16"/>
        <v>1574800</v>
      </c>
      <c r="CQ59">
        <f t="shared" si="16"/>
        <v>1566500</v>
      </c>
      <c r="CR59">
        <f t="shared" si="16"/>
        <v>1573400</v>
      </c>
      <c r="CS59">
        <f t="shared" si="16"/>
        <v>1569300</v>
      </c>
      <c r="CT59">
        <f t="shared" si="16"/>
        <v>1560600</v>
      </c>
      <c r="CU59">
        <f t="shared" si="16"/>
        <v>1540600</v>
      </c>
      <c r="CV59">
        <f t="shared" si="16"/>
        <v>1536800</v>
      </c>
      <c r="CW59">
        <f t="shared" si="16"/>
        <v>1557800</v>
      </c>
      <c r="CX59">
        <f t="shared" si="16"/>
        <v>1602800</v>
      </c>
      <c r="CY59">
        <f t="shared" si="16"/>
        <v>1646100</v>
      </c>
      <c r="CZ59">
        <f t="shared" si="16"/>
        <v>1671000</v>
      </c>
      <c r="DA59">
        <f t="shared" si="16"/>
        <v>1652000</v>
      </c>
      <c r="DB59">
        <f t="shared" si="16"/>
        <v>1617400</v>
      </c>
      <c r="DC59">
        <f t="shared" si="16"/>
        <v>1580800</v>
      </c>
      <c r="DD59">
        <f t="shared" si="16"/>
        <v>1585800</v>
      </c>
      <c r="DE59">
        <f t="shared" si="16"/>
        <v>1576500</v>
      </c>
      <c r="DF59">
        <f t="shared" si="16"/>
        <v>1610000</v>
      </c>
      <c r="DG59">
        <f t="shared" si="16"/>
        <v>1628800</v>
      </c>
      <c r="DH59">
        <f t="shared" si="16"/>
        <v>1645800</v>
      </c>
      <c r="DI59">
        <f t="shared" si="16"/>
        <v>1660100</v>
      </c>
      <c r="DJ59">
        <f t="shared" si="16"/>
        <v>1701100</v>
      </c>
      <c r="DK59">
        <f t="shared" si="16"/>
        <v>1702200</v>
      </c>
      <c r="DL59">
        <f t="shared" si="16"/>
        <v>1723400</v>
      </c>
      <c r="DM59">
        <f t="shared" si="16"/>
        <v>1705900</v>
      </c>
      <c r="DN59">
        <f t="shared" si="16"/>
        <v>1634700</v>
      </c>
      <c r="DO59">
        <f t="shared" si="16"/>
        <v>1643000</v>
      </c>
      <c r="DP59">
        <f t="shared" si="16"/>
        <v>1624500</v>
      </c>
      <c r="DQ59">
        <f t="shared" si="16"/>
        <v>1644700</v>
      </c>
      <c r="DR59">
        <f t="shared" si="16"/>
        <v>1631900</v>
      </c>
      <c r="DS59">
        <f t="shared" si="16"/>
        <v>1634800</v>
      </c>
      <c r="DT59">
        <f t="shared" si="16"/>
        <v>1630600</v>
      </c>
      <c r="DU59">
        <f t="shared" si="16"/>
        <v>1606200</v>
      </c>
      <c r="DV59">
        <f t="shared" si="16"/>
        <v>1651400</v>
      </c>
      <c r="DW59">
        <f t="shared" si="16"/>
        <v>1661500</v>
      </c>
      <c r="DX59">
        <f t="shared" si="16"/>
        <v>1756900</v>
      </c>
      <c r="DY59">
        <f t="shared" si="16"/>
        <v>1768600</v>
      </c>
      <c r="DZ59">
        <f t="shared" si="16"/>
        <v>1735300</v>
      </c>
      <c r="EA59">
        <f t="shared" ref="EA59:EC59" si="17">SUM(EA9:EA48)</f>
        <v>1755400</v>
      </c>
      <c r="EB59">
        <f t="shared" si="17"/>
        <v>1722100</v>
      </c>
      <c r="EC59">
        <f t="shared" si="17"/>
        <v>1722100</v>
      </c>
    </row>
    <row r="60" spans="1:133" x14ac:dyDescent="0.45">
      <c r="A60" s="11" t="s">
        <v>491</v>
      </c>
      <c r="B60">
        <f>B59-B57</f>
        <v>1192000</v>
      </c>
      <c r="C60">
        <f t="shared" ref="C60:BN60" si="18">C59-C57</f>
        <v>1198600</v>
      </c>
      <c r="D60">
        <f t="shared" si="18"/>
        <v>1217800</v>
      </c>
      <c r="E60">
        <f t="shared" si="18"/>
        <v>1215300</v>
      </c>
      <c r="F60">
        <f t="shared" si="18"/>
        <v>1229300</v>
      </c>
      <c r="G60">
        <f t="shared" si="18"/>
        <v>1254200</v>
      </c>
      <c r="H60">
        <f t="shared" si="18"/>
        <v>1252900</v>
      </c>
      <c r="I60">
        <f t="shared" si="18"/>
        <v>1266500</v>
      </c>
      <c r="J60">
        <f t="shared" si="18"/>
        <v>1214600</v>
      </c>
      <c r="K60">
        <f t="shared" si="18"/>
        <v>1216100</v>
      </c>
      <c r="L60">
        <f t="shared" si="18"/>
        <v>1229000</v>
      </c>
      <c r="M60">
        <f t="shared" si="18"/>
        <v>1244700</v>
      </c>
      <c r="N60">
        <f t="shared" si="18"/>
        <v>1252400</v>
      </c>
      <c r="O60">
        <f t="shared" si="18"/>
        <v>1260400</v>
      </c>
      <c r="P60">
        <f t="shared" si="18"/>
        <v>1250100</v>
      </c>
      <c r="Q60">
        <f t="shared" si="18"/>
        <v>1244700</v>
      </c>
      <c r="R60">
        <f t="shared" si="18"/>
        <v>1252900</v>
      </c>
      <c r="S60">
        <f t="shared" si="18"/>
        <v>1257800</v>
      </c>
      <c r="T60">
        <f t="shared" si="18"/>
        <v>1263400</v>
      </c>
      <c r="U60">
        <f t="shared" si="18"/>
        <v>1285800</v>
      </c>
      <c r="V60">
        <f t="shared" si="18"/>
        <v>1257000</v>
      </c>
      <c r="W60">
        <f t="shared" si="18"/>
        <v>1263300</v>
      </c>
      <c r="X60">
        <f t="shared" si="18"/>
        <v>1269000</v>
      </c>
      <c r="Y60">
        <f t="shared" si="18"/>
        <v>1273700</v>
      </c>
      <c r="Z60">
        <f t="shared" si="18"/>
        <v>1272300</v>
      </c>
      <c r="AA60">
        <f t="shared" si="18"/>
        <v>1272400</v>
      </c>
      <c r="AB60">
        <f t="shared" si="18"/>
        <v>1288300</v>
      </c>
      <c r="AC60">
        <f t="shared" si="18"/>
        <v>1293300</v>
      </c>
      <c r="AD60">
        <f t="shared" si="18"/>
        <v>1303100</v>
      </c>
      <c r="AE60">
        <f t="shared" si="18"/>
        <v>1301000</v>
      </c>
      <c r="AF60">
        <f t="shared" si="18"/>
        <v>1297200</v>
      </c>
      <c r="AG60">
        <f t="shared" si="18"/>
        <v>1291000</v>
      </c>
      <c r="AH60">
        <f t="shared" si="18"/>
        <v>1268500</v>
      </c>
      <c r="AI60">
        <f t="shared" si="18"/>
        <v>1260500</v>
      </c>
      <c r="AJ60">
        <f t="shared" si="18"/>
        <v>1258200</v>
      </c>
      <c r="AK60">
        <f t="shared" si="18"/>
        <v>1233000</v>
      </c>
      <c r="AL60">
        <f t="shared" si="18"/>
        <v>1243900</v>
      </c>
      <c r="AM60">
        <f t="shared" si="18"/>
        <v>1274200</v>
      </c>
      <c r="AN60">
        <f t="shared" si="18"/>
        <v>1278200</v>
      </c>
      <c r="AO60">
        <f t="shared" si="18"/>
        <v>1294800</v>
      </c>
      <c r="AP60">
        <f t="shared" si="18"/>
        <v>1297900</v>
      </c>
      <c r="AQ60">
        <f t="shared" si="18"/>
        <v>1317700</v>
      </c>
      <c r="AR60">
        <f t="shared" si="18"/>
        <v>1333000</v>
      </c>
      <c r="AS60">
        <f t="shared" si="18"/>
        <v>1333800</v>
      </c>
      <c r="AT60">
        <f t="shared" si="18"/>
        <v>1284600</v>
      </c>
      <c r="AU60">
        <f t="shared" si="18"/>
        <v>1290400</v>
      </c>
      <c r="AV60">
        <f t="shared" si="18"/>
        <v>1290700</v>
      </c>
      <c r="AW60">
        <f t="shared" si="18"/>
        <v>1294000</v>
      </c>
      <c r="AX60">
        <f t="shared" si="18"/>
        <v>1299200</v>
      </c>
      <c r="AY60">
        <f t="shared" si="18"/>
        <v>1295300</v>
      </c>
      <c r="AZ60">
        <f t="shared" si="18"/>
        <v>1318800</v>
      </c>
      <c r="BA60">
        <f t="shared" si="18"/>
        <v>1319300</v>
      </c>
      <c r="BB60">
        <f t="shared" si="18"/>
        <v>1356400</v>
      </c>
      <c r="BC60">
        <f t="shared" si="18"/>
        <v>1358700</v>
      </c>
      <c r="BD60">
        <f t="shared" si="18"/>
        <v>1373900</v>
      </c>
      <c r="BE60">
        <f t="shared" si="18"/>
        <v>1400700</v>
      </c>
      <c r="BF60">
        <f t="shared" si="18"/>
        <v>1341100</v>
      </c>
      <c r="BG60">
        <f t="shared" si="18"/>
        <v>1344500</v>
      </c>
      <c r="BH60">
        <f t="shared" si="18"/>
        <v>1335800</v>
      </c>
      <c r="BI60">
        <f t="shared" si="18"/>
        <v>1335600</v>
      </c>
      <c r="BJ60">
        <f t="shared" si="18"/>
        <v>1321100</v>
      </c>
      <c r="BK60">
        <f t="shared" si="18"/>
        <v>1329600</v>
      </c>
      <c r="BL60">
        <f t="shared" si="18"/>
        <v>1345100</v>
      </c>
      <c r="BM60">
        <f t="shared" si="18"/>
        <v>1326700</v>
      </c>
      <c r="BN60">
        <f t="shared" si="18"/>
        <v>1337900</v>
      </c>
      <c r="BO60">
        <f t="shared" ref="BO60:DZ60" si="19">BO59-BO57</f>
        <v>1367400</v>
      </c>
      <c r="BP60">
        <f t="shared" si="19"/>
        <v>1411300</v>
      </c>
      <c r="BQ60">
        <f t="shared" si="19"/>
        <v>1376500</v>
      </c>
      <c r="BR60">
        <f t="shared" si="19"/>
        <v>1350700</v>
      </c>
      <c r="BS60">
        <f t="shared" si="19"/>
        <v>1338600</v>
      </c>
      <c r="BT60">
        <f t="shared" si="19"/>
        <v>1343100</v>
      </c>
      <c r="BU60">
        <f t="shared" si="19"/>
        <v>1352300</v>
      </c>
      <c r="BV60">
        <f t="shared" si="19"/>
        <v>1359300</v>
      </c>
      <c r="BW60">
        <f t="shared" si="19"/>
        <v>1359300</v>
      </c>
      <c r="BX60">
        <f t="shared" si="19"/>
        <v>1374500</v>
      </c>
      <c r="BY60">
        <f t="shared" si="19"/>
        <v>1377400</v>
      </c>
      <c r="BZ60">
        <f t="shared" si="19"/>
        <v>1408600</v>
      </c>
      <c r="CA60">
        <f t="shared" si="19"/>
        <v>1429300</v>
      </c>
      <c r="CB60">
        <f t="shared" si="19"/>
        <v>1424000</v>
      </c>
      <c r="CC60">
        <f t="shared" si="19"/>
        <v>1416600</v>
      </c>
      <c r="CD60">
        <f t="shared" si="19"/>
        <v>1370700</v>
      </c>
      <c r="CE60">
        <f t="shared" si="19"/>
        <v>1370800</v>
      </c>
      <c r="CF60">
        <f t="shared" si="19"/>
        <v>1359500</v>
      </c>
      <c r="CG60">
        <f t="shared" si="19"/>
        <v>1379000</v>
      </c>
      <c r="CH60">
        <f t="shared" si="19"/>
        <v>1347000</v>
      </c>
      <c r="CI60">
        <f t="shared" si="19"/>
        <v>1348900</v>
      </c>
      <c r="CJ60">
        <f t="shared" si="19"/>
        <v>1358400</v>
      </c>
      <c r="CK60">
        <f t="shared" si="19"/>
        <v>1358300</v>
      </c>
      <c r="CL60">
        <f t="shared" si="19"/>
        <v>1406600</v>
      </c>
      <c r="CM60">
        <f t="shared" si="19"/>
        <v>1442000</v>
      </c>
      <c r="CN60">
        <f t="shared" si="19"/>
        <v>1460000</v>
      </c>
      <c r="CO60">
        <f t="shared" si="19"/>
        <v>1448800</v>
      </c>
      <c r="CP60">
        <f t="shared" si="19"/>
        <v>1435300</v>
      </c>
      <c r="CQ60">
        <f t="shared" si="19"/>
        <v>1434500</v>
      </c>
      <c r="CR60">
        <f t="shared" si="19"/>
        <v>1444800</v>
      </c>
      <c r="CS60">
        <f t="shared" si="19"/>
        <v>1438800</v>
      </c>
      <c r="CT60">
        <f t="shared" si="19"/>
        <v>1419900</v>
      </c>
      <c r="CU60">
        <f t="shared" si="19"/>
        <v>1411300</v>
      </c>
      <c r="CV60">
        <f t="shared" si="19"/>
        <v>1411500</v>
      </c>
      <c r="CW60">
        <f t="shared" si="19"/>
        <v>1435400</v>
      </c>
      <c r="CX60">
        <f t="shared" si="19"/>
        <v>1474600</v>
      </c>
      <c r="CY60">
        <f t="shared" si="19"/>
        <v>1520000</v>
      </c>
      <c r="CZ60">
        <f t="shared" si="19"/>
        <v>1558100</v>
      </c>
      <c r="DA60">
        <f t="shared" si="19"/>
        <v>1519500</v>
      </c>
      <c r="DB60">
        <f t="shared" si="19"/>
        <v>1476600</v>
      </c>
      <c r="DC60">
        <f t="shared" si="19"/>
        <v>1453100</v>
      </c>
      <c r="DD60">
        <f t="shared" si="19"/>
        <v>1450100</v>
      </c>
      <c r="DE60">
        <f t="shared" si="19"/>
        <v>1449400</v>
      </c>
      <c r="DF60">
        <f t="shared" si="19"/>
        <v>1481200</v>
      </c>
      <c r="DG60">
        <f t="shared" si="19"/>
        <v>1493100</v>
      </c>
      <c r="DH60">
        <f t="shared" si="19"/>
        <v>1508100</v>
      </c>
      <c r="DI60">
        <f t="shared" si="19"/>
        <v>1523700</v>
      </c>
      <c r="DJ60">
        <f t="shared" si="19"/>
        <v>1563300</v>
      </c>
      <c r="DK60">
        <f t="shared" si="19"/>
        <v>1562400</v>
      </c>
      <c r="DL60">
        <f t="shared" si="19"/>
        <v>1579100</v>
      </c>
      <c r="DM60">
        <f t="shared" si="19"/>
        <v>1556600</v>
      </c>
      <c r="DN60">
        <f t="shared" si="19"/>
        <v>1499900</v>
      </c>
      <c r="DO60">
        <f t="shared" si="19"/>
        <v>1506200</v>
      </c>
      <c r="DP60">
        <f t="shared" si="19"/>
        <v>1492100</v>
      </c>
      <c r="DQ60">
        <f t="shared" si="19"/>
        <v>1505500</v>
      </c>
      <c r="DR60">
        <f t="shared" si="19"/>
        <v>1497400</v>
      </c>
      <c r="DS60">
        <f t="shared" si="19"/>
        <v>1496600</v>
      </c>
      <c r="DT60">
        <f t="shared" si="19"/>
        <v>1501800</v>
      </c>
      <c r="DU60">
        <f t="shared" si="19"/>
        <v>1476600</v>
      </c>
      <c r="DV60">
        <f t="shared" si="19"/>
        <v>1511700</v>
      </c>
      <c r="DW60">
        <f t="shared" si="19"/>
        <v>1534200</v>
      </c>
      <c r="DX60">
        <f t="shared" si="19"/>
        <v>1608000</v>
      </c>
      <c r="DY60">
        <f t="shared" si="19"/>
        <v>1627900</v>
      </c>
      <c r="DZ60">
        <f t="shared" si="19"/>
        <v>1599700</v>
      </c>
      <c r="EA60">
        <f t="shared" ref="EA60:EC60" si="20">EA59-EA57</f>
        <v>1621000</v>
      </c>
      <c r="EB60">
        <f t="shared" si="20"/>
        <v>1584500</v>
      </c>
      <c r="EC60">
        <f t="shared" si="20"/>
        <v>1584500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D2D68-A996-4C8A-B64B-D5F4033DD1E4}">
  <dimension ref="A1:G310"/>
  <sheetViews>
    <sheetView topLeftCell="A19" zoomScale="85" zoomScaleNormal="85" workbookViewId="0">
      <selection activeCell="B8" sqref="B8"/>
    </sheetView>
  </sheetViews>
  <sheetFormatPr defaultRowHeight="14.25" x14ac:dyDescent="0.45"/>
  <cols>
    <col min="1" max="1" width="38.9296875" customWidth="1"/>
    <col min="2" max="2" width="76.6640625" bestFit="1" customWidth="1"/>
    <col min="3" max="3" width="16.06640625" bestFit="1" customWidth="1"/>
    <col min="4" max="136" width="10.73046875" bestFit="1" customWidth="1"/>
    <col min="137" max="146" width="9.73046875" bestFit="1" customWidth="1"/>
    <col min="147" max="147" width="11.59765625" bestFit="1" customWidth="1"/>
  </cols>
  <sheetData>
    <row r="1" spans="1:7" x14ac:dyDescent="0.45">
      <c r="A1" s="2" t="s">
        <v>1</v>
      </c>
      <c r="B1" t="s" vm="4">
        <v>197</v>
      </c>
    </row>
    <row r="2" spans="1:7" x14ac:dyDescent="0.45">
      <c r="A2" s="2" t="s">
        <v>0</v>
      </c>
      <c r="B2" t="s" vm="1">
        <v>11</v>
      </c>
    </row>
    <row r="3" spans="1:7" x14ac:dyDescent="0.45">
      <c r="A3" s="2" t="s">
        <v>18</v>
      </c>
      <c r="B3" t="s" vm="3">
        <v>10</v>
      </c>
    </row>
    <row r="5" spans="1:7" x14ac:dyDescent="0.45">
      <c r="A5" s="2" t="s">
        <v>12</v>
      </c>
      <c r="D5" s="2" t="s">
        <v>482</v>
      </c>
    </row>
    <row r="6" spans="1:7" x14ac:dyDescent="0.45">
      <c r="A6" s="2" t="s">
        <v>612</v>
      </c>
      <c r="B6" s="2" t="s">
        <v>484</v>
      </c>
      <c r="C6" s="2" t="s">
        <v>485</v>
      </c>
      <c r="D6" s="9">
        <v>40179</v>
      </c>
      <c r="E6" s="9">
        <v>43466</v>
      </c>
    </row>
    <row r="7" spans="1:7" x14ac:dyDescent="0.45">
      <c r="A7" t="s">
        <v>569</v>
      </c>
      <c r="B7" t="s">
        <v>569</v>
      </c>
      <c r="D7" s="1">
        <v>48869300</v>
      </c>
      <c r="E7" s="1">
        <v>53845300</v>
      </c>
      <c r="G7" s="14"/>
    </row>
    <row r="8" spans="1:7" x14ac:dyDescent="0.45">
      <c r="A8" t="s">
        <v>613</v>
      </c>
      <c r="B8" t="s">
        <v>476</v>
      </c>
      <c r="D8" s="1">
        <v>204200</v>
      </c>
      <c r="E8" s="1">
        <v>195400</v>
      </c>
      <c r="G8" s="14"/>
    </row>
    <row r="9" spans="1:7" x14ac:dyDescent="0.45">
      <c r="B9" t="s">
        <v>182</v>
      </c>
      <c r="D9" s="1">
        <v>942000</v>
      </c>
      <c r="E9" s="1">
        <v>1060600</v>
      </c>
      <c r="G9" s="14"/>
    </row>
    <row r="10" spans="1:7" x14ac:dyDescent="0.45">
      <c r="A10" t="s">
        <v>614</v>
      </c>
      <c r="B10" t="s">
        <v>470</v>
      </c>
      <c r="D10" s="1">
        <v>694900</v>
      </c>
      <c r="E10" s="1">
        <v>764800</v>
      </c>
      <c r="G10" s="14"/>
    </row>
    <row r="11" spans="1:7" x14ac:dyDescent="0.45">
      <c r="B11" t="s">
        <v>171</v>
      </c>
      <c r="D11" s="1">
        <v>47500</v>
      </c>
      <c r="E11" s="1">
        <v>49400</v>
      </c>
      <c r="G11" s="14"/>
    </row>
    <row r="12" spans="1:7" x14ac:dyDescent="0.45">
      <c r="A12" t="s">
        <v>615</v>
      </c>
      <c r="B12" t="s">
        <v>45</v>
      </c>
      <c r="D12" s="1">
        <v>128800</v>
      </c>
      <c r="E12" s="1">
        <v>131100</v>
      </c>
      <c r="G12" s="14"/>
    </row>
    <row r="13" spans="1:7" x14ac:dyDescent="0.45">
      <c r="B13" t="s">
        <v>425</v>
      </c>
      <c r="D13" s="1">
        <v>154500</v>
      </c>
      <c r="E13" s="1">
        <v>122700</v>
      </c>
      <c r="G13" s="14"/>
    </row>
    <row r="14" spans="1:7" x14ac:dyDescent="0.45">
      <c r="B14" t="s">
        <v>47</v>
      </c>
      <c r="D14" s="1">
        <v>35800</v>
      </c>
      <c r="E14" s="1">
        <v>29100</v>
      </c>
      <c r="G14" s="14"/>
    </row>
    <row r="15" spans="1:7" x14ac:dyDescent="0.45">
      <c r="B15" t="s">
        <v>48</v>
      </c>
      <c r="D15" s="1">
        <v>20700</v>
      </c>
      <c r="E15" s="1">
        <v>22600</v>
      </c>
      <c r="G15" s="14"/>
    </row>
    <row r="16" spans="1:7" x14ac:dyDescent="0.45">
      <c r="B16" t="s">
        <v>426</v>
      </c>
      <c r="D16" s="1">
        <v>28000</v>
      </c>
      <c r="E16" s="1">
        <v>44600</v>
      </c>
      <c r="G16" s="14"/>
    </row>
    <row r="17" spans="1:7" x14ac:dyDescent="0.45">
      <c r="B17" t="s">
        <v>427</v>
      </c>
      <c r="D17" s="1">
        <v>16100.000000000002</v>
      </c>
      <c r="E17" s="1">
        <v>6800</v>
      </c>
      <c r="G17" s="14"/>
    </row>
    <row r="18" spans="1:7" x14ac:dyDescent="0.45">
      <c r="A18" t="s">
        <v>616</v>
      </c>
      <c r="B18" t="s">
        <v>473</v>
      </c>
      <c r="D18" s="1">
        <v>135500</v>
      </c>
      <c r="E18" s="1">
        <v>144100</v>
      </c>
      <c r="G18" s="14"/>
    </row>
    <row r="19" spans="1:7" x14ac:dyDescent="0.45">
      <c r="B19" t="s">
        <v>474</v>
      </c>
      <c r="D19" s="1">
        <v>17700</v>
      </c>
      <c r="E19" s="1">
        <v>33300</v>
      </c>
      <c r="G19" s="14"/>
    </row>
    <row r="20" spans="1:7" x14ac:dyDescent="0.45">
      <c r="B20" t="s">
        <v>475</v>
      </c>
      <c r="D20" s="1">
        <v>250600</v>
      </c>
      <c r="E20" s="1">
        <v>275700</v>
      </c>
      <c r="G20" s="14"/>
    </row>
    <row r="21" spans="1:7" x14ac:dyDescent="0.45">
      <c r="A21" t="s">
        <v>617</v>
      </c>
      <c r="B21" t="s">
        <v>431</v>
      </c>
      <c r="D21" s="1">
        <v>368400</v>
      </c>
      <c r="E21" s="1">
        <v>482300</v>
      </c>
      <c r="G21" s="14"/>
    </row>
    <row r="22" spans="1:7" x14ac:dyDescent="0.45">
      <c r="B22" t="s">
        <v>432</v>
      </c>
      <c r="D22" s="1">
        <v>142400</v>
      </c>
      <c r="E22" s="1">
        <v>187400</v>
      </c>
      <c r="G22" s="14"/>
    </row>
    <row r="23" spans="1:7" x14ac:dyDescent="0.45">
      <c r="B23" t="s">
        <v>433</v>
      </c>
      <c r="D23" s="1">
        <v>784400</v>
      </c>
      <c r="E23" s="1">
        <v>819000</v>
      </c>
      <c r="G23" s="14"/>
    </row>
    <row r="24" spans="1:7" x14ac:dyDescent="0.45">
      <c r="A24" t="s">
        <v>618</v>
      </c>
      <c r="B24" t="s">
        <v>471</v>
      </c>
      <c r="D24" s="1">
        <v>1246200</v>
      </c>
      <c r="E24" s="1">
        <v>1427500</v>
      </c>
      <c r="G24" s="14"/>
    </row>
    <row r="25" spans="1:7" x14ac:dyDescent="0.45">
      <c r="A25" t="s">
        <v>619</v>
      </c>
      <c r="B25" t="s">
        <v>154</v>
      </c>
      <c r="D25" s="1"/>
      <c r="E25" s="1">
        <v>1700</v>
      </c>
      <c r="G25" s="14"/>
    </row>
    <row r="26" spans="1:7" x14ac:dyDescent="0.45">
      <c r="B26" t="s">
        <v>463</v>
      </c>
      <c r="D26" s="1">
        <v>391300</v>
      </c>
      <c r="E26" s="1">
        <v>444600</v>
      </c>
      <c r="G26" s="14"/>
    </row>
    <row r="27" spans="1:7" x14ac:dyDescent="0.45">
      <c r="B27" t="s">
        <v>464</v>
      </c>
      <c r="D27" s="1">
        <v>142800</v>
      </c>
      <c r="E27" s="1">
        <v>147100</v>
      </c>
      <c r="G27" s="14"/>
    </row>
    <row r="28" spans="1:7" x14ac:dyDescent="0.45">
      <c r="B28" t="s">
        <v>465</v>
      </c>
      <c r="D28" s="1">
        <v>256900</v>
      </c>
      <c r="E28" s="1">
        <v>244400</v>
      </c>
      <c r="G28" s="14"/>
    </row>
    <row r="29" spans="1:7" x14ac:dyDescent="0.45">
      <c r="B29" t="s">
        <v>466</v>
      </c>
      <c r="D29" s="1">
        <v>1700</v>
      </c>
      <c r="E29" s="1"/>
      <c r="G29" s="14"/>
    </row>
    <row r="30" spans="1:7" x14ac:dyDescent="0.45">
      <c r="A30" t="s">
        <v>620</v>
      </c>
      <c r="B30" t="s">
        <v>472</v>
      </c>
      <c r="D30" s="1">
        <v>468800</v>
      </c>
      <c r="E30" s="1">
        <v>659800</v>
      </c>
      <c r="G30" s="14"/>
    </row>
    <row r="31" spans="1:7" x14ac:dyDescent="0.45">
      <c r="B31" t="s">
        <v>177</v>
      </c>
      <c r="D31" s="1">
        <v>697200</v>
      </c>
      <c r="E31" s="1">
        <v>852200</v>
      </c>
      <c r="G31" s="14"/>
    </row>
    <row r="32" spans="1:7" x14ac:dyDescent="0.45">
      <c r="B32" t="s">
        <v>178</v>
      </c>
      <c r="D32" s="1">
        <v>366600</v>
      </c>
      <c r="E32" s="1">
        <v>434500</v>
      </c>
      <c r="G32" s="14"/>
    </row>
    <row r="33" spans="1:7" x14ac:dyDescent="0.45">
      <c r="B33" t="s">
        <v>179</v>
      </c>
      <c r="D33" s="1">
        <v>506500</v>
      </c>
      <c r="E33" s="1">
        <v>547700</v>
      </c>
      <c r="G33" s="14"/>
    </row>
    <row r="34" spans="1:7" x14ac:dyDescent="0.45">
      <c r="A34" t="s">
        <v>621</v>
      </c>
      <c r="B34" t="s">
        <v>460</v>
      </c>
      <c r="D34" s="1">
        <v>86200</v>
      </c>
      <c r="E34" s="1">
        <v>72500</v>
      </c>
      <c r="G34" s="14"/>
    </row>
    <row r="35" spans="1:7" x14ac:dyDescent="0.45">
      <c r="B35" t="s">
        <v>461</v>
      </c>
      <c r="D35" s="1">
        <v>58500</v>
      </c>
      <c r="E35" s="1">
        <v>67900</v>
      </c>
      <c r="G35" s="14"/>
    </row>
    <row r="36" spans="1:7" x14ac:dyDescent="0.45">
      <c r="B36" t="s">
        <v>462</v>
      </c>
      <c r="D36" s="1">
        <v>40400</v>
      </c>
      <c r="E36" s="1">
        <v>22200</v>
      </c>
      <c r="G36" s="14"/>
    </row>
    <row r="37" spans="1:7" x14ac:dyDescent="0.45">
      <c r="B37" t="s">
        <v>151</v>
      </c>
      <c r="D37" s="1">
        <v>139000</v>
      </c>
      <c r="E37" s="1">
        <v>122700</v>
      </c>
      <c r="G37" s="14"/>
    </row>
    <row r="38" spans="1:7" x14ac:dyDescent="0.45">
      <c r="B38" t="s">
        <v>152</v>
      </c>
      <c r="D38" s="1">
        <v>4900</v>
      </c>
      <c r="E38" s="1">
        <v>8400</v>
      </c>
      <c r="G38" s="14"/>
    </row>
    <row r="39" spans="1:7" x14ac:dyDescent="0.45">
      <c r="B39" t="s">
        <v>153</v>
      </c>
      <c r="D39" s="1">
        <v>34600</v>
      </c>
      <c r="E39" s="1">
        <v>32600</v>
      </c>
      <c r="G39" s="14"/>
    </row>
    <row r="40" spans="1:7" x14ac:dyDescent="0.45">
      <c r="A40" t="s">
        <v>622</v>
      </c>
      <c r="B40" t="s">
        <v>469</v>
      </c>
      <c r="D40" s="1">
        <v>1500</v>
      </c>
      <c r="E40" s="1"/>
      <c r="G40" s="14"/>
    </row>
    <row r="41" spans="1:7" x14ac:dyDescent="0.45">
      <c r="A41" t="s">
        <v>623</v>
      </c>
      <c r="B41" t="s">
        <v>434</v>
      </c>
      <c r="D41" s="1">
        <v>1858700</v>
      </c>
      <c r="E41" s="1">
        <v>1771700</v>
      </c>
      <c r="G41" s="14"/>
    </row>
    <row r="42" spans="1:7" x14ac:dyDescent="0.45">
      <c r="B42" t="s">
        <v>435</v>
      </c>
      <c r="D42" s="1">
        <v>243800</v>
      </c>
      <c r="E42" s="1">
        <v>289800</v>
      </c>
      <c r="G42" s="14"/>
    </row>
    <row r="43" spans="1:7" x14ac:dyDescent="0.45">
      <c r="B43" t="s">
        <v>436</v>
      </c>
      <c r="D43" s="1">
        <v>25400</v>
      </c>
      <c r="E43" s="1">
        <v>29600</v>
      </c>
      <c r="G43" s="14"/>
    </row>
    <row r="44" spans="1:7" x14ac:dyDescent="0.45">
      <c r="B44" t="s">
        <v>437</v>
      </c>
      <c r="D44" s="1">
        <v>9600</v>
      </c>
      <c r="E44" s="1">
        <v>3900</v>
      </c>
      <c r="G44" s="14"/>
    </row>
    <row r="45" spans="1:7" x14ac:dyDescent="0.45">
      <c r="B45" t="s">
        <v>438</v>
      </c>
      <c r="D45" s="1">
        <v>17600</v>
      </c>
      <c r="E45" s="1">
        <v>6700</v>
      </c>
      <c r="G45" s="14"/>
    </row>
    <row r="46" spans="1:7" x14ac:dyDescent="0.45">
      <c r="B46" t="s">
        <v>439</v>
      </c>
      <c r="D46" s="1">
        <v>39000</v>
      </c>
      <c r="E46" s="1">
        <v>35100</v>
      </c>
      <c r="G46" s="14"/>
    </row>
    <row r="47" spans="1:7" x14ac:dyDescent="0.45">
      <c r="B47" t="s">
        <v>440</v>
      </c>
      <c r="D47" s="1">
        <v>5000</v>
      </c>
      <c r="E47" s="1">
        <v>7700</v>
      </c>
      <c r="G47" s="14"/>
    </row>
    <row r="48" spans="1:7" x14ac:dyDescent="0.45">
      <c r="B48" t="s">
        <v>441</v>
      </c>
      <c r="D48" s="1">
        <v>157800</v>
      </c>
      <c r="E48" s="1">
        <v>101900</v>
      </c>
      <c r="G48" s="14"/>
    </row>
    <row r="49" spans="1:7" x14ac:dyDescent="0.45">
      <c r="B49" t="s">
        <v>442</v>
      </c>
      <c r="D49" s="1">
        <v>68600</v>
      </c>
      <c r="E49" s="1">
        <v>66900</v>
      </c>
      <c r="G49" s="14"/>
    </row>
    <row r="50" spans="1:7" x14ac:dyDescent="0.45">
      <c r="B50" t="s">
        <v>73</v>
      </c>
      <c r="D50" s="1">
        <v>95200</v>
      </c>
      <c r="E50" s="1">
        <v>65300</v>
      </c>
      <c r="G50" s="14"/>
    </row>
    <row r="51" spans="1:7" x14ac:dyDescent="0.45">
      <c r="B51" t="s">
        <v>443</v>
      </c>
      <c r="D51" s="1">
        <v>19000</v>
      </c>
      <c r="E51" s="1">
        <v>14400</v>
      </c>
      <c r="G51" s="14"/>
    </row>
    <row r="52" spans="1:7" x14ac:dyDescent="0.45">
      <c r="B52" t="s">
        <v>444</v>
      </c>
      <c r="D52" s="1">
        <v>121600</v>
      </c>
      <c r="E52" s="1">
        <v>90400</v>
      </c>
      <c r="G52" s="14"/>
    </row>
    <row r="53" spans="1:7" x14ac:dyDescent="0.45">
      <c r="B53" t="s">
        <v>445</v>
      </c>
      <c r="D53" s="1">
        <v>107000</v>
      </c>
      <c r="E53" s="1">
        <v>106800</v>
      </c>
      <c r="G53" s="14"/>
    </row>
    <row r="54" spans="1:7" x14ac:dyDescent="0.45">
      <c r="B54" t="s">
        <v>446</v>
      </c>
      <c r="D54" s="1">
        <v>48400</v>
      </c>
      <c r="E54" s="1">
        <v>51400</v>
      </c>
      <c r="G54" s="14"/>
    </row>
    <row r="55" spans="1:7" x14ac:dyDescent="0.45">
      <c r="B55" t="s">
        <v>447</v>
      </c>
      <c r="D55" s="1">
        <v>62600</v>
      </c>
      <c r="E55" s="1">
        <v>58200</v>
      </c>
      <c r="G55" s="14"/>
    </row>
    <row r="56" spans="1:7" x14ac:dyDescent="0.45">
      <c r="B56" t="s">
        <v>448</v>
      </c>
      <c r="D56" s="1">
        <v>181700</v>
      </c>
      <c r="E56" s="1">
        <v>149800</v>
      </c>
      <c r="G56" s="14"/>
    </row>
    <row r="57" spans="1:7" x14ac:dyDescent="0.45">
      <c r="B57" t="s">
        <v>449</v>
      </c>
      <c r="D57" s="1">
        <v>118300</v>
      </c>
      <c r="E57" s="1">
        <v>140100</v>
      </c>
      <c r="G57" s="14"/>
    </row>
    <row r="58" spans="1:7" x14ac:dyDescent="0.45">
      <c r="B58" t="s">
        <v>450</v>
      </c>
      <c r="D58" s="1">
        <v>101600</v>
      </c>
      <c r="E58" s="1">
        <v>68800</v>
      </c>
      <c r="G58" s="14"/>
    </row>
    <row r="59" spans="1:7" x14ac:dyDescent="0.45">
      <c r="B59" t="s">
        <v>451</v>
      </c>
      <c r="D59" s="1">
        <v>42400</v>
      </c>
      <c r="E59" s="1">
        <v>40200</v>
      </c>
      <c r="G59" s="14"/>
    </row>
    <row r="60" spans="1:7" x14ac:dyDescent="0.45">
      <c r="B60" t="s">
        <v>452</v>
      </c>
      <c r="D60" s="1">
        <v>239600</v>
      </c>
      <c r="E60" s="1">
        <v>233900</v>
      </c>
      <c r="G60" s="14"/>
    </row>
    <row r="61" spans="1:7" x14ac:dyDescent="0.45">
      <c r="B61" t="s">
        <v>453</v>
      </c>
      <c r="D61" s="1">
        <v>49500</v>
      </c>
      <c r="E61" s="1">
        <v>87100</v>
      </c>
      <c r="G61" s="14"/>
    </row>
    <row r="62" spans="1:7" x14ac:dyDescent="0.45">
      <c r="B62" t="s">
        <v>454</v>
      </c>
      <c r="D62" s="1">
        <v>101400</v>
      </c>
      <c r="E62" s="1">
        <v>120200</v>
      </c>
      <c r="G62" s="14"/>
    </row>
    <row r="63" spans="1:7" x14ac:dyDescent="0.45">
      <c r="A63" t="s">
        <v>624</v>
      </c>
      <c r="B63" t="s">
        <v>50</v>
      </c>
      <c r="D63" s="1">
        <v>94200</v>
      </c>
      <c r="E63" s="1">
        <v>97600</v>
      </c>
      <c r="G63" s="14"/>
    </row>
    <row r="64" spans="1:7" x14ac:dyDescent="0.45">
      <c r="B64" t="s">
        <v>428</v>
      </c>
      <c r="D64" s="1">
        <v>65200</v>
      </c>
      <c r="E64" s="1">
        <v>75100</v>
      </c>
      <c r="G64" s="14"/>
    </row>
    <row r="65" spans="1:7" x14ac:dyDescent="0.45">
      <c r="B65" t="s">
        <v>54</v>
      </c>
      <c r="D65" s="1">
        <v>95300</v>
      </c>
      <c r="E65" s="1">
        <v>102100</v>
      </c>
      <c r="G65" s="14"/>
    </row>
    <row r="66" spans="1:7" x14ac:dyDescent="0.45">
      <c r="B66" t="s">
        <v>429</v>
      </c>
      <c r="D66" s="1">
        <v>8400</v>
      </c>
      <c r="E66" s="1">
        <v>14500</v>
      </c>
      <c r="G66" s="14"/>
    </row>
    <row r="67" spans="1:7" x14ac:dyDescent="0.45">
      <c r="A67" t="s">
        <v>625</v>
      </c>
      <c r="B67" t="s">
        <v>477</v>
      </c>
      <c r="D67" s="1">
        <v>270700</v>
      </c>
      <c r="E67" s="1">
        <v>283400</v>
      </c>
      <c r="G67" s="14"/>
    </row>
    <row r="68" spans="1:7" x14ac:dyDescent="0.45">
      <c r="B68" t="s">
        <v>478</v>
      </c>
      <c r="D68" s="1">
        <v>253300</v>
      </c>
      <c r="E68" s="1">
        <v>295700</v>
      </c>
      <c r="G68" s="14"/>
    </row>
    <row r="69" spans="1:7" x14ac:dyDescent="0.45">
      <c r="B69" t="s">
        <v>479</v>
      </c>
      <c r="D69" s="1">
        <v>196900</v>
      </c>
      <c r="E69" s="1">
        <v>196600</v>
      </c>
      <c r="G69" s="14"/>
    </row>
    <row r="70" spans="1:7" x14ac:dyDescent="0.45">
      <c r="B70" t="s">
        <v>186</v>
      </c>
      <c r="D70" s="1">
        <v>74200</v>
      </c>
      <c r="E70" s="1">
        <v>58100</v>
      </c>
      <c r="G70" s="14"/>
    </row>
    <row r="71" spans="1:7" x14ac:dyDescent="0.45">
      <c r="A71" t="s">
        <v>626</v>
      </c>
      <c r="B71" t="s">
        <v>468</v>
      </c>
      <c r="D71" s="1">
        <v>1222800</v>
      </c>
      <c r="E71" s="1">
        <v>1557400</v>
      </c>
      <c r="G71" s="14"/>
    </row>
    <row r="72" spans="1:7" x14ac:dyDescent="0.45">
      <c r="A72" t="s">
        <v>627</v>
      </c>
      <c r="B72" t="s">
        <v>480</v>
      </c>
      <c r="D72" s="1">
        <v>385100</v>
      </c>
      <c r="E72" s="1">
        <v>372500</v>
      </c>
      <c r="G72" s="14"/>
    </row>
    <row r="73" spans="1:7" x14ac:dyDescent="0.45">
      <c r="B73" t="s">
        <v>188</v>
      </c>
      <c r="D73" s="1">
        <v>259500</v>
      </c>
      <c r="E73" s="1">
        <v>298700</v>
      </c>
      <c r="G73" s="14"/>
    </row>
    <row r="74" spans="1:7" x14ac:dyDescent="0.45">
      <c r="B74" t="s">
        <v>189</v>
      </c>
      <c r="D74" s="1">
        <v>270900</v>
      </c>
      <c r="E74" s="1">
        <v>309100</v>
      </c>
      <c r="G74" s="14"/>
    </row>
    <row r="75" spans="1:7" x14ac:dyDescent="0.45">
      <c r="B75" t="s">
        <v>190</v>
      </c>
      <c r="D75" s="1">
        <v>6500</v>
      </c>
      <c r="E75" s="1">
        <v>9800</v>
      </c>
      <c r="G75" s="14"/>
    </row>
    <row r="76" spans="1:7" x14ac:dyDescent="0.45">
      <c r="B76" t="s">
        <v>481</v>
      </c>
      <c r="D76" s="1">
        <v>1800</v>
      </c>
      <c r="E76" s="1">
        <v>2000</v>
      </c>
      <c r="G76" s="14"/>
    </row>
    <row r="77" spans="1:7" x14ac:dyDescent="0.45">
      <c r="A77" t="s">
        <v>628</v>
      </c>
      <c r="B77" t="s">
        <v>159</v>
      </c>
      <c r="D77" s="1">
        <v>258500</v>
      </c>
      <c r="E77" s="1">
        <v>287400</v>
      </c>
      <c r="G77" s="14"/>
    </row>
    <row r="78" spans="1:7" x14ac:dyDescent="0.45">
      <c r="B78" t="s">
        <v>467</v>
      </c>
      <c r="D78" s="1">
        <v>69900</v>
      </c>
      <c r="E78" s="1">
        <v>54600</v>
      </c>
      <c r="G78" s="14"/>
    </row>
    <row r="79" spans="1:7" x14ac:dyDescent="0.45">
      <c r="A79" t="s">
        <v>629</v>
      </c>
      <c r="B79" t="s">
        <v>455</v>
      </c>
      <c r="D79" s="1">
        <v>2188700</v>
      </c>
      <c r="E79" s="1">
        <v>2253600</v>
      </c>
      <c r="G79" s="14"/>
    </row>
    <row r="80" spans="1:7" x14ac:dyDescent="0.45">
      <c r="B80" t="s">
        <v>128</v>
      </c>
      <c r="D80" s="1">
        <v>208900</v>
      </c>
      <c r="E80" s="1">
        <v>271700</v>
      </c>
      <c r="G80" s="14"/>
    </row>
    <row r="81" spans="1:7" x14ac:dyDescent="0.45">
      <c r="B81" t="s">
        <v>129</v>
      </c>
      <c r="D81" s="1">
        <v>91600</v>
      </c>
      <c r="E81" s="1">
        <v>81900</v>
      </c>
      <c r="G81" s="14"/>
    </row>
    <row r="82" spans="1:7" x14ac:dyDescent="0.45">
      <c r="B82" t="s">
        <v>130</v>
      </c>
      <c r="D82" s="1">
        <v>89100</v>
      </c>
      <c r="E82" s="1">
        <v>101000</v>
      </c>
      <c r="G82" s="14"/>
    </row>
    <row r="83" spans="1:7" x14ac:dyDescent="0.45">
      <c r="B83" t="s">
        <v>131</v>
      </c>
      <c r="D83" s="1">
        <v>160400</v>
      </c>
      <c r="E83" s="1">
        <v>166100</v>
      </c>
      <c r="G83" s="14"/>
    </row>
    <row r="84" spans="1:7" x14ac:dyDescent="0.45">
      <c r="B84" t="s">
        <v>132</v>
      </c>
      <c r="D84" s="1">
        <v>543700</v>
      </c>
      <c r="E84" s="1">
        <v>546200</v>
      </c>
      <c r="G84" s="14"/>
    </row>
    <row r="85" spans="1:7" x14ac:dyDescent="0.45">
      <c r="B85" t="s">
        <v>133</v>
      </c>
      <c r="D85" s="1">
        <v>175100</v>
      </c>
      <c r="E85" s="1">
        <v>222900</v>
      </c>
      <c r="G85" s="14"/>
    </row>
    <row r="86" spans="1:7" x14ac:dyDescent="0.45">
      <c r="B86" t="s">
        <v>134</v>
      </c>
      <c r="D86" s="1">
        <v>82400</v>
      </c>
      <c r="E86" s="1">
        <v>62500</v>
      </c>
      <c r="G86" s="14"/>
    </row>
    <row r="87" spans="1:7" x14ac:dyDescent="0.45">
      <c r="B87" t="s">
        <v>135</v>
      </c>
      <c r="D87" s="1">
        <v>234600</v>
      </c>
      <c r="E87" s="1">
        <v>209100</v>
      </c>
      <c r="G87" s="14"/>
    </row>
    <row r="88" spans="1:7" x14ac:dyDescent="0.45">
      <c r="B88" t="s">
        <v>136</v>
      </c>
      <c r="D88" s="1">
        <v>93200</v>
      </c>
      <c r="E88" s="1">
        <v>110400</v>
      </c>
      <c r="G88" s="14"/>
    </row>
    <row r="89" spans="1:7" x14ac:dyDescent="0.45">
      <c r="B89" t="s">
        <v>137</v>
      </c>
      <c r="D89" s="1">
        <v>311300</v>
      </c>
      <c r="E89" s="1">
        <v>237500</v>
      </c>
      <c r="G89" s="14"/>
    </row>
    <row r="90" spans="1:7" x14ac:dyDescent="0.45">
      <c r="B90" t="s">
        <v>138</v>
      </c>
      <c r="D90" s="1">
        <v>149100</v>
      </c>
      <c r="E90" s="1">
        <v>185700</v>
      </c>
      <c r="G90" s="14"/>
    </row>
    <row r="91" spans="1:7" x14ac:dyDescent="0.45">
      <c r="B91" t="s">
        <v>139</v>
      </c>
      <c r="D91" s="1">
        <v>49500</v>
      </c>
      <c r="E91" s="1">
        <v>58800</v>
      </c>
      <c r="G91" s="14"/>
    </row>
    <row r="92" spans="1:7" x14ac:dyDescent="0.45">
      <c r="A92" t="s">
        <v>630</v>
      </c>
      <c r="B92" t="s">
        <v>456</v>
      </c>
      <c r="D92" s="1">
        <v>837800</v>
      </c>
      <c r="E92" s="1">
        <v>1071000</v>
      </c>
      <c r="G92" s="14"/>
    </row>
    <row r="93" spans="1:7" x14ac:dyDescent="0.45">
      <c r="B93" t="s">
        <v>140</v>
      </c>
      <c r="D93" s="1">
        <v>62500</v>
      </c>
      <c r="E93" s="1">
        <v>94100</v>
      </c>
      <c r="G93" s="14"/>
    </row>
    <row r="94" spans="1:7" x14ac:dyDescent="0.45">
      <c r="B94" t="s">
        <v>141</v>
      </c>
      <c r="D94" s="1">
        <v>35300</v>
      </c>
      <c r="E94" s="1">
        <v>41300</v>
      </c>
      <c r="G94" s="14"/>
    </row>
    <row r="95" spans="1:7" x14ac:dyDescent="0.45">
      <c r="B95" t="s">
        <v>142</v>
      </c>
      <c r="D95" s="1">
        <v>9700</v>
      </c>
      <c r="E95" s="1">
        <v>11200</v>
      </c>
      <c r="G95" s="14"/>
    </row>
    <row r="96" spans="1:7" x14ac:dyDescent="0.45">
      <c r="B96" t="s">
        <v>143</v>
      </c>
      <c r="D96" s="1">
        <v>252200</v>
      </c>
      <c r="E96" s="1">
        <v>359300</v>
      </c>
      <c r="G96" s="14"/>
    </row>
    <row r="97" spans="1:7" x14ac:dyDescent="0.45">
      <c r="B97" t="s">
        <v>457</v>
      </c>
      <c r="D97" s="1">
        <v>165400</v>
      </c>
      <c r="E97" s="1">
        <v>208800</v>
      </c>
      <c r="G97" s="14"/>
    </row>
    <row r="98" spans="1:7" x14ac:dyDescent="0.45">
      <c r="B98" t="s">
        <v>458</v>
      </c>
      <c r="D98" s="1">
        <v>7800</v>
      </c>
      <c r="E98" s="1">
        <v>18600</v>
      </c>
      <c r="G98" s="14"/>
    </row>
    <row r="99" spans="1:7" x14ac:dyDescent="0.45">
      <c r="B99" t="s">
        <v>459</v>
      </c>
      <c r="D99" s="1"/>
      <c r="E99" s="1">
        <v>2000</v>
      </c>
      <c r="G99" s="14"/>
    </row>
    <row r="100" spans="1:7" x14ac:dyDescent="0.45">
      <c r="B100" t="s">
        <v>147</v>
      </c>
      <c r="D100" s="1">
        <v>113800</v>
      </c>
      <c r="E100" s="1">
        <v>108700</v>
      </c>
      <c r="G100" s="14"/>
    </row>
    <row r="101" spans="1:7" x14ac:dyDescent="0.45">
      <c r="B101" t="s">
        <v>148</v>
      </c>
      <c r="D101" s="1">
        <v>82700</v>
      </c>
      <c r="E101" s="1">
        <v>72700</v>
      </c>
      <c r="G101" s="14"/>
    </row>
    <row r="102" spans="1:7" x14ac:dyDescent="0.45">
      <c r="B102" t="s">
        <v>149</v>
      </c>
      <c r="D102" s="1">
        <v>64300</v>
      </c>
      <c r="E102" s="1">
        <v>85100</v>
      </c>
      <c r="G102" s="14"/>
    </row>
    <row r="103" spans="1:7" x14ac:dyDescent="0.45">
      <c r="B103" t="s">
        <v>150</v>
      </c>
      <c r="D103" s="1">
        <v>39800</v>
      </c>
      <c r="E103" s="1">
        <v>65700</v>
      </c>
      <c r="G103" s="14"/>
    </row>
    <row r="104" spans="1:7" x14ac:dyDescent="0.45">
      <c r="A104" t="s">
        <v>631</v>
      </c>
      <c r="B104" t="s">
        <v>430</v>
      </c>
      <c r="D104" s="1">
        <v>140400</v>
      </c>
      <c r="E104" s="1">
        <v>141700</v>
      </c>
      <c r="G104" s="14"/>
    </row>
    <row r="105" spans="1:7" x14ac:dyDescent="0.45">
      <c r="A105" t="s">
        <v>632</v>
      </c>
      <c r="B105" t="s">
        <v>119</v>
      </c>
      <c r="D105" s="1">
        <v>15500</v>
      </c>
      <c r="E105" s="1">
        <v>13000</v>
      </c>
      <c r="G105" s="14"/>
    </row>
    <row r="106" spans="1:7" x14ac:dyDescent="0.45">
      <c r="B106" t="s">
        <v>120</v>
      </c>
      <c r="D106" s="1">
        <v>11800</v>
      </c>
      <c r="E106" s="1">
        <v>9300</v>
      </c>
      <c r="G106" s="14"/>
    </row>
    <row r="107" spans="1:7" x14ac:dyDescent="0.45">
      <c r="B107" t="s">
        <v>121</v>
      </c>
      <c r="D107" s="1">
        <v>85300</v>
      </c>
      <c r="E107" s="1">
        <v>100200</v>
      </c>
      <c r="G107" s="14"/>
    </row>
    <row r="108" spans="1:7" x14ac:dyDescent="0.45">
      <c r="B108" t="s">
        <v>122</v>
      </c>
      <c r="D108" s="1">
        <v>85000</v>
      </c>
      <c r="E108" s="1">
        <v>73000</v>
      </c>
      <c r="G108" s="14"/>
    </row>
    <row r="109" spans="1:7" x14ac:dyDescent="0.45">
      <c r="B109" t="s">
        <v>123</v>
      </c>
      <c r="D109" s="1">
        <v>51300</v>
      </c>
      <c r="E109" s="1">
        <v>40900</v>
      </c>
      <c r="G109" s="14"/>
    </row>
    <row r="110" spans="1:7" x14ac:dyDescent="0.45">
      <c r="B110" t="s">
        <v>124</v>
      </c>
      <c r="D110" s="1">
        <v>105300</v>
      </c>
      <c r="E110" s="1">
        <v>109300</v>
      </c>
      <c r="G110" s="14"/>
    </row>
    <row r="111" spans="1:7" x14ac:dyDescent="0.45">
      <c r="B111" t="s">
        <v>125</v>
      </c>
      <c r="D111" s="1">
        <v>170800</v>
      </c>
      <c r="E111" s="1">
        <v>195600</v>
      </c>
      <c r="G111" s="14"/>
    </row>
    <row r="112" spans="1:7" x14ac:dyDescent="0.45">
      <c r="B112" t="s">
        <v>126</v>
      </c>
      <c r="D112" s="1">
        <v>99000</v>
      </c>
      <c r="E112" s="1">
        <v>107800</v>
      </c>
      <c r="G112" s="14"/>
    </row>
    <row r="113" spans="2:7" x14ac:dyDescent="0.45">
      <c r="B113" t="s">
        <v>127</v>
      </c>
      <c r="D113" s="1">
        <v>3400</v>
      </c>
      <c r="E113" s="1"/>
      <c r="G113" s="14"/>
    </row>
    <row r="114" spans="2:7" x14ac:dyDescent="0.45">
      <c r="G114" s="14"/>
    </row>
    <row r="115" spans="2:7" x14ac:dyDescent="0.45">
      <c r="G115" s="14"/>
    </row>
    <row r="116" spans="2:7" x14ac:dyDescent="0.45">
      <c r="G116" s="14"/>
    </row>
    <row r="117" spans="2:7" x14ac:dyDescent="0.45">
      <c r="G117" s="14"/>
    </row>
    <row r="118" spans="2:7" x14ac:dyDescent="0.45">
      <c r="G118" s="14"/>
    </row>
    <row r="119" spans="2:7" x14ac:dyDescent="0.45">
      <c r="G119" s="14"/>
    </row>
    <row r="120" spans="2:7" x14ac:dyDescent="0.45">
      <c r="G120" s="14"/>
    </row>
    <row r="121" spans="2:7" x14ac:dyDescent="0.45">
      <c r="G121" s="14"/>
    </row>
    <row r="122" spans="2:7" x14ac:dyDescent="0.45">
      <c r="G122" s="14"/>
    </row>
    <row r="123" spans="2:7" x14ac:dyDescent="0.45">
      <c r="G123" s="14"/>
    </row>
    <row r="124" spans="2:7" x14ac:dyDescent="0.45">
      <c r="G124" s="14"/>
    </row>
    <row r="125" spans="2:7" x14ac:dyDescent="0.45">
      <c r="G125" s="14"/>
    </row>
    <row r="126" spans="2:7" x14ac:dyDescent="0.45">
      <c r="G126" s="14"/>
    </row>
    <row r="127" spans="2:7" x14ac:dyDescent="0.45">
      <c r="G127" s="14"/>
    </row>
    <row r="128" spans="2:7" x14ac:dyDescent="0.45">
      <c r="G128" s="14"/>
    </row>
    <row r="129" spans="7:7" x14ac:dyDescent="0.45">
      <c r="G129" s="14"/>
    </row>
    <row r="130" spans="7:7" x14ac:dyDescent="0.45">
      <c r="G130" s="14"/>
    </row>
    <row r="131" spans="7:7" x14ac:dyDescent="0.45">
      <c r="G131" s="14"/>
    </row>
    <row r="132" spans="7:7" x14ac:dyDescent="0.45">
      <c r="G132" s="14"/>
    </row>
    <row r="133" spans="7:7" x14ac:dyDescent="0.45">
      <c r="G133" s="14"/>
    </row>
    <row r="134" spans="7:7" x14ac:dyDescent="0.45">
      <c r="G134" s="14"/>
    </row>
    <row r="135" spans="7:7" x14ac:dyDescent="0.45">
      <c r="G135" s="14"/>
    </row>
    <row r="136" spans="7:7" x14ac:dyDescent="0.45">
      <c r="G136" s="14"/>
    </row>
    <row r="137" spans="7:7" x14ac:dyDescent="0.45">
      <c r="G137" s="14"/>
    </row>
    <row r="138" spans="7:7" x14ac:dyDescent="0.45">
      <c r="G138" s="14"/>
    </row>
    <row r="139" spans="7:7" x14ac:dyDescent="0.45">
      <c r="G139" s="14"/>
    </row>
    <row r="140" spans="7:7" x14ac:dyDescent="0.45">
      <c r="G140" s="14"/>
    </row>
    <row r="141" spans="7:7" x14ac:dyDescent="0.45">
      <c r="G141" s="14"/>
    </row>
    <row r="142" spans="7:7" x14ac:dyDescent="0.45">
      <c r="G142" s="14"/>
    </row>
    <row r="143" spans="7:7" x14ac:dyDescent="0.45">
      <c r="G143" s="14"/>
    </row>
    <row r="144" spans="7:7" x14ac:dyDescent="0.45">
      <c r="G144" s="14"/>
    </row>
    <row r="145" spans="7:7" x14ac:dyDescent="0.45">
      <c r="G145" s="14"/>
    </row>
    <row r="146" spans="7:7" x14ac:dyDescent="0.45">
      <c r="G146" s="14"/>
    </row>
    <row r="147" spans="7:7" x14ac:dyDescent="0.45">
      <c r="G147" s="14"/>
    </row>
    <row r="148" spans="7:7" x14ac:dyDescent="0.45">
      <c r="G148" s="14"/>
    </row>
    <row r="149" spans="7:7" x14ac:dyDescent="0.45">
      <c r="G149" s="14"/>
    </row>
    <row r="150" spans="7:7" x14ac:dyDescent="0.45">
      <c r="G150" s="14"/>
    </row>
    <row r="151" spans="7:7" x14ac:dyDescent="0.45">
      <c r="G151" s="14"/>
    </row>
    <row r="152" spans="7:7" x14ac:dyDescent="0.45">
      <c r="G152" s="14"/>
    </row>
    <row r="153" spans="7:7" x14ac:dyDescent="0.45">
      <c r="G153" s="14"/>
    </row>
    <row r="154" spans="7:7" x14ac:dyDescent="0.45">
      <c r="G154" s="14"/>
    </row>
    <row r="155" spans="7:7" x14ac:dyDescent="0.45">
      <c r="G155" s="14"/>
    </row>
    <row r="156" spans="7:7" x14ac:dyDescent="0.45">
      <c r="G156" s="14"/>
    </row>
    <row r="157" spans="7:7" x14ac:dyDescent="0.45">
      <c r="G157" s="14"/>
    </row>
    <row r="158" spans="7:7" x14ac:dyDescent="0.45">
      <c r="G158" s="14"/>
    </row>
    <row r="159" spans="7:7" x14ac:dyDescent="0.45">
      <c r="G159" s="14"/>
    </row>
    <row r="160" spans="7:7" x14ac:dyDescent="0.45">
      <c r="G160" s="14"/>
    </row>
    <row r="161" spans="7:7" x14ac:dyDescent="0.45">
      <c r="G161" s="14"/>
    </row>
    <row r="162" spans="7:7" x14ac:dyDescent="0.45">
      <c r="G162" s="14"/>
    </row>
    <row r="163" spans="7:7" x14ac:dyDescent="0.45">
      <c r="G163" s="14"/>
    </row>
    <row r="164" spans="7:7" x14ac:dyDescent="0.45">
      <c r="G164" s="14"/>
    </row>
    <row r="165" spans="7:7" x14ac:dyDescent="0.45">
      <c r="G165" s="14"/>
    </row>
    <row r="166" spans="7:7" x14ac:dyDescent="0.45">
      <c r="G166" s="14"/>
    </row>
    <row r="167" spans="7:7" x14ac:dyDescent="0.45">
      <c r="G167" s="14"/>
    </row>
    <row r="168" spans="7:7" x14ac:dyDescent="0.45">
      <c r="G168" s="14"/>
    </row>
    <row r="169" spans="7:7" x14ac:dyDescent="0.45">
      <c r="G169" s="14"/>
    </row>
    <row r="170" spans="7:7" x14ac:dyDescent="0.45">
      <c r="G170" s="14"/>
    </row>
    <row r="171" spans="7:7" x14ac:dyDescent="0.45">
      <c r="G171" s="14"/>
    </row>
    <row r="172" spans="7:7" x14ac:dyDescent="0.45">
      <c r="G172" s="14"/>
    </row>
    <row r="173" spans="7:7" x14ac:dyDescent="0.45">
      <c r="G173" s="14"/>
    </row>
    <row r="174" spans="7:7" x14ac:dyDescent="0.45">
      <c r="G174" s="14"/>
    </row>
    <row r="175" spans="7:7" x14ac:dyDescent="0.45">
      <c r="G175" s="14"/>
    </row>
    <row r="176" spans="7:7" x14ac:dyDescent="0.45">
      <c r="G176" s="14"/>
    </row>
    <row r="177" spans="7:7" x14ac:dyDescent="0.45">
      <c r="G177" s="14"/>
    </row>
    <row r="178" spans="7:7" x14ac:dyDescent="0.45">
      <c r="G178" s="14"/>
    </row>
    <row r="179" spans="7:7" x14ac:dyDescent="0.45">
      <c r="G179" s="14"/>
    </row>
    <row r="180" spans="7:7" x14ac:dyDescent="0.45">
      <c r="G180" s="14"/>
    </row>
    <row r="181" spans="7:7" x14ac:dyDescent="0.45">
      <c r="G181" s="14"/>
    </row>
    <row r="182" spans="7:7" x14ac:dyDescent="0.45">
      <c r="G182" s="14"/>
    </row>
    <row r="183" spans="7:7" x14ac:dyDescent="0.45">
      <c r="G183" s="14"/>
    </row>
    <row r="184" spans="7:7" x14ac:dyDescent="0.45">
      <c r="G184" s="14"/>
    </row>
    <row r="185" spans="7:7" x14ac:dyDescent="0.45">
      <c r="G185" s="14"/>
    </row>
    <row r="186" spans="7:7" x14ac:dyDescent="0.45">
      <c r="G186" s="14"/>
    </row>
    <row r="187" spans="7:7" x14ac:dyDescent="0.45">
      <c r="G187" s="14"/>
    </row>
    <row r="188" spans="7:7" x14ac:dyDescent="0.45">
      <c r="G188" s="14"/>
    </row>
    <row r="189" spans="7:7" x14ac:dyDescent="0.45">
      <c r="G189" s="14"/>
    </row>
    <row r="190" spans="7:7" x14ac:dyDescent="0.45">
      <c r="G190" s="14"/>
    </row>
    <row r="191" spans="7:7" x14ac:dyDescent="0.45">
      <c r="G191" s="14"/>
    </row>
    <row r="192" spans="7:7" x14ac:dyDescent="0.45">
      <c r="G192" s="14"/>
    </row>
    <row r="193" spans="7:7" x14ac:dyDescent="0.45">
      <c r="G193" s="14"/>
    </row>
    <row r="194" spans="7:7" x14ac:dyDescent="0.45">
      <c r="G194" s="14"/>
    </row>
    <row r="195" spans="7:7" x14ac:dyDescent="0.45">
      <c r="G195" s="14"/>
    </row>
    <row r="196" spans="7:7" x14ac:dyDescent="0.45">
      <c r="G196" s="14"/>
    </row>
    <row r="197" spans="7:7" x14ac:dyDescent="0.45">
      <c r="G197" s="14"/>
    </row>
    <row r="198" spans="7:7" x14ac:dyDescent="0.45">
      <c r="G198" s="14"/>
    </row>
    <row r="199" spans="7:7" x14ac:dyDescent="0.45">
      <c r="G199" s="14"/>
    </row>
    <row r="200" spans="7:7" x14ac:dyDescent="0.45">
      <c r="G200" s="14"/>
    </row>
    <row r="201" spans="7:7" x14ac:dyDescent="0.45">
      <c r="G201" s="14"/>
    </row>
    <row r="202" spans="7:7" x14ac:dyDescent="0.45">
      <c r="G202" s="14"/>
    </row>
    <row r="203" spans="7:7" x14ac:dyDescent="0.45">
      <c r="G203" s="14"/>
    </row>
    <row r="204" spans="7:7" x14ac:dyDescent="0.45">
      <c r="G204" s="14"/>
    </row>
    <row r="205" spans="7:7" x14ac:dyDescent="0.45">
      <c r="G205" s="14"/>
    </row>
    <row r="206" spans="7:7" x14ac:dyDescent="0.45">
      <c r="G206" s="14"/>
    </row>
    <row r="207" spans="7:7" x14ac:dyDescent="0.45">
      <c r="G207" s="14"/>
    </row>
    <row r="208" spans="7:7" x14ac:dyDescent="0.45">
      <c r="G208" s="14"/>
    </row>
    <row r="209" spans="7:7" x14ac:dyDescent="0.45">
      <c r="G209" s="14"/>
    </row>
    <row r="210" spans="7:7" x14ac:dyDescent="0.45">
      <c r="G210" s="14"/>
    </row>
    <row r="211" spans="7:7" x14ac:dyDescent="0.45">
      <c r="G211" s="14"/>
    </row>
    <row r="212" spans="7:7" x14ac:dyDescent="0.45">
      <c r="G212" s="14"/>
    </row>
    <row r="213" spans="7:7" x14ac:dyDescent="0.45">
      <c r="G213" s="14"/>
    </row>
    <row r="214" spans="7:7" x14ac:dyDescent="0.45">
      <c r="G214" s="14"/>
    </row>
    <row r="215" spans="7:7" x14ac:dyDescent="0.45">
      <c r="G215" s="14"/>
    </row>
    <row r="216" spans="7:7" x14ac:dyDescent="0.45">
      <c r="G216" s="14"/>
    </row>
    <row r="217" spans="7:7" x14ac:dyDescent="0.45">
      <c r="G217" s="14"/>
    </row>
    <row r="218" spans="7:7" x14ac:dyDescent="0.45">
      <c r="G218" s="14"/>
    </row>
    <row r="219" spans="7:7" x14ac:dyDescent="0.45">
      <c r="G219" s="14"/>
    </row>
    <row r="220" spans="7:7" x14ac:dyDescent="0.45">
      <c r="G220" s="14"/>
    </row>
    <row r="221" spans="7:7" x14ac:dyDescent="0.45">
      <c r="G221" s="14"/>
    </row>
    <row r="222" spans="7:7" x14ac:dyDescent="0.45">
      <c r="G222" s="14"/>
    </row>
    <row r="223" spans="7:7" x14ac:dyDescent="0.45">
      <c r="G223" s="14"/>
    </row>
    <row r="224" spans="7:7" x14ac:dyDescent="0.45">
      <c r="G224" s="14"/>
    </row>
    <row r="225" spans="7:7" x14ac:dyDescent="0.45">
      <c r="G225" s="14"/>
    </row>
    <row r="226" spans="7:7" x14ac:dyDescent="0.45">
      <c r="G226" s="14"/>
    </row>
    <row r="227" spans="7:7" x14ac:dyDescent="0.45">
      <c r="G227" s="14"/>
    </row>
    <row r="228" spans="7:7" x14ac:dyDescent="0.45">
      <c r="G228" s="14"/>
    </row>
    <row r="229" spans="7:7" x14ac:dyDescent="0.45">
      <c r="G229" s="14"/>
    </row>
    <row r="230" spans="7:7" x14ac:dyDescent="0.45">
      <c r="G230" s="14"/>
    </row>
    <row r="231" spans="7:7" x14ac:dyDescent="0.45">
      <c r="G231" s="14"/>
    </row>
    <row r="232" spans="7:7" x14ac:dyDescent="0.45">
      <c r="G232" s="14"/>
    </row>
    <row r="233" spans="7:7" x14ac:dyDescent="0.45">
      <c r="G233" s="14"/>
    </row>
    <row r="234" spans="7:7" x14ac:dyDescent="0.45">
      <c r="G234" s="14"/>
    </row>
    <row r="235" spans="7:7" x14ac:dyDescent="0.45">
      <c r="G235" s="14"/>
    </row>
    <row r="236" spans="7:7" x14ac:dyDescent="0.45">
      <c r="G236" s="14"/>
    </row>
    <row r="237" spans="7:7" x14ac:dyDescent="0.45">
      <c r="G237" s="14"/>
    </row>
    <row r="238" spans="7:7" x14ac:dyDescent="0.45">
      <c r="G238" s="14"/>
    </row>
    <row r="239" spans="7:7" x14ac:dyDescent="0.45">
      <c r="G239" s="14"/>
    </row>
    <row r="240" spans="7:7" x14ac:dyDescent="0.45">
      <c r="G240" s="14"/>
    </row>
    <row r="241" spans="7:7" x14ac:dyDescent="0.45">
      <c r="G241" s="14"/>
    </row>
    <row r="242" spans="7:7" x14ac:dyDescent="0.45">
      <c r="G242" s="14"/>
    </row>
    <row r="243" spans="7:7" x14ac:dyDescent="0.45">
      <c r="G243" s="14"/>
    </row>
    <row r="244" spans="7:7" x14ac:dyDescent="0.45">
      <c r="G244" s="14"/>
    </row>
    <row r="245" spans="7:7" x14ac:dyDescent="0.45">
      <c r="G245" s="14"/>
    </row>
    <row r="246" spans="7:7" x14ac:dyDescent="0.45">
      <c r="G246" s="14"/>
    </row>
    <row r="247" spans="7:7" x14ac:dyDescent="0.45">
      <c r="G247" s="14"/>
    </row>
    <row r="248" spans="7:7" x14ac:dyDescent="0.45">
      <c r="G248" s="14"/>
    </row>
    <row r="249" spans="7:7" x14ac:dyDescent="0.45">
      <c r="G249" s="14"/>
    </row>
    <row r="250" spans="7:7" x14ac:dyDescent="0.45">
      <c r="G250" s="14"/>
    </row>
    <row r="251" spans="7:7" x14ac:dyDescent="0.45">
      <c r="G251" s="14"/>
    </row>
    <row r="252" spans="7:7" x14ac:dyDescent="0.45">
      <c r="G252" s="14"/>
    </row>
    <row r="253" spans="7:7" x14ac:dyDescent="0.45">
      <c r="G253" s="14"/>
    </row>
    <row r="254" spans="7:7" x14ac:dyDescent="0.45">
      <c r="G254" s="14"/>
    </row>
    <row r="255" spans="7:7" x14ac:dyDescent="0.45">
      <c r="G255" s="14"/>
    </row>
    <row r="256" spans="7:7" x14ac:dyDescent="0.45">
      <c r="G256" s="14"/>
    </row>
    <row r="257" spans="7:7" x14ac:dyDescent="0.45">
      <c r="G257" s="14"/>
    </row>
    <row r="258" spans="7:7" x14ac:dyDescent="0.45">
      <c r="G258" s="14"/>
    </row>
    <row r="259" spans="7:7" x14ac:dyDescent="0.45">
      <c r="G259" s="14"/>
    </row>
    <row r="260" spans="7:7" x14ac:dyDescent="0.45">
      <c r="G260" s="14"/>
    </row>
    <row r="261" spans="7:7" x14ac:dyDescent="0.45">
      <c r="G261" s="14"/>
    </row>
    <row r="262" spans="7:7" x14ac:dyDescent="0.45">
      <c r="G262" s="14"/>
    </row>
    <row r="263" spans="7:7" x14ac:dyDescent="0.45">
      <c r="G263" s="14"/>
    </row>
    <row r="264" spans="7:7" x14ac:dyDescent="0.45">
      <c r="G264" s="14"/>
    </row>
    <row r="265" spans="7:7" x14ac:dyDescent="0.45">
      <c r="G265" s="14"/>
    </row>
    <row r="266" spans="7:7" x14ac:dyDescent="0.45">
      <c r="G266" s="14"/>
    </row>
    <row r="267" spans="7:7" x14ac:dyDescent="0.45">
      <c r="G267" s="14"/>
    </row>
    <row r="268" spans="7:7" x14ac:dyDescent="0.45">
      <c r="G268" s="14"/>
    </row>
    <row r="269" spans="7:7" x14ac:dyDescent="0.45">
      <c r="G269" s="14"/>
    </row>
    <row r="270" spans="7:7" x14ac:dyDescent="0.45">
      <c r="G270" s="14"/>
    </row>
    <row r="271" spans="7:7" x14ac:dyDescent="0.45">
      <c r="G271" s="14"/>
    </row>
    <row r="272" spans="7:7" x14ac:dyDescent="0.45">
      <c r="G272" s="14"/>
    </row>
    <row r="273" spans="7:7" x14ac:dyDescent="0.45">
      <c r="G273" s="14"/>
    </row>
    <row r="274" spans="7:7" x14ac:dyDescent="0.45">
      <c r="G274" s="14"/>
    </row>
    <row r="275" spans="7:7" x14ac:dyDescent="0.45">
      <c r="G275" s="14"/>
    </row>
    <row r="276" spans="7:7" x14ac:dyDescent="0.45">
      <c r="G276" s="14"/>
    </row>
    <row r="277" spans="7:7" x14ac:dyDescent="0.45">
      <c r="G277" s="14"/>
    </row>
    <row r="278" spans="7:7" x14ac:dyDescent="0.45">
      <c r="G278" s="14"/>
    </row>
    <row r="279" spans="7:7" x14ac:dyDescent="0.45">
      <c r="G279" s="14"/>
    </row>
    <row r="280" spans="7:7" x14ac:dyDescent="0.45">
      <c r="G280" s="14"/>
    </row>
    <row r="281" spans="7:7" x14ac:dyDescent="0.45">
      <c r="G281" s="14"/>
    </row>
    <row r="282" spans="7:7" x14ac:dyDescent="0.45">
      <c r="G282" s="14"/>
    </row>
    <row r="283" spans="7:7" x14ac:dyDescent="0.45">
      <c r="G283" s="14"/>
    </row>
    <row r="284" spans="7:7" x14ac:dyDescent="0.45">
      <c r="G284" s="14"/>
    </row>
    <row r="285" spans="7:7" x14ac:dyDescent="0.45">
      <c r="G285" s="14"/>
    </row>
    <row r="286" spans="7:7" x14ac:dyDescent="0.45">
      <c r="G286" s="14"/>
    </row>
    <row r="287" spans="7:7" x14ac:dyDescent="0.45">
      <c r="G287" s="14"/>
    </row>
    <row r="288" spans="7:7" x14ac:dyDescent="0.45">
      <c r="G288" s="14"/>
    </row>
    <row r="289" spans="7:7" x14ac:dyDescent="0.45">
      <c r="G289" s="14"/>
    </row>
    <row r="290" spans="7:7" x14ac:dyDescent="0.45">
      <c r="G290" s="14"/>
    </row>
    <row r="291" spans="7:7" x14ac:dyDescent="0.45">
      <c r="G291" s="14"/>
    </row>
    <row r="292" spans="7:7" x14ac:dyDescent="0.45">
      <c r="G292" s="14"/>
    </row>
    <row r="293" spans="7:7" x14ac:dyDescent="0.45">
      <c r="G293" s="14"/>
    </row>
    <row r="294" spans="7:7" x14ac:dyDescent="0.45">
      <c r="G294" s="14"/>
    </row>
    <row r="295" spans="7:7" x14ac:dyDescent="0.45">
      <c r="G295" s="14"/>
    </row>
    <row r="296" spans="7:7" x14ac:dyDescent="0.45">
      <c r="G296" s="14"/>
    </row>
    <row r="297" spans="7:7" x14ac:dyDescent="0.45">
      <c r="G297" s="14"/>
    </row>
    <row r="298" spans="7:7" x14ac:dyDescent="0.45">
      <c r="G298" s="14"/>
    </row>
    <row r="299" spans="7:7" x14ac:dyDescent="0.45">
      <c r="G299" s="14"/>
    </row>
    <row r="300" spans="7:7" x14ac:dyDescent="0.45">
      <c r="G300" s="14"/>
    </row>
    <row r="301" spans="7:7" x14ac:dyDescent="0.45">
      <c r="G301" s="14"/>
    </row>
    <row r="302" spans="7:7" x14ac:dyDescent="0.45">
      <c r="G302" s="14"/>
    </row>
    <row r="303" spans="7:7" x14ac:dyDescent="0.45">
      <c r="G303" s="14"/>
    </row>
    <row r="304" spans="7:7" x14ac:dyDescent="0.45">
      <c r="G304" s="14"/>
    </row>
    <row r="305" spans="7:7" x14ac:dyDescent="0.45">
      <c r="G305" s="14"/>
    </row>
    <row r="306" spans="7:7" x14ac:dyDescent="0.45">
      <c r="G306" s="14"/>
    </row>
    <row r="307" spans="7:7" x14ac:dyDescent="0.45">
      <c r="G307" s="14"/>
    </row>
    <row r="308" spans="7:7" x14ac:dyDescent="0.45">
      <c r="G308" s="14"/>
    </row>
    <row r="309" spans="7:7" x14ac:dyDescent="0.45">
      <c r="G309" s="14"/>
    </row>
    <row r="310" spans="7:7" x14ac:dyDescent="0.45">
      <c r="G31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BEC5-44D5-476D-9707-741A2A294256}">
  <dimension ref="A1:EF323"/>
  <sheetViews>
    <sheetView zoomScale="85" zoomScaleNormal="85" workbookViewId="0"/>
  </sheetViews>
  <sheetFormatPr defaultRowHeight="14.25" x14ac:dyDescent="0.45"/>
  <cols>
    <col min="1" max="1" width="38.9296875" customWidth="1"/>
    <col min="2" max="2" width="35.6640625" bestFit="1" customWidth="1"/>
    <col min="3" max="3" width="35.9296875" customWidth="1"/>
    <col min="4" max="4" width="55.9296875" customWidth="1"/>
    <col min="5" max="136" width="10.73046875" bestFit="1" customWidth="1"/>
    <col min="137" max="146" width="9.73046875" bestFit="1" customWidth="1"/>
    <col min="147" max="147" width="11.59765625" bestFit="1" customWidth="1"/>
  </cols>
  <sheetData>
    <row r="1" spans="1:136" x14ac:dyDescent="0.45">
      <c r="A1" s="2" t="s">
        <v>1</v>
      </c>
      <c r="B1" t="s" vm="4">
        <v>197</v>
      </c>
    </row>
    <row r="2" spans="1:136" x14ac:dyDescent="0.45">
      <c r="A2" s="2" t="s">
        <v>0</v>
      </c>
      <c r="B2" t="s" vm="1">
        <v>11</v>
      </c>
    </row>
    <row r="3" spans="1:136" x14ac:dyDescent="0.45">
      <c r="A3" s="2" t="s">
        <v>18</v>
      </c>
      <c r="B3" t="s" vm="3">
        <v>10</v>
      </c>
    </row>
    <row r="5" spans="1:136" x14ac:dyDescent="0.45">
      <c r="A5" s="2" t="s">
        <v>12</v>
      </c>
      <c r="E5" s="2" t="s">
        <v>482</v>
      </c>
    </row>
    <row r="6" spans="1:136" x14ac:dyDescent="0.45">
      <c r="A6" s="2" t="s">
        <v>612</v>
      </c>
      <c r="B6" s="2" t="s">
        <v>484</v>
      </c>
      <c r="C6" s="2" t="s">
        <v>493</v>
      </c>
      <c r="D6" s="2" t="s">
        <v>485</v>
      </c>
      <c r="E6" s="9">
        <v>40179</v>
      </c>
      <c r="F6" s="9">
        <v>40210</v>
      </c>
      <c r="G6" s="9">
        <v>40238</v>
      </c>
      <c r="H6" s="9">
        <v>40269</v>
      </c>
      <c r="I6" s="9">
        <v>40299</v>
      </c>
      <c r="J6" s="9">
        <v>40330</v>
      </c>
      <c r="K6" s="9">
        <v>40360</v>
      </c>
      <c r="L6" s="9">
        <v>40391</v>
      </c>
      <c r="M6" s="9">
        <v>40422</v>
      </c>
      <c r="N6" s="9">
        <v>40452</v>
      </c>
      <c r="O6" s="9">
        <v>40483</v>
      </c>
      <c r="P6" s="9">
        <v>40513</v>
      </c>
      <c r="Q6" s="9">
        <v>40544</v>
      </c>
      <c r="R6" s="9">
        <v>40575</v>
      </c>
      <c r="S6" s="9">
        <v>40603</v>
      </c>
      <c r="T6" s="9">
        <v>40634</v>
      </c>
      <c r="U6" s="9">
        <v>40664</v>
      </c>
      <c r="V6" s="9">
        <v>40695</v>
      </c>
      <c r="W6" s="9">
        <v>40725</v>
      </c>
      <c r="X6" s="9">
        <v>40756</v>
      </c>
      <c r="Y6" s="9">
        <v>40787</v>
      </c>
      <c r="Z6" s="9">
        <v>40817</v>
      </c>
      <c r="AA6" s="9">
        <v>40848</v>
      </c>
      <c r="AB6" s="9">
        <v>40878</v>
      </c>
      <c r="AC6" s="9">
        <v>40909</v>
      </c>
      <c r="AD6" s="9">
        <v>40940</v>
      </c>
      <c r="AE6" s="9">
        <v>40969</v>
      </c>
      <c r="AF6" s="9">
        <v>41000</v>
      </c>
      <c r="AG6" s="9">
        <v>41030</v>
      </c>
      <c r="AH6" s="9">
        <v>41061</v>
      </c>
      <c r="AI6" s="9">
        <v>41091</v>
      </c>
      <c r="AJ6" s="9">
        <v>41122</v>
      </c>
      <c r="AK6" s="9">
        <v>41153</v>
      </c>
      <c r="AL6" s="9">
        <v>41183</v>
      </c>
      <c r="AM6" s="9">
        <v>41214</v>
      </c>
      <c r="AN6" s="9">
        <v>41244</v>
      </c>
      <c r="AO6" s="9">
        <v>41275</v>
      </c>
      <c r="AP6" s="9">
        <v>41306</v>
      </c>
      <c r="AQ6" s="9">
        <v>41334</v>
      </c>
      <c r="AR6" s="9">
        <v>41365</v>
      </c>
      <c r="AS6" s="9">
        <v>41395</v>
      </c>
      <c r="AT6" s="9">
        <v>41426</v>
      </c>
      <c r="AU6" s="9">
        <v>41456</v>
      </c>
      <c r="AV6" s="9">
        <v>41487</v>
      </c>
      <c r="AW6" s="9">
        <v>41518</v>
      </c>
      <c r="AX6" s="9">
        <v>41548</v>
      </c>
      <c r="AY6" s="9">
        <v>41579</v>
      </c>
      <c r="AZ6" s="9">
        <v>41609</v>
      </c>
      <c r="BA6" s="9">
        <v>41640</v>
      </c>
      <c r="BB6" s="9">
        <v>41671</v>
      </c>
      <c r="BC6" s="9">
        <v>41699</v>
      </c>
      <c r="BD6" s="9">
        <v>41730</v>
      </c>
      <c r="BE6" s="9">
        <v>41760</v>
      </c>
      <c r="BF6" s="9">
        <v>41791</v>
      </c>
      <c r="BG6" s="9">
        <v>41821</v>
      </c>
      <c r="BH6" s="9">
        <v>41852</v>
      </c>
      <c r="BI6" s="9">
        <v>41883</v>
      </c>
      <c r="BJ6" s="9">
        <v>41913</v>
      </c>
      <c r="BK6" s="9">
        <v>41944</v>
      </c>
      <c r="BL6" s="9">
        <v>41974</v>
      </c>
      <c r="BM6" s="9">
        <v>42005</v>
      </c>
      <c r="BN6" s="9">
        <v>42036</v>
      </c>
      <c r="BO6" s="9">
        <v>42064</v>
      </c>
      <c r="BP6" s="9">
        <v>42095</v>
      </c>
      <c r="BQ6" s="9">
        <v>42125</v>
      </c>
      <c r="BR6" s="9">
        <v>42156</v>
      </c>
      <c r="BS6" s="9">
        <v>42186</v>
      </c>
      <c r="BT6" s="9">
        <v>42217</v>
      </c>
      <c r="BU6" s="9">
        <v>42248</v>
      </c>
      <c r="BV6" s="9">
        <v>42278</v>
      </c>
      <c r="BW6" s="9">
        <v>42309</v>
      </c>
      <c r="BX6" s="9">
        <v>42339</v>
      </c>
      <c r="BY6" s="9">
        <v>42370</v>
      </c>
      <c r="BZ6" s="9">
        <v>42401</v>
      </c>
      <c r="CA6" s="9">
        <v>42430</v>
      </c>
      <c r="CB6" s="9">
        <v>42461</v>
      </c>
      <c r="CC6" s="9">
        <v>42491</v>
      </c>
      <c r="CD6" s="9">
        <v>42522</v>
      </c>
      <c r="CE6" s="9">
        <v>42552</v>
      </c>
      <c r="CF6" s="9">
        <v>42583</v>
      </c>
      <c r="CG6" s="9">
        <v>42614</v>
      </c>
      <c r="CH6" s="9">
        <v>42644</v>
      </c>
      <c r="CI6" s="9">
        <v>42675</v>
      </c>
      <c r="CJ6" s="9">
        <v>42705</v>
      </c>
      <c r="CK6" s="9">
        <v>42736</v>
      </c>
      <c r="CL6" s="9">
        <v>42767</v>
      </c>
      <c r="CM6" s="9">
        <v>42795</v>
      </c>
      <c r="CN6" s="9">
        <v>42826</v>
      </c>
      <c r="CO6" s="9">
        <v>42856</v>
      </c>
      <c r="CP6" s="9">
        <v>42887</v>
      </c>
      <c r="CQ6" s="9">
        <v>42917</v>
      </c>
      <c r="CR6" s="9">
        <v>42948</v>
      </c>
      <c r="CS6" s="9">
        <v>42979</v>
      </c>
      <c r="CT6" s="9">
        <v>43009</v>
      </c>
      <c r="CU6" s="9">
        <v>43040</v>
      </c>
      <c r="CV6" s="9">
        <v>43070</v>
      </c>
      <c r="CW6" s="9">
        <v>43101</v>
      </c>
      <c r="CX6" s="9">
        <v>43132</v>
      </c>
      <c r="CY6" s="9">
        <v>43160</v>
      </c>
      <c r="CZ6" s="9">
        <v>43191</v>
      </c>
      <c r="DA6" s="9">
        <v>43221</v>
      </c>
      <c r="DB6" s="9">
        <v>43252</v>
      </c>
      <c r="DC6" s="9">
        <v>43282</v>
      </c>
      <c r="DD6" s="9">
        <v>43313</v>
      </c>
      <c r="DE6" s="9">
        <v>43344</v>
      </c>
      <c r="DF6" s="9">
        <v>43374</v>
      </c>
      <c r="DG6" s="9">
        <v>43405</v>
      </c>
      <c r="DH6" s="9">
        <v>43435</v>
      </c>
      <c r="DI6" s="9">
        <v>43466</v>
      </c>
      <c r="DJ6" s="9">
        <v>43497</v>
      </c>
      <c r="DK6" s="9">
        <v>43525</v>
      </c>
      <c r="DL6" s="9">
        <v>43556</v>
      </c>
      <c r="DM6" s="9">
        <v>43586</v>
      </c>
      <c r="DN6" s="9">
        <v>43617</v>
      </c>
      <c r="DO6" s="9">
        <v>43647</v>
      </c>
      <c r="DP6" s="9">
        <v>43678</v>
      </c>
      <c r="DQ6" s="9">
        <v>43709</v>
      </c>
      <c r="DR6" s="9">
        <v>43739</v>
      </c>
      <c r="DS6" s="9">
        <v>43770</v>
      </c>
      <c r="DT6" s="9">
        <v>43800</v>
      </c>
      <c r="DU6" s="9">
        <v>43831</v>
      </c>
      <c r="DV6" s="9">
        <v>43862</v>
      </c>
      <c r="DW6" s="9">
        <v>43891</v>
      </c>
      <c r="DX6" s="9">
        <v>43922</v>
      </c>
      <c r="DY6" s="9">
        <v>43952</v>
      </c>
      <c r="DZ6" s="9">
        <v>43983</v>
      </c>
      <c r="EA6" s="9">
        <v>44013</v>
      </c>
      <c r="EB6" s="9">
        <v>44044</v>
      </c>
      <c r="EC6" s="9">
        <v>44075</v>
      </c>
      <c r="ED6" s="9">
        <v>44105</v>
      </c>
      <c r="EE6" s="9">
        <v>44136</v>
      </c>
      <c r="EF6" s="9">
        <v>44166</v>
      </c>
    </row>
    <row r="7" spans="1:136" x14ac:dyDescent="0.45">
      <c r="A7" t="s">
        <v>613</v>
      </c>
      <c r="B7" t="s">
        <v>476</v>
      </c>
      <c r="C7" t="s">
        <v>44</v>
      </c>
      <c r="D7" t="s">
        <v>181</v>
      </c>
      <c r="E7" s="1">
        <v>190300</v>
      </c>
      <c r="F7" s="1">
        <v>199100</v>
      </c>
      <c r="G7" s="1">
        <v>198700</v>
      </c>
      <c r="H7" s="1">
        <v>202000</v>
      </c>
      <c r="I7" s="1">
        <v>198500</v>
      </c>
      <c r="J7" s="1">
        <v>215900</v>
      </c>
      <c r="K7" s="1">
        <v>217700</v>
      </c>
      <c r="L7" s="1">
        <v>216100</v>
      </c>
      <c r="M7" s="1">
        <v>193400</v>
      </c>
      <c r="N7" s="1">
        <v>179400</v>
      </c>
      <c r="O7" s="1">
        <v>165900</v>
      </c>
      <c r="P7" s="1">
        <v>177300</v>
      </c>
      <c r="Q7" s="1">
        <v>192000</v>
      </c>
      <c r="R7" s="1">
        <v>197700</v>
      </c>
      <c r="S7" s="1">
        <v>208900</v>
      </c>
      <c r="T7" s="1">
        <v>193000</v>
      </c>
      <c r="U7" s="1">
        <v>216500</v>
      </c>
      <c r="V7" s="1">
        <v>209600</v>
      </c>
      <c r="W7" s="1">
        <v>203500</v>
      </c>
      <c r="X7" s="1">
        <v>196700</v>
      </c>
      <c r="Y7" s="1">
        <v>190500</v>
      </c>
      <c r="Z7" s="1">
        <v>199200</v>
      </c>
      <c r="AA7" s="1">
        <v>208500</v>
      </c>
      <c r="AB7" s="1">
        <v>215800</v>
      </c>
      <c r="AC7" s="1">
        <v>214400</v>
      </c>
      <c r="AD7" s="1">
        <v>200100</v>
      </c>
      <c r="AE7" s="1">
        <v>188100</v>
      </c>
      <c r="AF7" s="1">
        <v>193300</v>
      </c>
      <c r="AG7" s="1">
        <v>190100</v>
      </c>
      <c r="AH7" s="1">
        <v>202900</v>
      </c>
      <c r="AI7" s="1">
        <v>209000</v>
      </c>
      <c r="AJ7" s="1">
        <v>199900</v>
      </c>
      <c r="AK7" s="1">
        <v>201500</v>
      </c>
      <c r="AL7" s="1">
        <v>200900</v>
      </c>
      <c r="AM7" s="1">
        <v>199200</v>
      </c>
      <c r="AN7" s="1">
        <v>199400</v>
      </c>
      <c r="AO7" s="1">
        <v>189700</v>
      </c>
      <c r="AP7" s="1">
        <v>182600</v>
      </c>
      <c r="AQ7" s="1">
        <v>177700</v>
      </c>
      <c r="AR7" s="1">
        <v>186500</v>
      </c>
      <c r="AS7" s="1">
        <v>191000</v>
      </c>
      <c r="AT7" s="1">
        <v>177000</v>
      </c>
      <c r="AU7" s="1">
        <v>207800</v>
      </c>
      <c r="AV7" s="1">
        <v>211800</v>
      </c>
      <c r="AW7" s="1">
        <v>213400</v>
      </c>
      <c r="AX7" s="1">
        <v>184700</v>
      </c>
      <c r="AY7" s="1">
        <v>181300</v>
      </c>
      <c r="AZ7" s="1">
        <v>186900</v>
      </c>
      <c r="BA7" s="1">
        <v>181300</v>
      </c>
      <c r="BB7" s="1">
        <v>194200</v>
      </c>
      <c r="BC7" s="1">
        <v>178900</v>
      </c>
      <c r="BD7" s="1">
        <v>190200</v>
      </c>
      <c r="BE7" s="1">
        <v>199300</v>
      </c>
      <c r="BF7" s="1">
        <v>206700</v>
      </c>
      <c r="BG7" s="1">
        <v>218100</v>
      </c>
      <c r="BH7" s="1">
        <v>206800</v>
      </c>
      <c r="BI7" s="1">
        <v>211700</v>
      </c>
      <c r="BJ7" s="1">
        <v>210900</v>
      </c>
      <c r="BK7" s="1">
        <v>202600</v>
      </c>
      <c r="BL7" s="1">
        <v>188800</v>
      </c>
      <c r="BM7" s="1">
        <v>183400</v>
      </c>
      <c r="BN7" s="1">
        <v>195100</v>
      </c>
      <c r="BO7" s="1">
        <v>185300</v>
      </c>
      <c r="BP7" s="1">
        <v>178500</v>
      </c>
      <c r="BQ7" s="1">
        <v>177200</v>
      </c>
      <c r="BR7" s="1">
        <v>189700</v>
      </c>
      <c r="BS7" s="1">
        <v>192300</v>
      </c>
      <c r="BT7" s="1">
        <v>196600</v>
      </c>
      <c r="BU7" s="1">
        <v>185300</v>
      </c>
      <c r="BV7" s="1">
        <v>194200</v>
      </c>
      <c r="BW7" s="1">
        <v>197200</v>
      </c>
      <c r="BX7" s="1">
        <v>193100</v>
      </c>
      <c r="BY7" s="1">
        <v>174400</v>
      </c>
      <c r="BZ7" s="1">
        <v>179400</v>
      </c>
      <c r="CA7" s="1">
        <v>164800</v>
      </c>
      <c r="CB7" s="1">
        <v>163200</v>
      </c>
      <c r="CC7" s="1">
        <v>176000</v>
      </c>
      <c r="CD7" s="1">
        <v>189200</v>
      </c>
      <c r="CE7" s="1">
        <v>199900</v>
      </c>
      <c r="CF7" s="1">
        <v>202400</v>
      </c>
      <c r="CG7" s="1">
        <v>189800</v>
      </c>
      <c r="CH7" s="1">
        <v>187100</v>
      </c>
      <c r="CI7" s="1">
        <v>183900</v>
      </c>
      <c r="CJ7" s="1">
        <v>168800</v>
      </c>
      <c r="CK7" s="1">
        <v>173600</v>
      </c>
      <c r="CL7" s="1">
        <v>177000</v>
      </c>
      <c r="CM7" s="1">
        <v>181500</v>
      </c>
      <c r="CN7" s="1">
        <v>184700</v>
      </c>
      <c r="CO7" s="1">
        <v>185900</v>
      </c>
      <c r="CP7" s="1">
        <v>202900</v>
      </c>
      <c r="CQ7" s="1">
        <v>209300</v>
      </c>
      <c r="CR7" s="1">
        <v>204000</v>
      </c>
      <c r="CS7" s="1">
        <v>201500</v>
      </c>
      <c r="CT7" s="1">
        <v>196100</v>
      </c>
      <c r="CU7" s="1">
        <v>190000</v>
      </c>
      <c r="CV7" s="1">
        <v>177400</v>
      </c>
      <c r="CW7" s="1">
        <v>170000</v>
      </c>
      <c r="CX7" s="1">
        <v>172400</v>
      </c>
      <c r="CY7" s="1">
        <v>164700</v>
      </c>
      <c r="CZ7" s="1">
        <v>166400</v>
      </c>
      <c r="DA7" s="1">
        <v>185700</v>
      </c>
      <c r="DB7" s="1">
        <v>179700</v>
      </c>
      <c r="DC7" s="1">
        <v>193200</v>
      </c>
      <c r="DD7" s="1">
        <v>204800</v>
      </c>
      <c r="DE7" s="1">
        <v>193500</v>
      </c>
      <c r="DF7" s="1">
        <v>190100</v>
      </c>
      <c r="DG7" s="1">
        <v>188200</v>
      </c>
      <c r="DH7" s="1">
        <v>179100</v>
      </c>
      <c r="DI7" s="1">
        <v>179100</v>
      </c>
      <c r="DJ7" s="1">
        <v>177600</v>
      </c>
      <c r="DK7" s="1">
        <v>178500</v>
      </c>
      <c r="DL7" s="1">
        <v>172900</v>
      </c>
      <c r="DM7" s="1">
        <v>174100</v>
      </c>
      <c r="DN7" s="1">
        <v>173100</v>
      </c>
      <c r="DO7" s="1">
        <v>187400</v>
      </c>
      <c r="DP7" s="1">
        <v>198300</v>
      </c>
      <c r="DQ7" s="1">
        <v>193600</v>
      </c>
      <c r="DR7" s="1">
        <v>191500</v>
      </c>
      <c r="DS7" s="1">
        <v>179500</v>
      </c>
      <c r="DT7" s="1">
        <v>182000</v>
      </c>
      <c r="DU7" s="1">
        <v>171300</v>
      </c>
      <c r="DV7" s="1">
        <v>171700</v>
      </c>
      <c r="DW7" s="1">
        <v>153800</v>
      </c>
      <c r="DX7" s="1">
        <v>129100</v>
      </c>
      <c r="DY7" s="1">
        <v>143500</v>
      </c>
      <c r="DZ7" s="1">
        <v>166200</v>
      </c>
      <c r="EA7" s="1">
        <v>167100</v>
      </c>
      <c r="EB7" s="1">
        <v>181500</v>
      </c>
      <c r="EC7" s="1">
        <v>168800</v>
      </c>
      <c r="ED7" s="1">
        <v>144900</v>
      </c>
      <c r="EE7" s="1">
        <v>145800</v>
      </c>
      <c r="EF7" s="1">
        <v>145800</v>
      </c>
    </row>
    <row r="8" spans="1:136" x14ac:dyDescent="0.45">
      <c r="D8" t="s">
        <v>381</v>
      </c>
      <c r="E8" s="1">
        <v>13900</v>
      </c>
      <c r="F8" s="1">
        <v>14100</v>
      </c>
      <c r="G8" s="1">
        <v>16600</v>
      </c>
      <c r="H8" s="1">
        <v>17000</v>
      </c>
      <c r="I8" s="1">
        <v>27600</v>
      </c>
      <c r="J8" s="1">
        <v>30900</v>
      </c>
      <c r="K8" s="1">
        <v>49000</v>
      </c>
      <c r="L8" s="1">
        <v>46600</v>
      </c>
      <c r="M8" s="1">
        <v>16600</v>
      </c>
      <c r="N8" s="1">
        <v>13900</v>
      </c>
      <c r="O8" s="1">
        <v>13600</v>
      </c>
      <c r="P8" s="1">
        <v>9500</v>
      </c>
      <c r="Q8" s="1">
        <v>8700</v>
      </c>
      <c r="R8" s="1">
        <v>12000</v>
      </c>
      <c r="S8" s="1">
        <v>18400</v>
      </c>
      <c r="T8" s="1">
        <v>18700</v>
      </c>
      <c r="U8" s="1">
        <v>26200</v>
      </c>
      <c r="V8" s="1">
        <v>28400</v>
      </c>
      <c r="W8" s="1">
        <v>52700</v>
      </c>
      <c r="X8" s="1">
        <v>45800</v>
      </c>
      <c r="Y8" s="1">
        <v>27700</v>
      </c>
      <c r="Z8" s="1">
        <v>17500</v>
      </c>
      <c r="AA8" s="1">
        <v>11600</v>
      </c>
      <c r="AB8" s="1">
        <v>15800</v>
      </c>
      <c r="AC8" s="1">
        <v>17400</v>
      </c>
      <c r="AD8" s="1">
        <v>20000</v>
      </c>
      <c r="AE8" s="1">
        <v>20500</v>
      </c>
      <c r="AF8" s="1">
        <v>22500</v>
      </c>
      <c r="AG8" s="1">
        <v>27200</v>
      </c>
      <c r="AH8" s="1">
        <v>34200</v>
      </c>
      <c r="AI8" s="1">
        <v>59600</v>
      </c>
      <c r="AJ8" s="1">
        <v>45800</v>
      </c>
      <c r="AK8" s="1">
        <v>25600</v>
      </c>
      <c r="AL8" s="1">
        <v>19100</v>
      </c>
      <c r="AM8" s="1">
        <v>17100</v>
      </c>
      <c r="AN8" s="1">
        <v>15700</v>
      </c>
      <c r="AO8" s="1">
        <v>14800</v>
      </c>
      <c r="AP8" s="1">
        <v>12100</v>
      </c>
      <c r="AQ8" s="1">
        <v>12200</v>
      </c>
      <c r="AR8" s="1">
        <v>13900</v>
      </c>
      <c r="AS8" s="1">
        <v>17900</v>
      </c>
      <c r="AT8" s="1">
        <v>22300</v>
      </c>
      <c r="AU8" s="1">
        <v>39300</v>
      </c>
      <c r="AV8" s="1">
        <v>47000</v>
      </c>
      <c r="AW8" s="1">
        <v>23500</v>
      </c>
      <c r="AX8" s="1">
        <v>20000</v>
      </c>
      <c r="AY8" s="1">
        <v>14700</v>
      </c>
      <c r="AZ8" s="1">
        <v>13100</v>
      </c>
      <c r="BA8" s="1">
        <v>10500</v>
      </c>
      <c r="BB8" s="1">
        <v>10800</v>
      </c>
      <c r="BC8" s="1">
        <v>11100</v>
      </c>
      <c r="BD8" s="1">
        <v>9000</v>
      </c>
      <c r="BE8" s="1">
        <v>16200</v>
      </c>
      <c r="BF8" s="1">
        <v>17800</v>
      </c>
      <c r="BG8" s="1">
        <v>32400</v>
      </c>
      <c r="BH8" s="1">
        <v>30900</v>
      </c>
      <c r="BI8" s="1">
        <v>15100</v>
      </c>
      <c r="BJ8" s="1">
        <v>11500</v>
      </c>
      <c r="BK8" s="1">
        <v>13600</v>
      </c>
      <c r="BL8" s="1">
        <v>15000</v>
      </c>
      <c r="BM8" s="1">
        <v>10800</v>
      </c>
      <c r="BN8" s="1">
        <v>11900</v>
      </c>
      <c r="BO8" s="1">
        <v>13300</v>
      </c>
      <c r="BP8" s="1">
        <v>15400</v>
      </c>
      <c r="BQ8" s="1">
        <v>22500</v>
      </c>
      <c r="BR8" s="1">
        <v>32500</v>
      </c>
      <c r="BS8" s="1">
        <v>44700</v>
      </c>
      <c r="BT8" s="1">
        <v>45700</v>
      </c>
      <c r="BU8" s="1">
        <v>19600</v>
      </c>
      <c r="BV8" s="1">
        <v>20000</v>
      </c>
      <c r="BW8" s="1">
        <v>14600</v>
      </c>
      <c r="BX8" s="1">
        <v>13000</v>
      </c>
      <c r="BY8" s="1">
        <v>14400</v>
      </c>
      <c r="BZ8" s="1">
        <v>14300</v>
      </c>
      <c r="CA8" s="1">
        <v>17500</v>
      </c>
      <c r="CB8" s="1">
        <v>17300</v>
      </c>
      <c r="CC8" s="1">
        <v>21900</v>
      </c>
      <c r="CD8" s="1">
        <v>33200</v>
      </c>
      <c r="CE8" s="1">
        <v>49600</v>
      </c>
      <c r="CF8" s="1">
        <v>48300</v>
      </c>
      <c r="CG8" s="1">
        <v>27300</v>
      </c>
      <c r="CH8" s="1">
        <v>21100</v>
      </c>
      <c r="CI8" s="1">
        <v>21100</v>
      </c>
      <c r="CJ8" s="1">
        <v>19100</v>
      </c>
      <c r="CK8" s="1">
        <v>10900</v>
      </c>
      <c r="CL8" s="1">
        <v>14200</v>
      </c>
      <c r="CM8" s="1">
        <v>14900</v>
      </c>
      <c r="CN8" s="1">
        <v>17800</v>
      </c>
      <c r="CO8" s="1">
        <v>26300</v>
      </c>
      <c r="CP8" s="1">
        <v>45500</v>
      </c>
      <c r="CQ8" s="1">
        <v>44200</v>
      </c>
      <c r="CR8" s="1">
        <v>45400</v>
      </c>
      <c r="CS8" s="1">
        <v>22900</v>
      </c>
      <c r="CT8" s="1">
        <v>18200</v>
      </c>
      <c r="CU8" s="1">
        <v>17000</v>
      </c>
      <c r="CV8" s="1">
        <v>13300</v>
      </c>
      <c r="CW8" s="1">
        <v>13300</v>
      </c>
      <c r="CX8" s="1">
        <v>15600</v>
      </c>
      <c r="CY8" s="1">
        <v>14600</v>
      </c>
      <c r="CZ8" s="1">
        <v>15600</v>
      </c>
      <c r="DA8" s="1">
        <v>16500</v>
      </c>
      <c r="DB8" s="1">
        <v>22200</v>
      </c>
      <c r="DC8" s="1">
        <v>34300</v>
      </c>
      <c r="DD8" s="1">
        <v>33300</v>
      </c>
      <c r="DE8" s="1">
        <v>17600</v>
      </c>
      <c r="DF8" s="1">
        <v>15300</v>
      </c>
      <c r="DG8" s="1">
        <v>11600</v>
      </c>
      <c r="DH8" s="1">
        <v>10000</v>
      </c>
      <c r="DI8" s="1">
        <v>16300</v>
      </c>
      <c r="DJ8" s="1">
        <v>13300</v>
      </c>
      <c r="DK8" s="1">
        <v>10800</v>
      </c>
      <c r="DL8" s="1">
        <v>9400</v>
      </c>
      <c r="DM8" s="1">
        <v>19700</v>
      </c>
      <c r="DN8" s="1">
        <v>30400</v>
      </c>
      <c r="DO8" s="1">
        <v>39500</v>
      </c>
      <c r="DP8" s="1">
        <v>39100</v>
      </c>
      <c r="DQ8" s="1">
        <v>23800</v>
      </c>
      <c r="DR8" s="1">
        <v>17400</v>
      </c>
      <c r="DS8" s="1">
        <v>11000</v>
      </c>
      <c r="DT8" s="1">
        <v>11500</v>
      </c>
      <c r="DU8" s="1">
        <v>13200</v>
      </c>
      <c r="DV8" s="1">
        <v>12900</v>
      </c>
      <c r="DW8" s="1">
        <v>11400</v>
      </c>
      <c r="DX8" s="1">
        <v>8200</v>
      </c>
      <c r="DY8" s="1">
        <v>12300</v>
      </c>
      <c r="DZ8" s="1">
        <v>15800</v>
      </c>
      <c r="EA8" s="1">
        <v>17600</v>
      </c>
      <c r="EB8" s="1">
        <v>16500</v>
      </c>
      <c r="EC8" s="1">
        <v>10200</v>
      </c>
      <c r="ED8" s="1">
        <v>9500</v>
      </c>
      <c r="EE8" s="1">
        <v>13400</v>
      </c>
      <c r="EF8" s="1">
        <v>13400</v>
      </c>
    </row>
    <row r="9" spans="1:136" x14ac:dyDescent="0.45">
      <c r="D9" t="s">
        <v>382</v>
      </c>
      <c r="E9" s="1"/>
      <c r="F9" s="1">
        <v>1700</v>
      </c>
      <c r="G9" s="1">
        <v>2700</v>
      </c>
      <c r="H9" s="1">
        <v>1900</v>
      </c>
      <c r="I9" s="1">
        <v>2300</v>
      </c>
      <c r="J9" s="1">
        <v>2000</v>
      </c>
      <c r="K9" s="1">
        <v>2400</v>
      </c>
      <c r="L9" s="1">
        <v>1900</v>
      </c>
      <c r="M9" s="1"/>
      <c r="N9" s="1">
        <v>2900</v>
      </c>
      <c r="O9" s="1"/>
      <c r="P9" s="1"/>
      <c r="Q9" s="1">
        <v>1800</v>
      </c>
      <c r="R9" s="1">
        <v>2500</v>
      </c>
      <c r="S9" s="1"/>
      <c r="T9" s="1">
        <v>2300</v>
      </c>
      <c r="U9" s="1">
        <v>2600</v>
      </c>
      <c r="V9" s="1">
        <v>3600</v>
      </c>
      <c r="W9" s="1">
        <v>1900</v>
      </c>
      <c r="X9" s="1">
        <v>2100</v>
      </c>
      <c r="Y9" s="1">
        <v>1500</v>
      </c>
      <c r="Z9" s="1">
        <v>3300</v>
      </c>
      <c r="AA9" s="1">
        <v>2700</v>
      </c>
      <c r="AB9" s="1"/>
      <c r="AC9" s="1">
        <v>1500</v>
      </c>
      <c r="AD9" s="1">
        <v>2400</v>
      </c>
      <c r="AE9" s="1">
        <v>3300</v>
      </c>
      <c r="AF9" s="1">
        <v>1800</v>
      </c>
      <c r="AG9" s="1">
        <v>4100</v>
      </c>
      <c r="AH9" s="1">
        <v>3200</v>
      </c>
      <c r="AI9" s="1">
        <v>3800</v>
      </c>
      <c r="AJ9" s="1">
        <v>2600</v>
      </c>
      <c r="AK9" s="1">
        <v>5100</v>
      </c>
      <c r="AL9" s="1">
        <v>7600</v>
      </c>
      <c r="AM9" s="1">
        <v>3500</v>
      </c>
      <c r="AN9" s="1">
        <v>3100</v>
      </c>
      <c r="AO9" s="1">
        <v>4400</v>
      </c>
      <c r="AP9" s="1">
        <v>3800</v>
      </c>
      <c r="AQ9" s="1">
        <v>5500</v>
      </c>
      <c r="AR9" s="1">
        <v>3300</v>
      </c>
      <c r="AS9" s="1">
        <v>5200</v>
      </c>
      <c r="AT9" s="1">
        <v>4100</v>
      </c>
      <c r="AU9" s="1">
        <v>3300</v>
      </c>
      <c r="AV9" s="1">
        <v>2500</v>
      </c>
      <c r="AW9" s="1">
        <v>2000</v>
      </c>
      <c r="AX9" s="1">
        <v>3400</v>
      </c>
      <c r="AY9" s="1">
        <v>3300</v>
      </c>
      <c r="AZ9" s="1">
        <v>1800</v>
      </c>
      <c r="BA9" s="1">
        <v>4600</v>
      </c>
      <c r="BB9" s="1">
        <v>5600</v>
      </c>
      <c r="BC9" s="1">
        <v>5700</v>
      </c>
      <c r="BD9" s="1">
        <v>7000</v>
      </c>
      <c r="BE9" s="1">
        <v>6300</v>
      </c>
      <c r="BF9" s="1">
        <v>6600</v>
      </c>
      <c r="BG9" s="1">
        <v>4300</v>
      </c>
      <c r="BH9" s="1">
        <v>4400</v>
      </c>
      <c r="BI9" s="1">
        <v>4500</v>
      </c>
      <c r="BJ9" s="1">
        <v>4100</v>
      </c>
      <c r="BK9" s="1">
        <v>4400</v>
      </c>
      <c r="BL9" s="1">
        <v>4700</v>
      </c>
      <c r="BM9" s="1">
        <v>4800</v>
      </c>
      <c r="BN9" s="1">
        <v>4200</v>
      </c>
      <c r="BO9" s="1">
        <v>5100</v>
      </c>
      <c r="BP9" s="1">
        <v>2600</v>
      </c>
      <c r="BQ9" s="1">
        <v>3600</v>
      </c>
      <c r="BR9" s="1">
        <v>3200</v>
      </c>
      <c r="BS9" s="1">
        <v>2500</v>
      </c>
      <c r="BT9" s="1">
        <v>2300</v>
      </c>
      <c r="BU9" s="1">
        <v>2100</v>
      </c>
      <c r="BV9" s="1">
        <v>1600</v>
      </c>
      <c r="BW9" s="1">
        <v>2200</v>
      </c>
      <c r="BX9" s="1">
        <v>4900</v>
      </c>
      <c r="BY9" s="1">
        <v>3100</v>
      </c>
      <c r="BZ9" s="1"/>
      <c r="CA9" s="1">
        <v>2000</v>
      </c>
      <c r="CB9" s="1">
        <v>1800</v>
      </c>
      <c r="CC9" s="1">
        <v>2000</v>
      </c>
      <c r="CD9" s="1">
        <v>2000</v>
      </c>
      <c r="CE9" s="1">
        <v>2900</v>
      </c>
      <c r="CF9" s="1">
        <v>2900</v>
      </c>
      <c r="CG9" s="1">
        <v>6400</v>
      </c>
      <c r="CH9" s="1">
        <v>4800</v>
      </c>
      <c r="CI9" s="1">
        <v>5000</v>
      </c>
      <c r="CJ9" s="1">
        <v>6500</v>
      </c>
      <c r="CK9" s="1">
        <v>7000</v>
      </c>
      <c r="CL9" s="1">
        <v>7400</v>
      </c>
      <c r="CM9" s="1">
        <v>5400</v>
      </c>
      <c r="CN9" s="1">
        <v>5300</v>
      </c>
      <c r="CO9" s="1">
        <v>3400</v>
      </c>
      <c r="CP9" s="1">
        <v>1700</v>
      </c>
      <c r="CQ9" s="1">
        <v>3700</v>
      </c>
      <c r="CR9" s="1">
        <v>2500</v>
      </c>
      <c r="CS9" s="1">
        <v>2100</v>
      </c>
      <c r="CT9" s="1">
        <v>2200</v>
      </c>
      <c r="CU9" s="1">
        <v>2400</v>
      </c>
      <c r="CV9" s="1">
        <v>2800</v>
      </c>
      <c r="CW9" s="1"/>
      <c r="CX9" s="1">
        <v>3800</v>
      </c>
      <c r="CY9" s="1">
        <v>2300</v>
      </c>
      <c r="CZ9" s="1">
        <v>2100</v>
      </c>
      <c r="DA9" s="1">
        <v>4500</v>
      </c>
      <c r="DB9" s="1">
        <v>3100</v>
      </c>
      <c r="DC9" s="1">
        <v>2300</v>
      </c>
      <c r="DD9" s="1"/>
      <c r="DE9" s="1">
        <v>1700</v>
      </c>
      <c r="DF9" s="1">
        <v>1500</v>
      </c>
      <c r="DG9" s="1">
        <v>2900</v>
      </c>
      <c r="DH9" s="1">
        <v>1700</v>
      </c>
      <c r="DI9" s="1"/>
      <c r="DJ9" s="1">
        <v>1900</v>
      </c>
      <c r="DK9" s="1"/>
      <c r="DL9" s="1"/>
      <c r="DM9" s="1">
        <v>1700</v>
      </c>
      <c r="DN9" s="1">
        <v>2300</v>
      </c>
      <c r="DO9" s="1">
        <v>2600</v>
      </c>
      <c r="DP9" s="1">
        <v>5200</v>
      </c>
      <c r="DQ9" s="1"/>
      <c r="DR9" s="1">
        <v>1700</v>
      </c>
      <c r="DS9" s="1">
        <v>2700</v>
      </c>
      <c r="DT9" s="1"/>
      <c r="DU9" s="1">
        <v>1600</v>
      </c>
      <c r="DV9" s="1">
        <v>3100</v>
      </c>
      <c r="DW9" s="1">
        <v>4000</v>
      </c>
      <c r="DX9" s="1">
        <v>2200</v>
      </c>
      <c r="DY9" s="1">
        <v>2800</v>
      </c>
      <c r="DZ9" s="1">
        <v>2800</v>
      </c>
      <c r="EA9" s="1">
        <v>3400</v>
      </c>
      <c r="EB9" s="1">
        <v>1600</v>
      </c>
      <c r="EC9" s="1">
        <v>2100</v>
      </c>
      <c r="ED9" s="1">
        <v>3800</v>
      </c>
      <c r="EE9" s="1">
        <v>4000</v>
      </c>
      <c r="EF9" s="1">
        <v>4000</v>
      </c>
    </row>
    <row r="10" spans="1:136" x14ac:dyDescent="0.45">
      <c r="B10" t="s">
        <v>182</v>
      </c>
      <c r="C10" t="s">
        <v>44</v>
      </c>
      <c r="D10" t="s">
        <v>383</v>
      </c>
      <c r="E10" s="1">
        <v>48700</v>
      </c>
      <c r="F10" s="1">
        <v>56300</v>
      </c>
      <c r="G10" s="1">
        <v>58700</v>
      </c>
      <c r="H10" s="1">
        <v>61200</v>
      </c>
      <c r="I10" s="1">
        <v>55500</v>
      </c>
      <c r="J10" s="1">
        <v>61600</v>
      </c>
      <c r="K10" s="1">
        <v>52500</v>
      </c>
      <c r="L10" s="1">
        <v>55300</v>
      </c>
      <c r="M10" s="1">
        <v>59400</v>
      </c>
      <c r="N10" s="1">
        <v>59300</v>
      </c>
      <c r="O10" s="1">
        <v>63400</v>
      </c>
      <c r="P10" s="1">
        <v>51800</v>
      </c>
      <c r="Q10" s="1">
        <v>51300</v>
      </c>
      <c r="R10" s="1">
        <v>52900</v>
      </c>
      <c r="S10" s="1">
        <v>52200</v>
      </c>
      <c r="T10" s="1">
        <v>52700</v>
      </c>
      <c r="U10" s="1">
        <v>51700</v>
      </c>
      <c r="V10" s="1">
        <v>59300</v>
      </c>
      <c r="W10" s="1">
        <v>58400</v>
      </c>
      <c r="X10" s="1">
        <v>64900.000000000007</v>
      </c>
      <c r="Y10" s="1">
        <v>68400</v>
      </c>
      <c r="Z10" s="1">
        <v>71200</v>
      </c>
      <c r="AA10" s="1">
        <v>69800</v>
      </c>
      <c r="AB10" s="1">
        <v>53100</v>
      </c>
      <c r="AC10" s="1">
        <v>56400</v>
      </c>
      <c r="AD10" s="1">
        <v>57400</v>
      </c>
      <c r="AE10" s="1">
        <v>61200</v>
      </c>
      <c r="AF10" s="1">
        <v>66000</v>
      </c>
      <c r="AG10" s="1">
        <v>70800</v>
      </c>
      <c r="AH10" s="1">
        <v>69600</v>
      </c>
      <c r="AI10" s="1">
        <v>72200</v>
      </c>
      <c r="AJ10" s="1">
        <v>64700</v>
      </c>
      <c r="AK10" s="1">
        <v>65099.999999999993</v>
      </c>
      <c r="AL10" s="1">
        <v>74900</v>
      </c>
      <c r="AM10" s="1">
        <v>76100</v>
      </c>
      <c r="AN10" s="1">
        <v>75400</v>
      </c>
      <c r="AO10" s="1">
        <v>63500</v>
      </c>
      <c r="AP10" s="1">
        <v>65300</v>
      </c>
      <c r="AQ10" s="1">
        <v>70600</v>
      </c>
      <c r="AR10" s="1">
        <v>63300</v>
      </c>
      <c r="AS10" s="1">
        <v>59600</v>
      </c>
      <c r="AT10" s="1">
        <v>61200</v>
      </c>
      <c r="AU10" s="1">
        <v>50000</v>
      </c>
      <c r="AV10" s="1">
        <v>57800</v>
      </c>
      <c r="AW10" s="1">
        <v>59600</v>
      </c>
      <c r="AX10" s="1">
        <v>52700</v>
      </c>
      <c r="AY10" s="1">
        <v>58800</v>
      </c>
      <c r="AZ10" s="1">
        <v>67700</v>
      </c>
      <c r="BA10" s="1">
        <v>60900</v>
      </c>
      <c r="BB10" s="1">
        <v>57000</v>
      </c>
      <c r="BC10" s="1">
        <v>63500</v>
      </c>
      <c r="BD10" s="1">
        <v>56700</v>
      </c>
      <c r="BE10" s="1">
        <v>62900</v>
      </c>
      <c r="BF10" s="1">
        <v>60500</v>
      </c>
      <c r="BG10" s="1">
        <v>63300</v>
      </c>
      <c r="BH10" s="1">
        <v>61100</v>
      </c>
      <c r="BI10" s="1">
        <v>56500</v>
      </c>
      <c r="BJ10" s="1">
        <v>67300</v>
      </c>
      <c r="BK10" s="1">
        <v>71600</v>
      </c>
      <c r="BL10" s="1">
        <v>84300</v>
      </c>
      <c r="BM10" s="1">
        <v>73300</v>
      </c>
      <c r="BN10" s="1">
        <v>81100</v>
      </c>
      <c r="BO10" s="1">
        <v>75100</v>
      </c>
      <c r="BP10" s="1">
        <v>66600</v>
      </c>
      <c r="BQ10" s="1">
        <v>61800</v>
      </c>
      <c r="BR10" s="1">
        <v>67200</v>
      </c>
      <c r="BS10" s="1">
        <v>78400</v>
      </c>
      <c r="BT10" s="1">
        <v>79600</v>
      </c>
      <c r="BU10" s="1">
        <v>74500</v>
      </c>
      <c r="BV10" s="1">
        <v>77400</v>
      </c>
      <c r="BW10" s="1">
        <v>70700</v>
      </c>
      <c r="BX10" s="1">
        <v>56800</v>
      </c>
      <c r="BY10" s="1">
        <v>56200</v>
      </c>
      <c r="BZ10" s="1">
        <v>51300</v>
      </c>
      <c r="CA10" s="1">
        <v>50600</v>
      </c>
      <c r="CB10" s="1">
        <v>50800</v>
      </c>
      <c r="CC10" s="1">
        <v>61800</v>
      </c>
      <c r="CD10" s="1">
        <v>61400</v>
      </c>
      <c r="CE10" s="1">
        <v>61700</v>
      </c>
      <c r="CF10" s="1">
        <v>58200</v>
      </c>
      <c r="CG10" s="1">
        <v>58700</v>
      </c>
      <c r="CH10" s="1">
        <v>60000</v>
      </c>
      <c r="CI10" s="1">
        <v>60100</v>
      </c>
      <c r="CJ10" s="1">
        <v>61000</v>
      </c>
      <c r="CK10" s="1">
        <v>62200</v>
      </c>
      <c r="CL10" s="1">
        <v>69900</v>
      </c>
      <c r="CM10" s="1">
        <v>66200</v>
      </c>
      <c r="CN10" s="1">
        <v>65300</v>
      </c>
      <c r="CO10" s="1">
        <v>63600</v>
      </c>
      <c r="CP10" s="1">
        <v>69400</v>
      </c>
      <c r="CQ10" s="1">
        <v>71200</v>
      </c>
      <c r="CR10" s="1">
        <v>62400</v>
      </c>
      <c r="CS10" s="1">
        <v>61200</v>
      </c>
      <c r="CT10" s="1">
        <v>56200</v>
      </c>
      <c r="CU10" s="1">
        <v>57200</v>
      </c>
      <c r="CV10" s="1">
        <v>58900</v>
      </c>
      <c r="CW10" s="1">
        <v>54400</v>
      </c>
      <c r="CX10" s="1">
        <v>51800</v>
      </c>
      <c r="CY10" s="1">
        <v>59100</v>
      </c>
      <c r="CZ10" s="1">
        <v>53000</v>
      </c>
      <c r="DA10" s="1">
        <v>53800</v>
      </c>
      <c r="DB10" s="1">
        <v>53100</v>
      </c>
      <c r="DC10" s="1">
        <v>51900</v>
      </c>
      <c r="DD10" s="1">
        <v>55300</v>
      </c>
      <c r="DE10" s="1">
        <v>50700</v>
      </c>
      <c r="DF10" s="1">
        <v>51500</v>
      </c>
      <c r="DG10" s="1">
        <v>49000</v>
      </c>
      <c r="DH10" s="1">
        <v>56100</v>
      </c>
      <c r="DI10" s="1">
        <v>58100</v>
      </c>
      <c r="DJ10" s="1">
        <v>60900</v>
      </c>
      <c r="DK10" s="1">
        <v>61900</v>
      </c>
      <c r="DL10" s="1">
        <v>60600</v>
      </c>
      <c r="DM10" s="1">
        <v>56000</v>
      </c>
      <c r="DN10" s="1">
        <v>59700</v>
      </c>
      <c r="DO10" s="1">
        <v>48600</v>
      </c>
      <c r="DP10" s="1">
        <v>60300</v>
      </c>
      <c r="DQ10" s="1">
        <v>60300</v>
      </c>
      <c r="DR10" s="1">
        <v>58400</v>
      </c>
      <c r="DS10" s="1">
        <v>52400</v>
      </c>
      <c r="DT10" s="1">
        <v>49300</v>
      </c>
      <c r="DU10" s="1">
        <v>55400</v>
      </c>
      <c r="DV10" s="1">
        <v>55900</v>
      </c>
      <c r="DW10" s="1">
        <v>56000</v>
      </c>
      <c r="DX10" s="1">
        <v>52100</v>
      </c>
      <c r="DY10" s="1">
        <v>47000</v>
      </c>
      <c r="DZ10" s="1">
        <v>57400</v>
      </c>
      <c r="EA10" s="1">
        <v>53900</v>
      </c>
      <c r="EB10" s="1">
        <v>56800</v>
      </c>
      <c r="EC10" s="1">
        <v>69000</v>
      </c>
      <c r="ED10" s="1">
        <v>58400</v>
      </c>
      <c r="EE10" s="1">
        <v>63200</v>
      </c>
      <c r="EF10" s="1">
        <v>63200</v>
      </c>
    </row>
    <row r="11" spans="1:136" x14ac:dyDescent="0.45">
      <c r="D11" t="s">
        <v>384</v>
      </c>
      <c r="E11" s="1">
        <v>40200</v>
      </c>
      <c r="F11" s="1">
        <v>45600</v>
      </c>
      <c r="G11" s="1">
        <v>41000</v>
      </c>
      <c r="H11" s="1">
        <v>36700</v>
      </c>
      <c r="I11" s="1">
        <v>43500</v>
      </c>
      <c r="J11" s="1">
        <v>43800</v>
      </c>
      <c r="K11" s="1">
        <v>45900</v>
      </c>
      <c r="L11" s="1">
        <v>46400</v>
      </c>
      <c r="M11" s="1">
        <v>40800</v>
      </c>
      <c r="N11" s="1">
        <v>43200</v>
      </c>
      <c r="O11" s="1">
        <v>48600</v>
      </c>
      <c r="P11" s="1">
        <v>53100</v>
      </c>
      <c r="Q11" s="1">
        <v>50800</v>
      </c>
      <c r="R11" s="1">
        <v>50600</v>
      </c>
      <c r="S11" s="1">
        <v>46700</v>
      </c>
      <c r="T11" s="1">
        <v>44700</v>
      </c>
      <c r="U11" s="1">
        <v>44100</v>
      </c>
      <c r="V11" s="1">
        <v>42400</v>
      </c>
      <c r="W11" s="1">
        <v>42600</v>
      </c>
      <c r="X11" s="1">
        <v>38900</v>
      </c>
      <c r="Y11" s="1">
        <v>37400</v>
      </c>
      <c r="Z11" s="1">
        <v>41300</v>
      </c>
      <c r="AA11" s="1">
        <v>39400</v>
      </c>
      <c r="AB11" s="1">
        <v>46300</v>
      </c>
      <c r="AC11" s="1">
        <v>44100</v>
      </c>
      <c r="AD11" s="1">
        <v>46900</v>
      </c>
      <c r="AE11" s="1">
        <v>42900</v>
      </c>
      <c r="AF11" s="1">
        <v>41700</v>
      </c>
      <c r="AG11" s="1">
        <v>44700</v>
      </c>
      <c r="AH11" s="1">
        <v>39600</v>
      </c>
      <c r="AI11" s="1">
        <v>35200</v>
      </c>
      <c r="AJ11" s="1">
        <v>43300</v>
      </c>
      <c r="AK11" s="1">
        <v>45200</v>
      </c>
      <c r="AL11" s="1">
        <v>45800</v>
      </c>
      <c r="AM11" s="1">
        <v>48500</v>
      </c>
      <c r="AN11" s="1">
        <v>44000</v>
      </c>
      <c r="AO11" s="1">
        <v>47000</v>
      </c>
      <c r="AP11" s="1">
        <v>37300</v>
      </c>
      <c r="AQ11" s="1">
        <v>38900</v>
      </c>
      <c r="AR11" s="1">
        <v>45200</v>
      </c>
      <c r="AS11" s="1">
        <v>39400</v>
      </c>
      <c r="AT11" s="1">
        <v>38400</v>
      </c>
      <c r="AU11" s="1">
        <v>37300</v>
      </c>
      <c r="AV11" s="1">
        <v>38300</v>
      </c>
      <c r="AW11" s="1">
        <v>38700</v>
      </c>
      <c r="AX11" s="1">
        <v>35300</v>
      </c>
      <c r="AY11" s="1">
        <v>43100</v>
      </c>
      <c r="AZ11" s="1">
        <v>42700</v>
      </c>
      <c r="BA11" s="1">
        <v>44100</v>
      </c>
      <c r="BB11" s="1">
        <v>42500</v>
      </c>
      <c r="BC11" s="1">
        <v>43900</v>
      </c>
      <c r="BD11" s="1">
        <v>39900</v>
      </c>
      <c r="BE11" s="1">
        <v>38400</v>
      </c>
      <c r="BF11" s="1">
        <v>36600</v>
      </c>
      <c r="BG11" s="1">
        <v>36500</v>
      </c>
      <c r="BH11" s="1">
        <v>43800</v>
      </c>
      <c r="BI11" s="1">
        <v>39000</v>
      </c>
      <c r="BJ11" s="1">
        <v>39500</v>
      </c>
      <c r="BK11" s="1">
        <v>34900</v>
      </c>
      <c r="BL11" s="1">
        <v>39200</v>
      </c>
      <c r="BM11" s="1">
        <v>40300</v>
      </c>
      <c r="BN11" s="1">
        <v>40200</v>
      </c>
      <c r="BO11" s="1">
        <v>34900</v>
      </c>
      <c r="BP11" s="1">
        <v>42900</v>
      </c>
      <c r="BQ11" s="1">
        <v>45200</v>
      </c>
      <c r="BR11" s="1">
        <v>41700</v>
      </c>
      <c r="BS11" s="1">
        <v>43800</v>
      </c>
      <c r="BT11" s="1">
        <v>51600</v>
      </c>
      <c r="BU11" s="1">
        <v>43700</v>
      </c>
      <c r="BV11" s="1">
        <v>36400</v>
      </c>
      <c r="BW11" s="1">
        <v>40200</v>
      </c>
      <c r="BX11" s="1">
        <v>37600</v>
      </c>
      <c r="BY11" s="1">
        <v>29600</v>
      </c>
      <c r="BZ11" s="1">
        <v>36600</v>
      </c>
      <c r="CA11" s="1">
        <v>41600</v>
      </c>
      <c r="CB11" s="1">
        <v>48700</v>
      </c>
      <c r="CC11" s="1">
        <v>43700</v>
      </c>
      <c r="CD11" s="1">
        <v>48100</v>
      </c>
      <c r="CE11" s="1">
        <v>48200</v>
      </c>
      <c r="CF11" s="1">
        <v>36000</v>
      </c>
      <c r="CG11" s="1">
        <v>33900</v>
      </c>
      <c r="CH11" s="1">
        <v>38000</v>
      </c>
      <c r="CI11" s="1">
        <v>37400</v>
      </c>
      <c r="CJ11" s="1">
        <v>33000</v>
      </c>
      <c r="CK11" s="1">
        <v>33000</v>
      </c>
      <c r="CL11" s="1">
        <v>29100</v>
      </c>
      <c r="CM11" s="1">
        <v>41800</v>
      </c>
      <c r="CN11" s="1">
        <v>37500</v>
      </c>
      <c r="CO11" s="1">
        <v>40400</v>
      </c>
      <c r="CP11" s="1">
        <v>35800</v>
      </c>
      <c r="CQ11" s="1">
        <v>37100</v>
      </c>
      <c r="CR11" s="1">
        <v>35200</v>
      </c>
      <c r="CS11" s="1">
        <v>21400</v>
      </c>
      <c r="CT11" s="1">
        <v>27600</v>
      </c>
      <c r="CU11" s="1">
        <v>28400</v>
      </c>
      <c r="CV11" s="1">
        <v>32000</v>
      </c>
      <c r="CW11" s="1">
        <v>30900</v>
      </c>
      <c r="CX11" s="1">
        <v>29500</v>
      </c>
      <c r="CY11" s="1">
        <v>28700</v>
      </c>
      <c r="CZ11" s="1">
        <v>34100</v>
      </c>
      <c r="DA11" s="1">
        <v>38900</v>
      </c>
      <c r="DB11" s="1">
        <v>34900</v>
      </c>
      <c r="DC11" s="1">
        <v>42100</v>
      </c>
      <c r="DD11" s="1">
        <v>28100</v>
      </c>
      <c r="DE11" s="1">
        <v>27700</v>
      </c>
      <c r="DF11" s="1">
        <v>26800</v>
      </c>
      <c r="DG11" s="1">
        <v>29200</v>
      </c>
      <c r="DH11" s="1">
        <v>25000</v>
      </c>
      <c r="DI11" s="1">
        <v>26400</v>
      </c>
      <c r="DJ11" s="1">
        <v>25400</v>
      </c>
      <c r="DK11" s="1">
        <v>29600</v>
      </c>
      <c r="DL11" s="1">
        <v>29900</v>
      </c>
      <c r="DM11" s="1">
        <v>29000</v>
      </c>
      <c r="DN11" s="1">
        <v>23700</v>
      </c>
      <c r="DO11" s="1">
        <v>30000</v>
      </c>
      <c r="DP11" s="1">
        <v>23000</v>
      </c>
      <c r="DQ11" s="1">
        <v>30000</v>
      </c>
      <c r="DR11" s="1">
        <v>29100</v>
      </c>
      <c r="DS11" s="1">
        <v>28000</v>
      </c>
      <c r="DT11" s="1">
        <v>30200</v>
      </c>
      <c r="DU11" s="1">
        <v>29100</v>
      </c>
      <c r="DV11" s="1">
        <v>21800</v>
      </c>
      <c r="DW11" s="1">
        <v>17200</v>
      </c>
      <c r="DX11" s="1">
        <v>15000</v>
      </c>
      <c r="DY11" s="1">
        <v>9900</v>
      </c>
      <c r="DZ11" s="1">
        <v>10800</v>
      </c>
      <c r="EA11" s="1">
        <v>15000</v>
      </c>
      <c r="EB11" s="1">
        <v>24700</v>
      </c>
      <c r="EC11" s="1">
        <v>25500</v>
      </c>
      <c r="ED11" s="1">
        <v>25700</v>
      </c>
      <c r="EE11" s="1">
        <v>19700</v>
      </c>
      <c r="EF11" s="1">
        <v>19700</v>
      </c>
    </row>
    <row r="12" spans="1:136" x14ac:dyDescent="0.45">
      <c r="D12" t="s">
        <v>385</v>
      </c>
      <c r="E12" s="1">
        <v>853100</v>
      </c>
      <c r="F12" s="1">
        <v>833600</v>
      </c>
      <c r="G12" s="1">
        <v>843100</v>
      </c>
      <c r="H12" s="1">
        <v>843700</v>
      </c>
      <c r="I12" s="1">
        <v>884600</v>
      </c>
      <c r="J12" s="1">
        <v>874600</v>
      </c>
      <c r="K12" s="1">
        <v>901300</v>
      </c>
      <c r="L12" s="1">
        <v>896700</v>
      </c>
      <c r="M12" s="1">
        <v>876700</v>
      </c>
      <c r="N12" s="1">
        <v>860500</v>
      </c>
      <c r="O12" s="1">
        <v>869700</v>
      </c>
      <c r="P12" s="1">
        <v>861600</v>
      </c>
      <c r="Q12" s="1">
        <v>845500</v>
      </c>
      <c r="R12" s="1">
        <v>859600</v>
      </c>
      <c r="S12" s="1">
        <v>878100</v>
      </c>
      <c r="T12" s="1">
        <v>894400</v>
      </c>
      <c r="U12" s="1">
        <v>917300</v>
      </c>
      <c r="V12" s="1">
        <v>919800</v>
      </c>
      <c r="W12" s="1">
        <v>942900</v>
      </c>
      <c r="X12" s="1">
        <v>933600</v>
      </c>
      <c r="Y12" s="1">
        <v>918600</v>
      </c>
      <c r="Z12" s="1">
        <v>895000</v>
      </c>
      <c r="AA12" s="1">
        <v>874100</v>
      </c>
      <c r="AB12" s="1">
        <v>882400</v>
      </c>
      <c r="AC12" s="1">
        <v>884000</v>
      </c>
      <c r="AD12" s="1">
        <v>896000</v>
      </c>
      <c r="AE12" s="1">
        <v>903700</v>
      </c>
      <c r="AF12" s="1">
        <v>928900</v>
      </c>
      <c r="AG12" s="1">
        <v>953600</v>
      </c>
      <c r="AH12" s="1">
        <v>949900</v>
      </c>
      <c r="AI12" s="1">
        <v>944900</v>
      </c>
      <c r="AJ12" s="1">
        <v>959900</v>
      </c>
      <c r="AK12" s="1">
        <v>910800</v>
      </c>
      <c r="AL12" s="1">
        <v>891100</v>
      </c>
      <c r="AM12" s="1">
        <v>896300</v>
      </c>
      <c r="AN12" s="1">
        <v>889600</v>
      </c>
      <c r="AO12" s="1">
        <v>907000</v>
      </c>
      <c r="AP12" s="1">
        <v>932400</v>
      </c>
      <c r="AQ12" s="1">
        <v>925200</v>
      </c>
      <c r="AR12" s="1">
        <v>900800</v>
      </c>
      <c r="AS12" s="1">
        <v>956500</v>
      </c>
      <c r="AT12" s="1">
        <v>958800</v>
      </c>
      <c r="AU12" s="1">
        <v>960400</v>
      </c>
      <c r="AV12" s="1">
        <v>955500</v>
      </c>
      <c r="AW12" s="1">
        <v>905900</v>
      </c>
      <c r="AX12" s="1">
        <v>941000</v>
      </c>
      <c r="AY12" s="1">
        <v>938700</v>
      </c>
      <c r="AZ12" s="1">
        <v>944300</v>
      </c>
      <c r="BA12" s="1">
        <v>946300</v>
      </c>
      <c r="BB12" s="1">
        <v>953600</v>
      </c>
      <c r="BC12" s="1">
        <v>959800</v>
      </c>
      <c r="BD12" s="1">
        <v>943000</v>
      </c>
      <c r="BE12" s="1">
        <v>983800</v>
      </c>
      <c r="BF12" s="1">
        <v>984200</v>
      </c>
      <c r="BG12" s="1">
        <v>998900</v>
      </c>
      <c r="BH12" s="1">
        <v>987800</v>
      </c>
      <c r="BI12" s="1">
        <v>952100</v>
      </c>
      <c r="BJ12" s="1">
        <v>958600</v>
      </c>
      <c r="BK12" s="1">
        <v>959200</v>
      </c>
      <c r="BL12" s="1">
        <v>945200</v>
      </c>
      <c r="BM12" s="1">
        <v>953500</v>
      </c>
      <c r="BN12" s="1">
        <v>956200</v>
      </c>
      <c r="BO12" s="1">
        <v>967200</v>
      </c>
      <c r="BP12" s="1">
        <v>988100</v>
      </c>
      <c r="BQ12" s="1">
        <v>1024500</v>
      </c>
      <c r="BR12" s="1">
        <v>1006700</v>
      </c>
      <c r="BS12" s="1">
        <v>989200</v>
      </c>
      <c r="BT12" s="1">
        <v>963400</v>
      </c>
      <c r="BU12" s="1">
        <v>946900</v>
      </c>
      <c r="BV12" s="1">
        <v>958300</v>
      </c>
      <c r="BW12" s="1">
        <v>941600</v>
      </c>
      <c r="BX12" s="1">
        <v>936100</v>
      </c>
      <c r="BY12" s="1">
        <v>955300</v>
      </c>
      <c r="BZ12" s="1">
        <v>963400</v>
      </c>
      <c r="CA12" s="1">
        <v>975400</v>
      </c>
      <c r="CB12" s="1">
        <v>1007300</v>
      </c>
      <c r="CC12" s="1">
        <v>1015900</v>
      </c>
      <c r="CD12" s="1">
        <v>1009900</v>
      </c>
      <c r="CE12" s="1">
        <v>1013200</v>
      </c>
      <c r="CF12" s="1">
        <v>994900</v>
      </c>
      <c r="CG12" s="1">
        <v>985000</v>
      </c>
      <c r="CH12" s="1">
        <v>977400</v>
      </c>
      <c r="CI12" s="1">
        <v>977100</v>
      </c>
      <c r="CJ12" s="1">
        <v>983000</v>
      </c>
      <c r="CK12" s="1">
        <v>963800</v>
      </c>
      <c r="CL12" s="1">
        <v>974300</v>
      </c>
      <c r="CM12" s="1">
        <v>961700</v>
      </c>
      <c r="CN12" s="1">
        <v>948800</v>
      </c>
      <c r="CO12" s="1">
        <v>976600</v>
      </c>
      <c r="CP12" s="1">
        <v>966700</v>
      </c>
      <c r="CQ12" s="1">
        <v>976500</v>
      </c>
      <c r="CR12" s="1">
        <v>986000</v>
      </c>
      <c r="CS12" s="1">
        <v>957200</v>
      </c>
      <c r="CT12" s="1">
        <v>958300</v>
      </c>
      <c r="CU12" s="1">
        <v>976500</v>
      </c>
      <c r="CV12" s="1">
        <v>980800</v>
      </c>
      <c r="CW12" s="1">
        <v>976000</v>
      </c>
      <c r="CX12" s="1">
        <v>997500</v>
      </c>
      <c r="CY12" s="1">
        <v>1007600</v>
      </c>
      <c r="CZ12" s="1">
        <v>1018000</v>
      </c>
      <c r="DA12" s="1">
        <v>1048200</v>
      </c>
      <c r="DB12" s="1">
        <v>1053700</v>
      </c>
      <c r="DC12" s="1">
        <v>1037099.9999999999</v>
      </c>
      <c r="DD12" s="1">
        <v>1052100</v>
      </c>
      <c r="DE12" s="1">
        <v>1012600</v>
      </c>
      <c r="DF12" s="1">
        <v>998500</v>
      </c>
      <c r="DG12" s="1">
        <v>1005200</v>
      </c>
      <c r="DH12" s="1">
        <v>1003800</v>
      </c>
      <c r="DI12" s="1">
        <v>976100</v>
      </c>
      <c r="DJ12" s="1">
        <v>964000</v>
      </c>
      <c r="DK12" s="1">
        <v>969600</v>
      </c>
      <c r="DL12" s="1">
        <v>983900</v>
      </c>
      <c r="DM12" s="1">
        <v>1002900</v>
      </c>
      <c r="DN12" s="1">
        <v>1005100</v>
      </c>
      <c r="DO12" s="1">
        <v>1022400</v>
      </c>
      <c r="DP12" s="1">
        <v>1011700</v>
      </c>
      <c r="DQ12" s="1">
        <v>999000</v>
      </c>
      <c r="DR12" s="1">
        <v>997800</v>
      </c>
      <c r="DS12" s="1">
        <v>1008900</v>
      </c>
      <c r="DT12" s="1">
        <v>1023600</v>
      </c>
      <c r="DU12" s="1">
        <v>1009900</v>
      </c>
      <c r="DV12" s="1">
        <v>1001200</v>
      </c>
      <c r="DW12" s="1">
        <v>868100</v>
      </c>
      <c r="DX12" s="1">
        <v>710800</v>
      </c>
      <c r="DY12" s="1">
        <v>803500</v>
      </c>
      <c r="DZ12" s="1">
        <v>896500</v>
      </c>
      <c r="EA12" s="1">
        <v>929200</v>
      </c>
      <c r="EB12" s="1">
        <v>951900</v>
      </c>
      <c r="EC12" s="1">
        <v>936400</v>
      </c>
      <c r="ED12" s="1">
        <v>910100</v>
      </c>
      <c r="EE12" s="1">
        <v>880800</v>
      </c>
      <c r="EF12" s="1">
        <v>880800</v>
      </c>
    </row>
    <row r="13" spans="1:136" x14ac:dyDescent="0.45">
      <c r="A13" t="s">
        <v>614</v>
      </c>
      <c r="B13" t="s">
        <v>470</v>
      </c>
      <c r="C13" t="s">
        <v>44</v>
      </c>
      <c r="D13" t="s">
        <v>165</v>
      </c>
      <c r="E13" s="1">
        <v>7200</v>
      </c>
      <c r="F13" s="1">
        <v>6200</v>
      </c>
      <c r="G13" s="1">
        <v>8600</v>
      </c>
      <c r="H13" s="1">
        <v>8500</v>
      </c>
      <c r="I13" s="1">
        <v>5900</v>
      </c>
      <c r="J13" s="1">
        <v>5500</v>
      </c>
      <c r="K13" s="1">
        <v>5400</v>
      </c>
      <c r="L13" s="1">
        <v>3900</v>
      </c>
      <c r="M13" s="1">
        <v>5500</v>
      </c>
      <c r="N13" s="1">
        <v>7800</v>
      </c>
      <c r="O13" s="1">
        <v>6300</v>
      </c>
      <c r="P13" s="1">
        <v>6800</v>
      </c>
      <c r="Q13" s="1">
        <v>5900</v>
      </c>
      <c r="R13" s="1">
        <v>6000</v>
      </c>
      <c r="S13" s="1">
        <v>3600</v>
      </c>
      <c r="T13" s="1">
        <v>6400</v>
      </c>
      <c r="U13" s="1">
        <v>7700</v>
      </c>
      <c r="V13" s="1">
        <v>9600</v>
      </c>
      <c r="W13" s="1">
        <v>7300</v>
      </c>
      <c r="X13" s="1">
        <v>8100</v>
      </c>
      <c r="Y13" s="1">
        <v>7100</v>
      </c>
      <c r="Z13" s="1">
        <v>6300</v>
      </c>
      <c r="AA13" s="1">
        <v>9400</v>
      </c>
      <c r="AB13" s="1">
        <v>7800</v>
      </c>
      <c r="AC13" s="1">
        <v>11400</v>
      </c>
      <c r="AD13" s="1">
        <v>13100</v>
      </c>
      <c r="AE13" s="1">
        <v>13500</v>
      </c>
      <c r="AF13" s="1">
        <v>10400</v>
      </c>
      <c r="AG13" s="1">
        <v>10500</v>
      </c>
      <c r="AH13" s="1">
        <v>8000</v>
      </c>
      <c r="AI13" s="1">
        <v>6900</v>
      </c>
      <c r="AJ13" s="1">
        <v>4200</v>
      </c>
      <c r="AK13" s="1">
        <v>2400</v>
      </c>
      <c r="AL13" s="1">
        <v>2900</v>
      </c>
      <c r="AM13" s="1">
        <v>1600</v>
      </c>
      <c r="AN13" s="1">
        <v>2300</v>
      </c>
      <c r="AO13" s="1">
        <v>3500</v>
      </c>
      <c r="AP13" s="1">
        <v>5800</v>
      </c>
      <c r="AQ13" s="1">
        <v>4600</v>
      </c>
      <c r="AR13" s="1">
        <v>4300</v>
      </c>
      <c r="AS13" s="1">
        <v>5300</v>
      </c>
      <c r="AT13" s="1">
        <v>6700</v>
      </c>
      <c r="AU13" s="1">
        <v>5900</v>
      </c>
      <c r="AV13" s="1">
        <v>6900</v>
      </c>
      <c r="AW13" s="1">
        <v>6000</v>
      </c>
      <c r="AX13" s="1">
        <v>6500</v>
      </c>
      <c r="AY13" s="1">
        <v>8800</v>
      </c>
      <c r="AZ13" s="1">
        <v>8300</v>
      </c>
      <c r="BA13" s="1">
        <v>8000</v>
      </c>
      <c r="BB13" s="1">
        <v>6600</v>
      </c>
      <c r="BC13" s="1">
        <v>6000</v>
      </c>
      <c r="BD13" s="1">
        <v>8600</v>
      </c>
      <c r="BE13" s="1">
        <v>9100</v>
      </c>
      <c r="BF13" s="1">
        <v>9300</v>
      </c>
      <c r="BG13" s="1">
        <v>6500</v>
      </c>
      <c r="BH13" s="1">
        <v>5600</v>
      </c>
      <c r="BI13" s="1">
        <v>5600</v>
      </c>
      <c r="BJ13" s="1">
        <v>5200</v>
      </c>
      <c r="BK13" s="1">
        <v>4200</v>
      </c>
      <c r="BL13" s="1">
        <v>3500</v>
      </c>
      <c r="BM13" s="1">
        <v>3300</v>
      </c>
      <c r="BN13" s="1">
        <v>1900</v>
      </c>
      <c r="BO13" s="1">
        <v>2400</v>
      </c>
      <c r="BP13" s="1">
        <v>4700</v>
      </c>
      <c r="BQ13" s="1">
        <v>5100</v>
      </c>
      <c r="BR13" s="1">
        <v>4800</v>
      </c>
      <c r="BS13" s="1">
        <v>5100</v>
      </c>
      <c r="BT13" s="1">
        <v>8200</v>
      </c>
      <c r="BU13" s="1">
        <v>6800</v>
      </c>
      <c r="BV13" s="1">
        <v>5600</v>
      </c>
      <c r="BW13" s="1">
        <v>5100</v>
      </c>
      <c r="BX13" s="1">
        <v>7000</v>
      </c>
      <c r="BY13" s="1">
        <v>4400</v>
      </c>
      <c r="BZ13" s="1">
        <v>5200</v>
      </c>
      <c r="CA13" s="1">
        <v>5000</v>
      </c>
      <c r="CB13" s="1">
        <v>5300</v>
      </c>
      <c r="CC13" s="1">
        <v>4600</v>
      </c>
      <c r="CD13" s="1">
        <v>2700</v>
      </c>
      <c r="CE13" s="1">
        <v>2800</v>
      </c>
      <c r="CF13" s="1"/>
      <c r="CG13" s="1"/>
      <c r="CH13" s="1"/>
      <c r="CI13" s="1"/>
      <c r="CJ13" s="1"/>
      <c r="CK13" s="1">
        <v>4800</v>
      </c>
      <c r="CL13" s="1">
        <v>3600</v>
      </c>
      <c r="CM13" s="1">
        <v>4100</v>
      </c>
      <c r="CN13" s="1">
        <v>1700</v>
      </c>
      <c r="CO13" s="1">
        <v>2100</v>
      </c>
      <c r="CP13" s="1"/>
      <c r="CQ13" s="1"/>
      <c r="CR13" s="1"/>
      <c r="CS13" s="1"/>
      <c r="CT13" s="1"/>
      <c r="CU13" s="1"/>
      <c r="CV13" s="1"/>
      <c r="CW13" s="1"/>
      <c r="CX13" s="1"/>
      <c r="CY13" s="1"/>
      <c r="CZ13" s="1"/>
      <c r="DA13" s="1"/>
      <c r="DB13" s="1"/>
      <c r="DC13" s="1"/>
      <c r="DD13" s="1"/>
      <c r="DE13" s="1"/>
      <c r="DF13" s="1"/>
      <c r="DG13" s="1"/>
      <c r="DH13" s="1"/>
      <c r="DI13" s="1"/>
      <c r="DJ13" s="1"/>
      <c r="DK13" s="1">
        <v>1900</v>
      </c>
      <c r="DL13" s="1">
        <v>1700</v>
      </c>
      <c r="DM13" s="1"/>
      <c r="DN13" s="1"/>
      <c r="DO13" s="1"/>
      <c r="DP13" s="1"/>
      <c r="DQ13" s="1"/>
      <c r="DR13" s="1"/>
      <c r="DS13" s="1">
        <v>2000</v>
      </c>
      <c r="DT13" s="1">
        <v>1600</v>
      </c>
      <c r="DU13" s="1"/>
      <c r="DV13" s="1"/>
      <c r="DW13" s="1"/>
      <c r="DX13" s="1"/>
      <c r="DY13" s="1"/>
      <c r="DZ13" s="1"/>
      <c r="EA13" s="1"/>
      <c r="EB13" s="1"/>
      <c r="EC13" s="1"/>
      <c r="ED13" s="1"/>
      <c r="EE13" s="1"/>
      <c r="EF13" s="1"/>
    </row>
    <row r="14" spans="1:136" x14ac:dyDescent="0.45">
      <c r="D14" t="s">
        <v>358</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v>1700</v>
      </c>
      <c r="BI14" s="1">
        <v>1700</v>
      </c>
      <c r="BJ14" s="1">
        <v>1600</v>
      </c>
      <c r="BK14" s="1">
        <v>1500</v>
      </c>
      <c r="BL14" s="1">
        <v>2700</v>
      </c>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v>2000</v>
      </c>
      <c r="DH14" s="1"/>
      <c r="DI14" s="1">
        <v>1600</v>
      </c>
      <c r="DJ14" s="1">
        <v>2200</v>
      </c>
      <c r="DK14" s="1">
        <v>1900</v>
      </c>
      <c r="DL14" s="1"/>
      <c r="DM14" s="1"/>
      <c r="DN14" s="1"/>
      <c r="DO14" s="1"/>
      <c r="DP14" s="1"/>
      <c r="DQ14" s="1"/>
      <c r="DR14" s="1"/>
      <c r="DS14" s="1"/>
      <c r="DT14" s="1"/>
      <c r="DU14" s="1"/>
      <c r="DV14" s="1"/>
      <c r="DW14" s="1"/>
      <c r="DX14" s="1"/>
      <c r="DY14" s="1"/>
      <c r="DZ14" s="1"/>
      <c r="EA14" s="1"/>
      <c r="EB14" s="1"/>
      <c r="EC14" s="1"/>
      <c r="ED14" s="1"/>
      <c r="EE14" s="1"/>
      <c r="EF14" s="1"/>
    </row>
    <row r="15" spans="1:136" x14ac:dyDescent="0.45">
      <c r="D15" t="s">
        <v>166</v>
      </c>
      <c r="E15" s="1">
        <v>102800</v>
      </c>
      <c r="F15" s="1">
        <v>108800</v>
      </c>
      <c r="G15" s="1">
        <v>106600</v>
      </c>
      <c r="H15" s="1">
        <v>104800</v>
      </c>
      <c r="I15" s="1">
        <v>104200</v>
      </c>
      <c r="J15" s="1">
        <v>107800</v>
      </c>
      <c r="K15" s="1">
        <v>113900</v>
      </c>
      <c r="L15" s="1">
        <v>109700</v>
      </c>
      <c r="M15" s="1">
        <v>101700</v>
      </c>
      <c r="N15" s="1">
        <v>109000</v>
      </c>
      <c r="O15" s="1">
        <v>95900</v>
      </c>
      <c r="P15" s="1">
        <v>88700</v>
      </c>
      <c r="Q15" s="1">
        <v>88400</v>
      </c>
      <c r="R15" s="1">
        <v>93200</v>
      </c>
      <c r="S15" s="1">
        <v>90300</v>
      </c>
      <c r="T15" s="1">
        <v>99000</v>
      </c>
      <c r="U15" s="1">
        <v>91100</v>
      </c>
      <c r="V15" s="1">
        <v>93400</v>
      </c>
      <c r="W15" s="1">
        <v>96300</v>
      </c>
      <c r="X15" s="1">
        <v>92200</v>
      </c>
      <c r="Y15" s="1">
        <v>95300</v>
      </c>
      <c r="Z15" s="1">
        <v>100700</v>
      </c>
      <c r="AA15" s="1">
        <v>101300</v>
      </c>
      <c r="AB15" s="1">
        <v>107400</v>
      </c>
      <c r="AC15" s="1">
        <v>104900</v>
      </c>
      <c r="AD15" s="1">
        <v>105100</v>
      </c>
      <c r="AE15" s="1">
        <v>98100</v>
      </c>
      <c r="AF15" s="1">
        <v>103500</v>
      </c>
      <c r="AG15" s="1">
        <v>97100</v>
      </c>
      <c r="AH15" s="1">
        <v>123200</v>
      </c>
      <c r="AI15" s="1">
        <v>107700</v>
      </c>
      <c r="AJ15" s="1">
        <v>97500</v>
      </c>
      <c r="AK15" s="1">
        <v>96500</v>
      </c>
      <c r="AL15" s="1">
        <v>93300</v>
      </c>
      <c r="AM15" s="1">
        <v>95000</v>
      </c>
      <c r="AN15" s="1">
        <v>103300</v>
      </c>
      <c r="AO15" s="1">
        <v>112600</v>
      </c>
      <c r="AP15" s="1">
        <v>111100</v>
      </c>
      <c r="AQ15" s="1">
        <v>111300</v>
      </c>
      <c r="AR15" s="1">
        <v>113600</v>
      </c>
      <c r="AS15" s="1">
        <v>111500</v>
      </c>
      <c r="AT15" s="1">
        <v>121100</v>
      </c>
      <c r="AU15" s="1">
        <v>127800</v>
      </c>
      <c r="AV15" s="1">
        <v>113100</v>
      </c>
      <c r="AW15" s="1">
        <v>98000</v>
      </c>
      <c r="AX15" s="1">
        <v>92200</v>
      </c>
      <c r="AY15" s="1">
        <v>89200</v>
      </c>
      <c r="AZ15" s="1">
        <v>91100</v>
      </c>
      <c r="BA15" s="1">
        <v>83400</v>
      </c>
      <c r="BB15" s="1">
        <v>89300</v>
      </c>
      <c r="BC15" s="1">
        <v>96900</v>
      </c>
      <c r="BD15" s="1">
        <v>103600</v>
      </c>
      <c r="BE15" s="1">
        <v>98000</v>
      </c>
      <c r="BF15" s="1">
        <v>101300</v>
      </c>
      <c r="BG15" s="1">
        <v>105900</v>
      </c>
      <c r="BH15" s="1">
        <v>113900</v>
      </c>
      <c r="BI15" s="1">
        <v>101900</v>
      </c>
      <c r="BJ15" s="1">
        <v>110400</v>
      </c>
      <c r="BK15" s="1">
        <v>105800</v>
      </c>
      <c r="BL15" s="1">
        <v>104100</v>
      </c>
      <c r="BM15" s="1">
        <v>103800</v>
      </c>
      <c r="BN15" s="1">
        <v>100900</v>
      </c>
      <c r="BO15" s="1">
        <v>97100</v>
      </c>
      <c r="BP15" s="1">
        <v>98300</v>
      </c>
      <c r="BQ15" s="1">
        <v>104500</v>
      </c>
      <c r="BR15" s="1">
        <v>95400</v>
      </c>
      <c r="BS15" s="1">
        <v>93600</v>
      </c>
      <c r="BT15" s="1">
        <v>105200</v>
      </c>
      <c r="BU15" s="1">
        <v>98900</v>
      </c>
      <c r="BV15" s="1">
        <v>98100</v>
      </c>
      <c r="BW15" s="1">
        <v>101500</v>
      </c>
      <c r="BX15" s="1">
        <v>102100</v>
      </c>
      <c r="BY15" s="1">
        <v>112100</v>
      </c>
      <c r="BZ15" s="1">
        <v>107200</v>
      </c>
      <c r="CA15" s="1">
        <v>106000</v>
      </c>
      <c r="CB15" s="1">
        <v>113900</v>
      </c>
      <c r="CC15" s="1">
        <v>123500</v>
      </c>
      <c r="CD15" s="1">
        <v>117700</v>
      </c>
      <c r="CE15" s="1">
        <v>121900</v>
      </c>
      <c r="CF15" s="1">
        <v>118300</v>
      </c>
      <c r="CG15" s="1">
        <v>111500</v>
      </c>
      <c r="CH15" s="1">
        <v>111700</v>
      </c>
      <c r="CI15" s="1">
        <v>103600</v>
      </c>
      <c r="CJ15" s="1">
        <v>117000</v>
      </c>
      <c r="CK15" s="1">
        <v>102400</v>
      </c>
      <c r="CL15" s="1">
        <v>87700</v>
      </c>
      <c r="CM15" s="1">
        <v>95000</v>
      </c>
      <c r="CN15" s="1">
        <v>97500</v>
      </c>
      <c r="CO15" s="1">
        <v>109800</v>
      </c>
      <c r="CP15" s="1">
        <v>109900</v>
      </c>
      <c r="CQ15" s="1">
        <v>99900</v>
      </c>
      <c r="CR15" s="1">
        <v>109700</v>
      </c>
      <c r="CS15" s="1">
        <v>103900</v>
      </c>
      <c r="CT15" s="1">
        <v>102200</v>
      </c>
      <c r="CU15" s="1">
        <v>88200</v>
      </c>
      <c r="CV15" s="1">
        <v>92700</v>
      </c>
      <c r="CW15" s="1">
        <v>95800</v>
      </c>
      <c r="CX15" s="1">
        <v>106300</v>
      </c>
      <c r="CY15" s="1">
        <v>123600</v>
      </c>
      <c r="CZ15" s="1">
        <v>127400</v>
      </c>
      <c r="DA15" s="1">
        <v>129000</v>
      </c>
      <c r="DB15" s="1">
        <v>125000</v>
      </c>
      <c r="DC15" s="1">
        <v>127800</v>
      </c>
      <c r="DD15" s="1">
        <v>131600</v>
      </c>
      <c r="DE15" s="1">
        <v>113600</v>
      </c>
      <c r="DF15" s="1">
        <v>111600</v>
      </c>
      <c r="DG15" s="1">
        <v>101600</v>
      </c>
      <c r="DH15" s="1">
        <v>97500</v>
      </c>
      <c r="DI15" s="1">
        <v>93000</v>
      </c>
      <c r="DJ15" s="1">
        <v>102200</v>
      </c>
      <c r="DK15" s="1">
        <v>104400</v>
      </c>
      <c r="DL15" s="1">
        <v>107400</v>
      </c>
      <c r="DM15" s="1">
        <v>97900</v>
      </c>
      <c r="DN15" s="1">
        <v>96500</v>
      </c>
      <c r="DO15" s="1">
        <v>112400</v>
      </c>
      <c r="DP15" s="1">
        <v>96100</v>
      </c>
      <c r="DQ15" s="1">
        <v>85600</v>
      </c>
      <c r="DR15" s="1">
        <v>91100</v>
      </c>
      <c r="DS15" s="1">
        <v>94400</v>
      </c>
      <c r="DT15" s="1">
        <v>93700</v>
      </c>
      <c r="DU15" s="1">
        <v>86300</v>
      </c>
      <c r="DV15" s="1">
        <v>87100</v>
      </c>
      <c r="DW15" s="1">
        <v>89500</v>
      </c>
      <c r="DX15" s="1">
        <v>96900</v>
      </c>
      <c r="DY15" s="1">
        <v>103900</v>
      </c>
      <c r="DZ15" s="1">
        <v>100200</v>
      </c>
      <c r="EA15" s="1">
        <v>106700</v>
      </c>
      <c r="EB15" s="1">
        <v>102900</v>
      </c>
      <c r="EC15" s="1">
        <v>90300</v>
      </c>
      <c r="ED15" s="1">
        <v>92100</v>
      </c>
      <c r="EE15" s="1">
        <v>77900</v>
      </c>
      <c r="EF15" s="1">
        <v>77900</v>
      </c>
    </row>
    <row r="16" spans="1:136" x14ac:dyDescent="0.45">
      <c r="D16" t="s">
        <v>167</v>
      </c>
      <c r="E16" s="1">
        <v>127800</v>
      </c>
      <c r="F16" s="1">
        <v>123000</v>
      </c>
      <c r="G16" s="1">
        <v>110400</v>
      </c>
      <c r="H16" s="1">
        <v>103400</v>
      </c>
      <c r="I16" s="1">
        <v>103900</v>
      </c>
      <c r="J16" s="1">
        <v>102400</v>
      </c>
      <c r="K16" s="1">
        <v>113800</v>
      </c>
      <c r="L16" s="1">
        <v>117500</v>
      </c>
      <c r="M16" s="1">
        <v>115300</v>
      </c>
      <c r="N16" s="1">
        <v>126800</v>
      </c>
      <c r="O16" s="1">
        <v>115500</v>
      </c>
      <c r="P16" s="1">
        <v>119300</v>
      </c>
      <c r="Q16" s="1">
        <v>120400</v>
      </c>
      <c r="R16" s="1">
        <v>115600</v>
      </c>
      <c r="S16" s="1">
        <v>103800</v>
      </c>
      <c r="T16" s="1">
        <v>100200</v>
      </c>
      <c r="U16" s="1">
        <v>118600</v>
      </c>
      <c r="V16" s="1">
        <v>108000</v>
      </c>
      <c r="W16" s="1">
        <v>109000</v>
      </c>
      <c r="X16" s="1">
        <v>107900</v>
      </c>
      <c r="Y16" s="1">
        <v>106000</v>
      </c>
      <c r="Z16" s="1">
        <v>101900</v>
      </c>
      <c r="AA16" s="1">
        <v>97600</v>
      </c>
      <c r="AB16" s="1">
        <v>100500</v>
      </c>
      <c r="AC16" s="1">
        <v>89400</v>
      </c>
      <c r="AD16" s="1">
        <v>95700</v>
      </c>
      <c r="AE16" s="1">
        <v>96800</v>
      </c>
      <c r="AF16" s="1">
        <v>104600</v>
      </c>
      <c r="AG16" s="1">
        <v>117200</v>
      </c>
      <c r="AH16" s="1">
        <v>116600</v>
      </c>
      <c r="AI16" s="1">
        <v>109600</v>
      </c>
      <c r="AJ16" s="1">
        <v>105300</v>
      </c>
      <c r="AK16" s="1">
        <v>99800</v>
      </c>
      <c r="AL16" s="1">
        <v>87300</v>
      </c>
      <c r="AM16" s="1">
        <v>91300</v>
      </c>
      <c r="AN16" s="1">
        <v>95300</v>
      </c>
      <c r="AO16" s="1">
        <v>92300</v>
      </c>
      <c r="AP16" s="1">
        <v>104100</v>
      </c>
      <c r="AQ16" s="1">
        <v>108100</v>
      </c>
      <c r="AR16" s="1">
        <v>101500</v>
      </c>
      <c r="AS16" s="1">
        <v>101100</v>
      </c>
      <c r="AT16" s="1">
        <v>97100</v>
      </c>
      <c r="AU16" s="1">
        <v>109900</v>
      </c>
      <c r="AV16" s="1">
        <v>105800</v>
      </c>
      <c r="AW16" s="1">
        <v>110000</v>
      </c>
      <c r="AX16" s="1">
        <v>100300</v>
      </c>
      <c r="AY16" s="1">
        <v>105500</v>
      </c>
      <c r="AZ16" s="1">
        <v>118600</v>
      </c>
      <c r="BA16" s="1">
        <v>123700</v>
      </c>
      <c r="BB16" s="1">
        <v>111000</v>
      </c>
      <c r="BC16" s="1">
        <v>109600</v>
      </c>
      <c r="BD16" s="1">
        <v>108900</v>
      </c>
      <c r="BE16" s="1">
        <v>116200</v>
      </c>
      <c r="BF16" s="1">
        <v>115200</v>
      </c>
      <c r="BG16" s="1">
        <v>99900</v>
      </c>
      <c r="BH16" s="1">
        <v>98300</v>
      </c>
      <c r="BI16" s="1">
        <v>87600</v>
      </c>
      <c r="BJ16" s="1">
        <v>100500</v>
      </c>
      <c r="BK16" s="1">
        <v>112500</v>
      </c>
      <c r="BL16" s="1">
        <v>111800</v>
      </c>
      <c r="BM16" s="1">
        <v>101000</v>
      </c>
      <c r="BN16" s="1">
        <v>105600</v>
      </c>
      <c r="BO16" s="1">
        <v>99000</v>
      </c>
      <c r="BP16" s="1">
        <v>97700</v>
      </c>
      <c r="BQ16" s="1">
        <v>85400</v>
      </c>
      <c r="BR16" s="1">
        <v>87400</v>
      </c>
      <c r="BS16" s="1">
        <v>102200</v>
      </c>
      <c r="BT16" s="1">
        <v>108200</v>
      </c>
      <c r="BU16" s="1">
        <v>107900</v>
      </c>
      <c r="BV16" s="1">
        <v>110500</v>
      </c>
      <c r="BW16" s="1">
        <v>96800</v>
      </c>
      <c r="BX16" s="1">
        <v>109700</v>
      </c>
      <c r="BY16" s="1">
        <v>104100</v>
      </c>
      <c r="BZ16" s="1">
        <v>108800</v>
      </c>
      <c r="CA16" s="1">
        <v>116100</v>
      </c>
      <c r="CB16" s="1">
        <v>115100</v>
      </c>
      <c r="CC16" s="1">
        <v>110000</v>
      </c>
      <c r="CD16" s="1">
        <v>110300</v>
      </c>
      <c r="CE16" s="1">
        <v>122100</v>
      </c>
      <c r="CF16" s="1">
        <v>131200</v>
      </c>
      <c r="CG16" s="1">
        <v>118100</v>
      </c>
      <c r="CH16" s="1">
        <v>107000</v>
      </c>
      <c r="CI16" s="1">
        <v>102200</v>
      </c>
      <c r="CJ16" s="1">
        <v>105400</v>
      </c>
      <c r="CK16" s="1">
        <v>109400</v>
      </c>
      <c r="CL16" s="1">
        <v>119200</v>
      </c>
      <c r="CM16" s="1">
        <v>115400</v>
      </c>
      <c r="CN16" s="1">
        <v>132900</v>
      </c>
      <c r="CO16" s="1">
        <v>128500</v>
      </c>
      <c r="CP16" s="1">
        <v>119700</v>
      </c>
      <c r="CQ16" s="1">
        <v>129699.99999999999</v>
      </c>
      <c r="CR16" s="1">
        <v>123000</v>
      </c>
      <c r="CS16" s="1">
        <v>112000</v>
      </c>
      <c r="CT16" s="1">
        <v>105300</v>
      </c>
      <c r="CU16" s="1">
        <v>107600</v>
      </c>
      <c r="CV16" s="1">
        <v>99100</v>
      </c>
      <c r="CW16" s="1">
        <v>103800</v>
      </c>
      <c r="CX16" s="1">
        <v>105800</v>
      </c>
      <c r="CY16" s="1">
        <v>95100</v>
      </c>
      <c r="CZ16" s="1">
        <v>100700</v>
      </c>
      <c r="DA16" s="1">
        <v>110900</v>
      </c>
      <c r="DB16" s="1">
        <v>108700</v>
      </c>
      <c r="DC16" s="1">
        <v>106800</v>
      </c>
      <c r="DD16" s="1">
        <v>120100</v>
      </c>
      <c r="DE16" s="1">
        <v>113400</v>
      </c>
      <c r="DF16" s="1">
        <v>123400</v>
      </c>
      <c r="DG16" s="1">
        <v>116100</v>
      </c>
      <c r="DH16" s="1">
        <v>120800</v>
      </c>
      <c r="DI16" s="1">
        <v>107000</v>
      </c>
      <c r="DJ16" s="1">
        <v>113500</v>
      </c>
      <c r="DK16" s="1">
        <v>119300</v>
      </c>
      <c r="DL16" s="1">
        <v>102800</v>
      </c>
      <c r="DM16" s="1">
        <v>104900</v>
      </c>
      <c r="DN16" s="1">
        <v>111400</v>
      </c>
      <c r="DO16" s="1">
        <v>110400</v>
      </c>
      <c r="DP16" s="1">
        <v>113200</v>
      </c>
      <c r="DQ16" s="1">
        <v>113200</v>
      </c>
      <c r="DR16" s="1">
        <v>106000</v>
      </c>
      <c r="DS16" s="1">
        <v>106300</v>
      </c>
      <c r="DT16" s="1">
        <v>119100</v>
      </c>
      <c r="DU16" s="1">
        <v>119900</v>
      </c>
      <c r="DV16" s="1">
        <v>106500</v>
      </c>
      <c r="DW16" s="1">
        <v>106700</v>
      </c>
      <c r="DX16" s="1">
        <v>96000</v>
      </c>
      <c r="DY16" s="1">
        <v>94300</v>
      </c>
      <c r="DZ16" s="1">
        <v>101000</v>
      </c>
      <c r="EA16" s="1">
        <v>94400</v>
      </c>
      <c r="EB16" s="1">
        <v>91700</v>
      </c>
      <c r="EC16" s="1">
        <v>99900</v>
      </c>
      <c r="ED16" s="1">
        <v>97000</v>
      </c>
      <c r="EE16" s="1">
        <v>105800</v>
      </c>
      <c r="EF16" s="1">
        <v>105800</v>
      </c>
    </row>
    <row r="17" spans="1:136" x14ac:dyDescent="0.45">
      <c r="D17" t="s">
        <v>168</v>
      </c>
      <c r="E17" s="1">
        <v>51500</v>
      </c>
      <c r="F17" s="1">
        <v>53200</v>
      </c>
      <c r="G17" s="1">
        <v>55200</v>
      </c>
      <c r="H17" s="1">
        <v>59800</v>
      </c>
      <c r="I17" s="1">
        <v>57400</v>
      </c>
      <c r="J17" s="1">
        <v>60500</v>
      </c>
      <c r="K17" s="1">
        <v>55100</v>
      </c>
      <c r="L17" s="1">
        <v>58200</v>
      </c>
      <c r="M17" s="1">
        <v>55200</v>
      </c>
      <c r="N17" s="1">
        <v>49800</v>
      </c>
      <c r="O17" s="1">
        <v>49500</v>
      </c>
      <c r="P17" s="1">
        <v>51000</v>
      </c>
      <c r="Q17" s="1">
        <v>47100</v>
      </c>
      <c r="R17" s="1">
        <v>50600</v>
      </c>
      <c r="S17" s="1">
        <v>54300</v>
      </c>
      <c r="T17" s="1">
        <v>52600</v>
      </c>
      <c r="U17" s="1">
        <v>52400</v>
      </c>
      <c r="V17" s="1">
        <v>47400</v>
      </c>
      <c r="W17" s="1">
        <v>56600</v>
      </c>
      <c r="X17" s="1">
        <v>55200</v>
      </c>
      <c r="Y17" s="1">
        <v>53600</v>
      </c>
      <c r="Z17" s="1">
        <v>53700</v>
      </c>
      <c r="AA17" s="1">
        <v>49600</v>
      </c>
      <c r="AB17" s="1">
        <v>49300</v>
      </c>
      <c r="AC17" s="1">
        <v>42500</v>
      </c>
      <c r="AD17" s="1">
        <v>43400</v>
      </c>
      <c r="AE17" s="1">
        <v>44100</v>
      </c>
      <c r="AF17" s="1">
        <v>43100</v>
      </c>
      <c r="AG17" s="1">
        <v>51000</v>
      </c>
      <c r="AH17" s="1">
        <v>52200</v>
      </c>
      <c r="AI17" s="1">
        <v>55200</v>
      </c>
      <c r="AJ17" s="1">
        <v>53100</v>
      </c>
      <c r="AK17" s="1">
        <v>46800</v>
      </c>
      <c r="AL17" s="1">
        <v>48500</v>
      </c>
      <c r="AM17" s="1">
        <v>49600</v>
      </c>
      <c r="AN17" s="1">
        <v>48400</v>
      </c>
      <c r="AO17" s="1">
        <v>48500</v>
      </c>
      <c r="AP17" s="1">
        <v>57000</v>
      </c>
      <c r="AQ17" s="1">
        <v>50600</v>
      </c>
      <c r="AR17" s="1">
        <v>61800</v>
      </c>
      <c r="AS17" s="1">
        <v>66200</v>
      </c>
      <c r="AT17" s="1">
        <v>64200</v>
      </c>
      <c r="AU17" s="1">
        <v>62300</v>
      </c>
      <c r="AV17" s="1">
        <v>63500</v>
      </c>
      <c r="AW17" s="1">
        <v>51000</v>
      </c>
      <c r="AX17" s="1">
        <v>44800</v>
      </c>
      <c r="AY17" s="1">
        <v>47700</v>
      </c>
      <c r="AZ17" s="1">
        <v>43200</v>
      </c>
      <c r="BA17" s="1">
        <v>43400</v>
      </c>
      <c r="BB17" s="1">
        <v>40600</v>
      </c>
      <c r="BC17" s="1">
        <v>47200</v>
      </c>
      <c r="BD17" s="1">
        <v>49300</v>
      </c>
      <c r="BE17" s="1">
        <v>48800</v>
      </c>
      <c r="BF17" s="1">
        <v>50000</v>
      </c>
      <c r="BG17" s="1">
        <v>46500</v>
      </c>
      <c r="BH17" s="1">
        <v>55700</v>
      </c>
      <c r="BI17" s="1">
        <v>48400</v>
      </c>
      <c r="BJ17" s="1">
        <v>52200</v>
      </c>
      <c r="BK17" s="1">
        <v>49700</v>
      </c>
      <c r="BL17" s="1">
        <v>45900</v>
      </c>
      <c r="BM17" s="1">
        <v>47800</v>
      </c>
      <c r="BN17" s="1">
        <v>48600</v>
      </c>
      <c r="BO17" s="1">
        <v>41800</v>
      </c>
      <c r="BP17" s="1">
        <v>41100</v>
      </c>
      <c r="BQ17" s="1">
        <v>41500</v>
      </c>
      <c r="BR17" s="1">
        <v>51900</v>
      </c>
      <c r="BS17" s="1">
        <v>47900</v>
      </c>
      <c r="BT17" s="1">
        <v>53100</v>
      </c>
      <c r="BU17" s="1">
        <v>55900</v>
      </c>
      <c r="BV17" s="1">
        <v>56200</v>
      </c>
      <c r="BW17" s="1">
        <v>59100</v>
      </c>
      <c r="BX17" s="1">
        <v>52800</v>
      </c>
      <c r="BY17" s="1">
        <v>48600</v>
      </c>
      <c r="BZ17" s="1">
        <v>40300</v>
      </c>
      <c r="CA17" s="1">
        <v>36500</v>
      </c>
      <c r="CB17" s="1">
        <v>37100</v>
      </c>
      <c r="CC17" s="1">
        <v>43400</v>
      </c>
      <c r="CD17" s="1">
        <v>47400</v>
      </c>
      <c r="CE17" s="1">
        <v>45100</v>
      </c>
      <c r="CF17" s="1">
        <v>48600</v>
      </c>
      <c r="CG17" s="1">
        <v>48000</v>
      </c>
      <c r="CH17" s="1">
        <v>46200</v>
      </c>
      <c r="CI17" s="1">
        <v>46900</v>
      </c>
      <c r="CJ17" s="1">
        <v>38300</v>
      </c>
      <c r="CK17" s="1">
        <v>51100</v>
      </c>
      <c r="CL17" s="1">
        <v>61100</v>
      </c>
      <c r="CM17" s="1">
        <v>57300</v>
      </c>
      <c r="CN17" s="1">
        <v>51800</v>
      </c>
      <c r="CO17" s="1">
        <v>59300</v>
      </c>
      <c r="CP17" s="1">
        <v>58700</v>
      </c>
      <c r="CQ17" s="1">
        <v>54400</v>
      </c>
      <c r="CR17" s="1">
        <v>48200</v>
      </c>
      <c r="CS17" s="1">
        <v>43200</v>
      </c>
      <c r="CT17" s="1">
        <v>46500</v>
      </c>
      <c r="CU17" s="1">
        <v>48700</v>
      </c>
      <c r="CV17" s="1">
        <v>48100</v>
      </c>
      <c r="CW17" s="1">
        <v>47600</v>
      </c>
      <c r="CX17" s="1">
        <v>48900</v>
      </c>
      <c r="CY17" s="1">
        <v>46400</v>
      </c>
      <c r="CZ17" s="1">
        <v>51800</v>
      </c>
      <c r="DA17" s="1">
        <v>51700</v>
      </c>
      <c r="DB17" s="1">
        <v>51200</v>
      </c>
      <c r="DC17" s="1">
        <v>53700</v>
      </c>
      <c r="DD17" s="1">
        <v>55400</v>
      </c>
      <c r="DE17" s="1">
        <v>55100</v>
      </c>
      <c r="DF17" s="1">
        <v>55700</v>
      </c>
      <c r="DG17" s="1">
        <v>58800</v>
      </c>
      <c r="DH17" s="1">
        <v>45900</v>
      </c>
      <c r="DI17" s="1">
        <v>49300</v>
      </c>
      <c r="DJ17" s="1">
        <v>50500</v>
      </c>
      <c r="DK17" s="1">
        <v>50200</v>
      </c>
      <c r="DL17" s="1">
        <v>50800</v>
      </c>
      <c r="DM17" s="1">
        <v>55400</v>
      </c>
      <c r="DN17" s="1">
        <v>58100</v>
      </c>
      <c r="DO17" s="1">
        <v>57800</v>
      </c>
      <c r="DP17" s="1">
        <v>54100</v>
      </c>
      <c r="DQ17" s="1">
        <v>66400</v>
      </c>
      <c r="DR17" s="1">
        <v>66900</v>
      </c>
      <c r="DS17" s="1">
        <v>69400</v>
      </c>
      <c r="DT17" s="1">
        <v>65400.000000000007</v>
      </c>
      <c r="DU17" s="1">
        <v>56100</v>
      </c>
      <c r="DV17" s="1">
        <v>61900</v>
      </c>
      <c r="DW17" s="1">
        <v>55300</v>
      </c>
      <c r="DX17" s="1">
        <v>50200</v>
      </c>
      <c r="DY17" s="1">
        <v>43200</v>
      </c>
      <c r="DZ17" s="1">
        <v>44800</v>
      </c>
      <c r="EA17" s="1">
        <v>51100</v>
      </c>
      <c r="EB17" s="1">
        <v>44300</v>
      </c>
      <c r="EC17" s="1">
        <v>38900</v>
      </c>
      <c r="ED17" s="1">
        <v>51500</v>
      </c>
      <c r="EE17" s="1">
        <v>57800</v>
      </c>
      <c r="EF17" s="1">
        <v>57800</v>
      </c>
    </row>
    <row r="18" spans="1:136" x14ac:dyDescent="0.45">
      <c r="D18" t="s">
        <v>169</v>
      </c>
      <c r="E18" s="1">
        <v>104100</v>
      </c>
      <c r="F18" s="1">
        <v>109100</v>
      </c>
      <c r="G18" s="1">
        <v>104500</v>
      </c>
      <c r="H18" s="1">
        <v>108700</v>
      </c>
      <c r="I18" s="1">
        <v>109800</v>
      </c>
      <c r="J18" s="1">
        <v>108500</v>
      </c>
      <c r="K18" s="1">
        <v>110400</v>
      </c>
      <c r="L18" s="1">
        <v>107700</v>
      </c>
      <c r="M18" s="1">
        <v>106400</v>
      </c>
      <c r="N18" s="1">
        <v>106200</v>
      </c>
      <c r="O18" s="1">
        <v>100000</v>
      </c>
      <c r="P18" s="1">
        <v>113300</v>
      </c>
      <c r="Q18" s="1">
        <v>115100</v>
      </c>
      <c r="R18" s="1">
        <v>99100</v>
      </c>
      <c r="S18" s="1">
        <v>105000</v>
      </c>
      <c r="T18" s="1">
        <v>117300</v>
      </c>
      <c r="U18" s="1">
        <v>115900</v>
      </c>
      <c r="V18" s="1">
        <v>112300</v>
      </c>
      <c r="W18" s="1">
        <v>117400</v>
      </c>
      <c r="X18" s="1">
        <v>114500</v>
      </c>
      <c r="Y18" s="1">
        <v>96100</v>
      </c>
      <c r="Z18" s="1">
        <v>104200</v>
      </c>
      <c r="AA18" s="1">
        <v>96800</v>
      </c>
      <c r="AB18" s="1">
        <v>96900</v>
      </c>
      <c r="AC18" s="1">
        <v>92400</v>
      </c>
      <c r="AD18" s="1">
        <v>103100</v>
      </c>
      <c r="AE18" s="1">
        <v>108400</v>
      </c>
      <c r="AF18" s="1">
        <v>107000</v>
      </c>
      <c r="AG18" s="1">
        <v>112800</v>
      </c>
      <c r="AH18" s="1">
        <v>104600</v>
      </c>
      <c r="AI18" s="1">
        <v>104200</v>
      </c>
      <c r="AJ18" s="1">
        <v>109200</v>
      </c>
      <c r="AK18" s="1">
        <v>119900</v>
      </c>
      <c r="AL18" s="1">
        <v>110400</v>
      </c>
      <c r="AM18" s="1">
        <v>114200</v>
      </c>
      <c r="AN18" s="1">
        <v>118300</v>
      </c>
      <c r="AO18" s="1">
        <v>123700</v>
      </c>
      <c r="AP18" s="1">
        <v>126900</v>
      </c>
      <c r="AQ18" s="1">
        <v>119500</v>
      </c>
      <c r="AR18" s="1">
        <v>117300</v>
      </c>
      <c r="AS18" s="1">
        <v>121200</v>
      </c>
      <c r="AT18" s="1">
        <v>118700</v>
      </c>
      <c r="AU18" s="1">
        <v>119500</v>
      </c>
      <c r="AV18" s="1">
        <v>113200</v>
      </c>
      <c r="AW18" s="1">
        <v>110100</v>
      </c>
      <c r="AX18" s="1">
        <v>105900</v>
      </c>
      <c r="AY18" s="1">
        <v>104900</v>
      </c>
      <c r="AZ18" s="1">
        <v>110100</v>
      </c>
      <c r="BA18" s="1">
        <v>108200</v>
      </c>
      <c r="BB18" s="1">
        <v>117800</v>
      </c>
      <c r="BC18" s="1">
        <v>124400</v>
      </c>
      <c r="BD18" s="1">
        <v>116500</v>
      </c>
      <c r="BE18" s="1">
        <v>129100</v>
      </c>
      <c r="BF18" s="1">
        <v>134900</v>
      </c>
      <c r="BG18" s="1">
        <v>132800</v>
      </c>
      <c r="BH18" s="1">
        <v>127600</v>
      </c>
      <c r="BI18" s="1">
        <v>123600</v>
      </c>
      <c r="BJ18" s="1">
        <v>129300.00000000001</v>
      </c>
      <c r="BK18" s="1">
        <v>123700</v>
      </c>
      <c r="BL18" s="1">
        <v>126500</v>
      </c>
      <c r="BM18" s="1">
        <v>117800</v>
      </c>
      <c r="BN18" s="1">
        <v>124900</v>
      </c>
      <c r="BO18" s="1">
        <v>126200</v>
      </c>
      <c r="BP18" s="1">
        <v>116100</v>
      </c>
      <c r="BQ18" s="1">
        <v>144200</v>
      </c>
      <c r="BR18" s="1">
        <v>135100</v>
      </c>
      <c r="BS18" s="1">
        <v>140500</v>
      </c>
      <c r="BT18" s="1">
        <v>145500</v>
      </c>
      <c r="BU18" s="1">
        <v>132600</v>
      </c>
      <c r="BV18" s="1">
        <v>132200</v>
      </c>
      <c r="BW18" s="1">
        <v>127200</v>
      </c>
      <c r="BX18" s="1">
        <v>125500</v>
      </c>
      <c r="BY18" s="1">
        <v>122700</v>
      </c>
      <c r="BZ18" s="1">
        <v>127300</v>
      </c>
      <c r="CA18" s="1">
        <v>131300</v>
      </c>
      <c r="CB18" s="1">
        <v>125900</v>
      </c>
      <c r="CC18" s="1">
        <v>127100</v>
      </c>
      <c r="CD18" s="1">
        <v>128699.99999999999</v>
      </c>
      <c r="CE18" s="1">
        <v>108300</v>
      </c>
      <c r="CF18" s="1">
        <v>125100</v>
      </c>
      <c r="CG18" s="1">
        <v>121100</v>
      </c>
      <c r="CH18" s="1">
        <v>114200</v>
      </c>
      <c r="CI18" s="1">
        <v>122300</v>
      </c>
      <c r="CJ18" s="1">
        <v>126400</v>
      </c>
      <c r="CK18" s="1">
        <v>125400</v>
      </c>
      <c r="CL18" s="1">
        <v>116900</v>
      </c>
      <c r="CM18" s="1">
        <v>126800</v>
      </c>
      <c r="CN18" s="1">
        <v>111100</v>
      </c>
      <c r="CO18" s="1">
        <v>99900</v>
      </c>
      <c r="CP18" s="1">
        <v>104300</v>
      </c>
      <c r="CQ18" s="1">
        <v>112700</v>
      </c>
      <c r="CR18" s="1">
        <v>127500</v>
      </c>
      <c r="CS18" s="1">
        <v>136300</v>
      </c>
      <c r="CT18" s="1">
        <v>137100</v>
      </c>
      <c r="CU18" s="1">
        <v>122400</v>
      </c>
      <c r="CV18" s="1">
        <v>119000</v>
      </c>
      <c r="CW18" s="1">
        <v>119900</v>
      </c>
      <c r="CX18" s="1">
        <v>105100</v>
      </c>
      <c r="CY18" s="1">
        <v>109600</v>
      </c>
      <c r="CZ18" s="1">
        <v>104700</v>
      </c>
      <c r="DA18" s="1">
        <v>101300</v>
      </c>
      <c r="DB18" s="1">
        <v>111800</v>
      </c>
      <c r="DC18" s="1">
        <v>110100</v>
      </c>
      <c r="DD18" s="1">
        <v>119100</v>
      </c>
      <c r="DE18" s="1">
        <v>119600</v>
      </c>
      <c r="DF18" s="1">
        <v>112600</v>
      </c>
      <c r="DG18" s="1">
        <v>107200</v>
      </c>
      <c r="DH18" s="1">
        <v>118800</v>
      </c>
      <c r="DI18" s="1">
        <v>116200</v>
      </c>
      <c r="DJ18" s="1">
        <v>112200</v>
      </c>
      <c r="DK18" s="1">
        <v>117200</v>
      </c>
      <c r="DL18" s="1">
        <v>121700</v>
      </c>
      <c r="DM18" s="1">
        <v>118900</v>
      </c>
      <c r="DN18" s="1">
        <v>126600</v>
      </c>
      <c r="DO18" s="1">
        <v>119600</v>
      </c>
      <c r="DP18" s="1">
        <v>122800</v>
      </c>
      <c r="DQ18" s="1">
        <v>117500</v>
      </c>
      <c r="DR18" s="1">
        <v>113700</v>
      </c>
      <c r="DS18" s="1">
        <v>120100</v>
      </c>
      <c r="DT18" s="1">
        <v>114600</v>
      </c>
      <c r="DU18" s="1">
        <v>110800</v>
      </c>
      <c r="DV18" s="1">
        <v>128900</v>
      </c>
      <c r="DW18" s="1">
        <v>118900</v>
      </c>
      <c r="DX18" s="1">
        <v>112500</v>
      </c>
      <c r="DY18" s="1">
        <v>109200</v>
      </c>
      <c r="DZ18" s="1">
        <v>127300</v>
      </c>
      <c r="EA18" s="1">
        <v>110300</v>
      </c>
      <c r="EB18" s="1">
        <v>119200</v>
      </c>
      <c r="EC18" s="1">
        <v>127600</v>
      </c>
      <c r="ED18" s="1">
        <v>106300</v>
      </c>
      <c r="EE18" s="1">
        <v>117400</v>
      </c>
      <c r="EF18" s="1">
        <v>117400</v>
      </c>
    </row>
    <row r="19" spans="1:136" x14ac:dyDescent="0.45">
      <c r="D19" t="s">
        <v>170</v>
      </c>
      <c r="E19" s="1">
        <v>270400</v>
      </c>
      <c r="F19" s="1">
        <v>290900</v>
      </c>
      <c r="G19" s="1">
        <v>287100</v>
      </c>
      <c r="H19" s="1">
        <v>299500</v>
      </c>
      <c r="I19" s="1">
        <v>314800</v>
      </c>
      <c r="J19" s="1">
        <v>351200</v>
      </c>
      <c r="K19" s="1">
        <v>350600</v>
      </c>
      <c r="L19" s="1">
        <v>333600</v>
      </c>
      <c r="M19" s="1">
        <v>325400</v>
      </c>
      <c r="N19" s="1">
        <v>312500</v>
      </c>
      <c r="O19" s="1">
        <v>310700</v>
      </c>
      <c r="P19" s="1">
        <v>282300</v>
      </c>
      <c r="Q19" s="1">
        <v>291000</v>
      </c>
      <c r="R19" s="1">
        <v>286900</v>
      </c>
      <c r="S19" s="1">
        <v>300900</v>
      </c>
      <c r="T19" s="1">
        <v>301200</v>
      </c>
      <c r="U19" s="1">
        <v>319500</v>
      </c>
      <c r="V19" s="1">
        <v>352700</v>
      </c>
      <c r="W19" s="1">
        <v>340900</v>
      </c>
      <c r="X19" s="1">
        <v>331500</v>
      </c>
      <c r="Y19" s="1">
        <v>316600</v>
      </c>
      <c r="Z19" s="1">
        <v>306300</v>
      </c>
      <c r="AA19" s="1">
        <v>294100</v>
      </c>
      <c r="AB19" s="1">
        <v>283100</v>
      </c>
      <c r="AC19" s="1">
        <v>292700</v>
      </c>
      <c r="AD19" s="1">
        <v>286300</v>
      </c>
      <c r="AE19" s="1">
        <v>292900</v>
      </c>
      <c r="AF19" s="1">
        <v>309000</v>
      </c>
      <c r="AG19" s="1">
        <v>322000</v>
      </c>
      <c r="AH19" s="1">
        <v>336800</v>
      </c>
      <c r="AI19" s="1">
        <v>345200</v>
      </c>
      <c r="AJ19" s="1">
        <v>349800</v>
      </c>
      <c r="AK19" s="1">
        <v>327100</v>
      </c>
      <c r="AL19" s="1">
        <v>332900</v>
      </c>
      <c r="AM19" s="1">
        <v>326700</v>
      </c>
      <c r="AN19" s="1">
        <v>306300</v>
      </c>
      <c r="AO19" s="1">
        <v>279500</v>
      </c>
      <c r="AP19" s="1">
        <v>283500</v>
      </c>
      <c r="AQ19" s="1">
        <v>286600</v>
      </c>
      <c r="AR19" s="1">
        <v>292300</v>
      </c>
      <c r="AS19" s="1">
        <v>340800</v>
      </c>
      <c r="AT19" s="1">
        <v>362700</v>
      </c>
      <c r="AU19" s="1">
        <v>382000</v>
      </c>
      <c r="AV19" s="1">
        <v>385300</v>
      </c>
      <c r="AW19" s="1">
        <v>366300</v>
      </c>
      <c r="AX19" s="1">
        <v>359700</v>
      </c>
      <c r="AY19" s="1">
        <v>351400</v>
      </c>
      <c r="AZ19" s="1">
        <v>330000</v>
      </c>
      <c r="BA19" s="1">
        <v>309500</v>
      </c>
      <c r="BB19" s="1">
        <v>301500</v>
      </c>
      <c r="BC19" s="1">
        <v>299800</v>
      </c>
      <c r="BD19" s="1">
        <v>321700</v>
      </c>
      <c r="BE19" s="1">
        <v>337300</v>
      </c>
      <c r="BF19" s="1">
        <v>342800</v>
      </c>
      <c r="BG19" s="1">
        <v>334200</v>
      </c>
      <c r="BH19" s="1">
        <v>342300</v>
      </c>
      <c r="BI19" s="1">
        <v>344500</v>
      </c>
      <c r="BJ19" s="1">
        <v>332200</v>
      </c>
      <c r="BK19" s="1">
        <v>324100</v>
      </c>
      <c r="BL19" s="1">
        <v>325100</v>
      </c>
      <c r="BM19" s="1">
        <v>333200</v>
      </c>
      <c r="BN19" s="1">
        <v>322300</v>
      </c>
      <c r="BO19" s="1">
        <v>335300</v>
      </c>
      <c r="BP19" s="1">
        <v>343500</v>
      </c>
      <c r="BQ19" s="1">
        <v>367600</v>
      </c>
      <c r="BR19" s="1">
        <v>373600</v>
      </c>
      <c r="BS19" s="1">
        <v>371300</v>
      </c>
      <c r="BT19" s="1">
        <v>360400</v>
      </c>
      <c r="BU19" s="1">
        <v>357100</v>
      </c>
      <c r="BV19" s="1">
        <v>340300</v>
      </c>
      <c r="BW19" s="1">
        <v>341400</v>
      </c>
      <c r="BX19" s="1">
        <v>317800</v>
      </c>
      <c r="BY19" s="1">
        <v>320300</v>
      </c>
      <c r="BZ19" s="1">
        <v>332000</v>
      </c>
      <c r="CA19" s="1">
        <v>323900</v>
      </c>
      <c r="CB19" s="1">
        <v>333200</v>
      </c>
      <c r="CC19" s="1">
        <v>364700</v>
      </c>
      <c r="CD19" s="1">
        <v>370400</v>
      </c>
      <c r="CE19" s="1">
        <v>378300</v>
      </c>
      <c r="CF19" s="1">
        <v>353100</v>
      </c>
      <c r="CG19" s="1">
        <v>342400</v>
      </c>
      <c r="CH19" s="1">
        <v>343200</v>
      </c>
      <c r="CI19" s="1">
        <v>325900</v>
      </c>
      <c r="CJ19" s="1">
        <v>291300</v>
      </c>
      <c r="CK19" s="1">
        <v>289800</v>
      </c>
      <c r="CL19" s="1">
        <v>305100</v>
      </c>
      <c r="CM19" s="1">
        <v>310500</v>
      </c>
      <c r="CN19" s="1">
        <v>320200</v>
      </c>
      <c r="CO19" s="1">
        <v>351700</v>
      </c>
      <c r="CP19" s="1">
        <v>350300</v>
      </c>
      <c r="CQ19" s="1">
        <v>361400</v>
      </c>
      <c r="CR19" s="1">
        <v>349600</v>
      </c>
      <c r="CS19" s="1">
        <v>351600</v>
      </c>
      <c r="CT19" s="1">
        <v>327000</v>
      </c>
      <c r="CU19" s="1">
        <v>322100</v>
      </c>
      <c r="CV19" s="1">
        <v>328500</v>
      </c>
      <c r="CW19" s="1">
        <v>327100</v>
      </c>
      <c r="CX19" s="1">
        <v>327600</v>
      </c>
      <c r="CY19" s="1">
        <v>326100</v>
      </c>
      <c r="CZ19" s="1">
        <v>332300</v>
      </c>
      <c r="DA19" s="1">
        <v>351100</v>
      </c>
      <c r="DB19" s="1">
        <v>366000</v>
      </c>
      <c r="DC19" s="1">
        <v>379500</v>
      </c>
      <c r="DD19" s="1">
        <v>365300</v>
      </c>
      <c r="DE19" s="1">
        <v>354400</v>
      </c>
      <c r="DF19" s="1">
        <v>352800</v>
      </c>
      <c r="DG19" s="1">
        <v>383400</v>
      </c>
      <c r="DH19" s="1">
        <v>366500</v>
      </c>
      <c r="DI19" s="1">
        <v>364100</v>
      </c>
      <c r="DJ19" s="1">
        <v>369600</v>
      </c>
      <c r="DK19" s="1">
        <v>349900</v>
      </c>
      <c r="DL19" s="1">
        <v>365600</v>
      </c>
      <c r="DM19" s="1">
        <v>379200</v>
      </c>
      <c r="DN19" s="1">
        <v>368200</v>
      </c>
      <c r="DO19" s="1">
        <v>368100</v>
      </c>
      <c r="DP19" s="1">
        <v>355800</v>
      </c>
      <c r="DQ19" s="1">
        <v>338600</v>
      </c>
      <c r="DR19" s="1">
        <v>326100</v>
      </c>
      <c r="DS19" s="1">
        <v>304400</v>
      </c>
      <c r="DT19" s="1">
        <v>297700</v>
      </c>
      <c r="DU19" s="1">
        <v>310000</v>
      </c>
      <c r="DV19" s="1">
        <v>323500</v>
      </c>
      <c r="DW19" s="1">
        <v>319600</v>
      </c>
      <c r="DX19" s="1">
        <v>315100</v>
      </c>
      <c r="DY19" s="1">
        <v>338800</v>
      </c>
      <c r="DZ19" s="1">
        <v>374800</v>
      </c>
      <c r="EA19" s="1">
        <v>378400</v>
      </c>
      <c r="EB19" s="1">
        <v>373100</v>
      </c>
      <c r="EC19" s="1">
        <v>341500</v>
      </c>
      <c r="ED19" s="1">
        <v>337800</v>
      </c>
      <c r="EE19" s="1">
        <v>322700</v>
      </c>
      <c r="EF19" s="1">
        <v>322700</v>
      </c>
    </row>
    <row r="20" spans="1:136" x14ac:dyDescent="0.45">
      <c r="D20" t="s">
        <v>359</v>
      </c>
      <c r="E20" s="1">
        <v>31100</v>
      </c>
      <c r="F20" s="1">
        <v>31400</v>
      </c>
      <c r="G20" s="1">
        <v>25300</v>
      </c>
      <c r="H20" s="1">
        <v>27000</v>
      </c>
      <c r="I20" s="1">
        <v>37300</v>
      </c>
      <c r="J20" s="1">
        <v>32700.000000000004</v>
      </c>
      <c r="K20" s="1">
        <v>34300</v>
      </c>
      <c r="L20" s="1">
        <v>33400</v>
      </c>
      <c r="M20" s="1">
        <v>34400</v>
      </c>
      <c r="N20" s="1">
        <v>30800</v>
      </c>
      <c r="O20" s="1">
        <v>32100</v>
      </c>
      <c r="P20" s="1">
        <v>36400</v>
      </c>
      <c r="Q20" s="1">
        <v>34700</v>
      </c>
      <c r="R20" s="1">
        <v>35600</v>
      </c>
      <c r="S20" s="1">
        <v>31000</v>
      </c>
      <c r="T20" s="1">
        <v>29700</v>
      </c>
      <c r="U20" s="1">
        <v>33700</v>
      </c>
      <c r="V20" s="1">
        <v>27600</v>
      </c>
      <c r="W20" s="1">
        <v>29000</v>
      </c>
      <c r="X20" s="1">
        <v>40200</v>
      </c>
      <c r="Y20" s="1">
        <v>42300</v>
      </c>
      <c r="Z20" s="1">
        <v>39600</v>
      </c>
      <c r="AA20" s="1">
        <v>40000</v>
      </c>
      <c r="AB20" s="1">
        <v>37200</v>
      </c>
      <c r="AC20" s="1">
        <v>37300</v>
      </c>
      <c r="AD20" s="1">
        <v>35600</v>
      </c>
      <c r="AE20" s="1">
        <v>36200</v>
      </c>
      <c r="AF20" s="1">
        <v>32400</v>
      </c>
      <c r="AG20" s="1">
        <v>24900</v>
      </c>
      <c r="AH20" s="1">
        <v>30000</v>
      </c>
      <c r="AI20" s="1">
        <v>31000</v>
      </c>
      <c r="AJ20" s="1">
        <v>32100</v>
      </c>
      <c r="AK20" s="1">
        <v>27300</v>
      </c>
      <c r="AL20" s="1">
        <v>33600</v>
      </c>
      <c r="AM20" s="1">
        <v>29800</v>
      </c>
      <c r="AN20" s="1">
        <v>30100</v>
      </c>
      <c r="AO20" s="1">
        <v>36700</v>
      </c>
      <c r="AP20" s="1">
        <v>33400</v>
      </c>
      <c r="AQ20" s="1">
        <v>31600</v>
      </c>
      <c r="AR20" s="1">
        <v>31400</v>
      </c>
      <c r="AS20" s="1">
        <v>27200</v>
      </c>
      <c r="AT20" s="1">
        <v>25000</v>
      </c>
      <c r="AU20" s="1">
        <v>23500</v>
      </c>
      <c r="AV20" s="1">
        <v>28600</v>
      </c>
      <c r="AW20" s="1">
        <v>34500</v>
      </c>
      <c r="AX20" s="1">
        <v>36400</v>
      </c>
      <c r="AY20" s="1">
        <v>34800</v>
      </c>
      <c r="AZ20" s="1">
        <v>34600</v>
      </c>
      <c r="BA20" s="1">
        <v>30200</v>
      </c>
      <c r="BB20" s="1">
        <v>31800</v>
      </c>
      <c r="BC20" s="1">
        <v>31900</v>
      </c>
      <c r="BD20" s="1">
        <v>32900</v>
      </c>
      <c r="BE20" s="1">
        <v>38000</v>
      </c>
      <c r="BF20" s="1">
        <v>29800</v>
      </c>
      <c r="BG20" s="1">
        <v>37400</v>
      </c>
      <c r="BH20" s="1">
        <v>35400</v>
      </c>
      <c r="BI20" s="1">
        <v>35200</v>
      </c>
      <c r="BJ20" s="1">
        <v>31900</v>
      </c>
      <c r="BK20" s="1">
        <v>30700</v>
      </c>
      <c r="BL20" s="1">
        <v>29300</v>
      </c>
      <c r="BM20" s="1">
        <v>28000</v>
      </c>
      <c r="BN20" s="1">
        <v>42800</v>
      </c>
      <c r="BO20" s="1">
        <v>39600</v>
      </c>
      <c r="BP20" s="1">
        <v>39000</v>
      </c>
      <c r="BQ20" s="1">
        <v>36800</v>
      </c>
      <c r="BR20" s="1">
        <v>38200</v>
      </c>
      <c r="BS20" s="1">
        <v>38200</v>
      </c>
      <c r="BT20" s="1">
        <v>28200</v>
      </c>
      <c r="BU20" s="1">
        <v>36900</v>
      </c>
      <c r="BV20" s="1">
        <v>29600</v>
      </c>
      <c r="BW20" s="1">
        <v>31600</v>
      </c>
      <c r="BX20" s="1">
        <v>33300</v>
      </c>
      <c r="BY20" s="1">
        <v>29200</v>
      </c>
      <c r="BZ20" s="1">
        <v>37300</v>
      </c>
      <c r="CA20" s="1">
        <v>31000</v>
      </c>
      <c r="CB20" s="1">
        <v>28900</v>
      </c>
      <c r="CC20" s="1">
        <v>37500</v>
      </c>
      <c r="CD20" s="1">
        <v>41100</v>
      </c>
      <c r="CE20" s="1">
        <v>45000</v>
      </c>
      <c r="CF20" s="1">
        <v>42600</v>
      </c>
      <c r="CG20" s="1">
        <v>37500</v>
      </c>
      <c r="CH20" s="1">
        <v>34500</v>
      </c>
      <c r="CI20" s="1">
        <v>40000</v>
      </c>
      <c r="CJ20" s="1">
        <v>43500</v>
      </c>
      <c r="CK20" s="1">
        <v>42700</v>
      </c>
      <c r="CL20" s="1">
        <v>43400</v>
      </c>
      <c r="CM20" s="1">
        <v>45700</v>
      </c>
      <c r="CN20" s="1">
        <v>40100</v>
      </c>
      <c r="CO20" s="1">
        <v>39500</v>
      </c>
      <c r="CP20" s="1">
        <v>37800</v>
      </c>
      <c r="CQ20" s="1">
        <v>29000</v>
      </c>
      <c r="CR20" s="1">
        <v>30500</v>
      </c>
      <c r="CS20" s="1">
        <v>28000</v>
      </c>
      <c r="CT20" s="1">
        <v>24600</v>
      </c>
      <c r="CU20" s="1">
        <v>28500</v>
      </c>
      <c r="CV20" s="1">
        <v>32700.000000000004</v>
      </c>
      <c r="CW20" s="1">
        <v>38500</v>
      </c>
      <c r="CX20" s="1">
        <v>36700</v>
      </c>
      <c r="CY20" s="1">
        <v>38600</v>
      </c>
      <c r="CZ20" s="1">
        <v>35400</v>
      </c>
      <c r="DA20" s="1">
        <v>35600</v>
      </c>
      <c r="DB20" s="1">
        <v>29600</v>
      </c>
      <c r="DC20" s="1">
        <v>24000</v>
      </c>
      <c r="DD20" s="1">
        <v>23100</v>
      </c>
      <c r="DE20" s="1">
        <v>18200</v>
      </c>
      <c r="DF20" s="1">
        <v>22100</v>
      </c>
      <c r="DG20" s="1">
        <v>23300</v>
      </c>
      <c r="DH20" s="1">
        <v>28000</v>
      </c>
      <c r="DI20" s="1">
        <v>33600</v>
      </c>
      <c r="DJ20" s="1">
        <v>33100</v>
      </c>
      <c r="DK20" s="1">
        <v>32600</v>
      </c>
      <c r="DL20" s="1">
        <v>32900</v>
      </c>
      <c r="DM20" s="1">
        <v>34500</v>
      </c>
      <c r="DN20" s="1">
        <v>34400</v>
      </c>
      <c r="DO20" s="1">
        <v>29900</v>
      </c>
      <c r="DP20" s="1">
        <v>35100</v>
      </c>
      <c r="DQ20" s="1">
        <v>29800</v>
      </c>
      <c r="DR20" s="1">
        <v>36000</v>
      </c>
      <c r="DS20" s="1">
        <v>39300</v>
      </c>
      <c r="DT20" s="1">
        <v>29200</v>
      </c>
      <c r="DU20" s="1">
        <v>29700</v>
      </c>
      <c r="DV20" s="1">
        <v>33300</v>
      </c>
      <c r="DW20" s="1">
        <v>30500</v>
      </c>
      <c r="DX20" s="1">
        <v>30200</v>
      </c>
      <c r="DY20" s="1">
        <v>34800</v>
      </c>
      <c r="DZ20" s="1">
        <v>29900</v>
      </c>
      <c r="EA20" s="1">
        <v>31500</v>
      </c>
      <c r="EB20" s="1">
        <v>34800</v>
      </c>
      <c r="EC20" s="1">
        <v>32200.000000000004</v>
      </c>
      <c r="ED20" s="1">
        <v>24700</v>
      </c>
      <c r="EE20" s="1">
        <v>26800</v>
      </c>
      <c r="EF20" s="1">
        <v>26800</v>
      </c>
    </row>
    <row r="21" spans="1:136" x14ac:dyDescent="0.45">
      <c r="B21" t="s">
        <v>171</v>
      </c>
      <c r="C21" t="s">
        <v>44</v>
      </c>
      <c r="D21" t="s">
        <v>360</v>
      </c>
      <c r="E21" s="1">
        <v>14400</v>
      </c>
      <c r="F21" s="1">
        <v>12700</v>
      </c>
      <c r="G21" s="1">
        <v>13200</v>
      </c>
      <c r="H21" s="1">
        <v>12500</v>
      </c>
      <c r="I21" s="1">
        <v>11700</v>
      </c>
      <c r="J21" s="1">
        <v>9900</v>
      </c>
      <c r="K21" s="1">
        <v>11200</v>
      </c>
      <c r="L21" s="1">
        <v>9500</v>
      </c>
      <c r="M21" s="1">
        <v>11100</v>
      </c>
      <c r="N21" s="1">
        <v>10600</v>
      </c>
      <c r="O21" s="1">
        <v>13700</v>
      </c>
      <c r="P21" s="1">
        <v>15000</v>
      </c>
      <c r="Q21" s="1">
        <v>14600</v>
      </c>
      <c r="R21" s="1">
        <v>18900</v>
      </c>
      <c r="S21" s="1">
        <v>19200</v>
      </c>
      <c r="T21" s="1">
        <v>20800</v>
      </c>
      <c r="U21" s="1">
        <v>21000</v>
      </c>
      <c r="V21" s="1">
        <v>16800</v>
      </c>
      <c r="W21" s="1">
        <v>12900</v>
      </c>
      <c r="X21" s="1">
        <v>15400</v>
      </c>
      <c r="Y21" s="1">
        <v>16100.000000000002</v>
      </c>
      <c r="Z21" s="1">
        <v>15600</v>
      </c>
      <c r="AA21" s="1">
        <v>16800</v>
      </c>
      <c r="AB21" s="1">
        <v>16100.000000000002</v>
      </c>
      <c r="AC21" s="1">
        <v>18200</v>
      </c>
      <c r="AD21" s="1">
        <v>17000</v>
      </c>
      <c r="AE21" s="1">
        <v>21100</v>
      </c>
      <c r="AF21" s="1">
        <v>19500</v>
      </c>
      <c r="AG21" s="1">
        <v>19700</v>
      </c>
      <c r="AH21" s="1">
        <v>18000</v>
      </c>
      <c r="AI21" s="1">
        <v>24400</v>
      </c>
      <c r="AJ21" s="1">
        <v>20600</v>
      </c>
      <c r="AK21" s="1">
        <v>17400</v>
      </c>
      <c r="AL21" s="1">
        <v>16400</v>
      </c>
      <c r="AM21" s="1">
        <v>10800</v>
      </c>
      <c r="AN21" s="1">
        <v>9700</v>
      </c>
      <c r="AO21" s="1">
        <v>10300</v>
      </c>
      <c r="AP21" s="1">
        <v>8700</v>
      </c>
      <c r="AQ21" s="1">
        <v>12000</v>
      </c>
      <c r="AR21" s="1">
        <v>14600</v>
      </c>
      <c r="AS21" s="1">
        <v>14500</v>
      </c>
      <c r="AT21" s="1">
        <v>16700</v>
      </c>
      <c r="AU21" s="1">
        <v>15100</v>
      </c>
      <c r="AV21" s="1">
        <v>17300</v>
      </c>
      <c r="AW21" s="1">
        <v>16900</v>
      </c>
      <c r="AX21" s="1">
        <v>11600</v>
      </c>
      <c r="AY21" s="1">
        <v>12400</v>
      </c>
      <c r="AZ21" s="1">
        <v>11400</v>
      </c>
      <c r="BA21" s="1">
        <v>13500</v>
      </c>
      <c r="BB21" s="1">
        <v>14200</v>
      </c>
      <c r="BC21" s="1">
        <v>14400</v>
      </c>
      <c r="BD21" s="1">
        <v>15900</v>
      </c>
      <c r="BE21" s="1">
        <v>12900</v>
      </c>
      <c r="BF21" s="1">
        <v>16400</v>
      </c>
      <c r="BG21" s="1">
        <v>16900</v>
      </c>
      <c r="BH21" s="1">
        <v>20800</v>
      </c>
      <c r="BI21" s="1">
        <v>21000</v>
      </c>
      <c r="BJ21" s="1">
        <v>19900</v>
      </c>
      <c r="BK21" s="1">
        <v>17500</v>
      </c>
      <c r="BL21" s="1">
        <v>16200</v>
      </c>
      <c r="BM21" s="1">
        <v>16900</v>
      </c>
      <c r="BN21" s="1">
        <v>18500</v>
      </c>
      <c r="BO21" s="1">
        <v>19000</v>
      </c>
      <c r="BP21" s="1">
        <v>20800</v>
      </c>
      <c r="BQ21" s="1">
        <v>22600</v>
      </c>
      <c r="BR21" s="1">
        <v>22300</v>
      </c>
      <c r="BS21" s="1">
        <v>18500</v>
      </c>
      <c r="BT21" s="1">
        <v>16800</v>
      </c>
      <c r="BU21" s="1">
        <v>17000</v>
      </c>
      <c r="BV21" s="1">
        <v>17800</v>
      </c>
      <c r="BW21" s="1">
        <v>23800</v>
      </c>
      <c r="BX21" s="1">
        <v>19300</v>
      </c>
      <c r="BY21" s="1">
        <v>17600</v>
      </c>
      <c r="BZ21" s="1">
        <v>18700</v>
      </c>
      <c r="CA21" s="1">
        <v>20900</v>
      </c>
      <c r="CB21" s="1">
        <v>18800</v>
      </c>
      <c r="CC21" s="1">
        <v>18500</v>
      </c>
      <c r="CD21" s="1">
        <v>16400</v>
      </c>
      <c r="CE21" s="1">
        <v>18000</v>
      </c>
      <c r="CF21" s="1">
        <v>15100</v>
      </c>
      <c r="CG21" s="1">
        <v>14500</v>
      </c>
      <c r="CH21" s="1">
        <v>16400</v>
      </c>
      <c r="CI21" s="1">
        <v>17000</v>
      </c>
      <c r="CJ21" s="1">
        <v>16800</v>
      </c>
      <c r="CK21" s="1">
        <v>14700</v>
      </c>
      <c r="CL21" s="1">
        <v>13100</v>
      </c>
      <c r="CM21" s="1">
        <v>14300</v>
      </c>
      <c r="CN21" s="1">
        <v>17300</v>
      </c>
      <c r="CO21" s="1">
        <v>19800</v>
      </c>
      <c r="CP21" s="1">
        <v>20600</v>
      </c>
      <c r="CQ21" s="1">
        <v>25500</v>
      </c>
      <c r="CR21" s="1">
        <v>22900</v>
      </c>
      <c r="CS21" s="1">
        <v>19700</v>
      </c>
      <c r="CT21" s="1">
        <v>20900</v>
      </c>
      <c r="CU21" s="1">
        <v>19800</v>
      </c>
      <c r="CV21" s="1">
        <v>15000</v>
      </c>
      <c r="CW21" s="1">
        <v>14400</v>
      </c>
      <c r="CX21" s="1">
        <v>18200</v>
      </c>
      <c r="CY21" s="1">
        <v>18600</v>
      </c>
      <c r="CZ21" s="1">
        <v>20300</v>
      </c>
      <c r="DA21" s="1">
        <v>20500</v>
      </c>
      <c r="DB21" s="1">
        <v>16100.000000000002</v>
      </c>
      <c r="DC21" s="1">
        <v>18300</v>
      </c>
      <c r="DD21" s="1">
        <v>19300</v>
      </c>
      <c r="DE21" s="1">
        <v>20000</v>
      </c>
      <c r="DF21" s="1">
        <v>13400</v>
      </c>
      <c r="DG21" s="1">
        <v>13200</v>
      </c>
      <c r="DH21" s="1">
        <v>15800</v>
      </c>
      <c r="DI21" s="1">
        <v>21400</v>
      </c>
      <c r="DJ21" s="1">
        <v>27900</v>
      </c>
      <c r="DK21" s="1">
        <v>34500</v>
      </c>
      <c r="DL21" s="1">
        <v>28500</v>
      </c>
      <c r="DM21" s="1">
        <v>32900</v>
      </c>
      <c r="DN21" s="1">
        <v>31900</v>
      </c>
      <c r="DO21" s="1">
        <v>30700</v>
      </c>
      <c r="DP21" s="1">
        <v>27800</v>
      </c>
      <c r="DQ21" s="1">
        <v>18400</v>
      </c>
      <c r="DR21" s="1">
        <v>21900</v>
      </c>
      <c r="DS21" s="1">
        <v>22200</v>
      </c>
      <c r="DT21" s="1">
        <v>21300</v>
      </c>
      <c r="DU21" s="1">
        <v>20100</v>
      </c>
      <c r="DV21" s="1">
        <v>19300</v>
      </c>
      <c r="DW21" s="1">
        <v>18700</v>
      </c>
      <c r="DX21" s="1">
        <v>20500</v>
      </c>
      <c r="DY21" s="1">
        <v>19200</v>
      </c>
      <c r="DZ21" s="1">
        <v>18200</v>
      </c>
      <c r="EA21" s="1">
        <v>23000</v>
      </c>
      <c r="EB21" s="1">
        <v>25800</v>
      </c>
      <c r="EC21" s="1">
        <v>25600</v>
      </c>
      <c r="ED21" s="1">
        <v>29800</v>
      </c>
      <c r="EE21" s="1">
        <v>28400</v>
      </c>
      <c r="EF21" s="1">
        <v>28400</v>
      </c>
    </row>
    <row r="22" spans="1:136" x14ac:dyDescent="0.45">
      <c r="D22" t="s">
        <v>361</v>
      </c>
      <c r="E22" s="1">
        <v>17500</v>
      </c>
      <c r="F22" s="1">
        <v>14700</v>
      </c>
      <c r="G22" s="1">
        <v>12000</v>
      </c>
      <c r="H22" s="1">
        <v>12100</v>
      </c>
      <c r="I22" s="1">
        <v>14800</v>
      </c>
      <c r="J22" s="1">
        <v>12300</v>
      </c>
      <c r="K22" s="1">
        <v>15100</v>
      </c>
      <c r="L22" s="1">
        <v>16700</v>
      </c>
      <c r="M22" s="1">
        <v>15500</v>
      </c>
      <c r="N22" s="1">
        <v>17800</v>
      </c>
      <c r="O22" s="1">
        <v>17500</v>
      </c>
      <c r="P22" s="1">
        <v>17000</v>
      </c>
      <c r="Q22" s="1">
        <v>15100</v>
      </c>
      <c r="R22" s="1">
        <v>15100</v>
      </c>
      <c r="S22" s="1">
        <v>11200</v>
      </c>
      <c r="T22" s="1">
        <v>8100</v>
      </c>
      <c r="U22" s="1">
        <v>8500</v>
      </c>
      <c r="V22" s="1">
        <v>10900</v>
      </c>
      <c r="W22" s="1">
        <v>10100</v>
      </c>
      <c r="X22" s="1">
        <v>12000</v>
      </c>
      <c r="Y22" s="1">
        <v>12400</v>
      </c>
      <c r="Z22" s="1">
        <v>11700</v>
      </c>
      <c r="AA22" s="1">
        <v>12900</v>
      </c>
      <c r="AB22" s="1">
        <v>11500</v>
      </c>
      <c r="AC22" s="1">
        <v>14200</v>
      </c>
      <c r="AD22" s="1">
        <v>14100</v>
      </c>
      <c r="AE22" s="1">
        <v>12700</v>
      </c>
      <c r="AF22" s="1">
        <v>10600</v>
      </c>
      <c r="AG22" s="1">
        <v>16700</v>
      </c>
      <c r="AH22" s="1">
        <v>13800</v>
      </c>
      <c r="AI22" s="1">
        <v>17700</v>
      </c>
      <c r="AJ22" s="1">
        <v>23300</v>
      </c>
      <c r="AK22" s="1">
        <v>21500</v>
      </c>
      <c r="AL22" s="1">
        <v>21000</v>
      </c>
      <c r="AM22" s="1">
        <v>15600</v>
      </c>
      <c r="AN22" s="1">
        <v>12400</v>
      </c>
      <c r="AO22" s="1">
        <v>12600</v>
      </c>
      <c r="AP22" s="1">
        <v>12100</v>
      </c>
      <c r="AQ22" s="1">
        <v>11400</v>
      </c>
      <c r="AR22" s="1">
        <v>13600</v>
      </c>
      <c r="AS22" s="1">
        <v>17700</v>
      </c>
      <c r="AT22" s="1">
        <v>14900</v>
      </c>
      <c r="AU22" s="1">
        <v>18600</v>
      </c>
      <c r="AV22" s="1">
        <v>20100</v>
      </c>
      <c r="AW22" s="1">
        <v>20900</v>
      </c>
      <c r="AX22" s="1">
        <v>18100</v>
      </c>
      <c r="AY22" s="1">
        <v>18100</v>
      </c>
      <c r="AZ22" s="1">
        <v>13600</v>
      </c>
      <c r="BA22" s="1">
        <v>12100</v>
      </c>
      <c r="BB22" s="1">
        <v>13400</v>
      </c>
      <c r="BC22" s="1">
        <v>12300</v>
      </c>
      <c r="BD22" s="1">
        <v>15600</v>
      </c>
      <c r="BE22" s="1">
        <v>18900</v>
      </c>
      <c r="BF22" s="1">
        <v>21200</v>
      </c>
      <c r="BG22" s="1">
        <v>19600</v>
      </c>
      <c r="BH22" s="1">
        <v>16100.000000000002</v>
      </c>
      <c r="BI22" s="1">
        <v>16600</v>
      </c>
      <c r="BJ22" s="1">
        <v>12300</v>
      </c>
      <c r="BK22" s="1">
        <v>12500</v>
      </c>
      <c r="BL22" s="1">
        <v>15100</v>
      </c>
      <c r="BM22" s="1">
        <v>15700</v>
      </c>
      <c r="BN22" s="1">
        <v>16100.000000000002</v>
      </c>
      <c r="BO22" s="1">
        <v>18200</v>
      </c>
      <c r="BP22" s="1">
        <v>19900</v>
      </c>
      <c r="BQ22" s="1">
        <v>19800</v>
      </c>
      <c r="BR22" s="1">
        <v>19800</v>
      </c>
      <c r="BS22" s="1">
        <v>20100</v>
      </c>
      <c r="BT22" s="1">
        <v>17100</v>
      </c>
      <c r="BU22" s="1">
        <v>17300</v>
      </c>
      <c r="BV22" s="1">
        <v>19600</v>
      </c>
      <c r="BW22" s="1">
        <v>17300</v>
      </c>
      <c r="BX22" s="1">
        <v>16900</v>
      </c>
      <c r="BY22" s="1">
        <v>19900</v>
      </c>
      <c r="BZ22" s="1">
        <v>19700</v>
      </c>
      <c r="CA22" s="1">
        <v>14900</v>
      </c>
      <c r="CB22" s="1">
        <v>17200</v>
      </c>
      <c r="CC22" s="1">
        <v>18400</v>
      </c>
      <c r="CD22" s="1">
        <v>15500</v>
      </c>
      <c r="CE22" s="1">
        <v>17600</v>
      </c>
      <c r="CF22" s="1">
        <v>16300</v>
      </c>
      <c r="CG22" s="1">
        <v>27300</v>
      </c>
      <c r="CH22" s="1">
        <v>22500</v>
      </c>
      <c r="CI22" s="1">
        <v>21200</v>
      </c>
      <c r="CJ22" s="1">
        <v>24200</v>
      </c>
      <c r="CK22" s="1">
        <v>22600</v>
      </c>
      <c r="CL22" s="1">
        <v>26100</v>
      </c>
      <c r="CM22" s="1">
        <v>23600</v>
      </c>
      <c r="CN22" s="1">
        <v>19200</v>
      </c>
      <c r="CO22" s="1">
        <v>23000</v>
      </c>
      <c r="CP22" s="1">
        <v>21100</v>
      </c>
      <c r="CQ22" s="1">
        <v>21800</v>
      </c>
      <c r="CR22" s="1">
        <v>20800</v>
      </c>
      <c r="CS22" s="1">
        <v>18000</v>
      </c>
      <c r="CT22" s="1">
        <v>24000</v>
      </c>
      <c r="CU22" s="1">
        <v>21100</v>
      </c>
      <c r="CV22" s="1">
        <v>16700</v>
      </c>
      <c r="CW22" s="1">
        <v>15900</v>
      </c>
      <c r="CX22" s="1">
        <v>12400</v>
      </c>
      <c r="CY22" s="1">
        <v>15900</v>
      </c>
      <c r="CZ22" s="1">
        <v>12300</v>
      </c>
      <c r="DA22" s="1">
        <v>16800</v>
      </c>
      <c r="DB22" s="1">
        <v>16700</v>
      </c>
      <c r="DC22" s="1">
        <v>14900</v>
      </c>
      <c r="DD22" s="1">
        <v>16900</v>
      </c>
      <c r="DE22" s="1">
        <v>15500</v>
      </c>
      <c r="DF22" s="1">
        <v>16100.000000000002</v>
      </c>
      <c r="DG22" s="1">
        <v>12500</v>
      </c>
      <c r="DH22" s="1">
        <v>11100</v>
      </c>
      <c r="DI22" s="1">
        <v>7700</v>
      </c>
      <c r="DJ22" s="1">
        <v>6500</v>
      </c>
      <c r="DK22" s="1">
        <v>6400</v>
      </c>
      <c r="DL22" s="1">
        <v>10500</v>
      </c>
      <c r="DM22" s="1">
        <v>12200</v>
      </c>
      <c r="DN22" s="1">
        <v>11700</v>
      </c>
      <c r="DO22" s="1">
        <v>16200</v>
      </c>
      <c r="DP22" s="1">
        <v>15300</v>
      </c>
      <c r="DQ22" s="1">
        <v>19900</v>
      </c>
      <c r="DR22" s="1">
        <v>18900</v>
      </c>
      <c r="DS22" s="1">
        <v>18200</v>
      </c>
      <c r="DT22" s="1">
        <v>18300</v>
      </c>
      <c r="DU22" s="1">
        <v>15200</v>
      </c>
      <c r="DV22" s="1">
        <v>13300</v>
      </c>
      <c r="DW22" s="1">
        <v>11300</v>
      </c>
      <c r="DX22" s="1">
        <v>6900</v>
      </c>
      <c r="DY22" s="1">
        <v>11400</v>
      </c>
      <c r="DZ22" s="1">
        <v>8000</v>
      </c>
      <c r="EA22" s="1">
        <v>11900</v>
      </c>
      <c r="EB22" s="1">
        <v>10200</v>
      </c>
      <c r="EC22" s="1">
        <v>11400</v>
      </c>
      <c r="ED22" s="1">
        <v>11300</v>
      </c>
      <c r="EE22" s="1">
        <v>11400</v>
      </c>
      <c r="EF22" s="1">
        <v>11400</v>
      </c>
    </row>
    <row r="23" spans="1:136" x14ac:dyDescent="0.45">
      <c r="D23" t="s">
        <v>362</v>
      </c>
      <c r="E23" s="1">
        <v>15600</v>
      </c>
      <c r="F23" s="1">
        <v>14800</v>
      </c>
      <c r="G23" s="1">
        <v>16100.000000000002</v>
      </c>
      <c r="H23" s="1">
        <v>15500</v>
      </c>
      <c r="I23" s="1">
        <v>16100.000000000002</v>
      </c>
      <c r="J23" s="1">
        <v>10100</v>
      </c>
      <c r="K23" s="1">
        <v>10200</v>
      </c>
      <c r="L23" s="1">
        <v>8500</v>
      </c>
      <c r="M23" s="1">
        <v>8100</v>
      </c>
      <c r="N23" s="1">
        <v>10000</v>
      </c>
      <c r="O23" s="1">
        <v>8900</v>
      </c>
      <c r="P23" s="1">
        <v>10200</v>
      </c>
      <c r="Q23" s="1">
        <v>11900</v>
      </c>
      <c r="R23" s="1">
        <v>11600</v>
      </c>
      <c r="S23" s="1">
        <v>9400</v>
      </c>
      <c r="T23" s="1">
        <v>9900</v>
      </c>
      <c r="U23" s="1">
        <v>10200</v>
      </c>
      <c r="V23" s="1">
        <v>12000</v>
      </c>
      <c r="W23" s="1">
        <v>12200</v>
      </c>
      <c r="X23" s="1">
        <v>9700</v>
      </c>
      <c r="Y23" s="1">
        <v>9500</v>
      </c>
      <c r="Z23" s="1">
        <v>12600</v>
      </c>
      <c r="AA23" s="1">
        <v>15900</v>
      </c>
      <c r="AB23" s="1">
        <v>13300</v>
      </c>
      <c r="AC23" s="1">
        <v>11200</v>
      </c>
      <c r="AD23" s="1">
        <v>12300</v>
      </c>
      <c r="AE23" s="1">
        <v>13000</v>
      </c>
      <c r="AF23" s="1">
        <v>14300</v>
      </c>
      <c r="AG23" s="1">
        <v>16600</v>
      </c>
      <c r="AH23" s="1">
        <v>16800</v>
      </c>
      <c r="AI23" s="1">
        <v>18700</v>
      </c>
      <c r="AJ23" s="1">
        <v>18800</v>
      </c>
      <c r="AK23" s="1">
        <v>16000</v>
      </c>
      <c r="AL23" s="1">
        <v>17500</v>
      </c>
      <c r="AM23" s="1">
        <v>16900</v>
      </c>
      <c r="AN23" s="1">
        <v>18300</v>
      </c>
      <c r="AO23" s="1">
        <v>17200</v>
      </c>
      <c r="AP23" s="1">
        <v>12900</v>
      </c>
      <c r="AQ23" s="1">
        <v>14500</v>
      </c>
      <c r="AR23" s="1">
        <v>13700</v>
      </c>
      <c r="AS23" s="1">
        <v>17500</v>
      </c>
      <c r="AT23" s="1">
        <v>17300</v>
      </c>
      <c r="AU23" s="1">
        <v>15700</v>
      </c>
      <c r="AV23" s="1">
        <v>16000</v>
      </c>
      <c r="AW23" s="1">
        <v>17500</v>
      </c>
      <c r="AX23" s="1">
        <v>24000</v>
      </c>
      <c r="AY23" s="1">
        <v>21900</v>
      </c>
      <c r="AZ23" s="1">
        <v>22900</v>
      </c>
      <c r="BA23" s="1">
        <v>15400</v>
      </c>
      <c r="BB23" s="1">
        <v>17600</v>
      </c>
      <c r="BC23" s="1">
        <v>11700</v>
      </c>
      <c r="BD23" s="1">
        <v>13600</v>
      </c>
      <c r="BE23" s="1">
        <v>14700</v>
      </c>
      <c r="BF23" s="1">
        <v>11800</v>
      </c>
      <c r="BG23" s="1">
        <v>16100.000000000002</v>
      </c>
      <c r="BH23" s="1">
        <v>13500</v>
      </c>
      <c r="BI23" s="1">
        <v>17300</v>
      </c>
      <c r="BJ23" s="1">
        <v>19300</v>
      </c>
      <c r="BK23" s="1">
        <v>17000</v>
      </c>
      <c r="BL23" s="1">
        <v>16500</v>
      </c>
      <c r="BM23" s="1">
        <v>20700</v>
      </c>
      <c r="BN23" s="1">
        <v>19100</v>
      </c>
      <c r="BO23" s="1">
        <v>18400</v>
      </c>
      <c r="BP23" s="1">
        <v>18600</v>
      </c>
      <c r="BQ23" s="1">
        <v>18700</v>
      </c>
      <c r="BR23" s="1">
        <v>17100</v>
      </c>
      <c r="BS23" s="1">
        <v>14900</v>
      </c>
      <c r="BT23" s="1">
        <v>19400</v>
      </c>
      <c r="BU23" s="1">
        <v>16000</v>
      </c>
      <c r="BV23" s="1">
        <v>17900</v>
      </c>
      <c r="BW23" s="1">
        <v>16100.000000000002</v>
      </c>
      <c r="BX23" s="1">
        <v>15500</v>
      </c>
      <c r="BY23" s="1">
        <v>14100</v>
      </c>
      <c r="BZ23" s="1">
        <v>14000</v>
      </c>
      <c r="CA23" s="1">
        <v>16700</v>
      </c>
      <c r="CB23" s="1">
        <v>15000</v>
      </c>
      <c r="CC23" s="1">
        <v>15400</v>
      </c>
      <c r="CD23" s="1">
        <v>18000</v>
      </c>
      <c r="CE23" s="1">
        <v>17200</v>
      </c>
      <c r="CF23" s="1">
        <v>21200</v>
      </c>
      <c r="CG23" s="1">
        <v>21400</v>
      </c>
      <c r="CH23" s="1">
        <v>22800</v>
      </c>
      <c r="CI23" s="1">
        <v>22400</v>
      </c>
      <c r="CJ23" s="1">
        <v>24200</v>
      </c>
      <c r="CK23" s="1">
        <v>23400</v>
      </c>
      <c r="CL23" s="1">
        <v>20000</v>
      </c>
      <c r="CM23" s="1">
        <v>15300</v>
      </c>
      <c r="CN23" s="1">
        <v>15100</v>
      </c>
      <c r="CO23" s="1">
        <v>12900</v>
      </c>
      <c r="CP23" s="1">
        <v>12200</v>
      </c>
      <c r="CQ23" s="1">
        <v>15100</v>
      </c>
      <c r="CR23" s="1">
        <v>11800</v>
      </c>
      <c r="CS23" s="1">
        <v>12100</v>
      </c>
      <c r="CT23" s="1">
        <v>10700</v>
      </c>
      <c r="CU23" s="1">
        <v>14000</v>
      </c>
      <c r="CV23" s="1">
        <v>13100</v>
      </c>
      <c r="CW23" s="1">
        <v>12800</v>
      </c>
      <c r="CX23" s="1">
        <v>15500</v>
      </c>
      <c r="CY23" s="1">
        <v>15600</v>
      </c>
      <c r="CZ23" s="1">
        <v>19200</v>
      </c>
      <c r="DA23" s="1">
        <v>21300</v>
      </c>
      <c r="DB23" s="1">
        <v>21200</v>
      </c>
      <c r="DC23" s="1">
        <v>19700</v>
      </c>
      <c r="DD23" s="1">
        <v>17800</v>
      </c>
      <c r="DE23" s="1">
        <v>16600</v>
      </c>
      <c r="DF23" s="1">
        <v>19200</v>
      </c>
      <c r="DG23" s="1">
        <v>17500</v>
      </c>
      <c r="DH23" s="1">
        <v>19000</v>
      </c>
      <c r="DI23" s="1">
        <v>20300</v>
      </c>
      <c r="DJ23" s="1">
        <v>21200</v>
      </c>
      <c r="DK23" s="1">
        <v>18700</v>
      </c>
      <c r="DL23" s="1">
        <v>18600</v>
      </c>
      <c r="DM23" s="1">
        <v>18100</v>
      </c>
      <c r="DN23" s="1">
        <v>15200</v>
      </c>
      <c r="DO23" s="1">
        <v>17800</v>
      </c>
      <c r="DP23" s="1">
        <v>16200</v>
      </c>
      <c r="DQ23" s="1">
        <v>14400</v>
      </c>
      <c r="DR23" s="1">
        <v>16000</v>
      </c>
      <c r="DS23" s="1">
        <v>17500</v>
      </c>
      <c r="DT23" s="1">
        <v>18900</v>
      </c>
      <c r="DU23" s="1">
        <v>13100</v>
      </c>
      <c r="DV23" s="1">
        <v>15200</v>
      </c>
      <c r="DW23" s="1">
        <v>17600</v>
      </c>
      <c r="DX23" s="1">
        <v>17200</v>
      </c>
      <c r="DY23" s="1">
        <v>17800</v>
      </c>
      <c r="DZ23" s="1">
        <v>18700</v>
      </c>
      <c r="EA23" s="1">
        <v>14200</v>
      </c>
      <c r="EB23" s="1">
        <v>19100</v>
      </c>
      <c r="EC23" s="1">
        <v>13700</v>
      </c>
      <c r="ED23" s="1">
        <v>19300</v>
      </c>
      <c r="EE23" s="1">
        <v>16700</v>
      </c>
      <c r="EF23" s="1">
        <v>16700</v>
      </c>
    </row>
    <row r="24" spans="1:136" x14ac:dyDescent="0.45">
      <c r="A24" t="s">
        <v>615</v>
      </c>
      <c r="B24" t="s">
        <v>45</v>
      </c>
      <c r="C24" t="s">
        <v>44</v>
      </c>
      <c r="D24" t="s">
        <v>199</v>
      </c>
      <c r="E24" s="1">
        <v>48400</v>
      </c>
      <c r="F24" s="1">
        <v>45900</v>
      </c>
      <c r="G24" s="1">
        <v>45200</v>
      </c>
      <c r="H24" s="1">
        <v>46700</v>
      </c>
      <c r="I24" s="1">
        <v>51200</v>
      </c>
      <c r="J24" s="1">
        <v>52500</v>
      </c>
      <c r="K24" s="1">
        <v>51200</v>
      </c>
      <c r="L24" s="1">
        <v>56900</v>
      </c>
      <c r="M24" s="1">
        <v>59200</v>
      </c>
      <c r="N24" s="1">
        <v>56400</v>
      </c>
      <c r="O24" s="1">
        <v>48100</v>
      </c>
      <c r="P24" s="1">
        <v>42100</v>
      </c>
      <c r="Q24" s="1">
        <v>40500</v>
      </c>
      <c r="R24" s="1">
        <v>38400</v>
      </c>
      <c r="S24" s="1">
        <v>36000</v>
      </c>
      <c r="T24" s="1">
        <v>37800</v>
      </c>
      <c r="U24" s="1">
        <v>42300</v>
      </c>
      <c r="V24" s="1">
        <v>41900</v>
      </c>
      <c r="W24" s="1">
        <v>43900</v>
      </c>
      <c r="X24" s="1">
        <v>41100</v>
      </c>
      <c r="Y24" s="1">
        <v>43000</v>
      </c>
      <c r="Z24" s="1">
        <v>45100</v>
      </c>
      <c r="AA24" s="1">
        <v>40400</v>
      </c>
      <c r="AB24" s="1">
        <v>38900</v>
      </c>
      <c r="AC24" s="1">
        <v>40700</v>
      </c>
      <c r="AD24" s="1">
        <v>44200</v>
      </c>
      <c r="AE24" s="1">
        <v>45800</v>
      </c>
      <c r="AF24" s="1">
        <v>50700</v>
      </c>
      <c r="AG24" s="1">
        <v>53500</v>
      </c>
      <c r="AH24" s="1">
        <v>49400</v>
      </c>
      <c r="AI24" s="1">
        <v>48700</v>
      </c>
      <c r="AJ24" s="1">
        <v>59000</v>
      </c>
      <c r="AK24" s="1">
        <v>55400</v>
      </c>
      <c r="AL24" s="1">
        <v>49800</v>
      </c>
      <c r="AM24" s="1">
        <v>45500</v>
      </c>
      <c r="AN24" s="1">
        <v>43500</v>
      </c>
      <c r="AO24" s="1">
        <v>40800</v>
      </c>
      <c r="AP24" s="1">
        <v>42700</v>
      </c>
      <c r="AQ24" s="1">
        <v>44000</v>
      </c>
      <c r="AR24" s="1">
        <v>43000</v>
      </c>
      <c r="AS24" s="1">
        <v>50500</v>
      </c>
      <c r="AT24" s="1">
        <v>50800</v>
      </c>
      <c r="AU24" s="1">
        <v>52300</v>
      </c>
      <c r="AV24" s="1">
        <v>53500</v>
      </c>
      <c r="AW24" s="1">
        <v>57600</v>
      </c>
      <c r="AX24" s="1">
        <v>57200</v>
      </c>
      <c r="AY24" s="1">
        <v>49800</v>
      </c>
      <c r="AZ24" s="1">
        <v>47900</v>
      </c>
      <c r="BA24" s="1">
        <v>50100</v>
      </c>
      <c r="BB24" s="1">
        <v>45100</v>
      </c>
      <c r="BC24" s="1">
        <v>40600</v>
      </c>
      <c r="BD24" s="1">
        <v>45200</v>
      </c>
      <c r="BE24" s="1">
        <v>50200</v>
      </c>
      <c r="BF24" s="1">
        <v>53900</v>
      </c>
      <c r="BG24" s="1">
        <v>54400</v>
      </c>
      <c r="BH24" s="1">
        <v>56200</v>
      </c>
      <c r="BI24" s="1">
        <v>58800</v>
      </c>
      <c r="BJ24" s="1">
        <v>60800</v>
      </c>
      <c r="BK24" s="1">
        <v>56300</v>
      </c>
      <c r="BL24" s="1">
        <v>47500</v>
      </c>
      <c r="BM24" s="1">
        <v>41600</v>
      </c>
      <c r="BN24" s="1">
        <v>37100</v>
      </c>
      <c r="BO24" s="1">
        <v>37100</v>
      </c>
      <c r="BP24" s="1">
        <v>40800</v>
      </c>
      <c r="BQ24" s="1">
        <v>47400</v>
      </c>
      <c r="BR24" s="1">
        <v>50600</v>
      </c>
      <c r="BS24" s="1">
        <v>46300</v>
      </c>
      <c r="BT24" s="1">
        <v>47200</v>
      </c>
      <c r="BU24" s="1">
        <v>46300</v>
      </c>
      <c r="BV24" s="1">
        <v>49600</v>
      </c>
      <c r="BW24" s="1">
        <v>47900</v>
      </c>
      <c r="BX24" s="1">
        <v>46300</v>
      </c>
      <c r="BY24" s="1">
        <v>45100</v>
      </c>
      <c r="BZ24" s="1">
        <v>47200</v>
      </c>
      <c r="CA24" s="1">
        <v>41900</v>
      </c>
      <c r="CB24" s="1">
        <v>40300</v>
      </c>
      <c r="CC24" s="1">
        <v>44000</v>
      </c>
      <c r="CD24" s="1">
        <v>47600</v>
      </c>
      <c r="CE24" s="1">
        <v>51000</v>
      </c>
      <c r="CF24" s="1">
        <v>58000</v>
      </c>
      <c r="CG24" s="1">
        <v>58300</v>
      </c>
      <c r="CH24" s="1">
        <v>60600</v>
      </c>
      <c r="CI24" s="1">
        <v>53700</v>
      </c>
      <c r="CJ24" s="1">
        <v>48300</v>
      </c>
      <c r="CK24" s="1">
        <v>46900</v>
      </c>
      <c r="CL24" s="1">
        <v>41200</v>
      </c>
      <c r="CM24" s="1">
        <v>39200</v>
      </c>
      <c r="CN24" s="1">
        <v>39500</v>
      </c>
      <c r="CO24" s="1">
        <v>39500</v>
      </c>
      <c r="CP24" s="1">
        <v>41300</v>
      </c>
      <c r="CQ24" s="1">
        <v>35200</v>
      </c>
      <c r="CR24" s="1">
        <v>35800</v>
      </c>
      <c r="CS24" s="1">
        <v>38900</v>
      </c>
      <c r="CT24" s="1">
        <v>42600</v>
      </c>
      <c r="CU24" s="1">
        <v>35700</v>
      </c>
      <c r="CV24" s="1">
        <v>37200</v>
      </c>
      <c r="CW24" s="1">
        <v>36800</v>
      </c>
      <c r="CX24" s="1">
        <v>35300</v>
      </c>
      <c r="CY24" s="1">
        <v>39600</v>
      </c>
      <c r="CZ24" s="1">
        <v>43700</v>
      </c>
      <c r="DA24" s="1">
        <v>48500</v>
      </c>
      <c r="DB24" s="1">
        <v>47400</v>
      </c>
      <c r="DC24" s="1">
        <v>45700</v>
      </c>
      <c r="DD24" s="1">
        <v>46600</v>
      </c>
      <c r="DE24" s="1">
        <v>46800</v>
      </c>
      <c r="DF24" s="1">
        <v>43100</v>
      </c>
      <c r="DG24" s="1">
        <v>39700</v>
      </c>
      <c r="DH24" s="1">
        <v>38300</v>
      </c>
      <c r="DI24" s="1">
        <v>32800</v>
      </c>
      <c r="DJ24" s="1">
        <v>32700.000000000004</v>
      </c>
      <c r="DK24" s="1">
        <v>34400</v>
      </c>
      <c r="DL24" s="1">
        <v>34300</v>
      </c>
      <c r="DM24" s="1">
        <v>37600</v>
      </c>
      <c r="DN24" s="1">
        <v>42600</v>
      </c>
      <c r="DO24" s="1">
        <v>42700</v>
      </c>
      <c r="DP24" s="1">
        <v>42800</v>
      </c>
      <c r="DQ24" s="1">
        <v>44700</v>
      </c>
      <c r="DR24" s="1">
        <v>49400</v>
      </c>
      <c r="DS24" s="1">
        <v>45600</v>
      </c>
      <c r="DT24" s="1">
        <v>43700</v>
      </c>
      <c r="DU24" s="1">
        <v>42600</v>
      </c>
      <c r="DV24" s="1">
        <v>36200</v>
      </c>
      <c r="DW24" s="1">
        <v>41600</v>
      </c>
      <c r="DX24" s="1">
        <v>44200</v>
      </c>
      <c r="DY24" s="1">
        <v>40500</v>
      </c>
      <c r="DZ24" s="1">
        <v>44100</v>
      </c>
      <c r="EA24" s="1">
        <v>44100</v>
      </c>
      <c r="EB24" s="1">
        <v>40700</v>
      </c>
      <c r="EC24" s="1">
        <v>45500</v>
      </c>
      <c r="ED24" s="1">
        <v>40600</v>
      </c>
      <c r="EE24" s="1">
        <v>35600</v>
      </c>
      <c r="EF24" s="1">
        <v>35600</v>
      </c>
    </row>
    <row r="25" spans="1:136" x14ac:dyDescent="0.45">
      <c r="D25" t="s">
        <v>200</v>
      </c>
      <c r="E25" s="1">
        <v>14600</v>
      </c>
      <c r="F25" s="1">
        <v>13900</v>
      </c>
      <c r="G25" s="1">
        <v>12400</v>
      </c>
      <c r="H25" s="1">
        <v>11500</v>
      </c>
      <c r="I25" s="1">
        <v>11700</v>
      </c>
      <c r="J25" s="1">
        <v>10900</v>
      </c>
      <c r="K25" s="1">
        <v>14100</v>
      </c>
      <c r="L25" s="1">
        <v>19000</v>
      </c>
      <c r="M25" s="1">
        <v>17900</v>
      </c>
      <c r="N25" s="1">
        <v>16900</v>
      </c>
      <c r="O25" s="1">
        <v>15000</v>
      </c>
      <c r="P25" s="1">
        <v>16300</v>
      </c>
      <c r="Q25" s="1">
        <v>13000</v>
      </c>
      <c r="R25" s="1">
        <v>12700</v>
      </c>
      <c r="S25" s="1">
        <v>15200</v>
      </c>
      <c r="T25" s="1">
        <v>15000</v>
      </c>
      <c r="U25" s="1">
        <v>11400</v>
      </c>
      <c r="V25" s="1">
        <v>11200</v>
      </c>
      <c r="W25" s="1">
        <v>14400</v>
      </c>
      <c r="X25" s="1">
        <v>12400</v>
      </c>
      <c r="Y25" s="1">
        <v>12600</v>
      </c>
      <c r="Z25" s="1">
        <v>15600</v>
      </c>
      <c r="AA25" s="1">
        <v>14700</v>
      </c>
      <c r="AB25" s="1">
        <v>15100</v>
      </c>
      <c r="AC25" s="1">
        <v>13800</v>
      </c>
      <c r="AD25" s="1">
        <v>14200</v>
      </c>
      <c r="AE25" s="1">
        <v>12700</v>
      </c>
      <c r="AF25" s="1">
        <v>15300</v>
      </c>
      <c r="AG25" s="1">
        <v>18300</v>
      </c>
      <c r="AH25" s="1">
        <v>16100.000000000002</v>
      </c>
      <c r="AI25" s="1">
        <v>17400</v>
      </c>
      <c r="AJ25" s="1">
        <v>17900</v>
      </c>
      <c r="AK25" s="1">
        <v>16200</v>
      </c>
      <c r="AL25" s="1">
        <v>15000</v>
      </c>
      <c r="AM25" s="1">
        <v>13100</v>
      </c>
      <c r="AN25" s="1">
        <v>11500</v>
      </c>
      <c r="AO25" s="1">
        <v>10700</v>
      </c>
      <c r="AP25" s="1">
        <v>11600</v>
      </c>
      <c r="AQ25" s="1">
        <v>12500</v>
      </c>
      <c r="AR25" s="1">
        <v>13200</v>
      </c>
      <c r="AS25" s="1">
        <v>11900</v>
      </c>
      <c r="AT25" s="1">
        <v>14200</v>
      </c>
      <c r="AU25" s="1">
        <v>13200</v>
      </c>
      <c r="AV25" s="1">
        <v>12800</v>
      </c>
      <c r="AW25" s="1">
        <v>19400</v>
      </c>
      <c r="AX25" s="1">
        <v>19400</v>
      </c>
      <c r="AY25" s="1">
        <v>16600</v>
      </c>
      <c r="AZ25" s="1">
        <v>10600</v>
      </c>
      <c r="BA25" s="1">
        <v>11700</v>
      </c>
      <c r="BB25" s="1">
        <v>12100</v>
      </c>
      <c r="BC25" s="1">
        <v>8600</v>
      </c>
      <c r="BD25" s="1">
        <v>11500</v>
      </c>
      <c r="BE25" s="1">
        <v>13500</v>
      </c>
      <c r="BF25" s="1">
        <v>15200</v>
      </c>
      <c r="BG25" s="1">
        <v>14000</v>
      </c>
      <c r="BH25" s="1">
        <v>11600</v>
      </c>
      <c r="BI25" s="1">
        <v>15400</v>
      </c>
      <c r="BJ25" s="1">
        <v>12100</v>
      </c>
      <c r="BK25" s="1">
        <v>10500</v>
      </c>
      <c r="BL25" s="1">
        <v>10700</v>
      </c>
      <c r="BM25" s="1">
        <v>8000</v>
      </c>
      <c r="BN25" s="1">
        <v>7300</v>
      </c>
      <c r="BO25" s="1">
        <v>8800</v>
      </c>
      <c r="BP25" s="1">
        <v>7400</v>
      </c>
      <c r="BQ25" s="1">
        <v>10800</v>
      </c>
      <c r="BR25" s="1">
        <v>11600</v>
      </c>
      <c r="BS25" s="1">
        <v>15500</v>
      </c>
      <c r="BT25" s="1">
        <v>13400</v>
      </c>
      <c r="BU25" s="1">
        <v>19800</v>
      </c>
      <c r="BV25" s="1">
        <v>15100</v>
      </c>
      <c r="BW25" s="1">
        <v>13500</v>
      </c>
      <c r="BX25" s="1">
        <v>13200</v>
      </c>
      <c r="BY25" s="1">
        <v>13700</v>
      </c>
      <c r="BZ25" s="1">
        <v>12000</v>
      </c>
      <c r="CA25" s="1">
        <v>9800</v>
      </c>
      <c r="CB25" s="1">
        <v>9100</v>
      </c>
      <c r="CC25" s="1">
        <v>12200</v>
      </c>
      <c r="CD25" s="1">
        <v>12700</v>
      </c>
      <c r="CE25" s="1">
        <v>13400</v>
      </c>
      <c r="CF25" s="1">
        <v>14100</v>
      </c>
      <c r="CG25" s="1">
        <v>12900</v>
      </c>
      <c r="CH25" s="1">
        <v>12100</v>
      </c>
      <c r="CI25" s="1">
        <v>11100</v>
      </c>
      <c r="CJ25" s="1">
        <v>14000</v>
      </c>
      <c r="CK25" s="1">
        <v>11100</v>
      </c>
      <c r="CL25" s="1">
        <v>13600</v>
      </c>
      <c r="CM25" s="1">
        <v>15600</v>
      </c>
      <c r="CN25" s="1">
        <v>14200</v>
      </c>
      <c r="CO25" s="1">
        <v>14000</v>
      </c>
      <c r="CP25" s="1">
        <v>13200</v>
      </c>
      <c r="CQ25" s="1">
        <v>15500</v>
      </c>
      <c r="CR25" s="1">
        <v>14300</v>
      </c>
      <c r="CS25" s="1">
        <v>15100</v>
      </c>
      <c r="CT25" s="1">
        <v>14100</v>
      </c>
      <c r="CU25" s="1">
        <v>12400</v>
      </c>
      <c r="CV25" s="1">
        <v>11700</v>
      </c>
      <c r="CW25" s="1">
        <v>11900</v>
      </c>
      <c r="CX25" s="1">
        <v>10700</v>
      </c>
      <c r="CY25" s="1">
        <v>11200</v>
      </c>
      <c r="CZ25" s="1">
        <v>12600</v>
      </c>
      <c r="DA25" s="1">
        <v>14900</v>
      </c>
      <c r="DB25" s="1">
        <v>14900</v>
      </c>
      <c r="DC25" s="1">
        <v>18000</v>
      </c>
      <c r="DD25" s="1">
        <v>19600</v>
      </c>
      <c r="DE25" s="1">
        <v>21300</v>
      </c>
      <c r="DF25" s="1">
        <v>20000</v>
      </c>
      <c r="DG25" s="1">
        <v>20300</v>
      </c>
      <c r="DH25" s="1">
        <v>16600</v>
      </c>
      <c r="DI25" s="1">
        <v>15700</v>
      </c>
      <c r="DJ25" s="1">
        <v>15900</v>
      </c>
      <c r="DK25" s="1">
        <v>12800</v>
      </c>
      <c r="DL25" s="1">
        <v>16700</v>
      </c>
      <c r="DM25" s="1">
        <v>15400</v>
      </c>
      <c r="DN25" s="1">
        <v>15500</v>
      </c>
      <c r="DO25" s="1">
        <v>17600</v>
      </c>
      <c r="DP25" s="1">
        <v>18200</v>
      </c>
      <c r="DQ25" s="1">
        <v>19000</v>
      </c>
      <c r="DR25" s="1">
        <v>14200</v>
      </c>
      <c r="DS25" s="1">
        <v>10500</v>
      </c>
      <c r="DT25" s="1">
        <v>9100</v>
      </c>
      <c r="DU25" s="1">
        <v>8300</v>
      </c>
      <c r="DV25" s="1">
        <v>10300</v>
      </c>
      <c r="DW25" s="1">
        <v>9400</v>
      </c>
      <c r="DX25" s="1">
        <v>10200</v>
      </c>
      <c r="DY25" s="1">
        <v>15100</v>
      </c>
      <c r="DZ25" s="1">
        <v>17600</v>
      </c>
      <c r="EA25" s="1">
        <v>10800</v>
      </c>
      <c r="EB25" s="1">
        <v>16700</v>
      </c>
      <c r="EC25" s="1">
        <v>16200</v>
      </c>
      <c r="ED25" s="1">
        <v>16000</v>
      </c>
      <c r="EE25" s="1">
        <v>10900</v>
      </c>
      <c r="EF25" s="1">
        <v>10900</v>
      </c>
    </row>
    <row r="26" spans="1:136" x14ac:dyDescent="0.45">
      <c r="D26" t="s">
        <v>201</v>
      </c>
      <c r="E26" s="1">
        <v>12800</v>
      </c>
      <c r="F26" s="1">
        <v>10300</v>
      </c>
      <c r="G26" s="1">
        <v>12500</v>
      </c>
      <c r="H26" s="1">
        <v>12600</v>
      </c>
      <c r="I26" s="1">
        <v>13800</v>
      </c>
      <c r="J26" s="1">
        <v>15400</v>
      </c>
      <c r="K26" s="1">
        <v>19200</v>
      </c>
      <c r="L26" s="1">
        <v>18800</v>
      </c>
      <c r="M26" s="1">
        <v>14800</v>
      </c>
      <c r="N26" s="1">
        <v>16600</v>
      </c>
      <c r="O26" s="1">
        <v>10200</v>
      </c>
      <c r="P26" s="1">
        <v>9800</v>
      </c>
      <c r="Q26" s="1">
        <v>10500</v>
      </c>
      <c r="R26" s="1">
        <v>11900</v>
      </c>
      <c r="S26" s="1">
        <v>13300</v>
      </c>
      <c r="T26" s="1">
        <v>11000</v>
      </c>
      <c r="U26" s="1">
        <v>13700</v>
      </c>
      <c r="V26" s="1">
        <v>13700</v>
      </c>
      <c r="W26" s="1">
        <v>14100</v>
      </c>
      <c r="X26" s="1">
        <v>13300</v>
      </c>
      <c r="Y26" s="1">
        <v>14000</v>
      </c>
      <c r="Z26" s="1">
        <v>14200</v>
      </c>
      <c r="AA26" s="1">
        <v>11900</v>
      </c>
      <c r="AB26" s="1">
        <v>14400</v>
      </c>
      <c r="AC26" s="1">
        <v>12200</v>
      </c>
      <c r="AD26" s="1">
        <v>10800</v>
      </c>
      <c r="AE26" s="1">
        <v>11500</v>
      </c>
      <c r="AF26" s="1">
        <v>8400</v>
      </c>
      <c r="AG26" s="1">
        <v>7500</v>
      </c>
      <c r="AH26" s="1">
        <v>8200</v>
      </c>
      <c r="AI26" s="1">
        <v>15300</v>
      </c>
      <c r="AJ26" s="1">
        <v>14800</v>
      </c>
      <c r="AK26" s="1">
        <v>11900</v>
      </c>
      <c r="AL26" s="1">
        <v>12200</v>
      </c>
      <c r="AM26" s="1">
        <v>9700</v>
      </c>
      <c r="AN26" s="1">
        <v>6600</v>
      </c>
      <c r="AO26" s="1">
        <v>6300</v>
      </c>
      <c r="AP26" s="1">
        <v>7200</v>
      </c>
      <c r="AQ26" s="1">
        <v>8800</v>
      </c>
      <c r="AR26" s="1">
        <v>10300</v>
      </c>
      <c r="AS26" s="1">
        <v>10100</v>
      </c>
      <c r="AT26" s="1">
        <v>13600</v>
      </c>
      <c r="AU26" s="1">
        <v>17800</v>
      </c>
      <c r="AV26" s="1">
        <v>14200</v>
      </c>
      <c r="AW26" s="1">
        <v>13700</v>
      </c>
      <c r="AX26" s="1">
        <v>14500</v>
      </c>
      <c r="AY26" s="1">
        <v>12700</v>
      </c>
      <c r="AZ26" s="1">
        <v>7100</v>
      </c>
      <c r="BA26" s="1">
        <v>10400</v>
      </c>
      <c r="BB26" s="1">
        <v>11100</v>
      </c>
      <c r="BC26" s="1">
        <v>10800</v>
      </c>
      <c r="BD26" s="1">
        <v>7800</v>
      </c>
      <c r="BE26" s="1">
        <v>10500</v>
      </c>
      <c r="BF26" s="1">
        <v>10800</v>
      </c>
      <c r="BG26" s="1">
        <v>18300</v>
      </c>
      <c r="BH26" s="1">
        <v>22300</v>
      </c>
      <c r="BI26" s="1">
        <v>14400</v>
      </c>
      <c r="BJ26" s="1">
        <v>11300</v>
      </c>
      <c r="BK26" s="1">
        <v>10000</v>
      </c>
      <c r="BL26" s="1">
        <v>10000</v>
      </c>
      <c r="BM26" s="1">
        <v>8400</v>
      </c>
      <c r="BN26" s="1">
        <v>10100</v>
      </c>
      <c r="BO26" s="1">
        <v>10100</v>
      </c>
      <c r="BP26" s="1">
        <v>10800</v>
      </c>
      <c r="BQ26" s="1">
        <v>10300</v>
      </c>
      <c r="BR26" s="1">
        <v>14500</v>
      </c>
      <c r="BS26" s="1">
        <v>14500</v>
      </c>
      <c r="BT26" s="1">
        <v>16800</v>
      </c>
      <c r="BU26" s="1">
        <v>12100</v>
      </c>
      <c r="BV26" s="1">
        <v>14900</v>
      </c>
      <c r="BW26" s="1">
        <v>14900</v>
      </c>
      <c r="BX26" s="1">
        <v>13800</v>
      </c>
      <c r="BY26" s="1">
        <v>12500</v>
      </c>
      <c r="BZ26" s="1">
        <v>10900</v>
      </c>
      <c r="CA26" s="1">
        <v>13000</v>
      </c>
      <c r="CB26" s="1">
        <v>12400</v>
      </c>
      <c r="CC26" s="1">
        <v>15500</v>
      </c>
      <c r="CD26" s="1">
        <v>16600</v>
      </c>
      <c r="CE26" s="1">
        <v>23000</v>
      </c>
      <c r="CF26" s="1">
        <v>19400</v>
      </c>
      <c r="CG26" s="1">
        <v>15700</v>
      </c>
      <c r="CH26" s="1">
        <v>14900</v>
      </c>
      <c r="CI26" s="1">
        <v>10100</v>
      </c>
      <c r="CJ26" s="1">
        <v>12100</v>
      </c>
      <c r="CK26" s="1">
        <v>8400</v>
      </c>
      <c r="CL26" s="1">
        <v>7100</v>
      </c>
      <c r="CM26" s="1">
        <v>9100</v>
      </c>
      <c r="CN26" s="1">
        <v>12300</v>
      </c>
      <c r="CO26" s="1">
        <v>14100</v>
      </c>
      <c r="CP26" s="1">
        <v>14200</v>
      </c>
      <c r="CQ26" s="1">
        <v>19400</v>
      </c>
      <c r="CR26" s="1">
        <v>19300</v>
      </c>
      <c r="CS26" s="1">
        <v>14900</v>
      </c>
      <c r="CT26" s="1">
        <v>13200</v>
      </c>
      <c r="CU26" s="1">
        <v>10700</v>
      </c>
      <c r="CV26" s="1">
        <v>9200</v>
      </c>
      <c r="CW26" s="1">
        <v>10200</v>
      </c>
      <c r="CX26" s="1">
        <v>12500</v>
      </c>
      <c r="CY26" s="1">
        <v>10600</v>
      </c>
      <c r="CZ26" s="1">
        <v>10100</v>
      </c>
      <c r="DA26" s="1">
        <v>8700</v>
      </c>
      <c r="DB26" s="1">
        <v>10300</v>
      </c>
      <c r="DC26" s="1">
        <v>10400</v>
      </c>
      <c r="DD26" s="1">
        <v>10300</v>
      </c>
      <c r="DE26" s="1">
        <v>15400</v>
      </c>
      <c r="DF26" s="1">
        <v>11800</v>
      </c>
      <c r="DG26" s="1">
        <v>16700</v>
      </c>
      <c r="DH26" s="1">
        <v>16700</v>
      </c>
      <c r="DI26" s="1">
        <v>16600</v>
      </c>
      <c r="DJ26" s="1">
        <v>16500</v>
      </c>
      <c r="DK26" s="1">
        <v>13700</v>
      </c>
      <c r="DL26" s="1">
        <v>13900</v>
      </c>
      <c r="DM26" s="1">
        <v>11000</v>
      </c>
      <c r="DN26" s="1">
        <v>9600</v>
      </c>
      <c r="DO26" s="1">
        <v>11900</v>
      </c>
      <c r="DP26" s="1">
        <v>10000</v>
      </c>
      <c r="DQ26" s="1">
        <v>10100</v>
      </c>
      <c r="DR26" s="1">
        <v>12300</v>
      </c>
      <c r="DS26" s="1">
        <v>11200</v>
      </c>
      <c r="DT26" s="1">
        <v>12100</v>
      </c>
      <c r="DU26" s="1">
        <v>12500</v>
      </c>
      <c r="DV26" s="1">
        <v>12400</v>
      </c>
      <c r="DW26" s="1">
        <v>12900</v>
      </c>
      <c r="DX26" s="1">
        <v>7900</v>
      </c>
      <c r="DY26" s="1">
        <v>14700</v>
      </c>
      <c r="DZ26" s="1">
        <v>9900</v>
      </c>
      <c r="EA26" s="1">
        <v>11900</v>
      </c>
      <c r="EB26" s="1">
        <v>15500</v>
      </c>
      <c r="EC26" s="1">
        <v>12700</v>
      </c>
      <c r="ED26" s="1">
        <v>11400</v>
      </c>
      <c r="EE26" s="1">
        <v>15700</v>
      </c>
      <c r="EF26" s="1">
        <v>15700</v>
      </c>
    </row>
    <row r="27" spans="1:136" x14ac:dyDescent="0.45">
      <c r="D27" t="s">
        <v>202</v>
      </c>
      <c r="E27" s="1">
        <v>29000</v>
      </c>
      <c r="F27" s="1">
        <v>33900</v>
      </c>
      <c r="G27" s="1">
        <v>30800</v>
      </c>
      <c r="H27" s="1">
        <v>33700</v>
      </c>
      <c r="I27" s="1">
        <v>43600</v>
      </c>
      <c r="J27" s="1">
        <v>39600</v>
      </c>
      <c r="K27" s="1">
        <v>39900</v>
      </c>
      <c r="L27" s="1">
        <v>38300</v>
      </c>
      <c r="M27" s="1">
        <v>33400</v>
      </c>
      <c r="N27" s="1">
        <v>34800</v>
      </c>
      <c r="O27" s="1">
        <v>35000</v>
      </c>
      <c r="P27" s="1">
        <v>35100</v>
      </c>
      <c r="Q27" s="1">
        <v>34500</v>
      </c>
      <c r="R27" s="1">
        <v>29700</v>
      </c>
      <c r="S27" s="1">
        <v>32700.000000000004</v>
      </c>
      <c r="T27" s="1">
        <v>37000</v>
      </c>
      <c r="U27" s="1">
        <v>42600</v>
      </c>
      <c r="V27" s="1">
        <v>42500</v>
      </c>
      <c r="W27" s="1">
        <v>39300</v>
      </c>
      <c r="X27" s="1">
        <v>38800</v>
      </c>
      <c r="Y27" s="1">
        <v>36400</v>
      </c>
      <c r="Z27" s="1">
        <v>35300</v>
      </c>
      <c r="AA27" s="1">
        <v>34600</v>
      </c>
      <c r="AB27" s="1">
        <v>29500</v>
      </c>
      <c r="AC27" s="1">
        <v>23200</v>
      </c>
      <c r="AD27" s="1">
        <v>23200</v>
      </c>
      <c r="AE27" s="1">
        <v>29300</v>
      </c>
      <c r="AF27" s="1">
        <v>37400</v>
      </c>
      <c r="AG27" s="1">
        <v>44900</v>
      </c>
      <c r="AH27" s="1">
        <v>45300</v>
      </c>
      <c r="AI27" s="1">
        <v>42900</v>
      </c>
      <c r="AJ27" s="1">
        <v>43800</v>
      </c>
      <c r="AK27" s="1">
        <v>38300</v>
      </c>
      <c r="AL27" s="1">
        <v>33100</v>
      </c>
      <c r="AM27" s="1">
        <v>35400</v>
      </c>
      <c r="AN27" s="1">
        <v>35300</v>
      </c>
      <c r="AO27" s="1">
        <v>34700</v>
      </c>
      <c r="AP27" s="1">
        <v>40100</v>
      </c>
      <c r="AQ27" s="1">
        <v>48300</v>
      </c>
      <c r="AR27" s="1">
        <v>49800</v>
      </c>
      <c r="AS27" s="1">
        <v>52400</v>
      </c>
      <c r="AT27" s="1">
        <v>55400</v>
      </c>
      <c r="AU27" s="1">
        <v>39900</v>
      </c>
      <c r="AV27" s="1">
        <v>36000</v>
      </c>
      <c r="AW27" s="1">
        <v>36100</v>
      </c>
      <c r="AX27" s="1">
        <v>36700</v>
      </c>
      <c r="AY27" s="1">
        <v>39500</v>
      </c>
      <c r="AZ27" s="1">
        <v>26300</v>
      </c>
      <c r="BA27" s="1">
        <v>37800</v>
      </c>
      <c r="BB27" s="1">
        <v>36200</v>
      </c>
      <c r="BC27" s="1">
        <v>40400</v>
      </c>
      <c r="BD27" s="1">
        <v>38800</v>
      </c>
      <c r="BE27" s="1">
        <v>49400</v>
      </c>
      <c r="BF27" s="1">
        <v>37200</v>
      </c>
      <c r="BG27" s="1">
        <v>39700</v>
      </c>
      <c r="BH27" s="1">
        <v>36900</v>
      </c>
      <c r="BI27" s="1">
        <v>32700.000000000004</v>
      </c>
      <c r="BJ27" s="1">
        <v>32700.000000000004</v>
      </c>
      <c r="BK27" s="1">
        <v>28700</v>
      </c>
      <c r="BL27" s="1">
        <v>34000</v>
      </c>
      <c r="BM27" s="1">
        <v>29100</v>
      </c>
      <c r="BN27" s="1">
        <v>33100</v>
      </c>
      <c r="BO27" s="1">
        <v>37100</v>
      </c>
      <c r="BP27" s="1">
        <v>36000</v>
      </c>
      <c r="BQ27" s="1">
        <v>37400</v>
      </c>
      <c r="BR27" s="1">
        <v>29300</v>
      </c>
      <c r="BS27" s="1">
        <v>27900</v>
      </c>
      <c r="BT27" s="1">
        <v>26500</v>
      </c>
      <c r="BU27" s="1">
        <v>29900</v>
      </c>
      <c r="BV27" s="1">
        <v>24000</v>
      </c>
      <c r="BW27" s="1">
        <v>25900</v>
      </c>
      <c r="BX27" s="1">
        <v>32000</v>
      </c>
      <c r="BY27" s="1">
        <v>24200</v>
      </c>
      <c r="BZ27" s="1">
        <v>27500</v>
      </c>
      <c r="CA27" s="1">
        <v>35800</v>
      </c>
      <c r="CB27" s="1">
        <v>36200</v>
      </c>
      <c r="CC27" s="1">
        <v>35000</v>
      </c>
      <c r="CD27" s="1">
        <v>32600</v>
      </c>
      <c r="CE27" s="1">
        <v>32400</v>
      </c>
      <c r="CF27" s="1">
        <v>30200</v>
      </c>
      <c r="CG27" s="1">
        <v>26400</v>
      </c>
      <c r="CH27" s="1">
        <v>24600</v>
      </c>
      <c r="CI27" s="1">
        <v>22700</v>
      </c>
      <c r="CJ27" s="1">
        <v>23400</v>
      </c>
      <c r="CK27" s="1">
        <v>24700</v>
      </c>
      <c r="CL27" s="1">
        <v>26000</v>
      </c>
      <c r="CM27" s="1">
        <v>25000</v>
      </c>
      <c r="CN27" s="1">
        <v>29700</v>
      </c>
      <c r="CO27" s="1">
        <v>33300</v>
      </c>
      <c r="CP27" s="1">
        <v>34500</v>
      </c>
      <c r="CQ27" s="1">
        <v>31700</v>
      </c>
      <c r="CR27" s="1">
        <v>27400</v>
      </c>
      <c r="CS27" s="1">
        <v>26100</v>
      </c>
      <c r="CT27" s="1">
        <v>28100</v>
      </c>
      <c r="CU27" s="1">
        <v>29200</v>
      </c>
      <c r="CV27" s="1">
        <v>20400</v>
      </c>
      <c r="CW27" s="1">
        <v>19700</v>
      </c>
      <c r="CX27" s="1">
        <v>21400</v>
      </c>
      <c r="CY27" s="1">
        <v>30400</v>
      </c>
      <c r="CZ27" s="1">
        <v>30300</v>
      </c>
      <c r="DA27" s="1">
        <v>36800</v>
      </c>
      <c r="DB27" s="1">
        <v>31500</v>
      </c>
      <c r="DC27" s="1">
        <v>34400</v>
      </c>
      <c r="DD27" s="1">
        <v>30200</v>
      </c>
      <c r="DE27" s="1">
        <v>29100</v>
      </c>
      <c r="DF27" s="1">
        <v>32700.000000000004</v>
      </c>
      <c r="DG27" s="1">
        <v>35400</v>
      </c>
      <c r="DH27" s="1">
        <v>36100</v>
      </c>
      <c r="DI27" s="1">
        <v>34300</v>
      </c>
      <c r="DJ27" s="1">
        <v>39400</v>
      </c>
      <c r="DK27" s="1">
        <v>38200</v>
      </c>
      <c r="DL27" s="1">
        <v>40600</v>
      </c>
      <c r="DM27" s="1">
        <v>57700</v>
      </c>
      <c r="DN27" s="1">
        <v>54900</v>
      </c>
      <c r="DO27" s="1">
        <v>48100</v>
      </c>
      <c r="DP27" s="1">
        <v>52800</v>
      </c>
      <c r="DQ27" s="1">
        <v>44300</v>
      </c>
      <c r="DR27" s="1">
        <v>43900</v>
      </c>
      <c r="DS27" s="1">
        <v>41500</v>
      </c>
      <c r="DT27" s="1">
        <v>39400</v>
      </c>
      <c r="DU27" s="1">
        <v>41900</v>
      </c>
      <c r="DV27" s="1">
        <v>44000</v>
      </c>
      <c r="DW27" s="1">
        <v>47500</v>
      </c>
      <c r="DX27" s="1">
        <v>38300</v>
      </c>
      <c r="DY27" s="1">
        <v>43300</v>
      </c>
      <c r="DZ27" s="1">
        <v>39400</v>
      </c>
      <c r="EA27" s="1">
        <v>33800</v>
      </c>
      <c r="EB27" s="1">
        <v>33600</v>
      </c>
      <c r="EC27" s="1">
        <v>36500</v>
      </c>
      <c r="ED27" s="1">
        <v>43300</v>
      </c>
      <c r="EE27" s="1">
        <v>46100</v>
      </c>
      <c r="EF27" s="1">
        <v>46100</v>
      </c>
    </row>
    <row r="28" spans="1:136" x14ac:dyDescent="0.45">
      <c r="D28" t="s">
        <v>203</v>
      </c>
      <c r="E28" s="1">
        <v>24000</v>
      </c>
      <c r="F28" s="1">
        <v>26200</v>
      </c>
      <c r="G28" s="1">
        <v>31400</v>
      </c>
      <c r="H28" s="1">
        <v>27300</v>
      </c>
      <c r="I28" s="1">
        <v>30000</v>
      </c>
      <c r="J28" s="1">
        <v>30500</v>
      </c>
      <c r="K28" s="1">
        <v>30100</v>
      </c>
      <c r="L28" s="1">
        <v>31100</v>
      </c>
      <c r="M28" s="1">
        <v>33300</v>
      </c>
      <c r="N28" s="1">
        <v>33600</v>
      </c>
      <c r="O28" s="1">
        <v>29800</v>
      </c>
      <c r="P28" s="1">
        <v>28800</v>
      </c>
      <c r="Q28" s="1">
        <v>29200</v>
      </c>
      <c r="R28" s="1">
        <v>29800</v>
      </c>
      <c r="S28" s="1">
        <v>29400</v>
      </c>
      <c r="T28" s="1">
        <v>31300</v>
      </c>
      <c r="U28" s="1">
        <v>38000</v>
      </c>
      <c r="V28" s="1">
        <v>33200</v>
      </c>
      <c r="W28" s="1">
        <v>34200</v>
      </c>
      <c r="X28" s="1">
        <v>37900</v>
      </c>
      <c r="Y28" s="1">
        <v>32299.999999999996</v>
      </c>
      <c r="Z28" s="1">
        <v>32299.999999999996</v>
      </c>
      <c r="AA28" s="1">
        <v>28700</v>
      </c>
      <c r="AB28" s="1">
        <v>28600</v>
      </c>
      <c r="AC28" s="1">
        <v>25500</v>
      </c>
      <c r="AD28" s="1">
        <v>24500</v>
      </c>
      <c r="AE28" s="1">
        <v>25400</v>
      </c>
      <c r="AF28" s="1">
        <v>27800</v>
      </c>
      <c r="AG28" s="1">
        <v>34600</v>
      </c>
      <c r="AH28" s="1">
        <v>32500</v>
      </c>
      <c r="AI28" s="1">
        <v>34700</v>
      </c>
      <c r="AJ28" s="1">
        <v>36800</v>
      </c>
      <c r="AK28" s="1">
        <v>38800</v>
      </c>
      <c r="AL28" s="1">
        <v>35600</v>
      </c>
      <c r="AM28" s="1">
        <v>33100</v>
      </c>
      <c r="AN28" s="1">
        <v>32600</v>
      </c>
      <c r="AO28" s="1">
        <v>25000</v>
      </c>
      <c r="AP28" s="1">
        <v>24600</v>
      </c>
      <c r="AQ28" s="1">
        <v>23000</v>
      </c>
      <c r="AR28" s="1">
        <v>31200</v>
      </c>
      <c r="AS28" s="1">
        <v>27900</v>
      </c>
      <c r="AT28" s="1">
        <v>31900</v>
      </c>
      <c r="AU28" s="1">
        <v>39300</v>
      </c>
      <c r="AV28" s="1">
        <v>44300</v>
      </c>
      <c r="AW28" s="1">
        <v>41500</v>
      </c>
      <c r="AX28" s="1">
        <v>44900</v>
      </c>
      <c r="AY28" s="1">
        <v>40600</v>
      </c>
      <c r="AZ28" s="1">
        <v>37400</v>
      </c>
      <c r="BA28" s="1">
        <v>28300</v>
      </c>
      <c r="BB28" s="1">
        <v>27400</v>
      </c>
      <c r="BC28" s="1">
        <v>27900</v>
      </c>
      <c r="BD28" s="1">
        <v>34200</v>
      </c>
      <c r="BE28" s="1">
        <v>31100</v>
      </c>
      <c r="BF28" s="1">
        <v>30000</v>
      </c>
      <c r="BG28" s="1">
        <v>30200</v>
      </c>
      <c r="BH28" s="1">
        <v>30700</v>
      </c>
      <c r="BI28" s="1">
        <v>32200.000000000004</v>
      </c>
      <c r="BJ28" s="1">
        <v>33200</v>
      </c>
      <c r="BK28" s="1">
        <v>29400</v>
      </c>
      <c r="BL28" s="1">
        <v>31000</v>
      </c>
      <c r="BM28" s="1">
        <v>32900</v>
      </c>
      <c r="BN28" s="1">
        <v>29700</v>
      </c>
      <c r="BO28" s="1">
        <v>22600</v>
      </c>
      <c r="BP28" s="1">
        <v>29500</v>
      </c>
      <c r="BQ28" s="1">
        <v>32000</v>
      </c>
      <c r="BR28" s="1">
        <v>31000</v>
      </c>
      <c r="BS28" s="1">
        <v>32900</v>
      </c>
      <c r="BT28" s="1">
        <v>33500</v>
      </c>
      <c r="BU28" s="1">
        <v>36000</v>
      </c>
      <c r="BV28" s="1">
        <v>34200</v>
      </c>
      <c r="BW28" s="1">
        <v>35400</v>
      </c>
      <c r="BX28" s="1">
        <v>26500</v>
      </c>
      <c r="BY28" s="1">
        <v>26300</v>
      </c>
      <c r="BZ28" s="1">
        <v>30300</v>
      </c>
      <c r="CA28" s="1">
        <v>29400</v>
      </c>
      <c r="CB28" s="1">
        <v>28700</v>
      </c>
      <c r="CC28" s="1">
        <v>37900</v>
      </c>
      <c r="CD28" s="1">
        <v>33300</v>
      </c>
      <c r="CE28" s="1">
        <v>36400</v>
      </c>
      <c r="CF28" s="1">
        <v>38700</v>
      </c>
      <c r="CG28" s="1">
        <v>32600</v>
      </c>
      <c r="CH28" s="1">
        <v>35100</v>
      </c>
      <c r="CI28" s="1">
        <v>40400</v>
      </c>
      <c r="CJ28" s="1">
        <v>34700</v>
      </c>
      <c r="CK28" s="1">
        <v>31100</v>
      </c>
      <c r="CL28" s="1">
        <v>34700</v>
      </c>
      <c r="CM28" s="1">
        <v>36100</v>
      </c>
      <c r="CN28" s="1">
        <v>40200</v>
      </c>
      <c r="CO28" s="1">
        <v>41500</v>
      </c>
      <c r="CP28" s="1">
        <v>44600</v>
      </c>
      <c r="CQ28" s="1">
        <v>45700</v>
      </c>
      <c r="CR28" s="1">
        <v>43300</v>
      </c>
      <c r="CS28" s="1">
        <v>38700</v>
      </c>
      <c r="CT28" s="1">
        <v>35700</v>
      </c>
      <c r="CU28" s="1">
        <v>34100</v>
      </c>
      <c r="CV28" s="1">
        <v>34800</v>
      </c>
      <c r="CW28" s="1">
        <v>27900</v>
      </c>
      <c r="CX28" s="1">
        <v>28800</v>
      </c>
      <c r="CY28" s="1">
        <v>30000</v>
      </c>
      <c r="CZ28" s="1">
        <v>34700</v>
      </c>
      <c r="DA28" s="1">
        <v>32100</v>
      </c>
      <c r="DB28" s="1">
        <v>29600</v>
      </c>
      <c r="DC28" s="1">
        <v>35200</v>
      </c>
      <c r="DD28" s="1">
        <v>30000</v>
      </c>
      <c r="DE28" s="1">
        <v>36700</v>
      </c>
      <c r="DF28" s="1">
        <v>35200</v>
      </c>
      <c r="DG28" s="1">
        <v>32700.000000000004</v>
      </c>
      <c r="DH28" s="1">
        <v>35500</v>
      </c>
      <c r="DI28" s="1">
        <v>31700</v>
      </c>
      <c r="DJ28" s="1">
        <v>30300</v>
      </c>
      <c r="DK28" s="1">
        <v>28100</v>
      </c>
      <c r="DL28" s="1">
        <v>33700</v>
      </c>
      <c r="DM28" s="1">
        <v>37300</v>
      </c>
      <c r="DN28" s="1">
        <v>41700</v>
      </c>
      <c r="DO28" s="1">
        <v>38600</v>
      </c>
      <c r="DP28" s="1">
        <v>36600</v>
      </c>
      <c r="DQ28" s="1">
        <v>38800</v>
      </c>
      <c r="DR28" s="1">
        <v>40200</v>
      </c>
      <c r="DS28" s="1">
        <v>32100</v>
      </c>
      <c r="DT28" s="1">
        <v>30400</v>
      </c>
      <c r="DU28" s="1">
        <v>29000</v>
      </c>
      <c r="DV28" s="1">
        <v>27300</v>
      </c>
      <c r="DW28" s="1">
        <v>24900</v>
      </c>
      <c r="DX28" s="1">
        <v>24200</v>
      </c>
      <c r="DY28" s="1">
        <v>25000</v>
      </c>
      <c r="DZ28" s="1">
        <v>28100</v>
      </c>
      <c r="EA28" s="1">
        <v>30600</v>
      </c>
      <c r="EB28" s="1">
        <v>28900</v>
      </c>
      <c r="EC28" s="1">
        <v>28300</v>
      </c>
      <c r="ED28" s="1">
        <v>29100</v>
      </c>
      <c r="EE28" s="1">
        <v>33100</v>
      </c>
      <c r="EF28" s="1">
        <v>33100</v>
      </c>
    </row>
    <row r="29" spans="1:136" x14ac:dyDescent="0.45">
      <c r="B29" t="s">
        <v>425</v>
      </c>
      <c r="C29" t="s">
        <v>44</v>
      </c>
      <c r="D29" t="s">
        <v>204</v>
      </c>
      <c r="E29" s="1">
        <v>82300</v>
      </c>
      <c r="F29" s="1">
        <v>82600</v>
      </c>
      <c r="G29" s="1">
        <v>88900</v>
      </c>
      <c r="H29" s="1">
        <v>92600</v>
      </c>
      <c r="I29" s="1">
        <v>88700</v>
      </c>
      <c r="J29" s="1">
        <v>90500</v>
      </c>
      <c r="K29" s="1">
        <v>93700</v>
      </c>
      <c r="L29" s="1">
        <v>94000</v>
      </c>
      <c r="M29" s="1">
        <v>83000</v>
      </c>
      <c r="N29" s="1">
        <v>88400</v>
      </c>
      <c r="O29" s="1">
        <v>91800</v>
      </c>
      <c r="P29" s="1">
        <v>88800</v>
      </c>
      <c r="Q29" s="1">
        <v>95900</v>
      </c>
      <c r="R29" s="1">
        <v>97400</v>
      </c>
      <c r="S29" s="1">
        <v>96200</v>
      </c>
      <c r="T29" s="1">
        <v>96800</v>
      </c>
      <c r="U29" s="1">
        <v>91300</v>
      </c>
      <c r="V29" s="1">
        <v>97400</v>
      </c>
      <c r="W29" s="1">
        <v>92000</v>
      </c>
      <c r="X29" s="1">
        <v>92300</v>
      </c>
      <c r="Y29" s="1">
        <v>93300</v>
      </c>
      <c r="Z29" s="1">
        <v>97500</v>
      </c>
      <c r="AA29" s="1">
        <v>96800</v>
      </c>
      <c r="AB29" s="1">
        <v>93500</v>
      </c>
      <c r="AC29" s="1">
        <v>95300</v>
      </c>
      <c r="AD29" s="1">
        <v>94000</v>
      </c>
      <c r="AE29" s="1">
        <v>90300</v>
      </c>
      <c r="AF29" s="1">
        <v>88900</v>
      </c>
      <c r="AG29" s="1">
        <v>87200</v>
      </c>
      <c r="AH29" s="1">
        <v>91600</v>
      </c>
      <c r="AI29" s="1">
        <v>89600</v>
      </c>
      <c r="AJ29" s="1">
        <v>83400</v>
      </c>
      <c r="AK29" s="1">
        <v>76300</v>
      </c>
      <c r="AL29" s="1">
        <v>86900</v>
      </c>
      <c r="AM29" s="1">
        <v>85500</v>
      </c>
      <c r="AN29" s="1">
        <v>93600</v>
      </c>
      <c r="AO29" s="1">
        <v>86000</v>
      </c>
      <c r="AP29" s="1">
        <v>90100</v>
      </c>
      <c r="AQ29" s="1">
        <v>93000</v>
      </c>
      <c r="AR29" s="1">
        <v>82400</v>
      </c>
      <c r="AS29" s="1">
        <v>85000</v>
      </c>
      <c r="AT29" s="1">
        <v>86000</v>
      </c>
      <c r="AU29" s="1">
        <v>93300</v>
      </c>
      <c r="AV29" s="1">
        <v>91700</v>
      </c>
      <c r="AW29" s="1">
        <v>82600</v>
      </c>
      <c r="AX29" s="1">
        <v>80400</v>
      </c>
      <c r="AY29" s="1">
        <v>77400</v>
      </c>
      <c r="AZ29" s="1">
        <v>79600</v>
      </c>
      <c r="BA29" s="1">
        <v>78700</v>
      </c>
      <c r="BB29" s="1">
        <v>87700</v>
      </c>
      <c r="BC29" s="1">
        <v>88000</v>
      </c>
      <c r="BD29" s="1">
        <v>88500</v>
      </c>
      <c r="BE29" s="1">
        <v>84200</v>
      </c>
      <c r="BF29" s="1">
        <v>80800</v>
      </c>
      <c r="BG29" s="1">
        <v>83700</v>
      </c>
      <c r="BH29" s="1">
        <v>72900</v>
      </c>
      <c r="BI29" s="1">
        <v>72700</v>
      </c>
      <c r="BJ29" s="1">
        <v>79700</v>
      </c>
      <c r="BK29" s="1">
        <v>76300</v>
      </c>
      <c r="BL29" s="1">
        <v>74700</v>
      </c>
      <c r="BM29" s="1">
        <v>80400</v>
      </c>
      <c r="BN29" s="1">
        <v>75000</v>
      </c>
      <c r="BO29" s="1">
        <v>87000</v>
      </c>
      <c r="BP29" s="1">
        <v>79000</v>
      </c>
      <c r="BQ29" s="1">
        <v>75200</v>
      </c>
      <c r="BR29" s="1">
        <v>80700</v>
      </c>
      <c r="BS29" s="1">
        <v>79100</v>
      </c>
      <c r="BT29" s="1">
        <v>77200</v>
      </c>
      <c r="BU29" s="1">
        <v>74800</v>
      </c>
      <c r="BV29" s="1">
        <v>75200</v>
      </c>
      <c r="BW29" s="1">
        <v>78100</v>
      </c>
      <c r="BX29" s="1">
        <v>82300</v>
      </c>
      <c r="BY29" s="1">
        <v>85700</v>
      </c>
      <c r="BZ29" s="1">
        <v>87500</v>
      </c>
      <c r="CA29" s="1">
        <v>91100</v>
      </c>
      <c r="CB29" s="1">
        <v>83200</v>
      </c>
      <c r="CC29" s="1">
        <v>80200</v>
      </c>
      <c r="CD29" s="1">
        <v>75200</v>
      </c>
      <c r="CE29" s="1">
        <v>78600</v>
      </c>
      <c r="CF29" s="1">
        <v>74900</v>
      </c>
      <c r="CG29" s="1">
        <v>74300</v>
      </c>
      <c r="CH29" s="1">
        <v>73600</v>
      </c>
      <c r="CI29" s="1">
        <v>82200</v>
      </c>
      <c r="CJ29" s="1">
        <v>81000</v>
      </c>
      <c r="CK29" s="1">
        <v>89600</v>
      </c>
      <c r="CL29" s="1">
        <v>83100</v>
      </c>
      <c r="CM29" s="1">
        <v>80500</v>
      </c>
      <c r="CN29" s="1">
        <v>81400</v>
      </c>
      <c r="CO29" s="1">
        <v>68900</v>
      </c>
      <c r="CP29" s="1">
        <v>69400</v>
      </c>
      <c r="CQ29" s="1">
        <v>70200</v>
      </c>
      <c r="CR29" s="1">
        <v>73700</v>
      </c>
      <c r="CS29" s="1">
        <v>68900</v>
      </c>
      <c r="CT29" s="1">
        <v>76500</v>
      </c>
      <c r="CU29" s="1">
        <v>80500</v>
      </c>
      <c r="CV29" s="1">
        <v>81800</v>
      </c>
      <c r="CW29" s="1">
        <v>82100</v>
      </c>
      <c r="CX29" s="1">
        <v>79400</v>
      </c>
      <c r="CY29" s="1">
        <v>83900</v>
      </c>
      <c r="CZ29" s="1">
        <v>76000</v>
      </c>
      <c r="DA29" s="1">
        <v>73700</v>
      </c>
      <c r="DB29" s="1">
        <v>71200</v>
      </c>
      <c r="DC29" s="1">
        <v>70600</v>
      </c>
      <c r="DD29" s="1">
        <v>67500</v>
      </c>
      <c r="DE29" s="1">
        <v>61200</v>
      </c>
      <c r="DF29" s="1">
        <v>64400.000000000007</v>
      </c>
      <c r="DG29" s="1">
        <v>61000</v>
      </c>
      <c r="DH29" s="1">
        <v>60900</v>
      </c>
      <c r="DI29" s="1">
        <v>64300</v>
      </c>
      <c r="DJ29" s="1">
        <v>70200</v>
      </c>
      <c r="DK29" s="1">
        <v>67700</v>
      </c>
      <c r="DL29" s="1">
        <v>74100</v>
      </c>
      <c r="DM29" s="1">
        <v>66000</v>
      </c>
      <c r="DN29" s="1">
        <v>64200</v>
      </c>
      <c r="DO29" s="1">
        <v>65900</v>
      </c>
      <c r="DP29" s="1">
        <v>65500</v>
      </c>
      <c r="DQ29" s="1">
        <v>61600</v>
      </c>
      <c r="DR29" s="1">
        <v>64800</v>
      </c>
      <c r="DS29" s="1">
        <v>71500</v>
      </c>
      <c r="DT29" s="1">
        <v>70800</v>
      </c>
      <c r="DU29" s="1">
        <v>78200</v>
      </c>
      <c r="DV29" s="1">
        <v>80300</v>
      </c>
      <c r="DW29" s="1">
        <v>79300</v>
      </c>
      <c r="DX29" s="1">
        <v>86500</v>
      </c>
      <c r="DY29" s="1">
        <v>90600</v>
      </c>
      <c r="DZ29" s="1">
        <v>80800</v>
      </c>
      <c r="EA29" s="1">
        <v>87900</v>
      </c>
      <c r="EB29" s="1">
        <v>81000</v>
      </c>
      <c r="EC29" s="1">
        <v>77700</v>
      </c>
      <c r="ED29" s="1">
        <v>74900</v>
      </c>
      <c r="EE29" s="1">
        <v>70000</v>
      </c>
      <c r="EF29" s="1">
        <v>70000</v>
      </c>
    </row>
    <row r="30" spans="1:136" x14ac:dyDescent="0.45">
      <c r="D30" t="s">
        <v>205</v>
      </c>
      <c r="E30" s="1">
        <v>14700</v>
      </c>
      <c r="F30" s="1">
        <v>15700</v>
      </c>
      <c r="G30" s="1">
        <v>14600</v>
      </c>
      <c r="H30" s="1">
        <v>13300</v>
      </c>
      <c r="I30" s="1">
        <v>15900</v>
      </c>
      <c r="J30" s="1">
        <v>12900</v>
      </c>
      <c r="K30" s="1">
        <v>12200</v>
      </c>
      <c r="L30" s="1">
        <v>11900</v>
      </c>
      <c r="M30" s="1">
        <v>12500</v>
      </c>
      <c r="N30" s="1">
        <v>12300</v>
      </c>
      <c r="O30" s="1">
        <v>12900</v>
      </c>
      <c r="P30" s="1">
        <v>14700</v>
      </c>
      <c r="Q30" s="1">
        <v>13300</v>
      </c>
      <c r="R30" s="1">
        <v>11300</v>
      </c>
      <c r="S30" s="1">
        <v>12200</v>
      </c>
      <c r="T30" s="1">
        <v>11900</v>
      </c>
      <c r="U30" s="1">
        <v>12900</v>
      </c>
      <c r="V30" s="1">
        <v>13900</v>
      </c>
      <c r="W30" s="1">
        <v>13100</v>
      </c>
      <c r="X30" s="1">
        <v>16900</v>
      </c>
      <c r="Y30" s="1">
        <v>13000</v>
      </c>
      <c r="Z30" s="1">
        <v>14000</v>
      </c>
      <c r="AA30" s="1">
        <v>12500</v>
      </c>
      <c r="AB30" s="1">
        <v>13100</v>
      </c>
      <c r="AC30" s="1">
        <v>12800</v>
      </c>
      <c r="AD30" s="1">
        <v>11100</v>
      </c>
      <c r="AE30" s="1">
        <v>12400</v>
      </c>
      <c r="AF30" s="1">
        <v>11500</v>
      </c>
      <c r="AG30" s="1">
        <v>11200</v>
      </c>
      <c r="AH30" s="1">
        <v>12100</v>
      </c>
      <c r="AI30" s="1">
        <v>10800</v>
      </c>
      <c r="AJ30" s="1">
        <v>10100</v>
      </c>
      <c r="AK30" s="1">
        <v>12300</v>
      </c>
      <c r="AL30" s="1">
        <v>10900</v>
      </c>
      <c r="AM30" s="1">
        <v>9200</v>
      </c>
      <c r="AN30" s="1">
        <v>9500</v>
      </c>
      <c r="AO30" s="1">
        <v>8900</v>
      </c>
      <c r="AP30" s="1">
        <v>10600</v>
      </c>
      <c r="AQ30" s="1">
        <v>10300</v>
      </c>
      <c r="AR30" s="1">
        <v>8800</v>
      </c>
      <c r="AS30" s="1">
        <v>9700</v>
      </c>
      <c r="AT30" s="1">
        <v>10100</v>
      </c>
      <c r="AU30" s="1">
        <v>13500</v>
      </c>
      <c r="AV30" s="1">
        <v>13600</v>
      </c>
      <c r="AW30" s="1">
        <v>11600</v>
      </c>
      <c r="AX30" s="1">
        <v>10800</v>
      </c>
      <c r="AY30" s="1">
        <v>10900</v>
      </c>
      <c r="AZ30" s="1">
        <v>12400</v>
      </c>
      <c r="BA30" s="1">
        <v>10700</v>
      </c>
      <c r="BB30" s="1">
        <v>11500</v>
      </c>
      <c r="BC30" s="1">
        <v>9600</v>
      </c>
      <c r="BD30" s="1">
        <v>13800</v>
      </c>
      <c r="BE30" s="1">
        <v>14700</v>
      </c>
      <c r="BF30" s="1">
        <v>12800</v>
      </c>
      <c r="BG30" s="1">
        <v>11800</v>
      </c>
      <c r="BH30" s="1">
        <v>10200</v>
      </c>
      <c r="BI30" s="1">
        <v>12100</v>
      </c>
      <c r="BJ30" s="1">
        <v>12300</v>
      </c>
      <c r="BK30" s="1">
        <v>13000</v>
      </c>
      <c r="BL30" s="1">
        <v>13600</v>
      </c>
      <c r="BM30" s="1">
        <v>11900</v>
      </c>
      <c r="BN30" s="1">
        <v>12700</v>
      </c>
      <c r="BO30" s="1">
        <v>10400</v>
      </c>
      <c r="BP30" s="1">
        <v>9400</v>
      </c>
      <c r="BQ30" s="1">
        <v>8400</v>
      </c>
      <c r="BR30" s="1">
        <v>7400</v>
      </c>
      <c r="BS30" s="1">
        <v>10000</v>
      </c>
      <c r="BT30" s="1">
        <v>11700</v>
      </c>
      <c r="BU30" s="1">
        <v>9300</v>
      </c>
      <c r="BV30" s="1">
        <v>11700</v>
      </c>
      <c r="BW30" s="1">
        <v>12300</v>
      </c>
      <c r="BX30" s="1">
        <v>12800</v>
      </c>
      <c r="BY30" s="1">
        <v>10800</v>
      </c>
      <c r="BZ30" s="1">
        <v>12300</v>
      </c>
      <c r="CA30" s="1">
        <v>12800</v>
      </c>
      <c r="CB30" s="1">
        <v>11900</v>
      </c>
      <c r="CC30" s="1">
        <v>10300</v>
      </c>
      <c r="CD30" s="1">
        <v>7700</v>
      </c>
      <c r="CE30" s="1">
        <v>7200</v>
      </c>
      <c r="CF30" s="1">
        <v>5900</v>
      </c>
      <c r="CG30" s="1">
        <v>5900</v>
      </c>
      <c r="CH30" s="1">
        <v>6300</v>
      </c>
      <c r="CI30" s="1">
        <v>7700</v>
      </c>
      <c r="CJ30" s="1">
        <v>5800</v>
      </c>
      <c r="CK30" s="1">
        <v>4900</v>
      </c>
      <c r="CL30" s="1">
        <v>5700</v>
      </c>
      <c r="CM30" s="1">
        <v>4200</v>
      </c>
      <c r="CN30" s="1">
        <v>4500</v>
      </c>
      <c r="CO30" s="1">
        <v>5900</v>
      </c>
      <c r="CP30" s="1">
        <v>5700</v>
      </c>
      <c r="CQ30" s="1">
        <v>6500</v>
      </c>
      <c r="CR30" s="1">
        <v>6800</v>
      </c>
      <c r="CS30" s="1">
        <v>7800</v>
      </c>
      <c r="CT30" s="1">
        <v>8500</v>
      </c>
      <c r="CU30" s="1">
        <v>6700</v>
      </c>
      <c r="CV30" s="1">
        <v>6300</v>
      </c>
      <c r="CW30" s="1">
        <v>8900</v>
      </c>
      <c r="CX30" s="1">
        <v>8400</v>
      </c>
      <c r="CY30" s="1">
        <v>7700</v>
      </c>
      <c r="CZ30" s="1">
        <v>13200</v>
      </c>
      <c r="DA30" s="1">
        <v>9700</v>
      </c>
      <c r="DB30" s="1">
        <v>8900</v>
      </c>
      <c r="DC30" s="1">
        <v>8800</v>
      </c>
      <c r="DD30" s="1">
        <v>8800</v>
      </c>
      <c r="DE30" s="1">
        <v>7600</v>
      </c>
      <c r="DF30" s="1">
        <v>8200</v>
      </c>
      <c r="DG30" s="1">
        <v>7700</v>
      </c>
      <c r="DH30" s="1">
        <v>9900</v>
      </c>
      <c r="DI30" s="1">
        <v>9900</v>
      </c>
      <c r="DJ30" s="1">
        <v>8800</v>
      </c>
      <c r="DK30" s="1">
        <v>12200</v>
      </c>
      <c r="DL30" s="1">
        <v>12300</v>
      </c>
      <c r="DM30" s="1">
        <v>13900</v>
      </c>
      <c r="DN30" s="1">
        <v>13300</v>
      </c>
      <c r="DO30" s="1">
        <v>14500</v>
      </c>
      <c r="DP30" s="1">
        <v>15400</v>
      </c>
      <c r="DQ30" s="1">
        <v>12400</v>
      </c>
      <c r="DR30" s="1">
        <v>13600</v>
      </c>
      <c r="DS30" s="1">
        <v>14800</v>
      </c>
      <c r="DT30" s="1">
        <v>12800</v>
      </c>
      <c r="DU30" s="1">
        <v>13300</v>
      </c>
      <c r="DV30" s="1">
        <v>13500</v>
      </c>
      <c r="DW30" s="1">
        <v>10100</v>
      </c>
      <c r="DX30" s="1">
        <v>11200</v>
      </c>
      <c r="DY30" s="1">
        <v>9200</v>
      </c>
      <c r="DZ30" s="1">
        <v>9300</v>
      </c>
      <c r="EA30" s="1">
        <v>10400</v>
      </c>
      <c r="EB30" s="1">
        <v>10900</v>
      </c>
      <c r="EC30" s="1">
        <v>10800</v>
      </c>
      <c r="ED30" s="1">
        <v>8800</v>
      </c>
      <c r="EE30" s="1">
        <v>7700</v>
      </c>
      <c r="EF30" s="1">
        <v>7700</v>
      </c>
    </row>
    <row r="31" spans="1:136" x14ac:dyDescent="0.45">
      <c r="D31" t="s">
        <v>206</v>
      </c>
      <c r="E31" s="1">
        <v>13900</v>
      </c>
      <c r="F31" s="1">
        <v>11400</v>
      </c>
      <c r="G31" s="1">
        <v>10900</v>
      </c>
      <c r="H31" s="1">
        <v>14900</v>
      </c>
      <c r="I31" s="1">
        <v>15300</v>
      </c>
      <c r="J31" s="1">
        <v>13900</v>
      </c>
      <c r="K31" s="1">
        <v>13600</v>
      </c>
      <c r="L31" s="1">
        <v>12700</v>
      </c>
      <c r="M31" s="1">
        <v>11800</v>
      </c>
      <c r="N31" s="1">
        <v>10100</v>
      </c>
      <c r="O31" s="1">
        <v>11400</v>
      </c>
      <c r="P31" s="1">
        <v>11600</v>
      </c>
      <c r="Q31" s="1">
        <v>14600</v>
      </c>
      <c r="R31" s="1">
        <v>16000</v>
      </c>
      <c r="S31" s="1">
        <v>13500</v>
      </c>
      <c r="T31" s="1">
        <v>15000</v>
      </c>
      <c r="U31" s="1">
        <v>14900</v>
      </c>
      <c r="V31" s="1">
        <v>13100</v>
      </c>
      <c r="W31" s="1">
        <v>12800</v>
      </c>
      <c r="X31" s="1">
        <v>11500</v>
      </c>
      <c r="Y31" s="1">
        <v>12500</v>
      </c>
      <c r="Z31" s="1">
        <v>11700</v>
      </c>
      <c r="AA31" s="1">
        <v>10200</v>
      </c>
      <c r="AB31" s="1">
        <v>9900</v>
      </c>
      <c r="AC31" s="1">
        <v>13000</v>
      </c>
      <c r="AD31" s="1">
        <v>13200</v>
      </c>
      <c r="AE31" s="1">
        <v>12100</v>
      </c>
      <c r="AF31" s="1">
        <v>13900</v>
      </c>
      <c r="AG31" s="1">
        <v>15300</v>
      </c>
      <c r="AH31" s="1">
        <v>15700</v>
      </c>
      <c r="AI31" s="1">
        <v>14500</v>
      </c>
      <c r="AJ31" s="1">
        <v>13500</v>
      </c>
      <c r="AK31" s="1">
        <v>15300</v>
      </c>
      <c r="AL31" s="1">
        <v>14100</v>
      </c>
      <c r="AM31" s="1">
        <v>10500</v>
      </c>
      <c r="AN31" s="1">
        <v>10300</v>
      </c>
      <c r="AO31" s="1">
        <v>11300</v>
      </c>
      <c r="AP31" s="1">
        <v>10700</v>
      </c>
      <c r="AQ31" s="1">
        <v>10300</v>
      </c>
      <c r="AR31" s="1">
        <v>12200</v>
      </c>
      <c r="AS31" s="1">
        <v>13900</v>
      </c>
      <c r="AT31" s="1">
        <v>13500</v>
      </c>
      <c r="AU31" s="1">
        <v>12000</v>
      </c>
      <c r="AV31" s="1">
        <v>13700</v>
      </c>
      <c r="AW31" s="1">
        <v>11800</v>
      </c>
      <c r="AX31" s="1">
        <v>15100</v>
      </c>
      <c r="AY31" s="1">
        <v>13900</v>
      </c>
      <c r="AZ31" s="1">
        <v>15300</v>
      </c>
      <c r="BA31" s="1">
        <v>12000</v>
      </c>
      <c r="BB31" s="1">
        <v>12800</v>
      </c>
      <c r="BC31" s="1">
        <v>16700</v>
      </c>
      <c r="BD31" s="1">
        <v>14300</v>
      </c>
      <c r="BE31" s="1">
        <v>17000</v>
      </c>
      <c r="BF31" s="1">
        <v>15200</v>
      </c>
      <c r="BG31" s="1">
        <v>15900</v>
      </c>
      <c r="BH31" s="1">
        <v>15100</v>
      </c>
      <c r="BI31" s="1">
        <v>12400</v>
      </c>
      <c r="BJ31" s="1">
        <v>11900</v>
      </c>
      <c r="BK31" s="1">
        <v>13400</v>
      </c>
      <c r="BL31" s="1">
        <v>14600</v>
      </c>
      <c r="BM31" s="1">
        <v>12000</v>
      </c>
      <c r="BN31" s="1">
        <v>12200</v>
      </c>
      <c r="BO31" s="1">
        <v>11500</v>
      </c>
      <c r="BP31" s="1">
        <v>12400</v>
      </c>
      <c r="BQ31" s="1">
        <v>13000</v>
      </c>
      <c r="BR31" s="1">
        <v>11800</v>
      </c>
      <c r="BS31" s="1">
        <v>15000</v>
      </c>
      <c r="BT31" s="1">
        <v>12300</v>
      </c>
      <c r="BU31" s="1">
        <v>12900</v>
      </c>
      <c r="BV31" s="1">
        <v>13900</v>
      </c>
      <c r="BW31" s="1">
        <v>10200</v>
      </c>
      <c r="BX31" s="1">
        <v>9600</v>
      </c>
      <c r="BY31" s="1">
        <v>10600</v>
      </c>
      <c r="BZ31" s="1">
        <v>10200</v>
      </c>
      <c r="CA31" s="1">
        <v>12700</v>
      </c>
      <c r="CB31" s="1">
        <v>14300</v>
      </c>
      <c r="CC31" s="1">
        <v>16500</v>
      </c>
      <c r="CD31" s="1">
        <v>17700</v>
      </c>
      <c r="CE31" s="1">
        <v>18100</v>
      </c>
      <c r="CF31" s="1">
        <v>18700</v>
      </c>
      <c r="CG31" s="1">
        <v>16100.000000000002</v>
      </c>
      <c r="CH31" s="1">
        <v>14500</v>
      </c>
      <c r="CI31" s="1">
        <v>10200</v>
      </c>
      <c r="CJ31" s="1">
        <v>9400</v>
      </c>
      <c r="CK31" s="1">
        <v>7900</v>
      </c>
      <c r="CL31" s="1">
        <v>8300</v>
      </c>
      <c r="CM31" s="1">
        <v>9600</v>
      </c>
      <c r="CN31" s="1">
        <v>8700</v>
      </c>
      <c r="CO31" s="1">
        <v>10500</v>
      </c>
      <c r="CP31" s="1">
        <v>13600</v>
      </c>
      <c r="CQ31" s="1">
        <v>17500</v>
      </c>
      <c r="CR31" s="1">
        <v>20000</v>
      </c>
      <c r="CS31" s="1">
        <v>19200</v>
      </c>
      <c r="CT31" s="1">
        <v>18700</v>
      </c>
      <c r="CU31" s="1">
        <v>15200</v>
      </c>
      <c r="CV31" s="1">
        <v>12700</v>
      </c>
      <c r="CW31" s="1">
        <v>13800</v>
      </c>
      <c r="CX31" s="1">
        <v>12800</v>
      </c>
      <c r="CY31" s="1">
        <v>12800</v>
      </c>
      <c r="CZ31" s="1">
        <v>14000</v>
      </c>
      <c r="DA31" s="1">
        <v>13000</v>
      </c>
      <c r="DB31" s="1">
        <v>16000</v>
      </c>
      <c r="DC31" s="1">
        <v>13600</v>
      </c>
      <c r="DD31" s="1">
        <v>12400</v>
      </c>
      <c r="DE31" s="1">
        <v>13300</v>
      </c>
      <c r="DF31" s="1">
        <v>13900</v>
      </c>
      <c r="DG31" s="1">
        <v>16000</v>
      </c>
      <c r="DH31" s="1">
        <v>12600</v>
      </c>
      <c r="DI31" s="1">
        <v>13100</v>
      </c>
      <c r="DJ31" s="1">
        <v>13600</v>
      </c>
      <c r="DK31" s="1">
        <v>13200</v>
      </c>
      <c r="DL31" s="1">
        <v>12900</v>
      </c>
      <c r="DM31" s="1">
        <v>13000</v>
      </c>
      <c r="DN31" s="1">
        <v>9600</v>
      </c>
      <c r="DO31" s="1">
        <v>11600</v>
      </c>
      <c r="DP31" s="1">
        <v>12500</v>
      </c>
      <c r="DQ31" s="1">
        <v>17200</v>
      </c>
      <c r="DR31" s="1">
        <v>14000</v>
      </c>
      <c r="DS31" s="1">
        <v>14900</v>
      </c>
      <c r="DT31" s="1">
        <v>14600</v>
      </c>
      <c r="DU31" s="1">
        <v>13100</v>
      </c>
      <c r="DV31" s="1">
        <v>13400</v>
      </c>
      <c r="DW31" s="1">
        <v>12200</v>
      </c>
      <c r="DX31" s="1">
        <v>11500</v>
      </c>
      <c r="DY31" s="1">
        <v>10100</v>
      </c>
      <c r="DZ31" s="1">
        <v>9100</v>
      </c>
      <c r="EA31" s="1">
        <v>10300</v>
      </c>
      <c r="EB31" s="1">
        <v>10200</v>
      </c>
      <c r="EC31" s="1">
        <v>7600</v>
      </c>
      <c r="ED31" s="1">
        <v>12700</v>
      </c>
      <c r="EE31" s="1">
        <v>12500</v>
      </c>
      <c r="EF31" s="1">
        <v>12500</v>
      </c>
    </row>
    <row r="32" spans="1:136" x14ac:dyDescent="0.45">
      <c r="D32" t="s">
        <v>207</v>
      </c>
      <c r="E32" s="1">
        <v>2700</v>
      </c>
      <c r="F32" s="1">
        <v>2600</v>
      </c>
      <c r="G32" s="1">
        <v>3100</v>
      </c>
      <c r="H32" s="1">
        <v>4500</v>
      </c>
      <c r="I32" s="1">
        <v>4000</v>
      </c>
      <c r="J32" s="1">
        <v>3600</v>
      </c>
      <c r="K32" s="1">
        <v>3700</v>
      </c>
      <c r="L32" s="1">
        <v>2300</v>
      </c>
      <c r="M32" s="1">
        <v>2600</v>
      </c>
      <c r="N32" s="1">
        <v>2700</v>
      </c>
      <c r="O32" s="1">
        <v>3000</v>
      </c>
      <c r="P32" s="1">
        <v>2200</v>
      </c>
      <c r="Q32" s="1">
        <v>3200</v>
      </c>
      <c r="R32" s="1">
        <v>3900</v>
      </c>
      <c r="S32" s="1">
        <v>3100</v>
      </c>
      <c r="T32" s="1">
        <v>3400</v>
      </c>
      <c r="U32" s="1">
        <v>3500</v>
      </c>
      <c r="V32" s="1">
        <v>3800</v>
      </c>
      <c r="W32" s="1">
        <v>3300</v>
      </c>
      <c r="X32" s="1">
        <v>1600</v>
      </c>
      <c r="Y32" s="1">
        <v>1800</v>
      </c>
      <c r="Z32" s="1">
        <v>1500</v>
      </c>
      <c r="AA32" s="1">
        <v>1800</v>
      </c>
      <c r="AB32" s="1">
        <v>1500</v>
      </c>
      <c r="AC32" s="1"/>
      <c r="AD32" s="1">
        <v>1600</v>
      </c>
      <c r="AE32" s="1">
        <v>2200</v>
      </c>
      <c r="AF32" s="1">
        <v>2600</v>
      </c>
      <c r="AG32" s="1">
        <v>2400</v>
      </c>
      <c r="AH32" s="1">
        <v>3400</v>
      </c>
      <c r="AI32" s="1">
        <v>2000</v>
      </c>
      <c r="AJ32" s="1">
        <v>2200</v>
      </c>
      <c r="AK32" s="1">
        <v>3100</v>
      </c>
      <c r="AL32" s="1">
        <v>2500</v>
      </c>
      <c r="AM32" s="1">
        <v>3000</v>
      </c>
      <c r="AN32" s="1">
        <v>3600</v>
      </c>
      <c r="AO32" s="1">
        <v>3700</v>
      </c>
      <c r="AP32" s="1">
        <v>5400</v>
      </c>
      <c r="AQ32" s="1">
        <v>2900</v>
      </c>
      <c r="AR32" s="1">
        <v>3900</v>
      </c>
      <c r="AS32" s="1">
        <v>2900</v>
      </c>
      <c r="AT32" s="1">
        <v>4800</v>
      </c>
      <c r="AU32" s="1">
        <v>5400</v>
      </c>
      <c r="AV32" s="1">
        <v>5100</v>
      </c>
      <c r="AW32" s="1">
        <v>7100</v>
      </c>
      <c r="AX32" s="1">
        <v>4800</v>
      </c>
      <c r="AY32" s="1">
        <v>4000</v>
      </c>
      <c r="AZ32" s="1">
        <v>2600</v>
      </c>
      <c r="BA32" s="1">
        <v>2500</v>
      </c>
      <c r="BB32" s="1"/>
      <c r="BC32" s="1"/>
      <c r="BD32" s="1"/>
      <c r="BE32" s="1">
        <v>2300</v>
      </c>
      <c r="BF32" s="1">
        <v>2200</v>
      </c>
      <c r="BG32" s="1">
        <v>2500</v>
      </c>
      <c r="BH32" s="1">
        <v>2400</v>
      </c>
      <c r="BI32" s="1">
        <v>2800</v>
      </c>
      <c r="BJ32" s="1">
        <v>3600</v>
      </c>
      <c r="BK32" s="1">
        <v>2800</v>
      </c>
      <c r="BL32" s="1">
        <v>2500</v>
      </c>
      <c r="BM32" s="1">
        <v>4200</v>
      </c>
      <c r="BN32" s="1">
        <v>3600</v>
      </c>
      <c r="BO32" s="1">
        <v>5500</v>
      </c>
      <c r="BP32" s="1">
        <v>3200</v>
      </c>
      <c r="BQ32" s="1">
        <v>2800</v>
      </c>
      <c r="BR32" s="1">
        <v>2800</v>
      </c>
      <c r="BS32" s="1">
        <v>5100</v>
      </c>
      <c r="BT32" s="1">
        <v>3900</v>
      </c>
      <c r="BU32" s="1">
        <v>3200</v>
      </c>
      <c r="BV32" s="1">
        <v>4900</v>
      </c>
      <c r="BW32" s="1">
        <v>3800</v>
      </c>
      <c r="BX32" s="1">
        <v>2900</v>
      </c>
      <c r="BY32" s="1">
        <v>2600</v>
      </c>
      <c r="BZ32" s="1">
        <v>3500</v>
      </c>
      <c r="CA32" s="1"/>
      <c r="CB32" s="1">
        <v>2200</v>
      </c>
      <c r="CC32" s="1">
        <v>2700</v>
      </c>
      <c r="CD32" s="1">
        <v>2500</v>
      </c>
      <c r="CE32" s="1">
        <v>2000</v>
      </c>
      <c r="CF32" s="1">
        <v>2300</v>
      </c>
      <c r="CG32" s="1">
        <v>3600</v>
      </c>
      <c r="CH32" s="1">
        <v>2400</v>
      </c>
      <c r="CI32" s="1">
        <v>2700</v>
      </c>
      <c r="CJ32" s="1">
        <v>3200</v>
      </c>
      <c r="CK32" s="1"/>
      <c r="CL32" s="1">
        <v>2100</v>
      </c>
      <c r="CM32" s="1"/>
      <c r="CN32" s="1">
        <v>1900</v>
      </c>
      <c r="CO32" s="1">
        <v>3200</v>
      </c>
      <c r="CP32" s="1">
        <v>2500</v>
      </c>
      <c r="CQ32" s="1">
        <v>2300</v>
      </c>
      <c r="CR32" s="1">
        <v>2600</v>
      </c>
      <c r="CS32" s="1">
        <v>2900</v>
      </c>
      <c r="CT32" s="1">
        <v>2400</v>
      </c>
      <c r="CU32" s="1">
        <v>1900</v>
      </c>
      <c r="CV32" s="1">
        <v>1800</v>
      </c>
      <c r="CW32" s="1">
        <v>1900</v>
      </c>
      <c r="CX32" s="1">
        <v>1700</v>
      </c>
      <c r="CY32" s="1">
        <v>1700</v>
      </c>
      <c r="CZ32" s="1">
        <v>2100</v>
      </c>
      <c r="DA32" s="1">
        <v>2300</v>
      </c>
      <c r="DB32" s="1">
        <v>1900</v>
      </c>
      <c r="DC32" s="1"/>
      <c r="DD32" s="1">
        <v>1800</v>
      </c>
      <c r="DE32" s="1">
        <v>1500</v>
      </c>
      <c r="DF32" s="1"/>
      <c r="DG32" s="1"/>
      <c r="DH32" s="1">
        <v>1700</v>
      </c>
      <c r="DI32" s="1"/>
      <c r="DJ32" s="1"/>
      <c r="DK32" s="1">
        <v>1800</v>
      </c>
      <c r="DL32" s="1">
        <v>1600</v>
      </c>
      <c r="DM32" s="1"/>
      <c r="DN32" s="1"/>
      <c r="DO32" s="1">
        <v>1800</v>
      </c>
      <c r="DP32" s="1">
        <v>1700</v>
      </c>
      <c r="DQ32" s="1"/>
      <c r="DR32" s="1"/>
      <c r="DS32" s="1"/>
      <c r="DT32" s="1"/>
      <c r="DU32" s="1"/>
      <c r="DV32" s="1">
        <v>1700</v>
      </c>
      <c r="DW32" s="1"/>
      <c r="DX32" s="1">
        <v>2000</v>
      </c>
      <c r="DY32" s="1">
        <v>1600</v>
      </c>
      <c r="DZ32" s="1">
        <v>2900</v>
      </c>
      <c r="EA32" s="1">
        <v>3400</v>
      </c>
      <c r="EB32" s="1">
        <v>2700</v>
      </c>
      <c r="EC32" s="1"/>
      <c r="ED32" s="1">
        <v>2200</v>
      </c>
      <c r="EE32" s="1">
        <v>3900</v>
      </c>
      <c r="EF32" s="1">
        <v>3900</v>
      </c>
    </row>
    <row r="33" spans="1:136" x14ac:dyDescent="0.45">
      <c r="D33" t="s">
        <v>46</v>
      </c>
      <c r="E33" s="1">
        <v>2200</v>
      </c>
      <c r="F33" s="1">
        <v>3300</v>
      </c>
      <c r="G33" s="1">
        <v>2900</v>
      </c>
      <c r="H33" s="1">
        <v>3400</v>
      </c>
      <c r="I33" s="1">
        <v>4500</v>
      </c>
      <c r="J33" s="1">
        <v>4600</v>
      </c>
      <c r="K33" s="1">
        <v>5800</v>
      </c>
      <c r="L33" s="1">
        <v>5000</v>
      </c>
      <c r="M33" s="1">
        <v>6000</v>
      </c>
      <c r="N33" s="1">
        <v>7200</v>
      </c>
      <c r="O33" s="1">
        <v>6700</v>
      </c>
      <c r="P33" s="1">
        <v>4900</v>
      </c>
      <c r="Q33" s="1">
        <v>5300</v>
      </c>
      <c r="R33" s="1">
        <v>5100</v>
      </c>
      <c r="S33" s="1">
        <v>4300</v>
      </c>
      <c r="T33" s="1">
        <v>5000</v>
      </c>
      <c r="U33" s="1">
        <v>4600</v>
      </c>
      <c r="V33" s="1">
        <v>5200</v>
      </c>
      <c r="W33" s="1">
        <v>4600</v>
      </c>
      <c r="X33" s="1">
        <v>5400</v>
      </c>
      <c r="Y33" s="1">
        <v>5000</v>
      </c>
      <c r="Z33" s="1">
        <v>5000</v>
      </c>
      <c r="AA33" s="1">
        <v>5400</v>
      </c>
      <c r="AB33" s="1">
        <v>4100</v>
      </c>
      <c r="AC33" s="1">
        <v>3400</v>
      </c>
      <c r="AD33" s="1">
        <v>3000</v>
      </c>
      <c r="AE33" s="1">
        <v>3400</v>
      </c>
      <c r="AF33" s="1">
        <v>3000</v>
      </c>
      <c r="AG33" s="1">
        <v>2800</v>
      </c>
      <c r="AH33" s="1">
        <v>3300</v>
      </c>
      <c r="AI33" s="1">
        <v>3300</v>
      </c>
      <c r="AJ33" s="1">
        <v>2900</v>
      </c>
      <c r="AK33" s="1">
        <v>3200</v>
      </c>
      <c r="AL33" s="1">
        <v>2900</v>
      </c>
      <c r="AM33" s="1">
        <v>2900</v>
      </c>
      <c r="AN33" s="1">
        <v>3800</v>
      </c>
      <c r="AO33" s="1">
        <v>4300</v>
      </c>
      <c r="AP33" s="1">
        <v>3300</v>
      </c>
      <c r="AQ33" s="1">
        <v>3100</v>
      </c>
      <c r="AR33" s="1">
        <v>2600</v>
      </c>
      <c r="AS33" s="1">
        <v>4200</v>
      </c>
      <c r="AT33" s="1">
        <v>3900</v>
      </c>
      <c r="AU33" s="1">
        <v>4500</v>
      </c>
      <c r="AV33" s="1">
        <v>4500</v>
      </c>
      <c r="AW33" s="1">
        <v>4300</v>
      </c>
      <c r="AX33" s="1">
        <v>5500</v>
      </c>
      <c r="AY33" s="1">
        <v>4200</v>
      </c>
      <c r="AZ33" s="1">
        <v>4300</v>
      </c>
      <c r="BA33" s="1">
        <v>4000</v>
      </c>
      <c r="BB33" s="1">
        <v>4000</v>
      </c>
      <c r="BC33" s="1">
        <v>4900</v>
      </c>
      <c r="BD33" s="1">
        <v>4300</v>
      </c>
      <c r="BE33" s="1">
        <v>4200</v>
      </c>
      <c r="BF33" s="1">
        <v>3900</v>
      </c>
      <c r="BG33" s="1">
        <v>3300</v>
      </c>
      <c r="BH33" s="1">
        <v>4000</v>
      </c>
      <c r="BI33" s="1">
        <v>3700</v>
      </c>
      <c r="BJ33" s="1">
        <v>3700</v>
      </c>
      <c r="BK33" s="1">
        <v>3500</v>
      </c>
      <c r="BL33" s="1">
        <v>3400</v>
      </c>
      <c r="BM33" s="1">
        <v>2700</v>
      </c>
      <c r="BN33" s="1">
        <v>2500</v>
      </c>
      <c r="BO33" s="1">
        <v>1900</v>
      </c>
      <c r="BP33" s="1">
        <v>1600</v>
      </c>
      <c r="BQ33" s="1">
        <v>2100</v>
      </c>
      <c r="BR33" s="1"/>
      <c r="BS33" s="1">
        <v>2800</v>
      </c>
      <c r="BT33" s="1">
        <v>3400</v>
      </c>
      <c r="BU33" s="1">
        <v>3800</v>
      </c>
      <c r="BV33" s="1">
        <v>2900</v>
      </c>
      <c r="BW33" s="1">
        <v>4800</v>
      </c>
      <c r="BX33" s="1">
        <v>3900</v>
      </c>
      <c r="BY33" s="1">
        <v>2500</v>
      </c>
      <c r="BZ33" s="1">
        <v>4600</v>
      </c>
      <c r="CA33" s="1">
        <v>3700</v>
      </c>
      <c r="CB33" s="1">
        <v>4400</v>
      </c>
      <c r="CC33" s="1">
        <v>5300</v>
      </c>
      <c r="CD33" s="1">
        <v>4800</v>
      </c>
      <c r="CE33" s="1">
        <v>5000</v>
      </c>
      <c r="CF33" s="1">
        <v>3400</v>
      </c>
      <c r="CG33" s="1">
        <v>4000</v>
      </c>
      <c r="CH33" s="1">
        <v>4300</v>
      </c>
      <c r="CI33" s="1">
        <v>2000</v>
      </c>
      <c r="CJ33" s="1">
        <v>2900</v>
      </c>
      <c r="CK33" s="1">
        <v>3700</v>
      </c>
      <c r="CL33" s="1">
        <v>3000</v>
      </c>
      <c r="CM33" s="1">
        <v>5100</v>
      </c>
      <c r="CN33" s="1">
        <v>4800</v>
      </c>
      <c r="CO33" s="1">
        <v>5900</v>
      </c>
      <c r="CP33" s="1">
        <v>6600</v>
      </c>
      <c r="CQ33" s="1">
        <v>3500</v>
      </c>
      <c r="CR33" s="1">
        <v>4000</v>
      </c>
      <c r="CS33" s="1">
        <v>2200</v>
      </c>
      <c r="CT33" s="1">
        <v>3000</v>
      </c>
      <c r="CU33" s="1">
        <v>3000</v>
      </c>
      <c r="CV33" s="1">
        <v>3400</v>
      </c>
      <c r="CW33" s="1">
        <v>2300</v>
      </c>
      <c r="CX33" s="1">
        <v>4200</v>
      </c>
      <c r="CY33" s="1">
        <v>4700</v>
      </c>
      <c r="CZ33" s="1">
        <v>6100</v>
      </c>
      <c r="DA33" s="1">
        <v>6800</v>
      </c>
      <c r="DB33" s="1">
        <v>5600</v>
      </c>
      <c r="DC33" s="1">
        <v>5400</v>
      </c>
      <c r="DD33" s="1">
        <v>6400</v>
      </c>
      <c r="DE33" s="1">
        <v>5700</v>
      </c>
      <c r="DF33" s="1">
        <v>5000</v>
      </c>
      <c r="DG33" s="1">
        <v>4700</v>
      </c>
      <c r="DH33" s="1">
        <v>5200</v>
      </c>
      <c r="DI33" s="1">
        <v>5500</v>
      </c>
      <c r="DJ33" s="1">
        <v>4600</v>
      </c>
      <c r="DK33" s="1">
        <v>4900</v>
      </c>
      <c r="DL33" s="1">
        <v>4700</v>
      </c>
      <c r="DM33" s="1">
        <v>3500</v>
      </c>
      <c r="DN33" s="1">
        <v>4400</v>
      </c>
      <c r="DO33" s="1">
        <v>5800</v>
      </c>
      <c r="DP33" s="1">
        <v>5500</v>
      </c>
      <c r="DQ33" s="1">
        <v>5000</v>
      </c>
      <c r="DR33" s="1">
        <v>5300</v>
      </c>
      <c r="DS33" s="1">
        <v>6000</v>
      </c>
      <c r="DT33" s="1">
        <v>6000</v>
      </c>
      <c r="DU33" s="1">
        <v>5700</v>
      </c>
      <c r="DV33" s="1">
        <v>5400</v>
      </c>
      <c r="DW33" s="1">
        <v>4100</v>
      </c>
      <c r="DX33" s="1">
        <v>4500</v>
      </c>
      <c r="DY33" s="1">
        <v>6500</v>
      </c>
      <c r="DZ33" s="1">
        <v>5200</v>
      </c>
      <c r="EA33" s="1">
        <v>6200</v>
      </c>
      <c r="EB33" s="1">
        <v>6800</v>
      </c>
      <c r="EC33" s="1">
        <v>5200</v>
      </c>
      <c r="ED33" s="1">
        <v>5300</v>
      </c>
      <c r="EE33" s="1">
        <v>4100</v>
      </c>
      <c r="EF33" s="1">
        <v>4100</v>
      </c>
    </row>
    <row r="34" spans="1:136" x14ac:dyDescent="0.45">
      <c r="D34" t="s">
        <v>208</v>
      </c>
      <c r="E34" s="1">
        <v>38700</v>
      </c>
      <c r="F34" s="1">
        <v>39400</v>
      </c>
      <c r="G34" s="1">
        <v>33300</v>
      </c>
      <c r="H34" s="1">
        <v>27400</v>
      </c>
      <c r="I34" s="1">
        <v>29200</v>
      </c>
      <c r="J34" s="1">
        <v>33800</v>
      </c>
      <c r="K34" s="1">
        <v>32500</v>
      </c>
      <c r="L34" s="1">
        <v>29700</v>
      </c>
      <c r="M34" s="1">
        <v>32400</v>
      </c>
      <c r="N34" s="1">
        <v>28200</v>
      </c>
      <c r="O34" s="1">
        <v>31600</v>
      </c>
      <c r="P34" s="1">
        <v>26600</v>
      </c>
      <c r="Q34" s="1">
        <v>30200</v>
      </c>
      <c r="R34" s="1">
        <v>31400</v>
      </c>
      <c r="S34" s="1">
        <v>34900</v>
      </c>
      <c r="T34" s="1">
        <v>39900</v>
      </c>
      <c r="U34" s="1">
        <v>36400</v>
      </c>
      <c r="V34" s="1">
        <v>36700</v>
      </c>
      <c r="W34" s="1">
        <v>38100</v>
      </c>
      <c r="X34" s="1">
        <v>35800</v>
      </c>
      <c r="Y34" s="1">
        <v>35100</v>
      </c>
      <c r="Z34" s="1">
        <v>32600</v>
      </c>
      <c r="AA34" s="1">
        <v>33700</v>
      </c>
      <c r="AB34" s="1">
        <v>36000</v>
      </c>
      <c r="AC34" s="1">
        <v>35300</v>
      </c>
      <c r="AD34" s="1">
        <v>36300</v>
      </c>
      <c r="AE34" s="1">
        <v>34100</v>
      </c>
      <c r="AF34" s="1">
        <v>32200.000000000004</v>
      </c>
      <c r="AG34" s="1">
        <v>32600</v>
      </c>
      <c r="AH34" s="1">
        <v>30200</v>
      </c>
      <c r="AI34" s="1">
        <v>36500</v>
      </c>
      <c r="AJ34" s="1">
        <v>31500</v>
      </c>
      <c r="AK34" s="1">
        <v>36400</v>
      </c>
      <c r="AL34" s="1">
        <v>37400</v>
      </c>
      <c r="AM34" s="1">
        <v>33500</v>
      </c>
      <c r="AN34" s="1">
        <v>28400</v>
      </c>
      <c r="AO34" s="1">
        <v>32000</v>
      </c>
      <c r="AP34" s="1">
        <v>31900</v>
      </c>
      <c r="AQ34" s="1">
        <v>30500</v>
      </c>
      <c r="AR34" s="1">
        <v>31800</v>
      </c>
      <c r="AS34" s="1">
        <v>31100</v>
      </c>
      <c r="AT34" s="1">
        <v>28200</v>
      </c>
      <c r="AU34" s="1">
        <v>32100</v>
      </c>
      <c r="AV34" s="1">
        <v>33300</v>
      </c>
      <c r="AW34" s="1">
        <v>32000</v>
      </c>
      <c r="AX34" s="1">
        <v>28200</v>
      </c>
      <c r="AY34" s="1">
        <v>29500</v>
      </c>
      <c r="AZ34" s="1">
        <v>29800</v>
      </c>
      <c r="BA34" s="1">
        <v>28700</v>
      </c>
      <c r="BB34" s="1">
        <v>28300</v>
      </c>
      <c r="BC34" s="1">
        <v>32000</v>
      </c>
      <c r="BD34" s="1">
        <v>31900</v>
      </c>
      <c r="BE34" s="1">
        <v>34100</v>
      </c>
      <c r="BF34" s="1">
        <v>34900</v>
      </c>
      <c r="BG34" s="1">
        <v>37400</v>
      </c>
      <c r="BH34" s="1">
        <v>35900</v>
      </c>
      <c r="BI34" s="1">
        <v>31600</v>
      </c>
      <c r="BJ34" s="1">
        <v>30100</v>
      </c>
      <c r="BK34" s="1">
        <v>31900</v>
      </c>
      <c r="BL34" s="1">
        <v>37200</v>
      </c>
      <c r="BM34" s="1">
        <v>35800</v>
      </c>
      <c r="BN34" s="1">
        <v>41500</v>
      </c>
      <c r="BO34" s="1">
        <v>36100</v>
      </c>
      <c r="BP34" s="1">
        <v>43600</v>
      </c>
      <c r="BQ34" s="1">
        <v>40500</v>
      </c>
      <c r="BR34" s="1">
        <v>38100</v>
      </c>
      <c r="BS34" s="1">
        <v>34100</v>
      </c>
      <c r="BT34" s="1">
        <v>36000</v>
      </c>
      <c r="BU34" s="1">
        <v>31100</v>
      </c>
      <c r="BV34" s="1">
        <v>30000</v>
      </c>
      <c r="BW34" s="1">
        <v>32000</v>
      </c>
      <c r="BX34" s="1">
        <v>30800</v>
      </c>
      <c r="BY34" s="1">
        <v>28000</v>
      </c>
      <c r="BZ34" s="1">
        <v>27700</v>
      </c>
      <c r="CA34" s="1">
        <v>30700</v>
      </c>
      <c r="CB34" s="1">
        <v>32500</v>
      </c>
      <c r="CC34" s="1">
        <v>32800</v>
      </c>
      <c r="CD34" s="1">
        <v>33500</v>
      </c>
      <c r="CE34" s="1">
        <v>34200</v>
      </c>
      <c r="CF34" s="1">
        <v>36200</v>
      </c>
      <c r="CG34" s="1">
        <v>37900</v>
      </c>
      <c r="CH34" s="1">
        <v>30300</v>
      </c>
      <c r="CI34" s="1">
        <v>29100</v>
      </c>
      <c r="CJ34" s="1">
        <v>25900</v>
      </c>
      <c r="CK34" s="1">
        <v>28600</v>
      </c>
      <c r="CL34" s="1">
        <v>30200</v>
      </c>
      <c r="CM34" s="1">
        <v>24300</v>
      </c>
      <c r="CN34" s="1">
        <v>25900</v>
      </c>
      <c r="CO34" s="1">
        <v>29200</v>
      </c>
      <c r="CP34" s="1">
        <v>31200</v>
      </c>
      <c r="CQ34" s="1">
        <v>32000</v>
      </c>
      <c r="CR34" s="1">
        <v>32800</v>
      </c>
      <c r="CS34" s="1">
        <v>31300</v>
      </c>
      <c r="CT34" s="1">
        <v>28900</v>
      </c>
      <c r="CU34" s="1">
        <v>27900</v>
      </c>
      <c r="CV34" s="1">
        <v>28200</v>
      </c>
      <c r="CW34" s="1">
        <v>28400</v>
      </c>
      <c r="CX34" s="1">
        <v>26300</v>
      </c>
      <c r="CY34" s="1">
        <v>25900</v>
      </c>
      <c r="CZ34" s="1">
        <v>24100</v>
      </c>
      <c r="DA34" s="1">
        <v>31800</v>
      </c>
      <c r="DB34" s="1">
        <v>33900</v>
      </c>
      <c r="DC34" s="1">
        <v>33800</v>
      </c>
      <c r="DD34" s="1">
        <v>33600</v>
      </c>
      <c r="DE34" s="1">
        <v>32000</v>
      </c>
      <c r="DF34" s="1">
        <v>34400</v>
      </c>
      <c r="DG34" s="1">
        <v>35800</v>
      </c>
      <c r="DH34" s="1">
        <v>32900</v>
      </c>
      <c r="DI34" s="1">
        <v>29900</v>
      </c>
      <c r="DJ34" s="1">
        <v>29100</v>
      </c>
      <c r="DK34" s="1">
        <v>31400</v>
      </c>
      <c r="DL34" s="1">
        <v>31400</v>
      </c>
      <c r="DM34" s="1">
        <v>31300</v>
      </c>
      <c r="DN34" s="1">
        <v>30800</v>
      </c>
      <c r="DO34" s="1">
        <v>29800</v>
      </c>
      <c r="DP34" s="1">
        <v>31700</v>
      </c>
      <c r="DQ34" s="1">
        <v>31300</v>
      </c>
      <c r="DR34" s="1">
        <v>30900</v>
      </c>
      <c r="DS34" s="1">
        <v>30700</v>
      </c>
      <c r="DT34" s="1">
        <v>28700</v>
      </c>
      <c r="DU34" s="1">
        <v>29600</v>
      </c>
      <c r="DV34" s="1">
        <v>31500</v>
      </c>
      <c r="DW34" s="1">
        <v>22500</v>
      </c>
      <c r="DX34" s="1">
        <v>28500</v>
      </c>
      <c r="DY34" s="1">
        <v>26300</v>
      </c>
      <c r="DZ34" s="1">
        <v>29100</v>
      </c>
      <c r="EA34" s="1">
        <v>30800</v>
      </c>
      <c r="EB34" s="1">
        <v>34200</v>
      </c>
      <c r="EC34" s="1">
        <v>26900</v>
      </c>
      <c r="ED34" s="1">
        <v>23400</v>
      </c>
      <c r="EE34" s="1">
        <v>27300</v>
      </c>
      <c r="EF34" s="1">
        <v>27300</v>
      </c>
    </row>
    <row r="35" spans="1:136" x14ac:dyDescent="0.45">
      <c r="B35" t="s">
        <v>47</v>
      </c>
      <c r="C35" t="s">
        <v>44</v>
      </c>
      <c r="D35" t="s">
        <v>209</v>
      </c>
      <c r="E35" s="1"/>
      <c r="F35" s="1"/>
      <c r="G35" s="1"/>
      <c r="H35" s="1">
        <v>1500</v>
      </c>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v>2700</v>
      </c>
      <c r="CJ35" s="1">
        <v>3700</v>
      </c>
      <c r="CK35" s="1">
        <v>2400</v>
      </c>
      <c r="CL35" s="1"/>
      <c r="CM35" s="1">
        <v>1800</v>
      </c>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v>1800</v>
      </c>
      <c r="DZ35" s="1"/>
      <c r="EA35" s="1"/>
      <c r="EB35" s="1"/>
      <c r="EC35" s="1"/>
      <c r="ED35" s="1"/>
      <c r="EE35" s="1"/>
      <c r="EF35" s="1"/>
    </row>
    <row r="36" spans="1:136" x14ac:dyDescent="0.45">
      <c r="D36" t="s">
        <v>210</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v>1500</v>
      </c>
      <c r="DO36" s="1"/>
      <c r="DP36" s="1"/>
      <c r="DQ36" s="1"/>
      <c r="DR36" s="1"/>
      <c r="DS36" s="1"/>
      <c r="DT36" s="1"/>
      <c r="DU36" s="1"/>
      <c r="DV36" s="1"/>
      <c r="DW36" s="1"/>
      <c r="DX36" s="1"/>
      <c r="DY36" s="1"/>
      <c r="DZ36" s="1"/>
      <c r="EA36" s="1"/>
      <c r="EB36" s="1"/>
      <c r="EC36" s="1"/>
      <c r="ED36" s="1"/>
      <c r="EE36" s="1"/>
      <c r="EF36" s="1"/>
    </row>
    <row r="37" spans="1:136" x14ac:dyDescent="0.45">
      <c r="D37" t="s">
        <v>211</v>
      </c>
      <c r="E37" s="1">
        <v>35800</v>
      </c>
      <c r="F37" s="1">
        <v>36600</v>
      </c>
      <c r="G37" s="1">
        <v>35800</v>
      </c>
      <c r="H37" s="1">
        <v>34000</v>
      </c>
      <c r="I37" s="1">
        <v>39700</v>
      </c>
      <c r="J37" s="1">
        <v>37900</v>
      </c>
      <c r="K37" s="1">
        <v>39300</v>
      </c>
      <c r="L37" s="1">
        <v>41400</v>
      </c>
      <c r="M37" s="1">
        <v>36100</v>
      </c>
      <c r="N37" s="1">
        <v>33300</v>
      </c>
      <c r="O37" s="1">
        <v>34900</v>
      </c>
      <c r="P37" s="1">
        <v>29800</v>
      </c>
      <c r="Q37" s="1">
        <v>33600</v>
      </c>
      <c r="R37" s="1">
        <v>29700</v>
      </c>
      <c r="S37" s="1">
        <v>29200</v>
      </c>
      <c r="T37" s="1">
        <v>25700</v>
      </c>
      <c r="U37" s="1">
        <v>26700</v>
      </c>
      <c r="V37" s="1">
        <v>31800</v>
      </c>
      <c r="W37" s="1">
        <v>34400</v>
      </c>
      <c r="X37" s="1">
        <v>37400</v>
      </c>
      <c r="Y37" s="1">
        <v>35400</v>
      </c>
      <c r="Z37" s="1">
        <v>32700.000000000004</v>
      </c>
      <c r="AA37" s="1">
        <v>26600</v>
      </c>
      <c r="AB37" s="1">
        <v>25500</v>
      </c>
      <c r="AC37" s="1">
        <v>28300</v>
      </c>
      <c r="AD37" s="1">
        <v>25900</v>
      </c>
      <c r="AE37" s="1">
        <v>23900</v>
      </c>
      <c r="AF37" s="1">
        <v>27400</v>
      </c>
      <c r="AG37" s="1">
        <v>29100</v>
      </c>
      <c r="AH37" s="1">
        <v>26100</v>
      </c>
      <c r="AI37" s="1">
        <v>25000</v>
      </c>
      <c r="AJ37" s="1">
        <v>27700</v>
      </c>
      <c r="AK37" s="1">
        <v>25500</v>
      </c>
      <c r="AL37" s="1">
        <v>29200</v>
      </c>
      <c r="AM37" s="1">
        <v>29800</v>
      </c>
      <c r="AN37" s="1">
        <v>36700</v>
      </c>
      <c r="AO37" s="1">
        <v>34000</v>
      </c>
      <c r="AP37" s="1">
        <v>34000</v>
      </c>
      <c r="AQ37" s="1">
        <v>31200</v>
      </c>
      <c r="AR37" s="1">
        <v>29700</v>
      </c>
      <c r="AS37" s="1">
        <v>36200</v>
      </c>
      <c r="AT37" s="1">
        <v>31400</v>
      </c>
      <c r="AU37" s="1">
        <v>32900</v>
      </c>
      <c r="AV37" s="1">
        <v>32200.000000000004</v>
      </c>
      <c r="AW37" s="1">
        <v>37300</v>
      </c>
      <c r="AX37" s="1">
        <v>31800</v>
      </c>
      <c r="AY37" s="1">
        <v>31500</v>
      </c>
      <c r="AZ37" s="1">
        <v>29800</v>
      </c>
      <c r="BA37" s="1">
        <v>32500</v>
      </c>
      <c r="BB37" s="1">
        <v>32299.999999999996</v>
      </c>
      <c r="BC37" s="1">
        <v>31300</v>
      </c>
      <c r="BD37" s="1">
        <v>30800</v>
      </c>
      <c r="BE37" s="1">
        <v>29900</v>
      </c>
      <c r="BF37" s="1">
        <v>31900</v>
      </c>
      <c r="BG37" s="1">
        <v>32299.999999999996</v>
      </c>
      <c r="BH37" s="1">
        <v>33700</v>
      </c>
      <c r="BI37" s="1">
        <v>37800</v>
      </c>
      <c r="BJ37" s="1">
        <v>32400</v>
      </c>
      <c r="BK37" s="1">
        <v>33900</v>
      </c>
      <c r="BL37" s="1">
        <v>36900</v>
      </c>
      <c r="BM37" s="1">
        <v>33800</v>
      </c>
      <c r="BN37" s="1">
        <v>28000</v>
      </c>
      <c r="BO37" s="1">
        <v>28100</v>
      </c>
      <c r="BP37" s="1">
        <v>28100</v>
      </c>
      <c r="BQ37" s="1">
        <v>28500</v>
      </c>
      <c r="BR37" s="1">
        <v>28200</v>
      </c>
      <c r="BS37" s="1">
        <v>28600</v>
      </c>
      <c r="BT37" s="1">
        <v>33700</v>
      </c>
      <c r="BU37" s="1">
        <v>30200</v>
      </c>
      <c r="BV37" s="1">
        <v>29700</v>
      </c>
      <c r="BW37" s="1">
        <v>29800</v>
      </c>
      <c r="BX37" s="1">
        <v>33800</v>
      </c>
      <c r="BY37" s="1">
        <v>32299.999999999996</v>
      </c>
      <c r="BZ37" s="1">
        <v>31900</v>
      </c>
      <c r="CA37" s="1">
        <v>30200</v>
      </c>
      <c r="CB37" s="1">
        <v>26800</v>
      </c>
      <c r="CC37" s="1">
        <v>29900</v>
      </c>
      <c r="CD37" s="1">
        <v>26900</v>
      </c>
      <c r="CE37" s="1">
        <v>29500</v>
      </c>
      <c r="CF37" s="1">
        <v>26800</v>
      </c>
      <c r="CG37" s="1">
        <v>28400</v>
      </c>
      <c r="CH37" s="1">
        <v>30700</v>
      </c>
      <c r="CI37" s="1">
        <v>30200</v>
      </c>
      <c r="CJ37" s="1">
        <v>34200</v>
      </c>
      <c r="CK37" s="1">
        <v>31600</v>
      </c>
      <c r="CL37" s="1">
        <v>29900</v>
      </c>
      <c r="CM37" s="1">
        <v>28400</v>
      </c>
      <c r="CN37" s="1">
        <v>22700</v>
      </c>
      <c r="CO37" s="1">
        <v>22800</v>
      </c>
      <c r="CP37" s="1">
        <v>22800</v>
      </c>
      <c r="CQ37" s="1">
        <v>22100</v>
      </c>
      <c r="CR37" s="1">
        <v>23900</v>
      </c>
      <c r="CS37" s="1">
        <v>24200</v>
      </c>
      <c r="CT37" s="1">
        <v>27200</v>
      </c>
      <c r="CU37" s="1">
        <v>30400</v>
      </c>
      <c r="CV37" s="1">
        <v>31200</v>
      </c>
      <c r="CW37" s="1">
        <v>30500</v>
      </c>
      <c r="CX37" s="1">
        <v>30600</v>
      </c>
      <c r="CY37" s="1">
        <v>30400</v>
      </c>
      <c r="CZ37" s="1">
        <v>25300</v>
      </c>
      <c r="DA37" s="1">
        <v>25200</v>
      </c>
      <c r="DB37" s="1">
        <v>25000</v>
      </c>
      <c r="DC37" s="1">
        <v>24000</v>
      </c>
      <c r="DD37" s="1">
        <v>27600</v>
      </c>
      <c r="DE37" s="1">
        <v>26500</v>
      </c>
      <c r="DF37" s="1">
        <v>29100</v>
      </c>
      <c r="DG37" s="1">
        <v>27900</v>
      </c>
      <c r="DH37" s="1">
        <v>26300</v>
      </c>
      <c r="DI37" s="1">
        <v>29100</v>
      </c>
      <c r="DJ37" s="1">
        <v>25800</v>
      </c>
      <c r="DK37" s="1">
        <v>28000</v>
      </c>
      <c r="DL37" s="1">
        <v>21600</v>
      </c>
      <c r="DM37" s="1">
        <v>22900</v>
      </c>
      <c r="DN37" s="1">
        <v>24300</v>
      </c>
      <c r="DO37" s="1">
        <v>22100</v>
      </c>
      <c r="DP37" s="1">
        <v>21800</v>
      </c>
      <c r="DQ37" s="1">
        <v>18700</v>
      </c>
      <c r="DR37" s="1">
        <v>20200</v>
      </c>
      <c r="DS37" s="1">
        <v>22000</v>
      </c>
      <c r="DT37" s="1">
        <v>21600</v>
      </c>
      <c r="DU37" s="1">
        <v>20100</v>
      </c>
      <c r="DV37" s="1">
        <v>24600</v>
      </c>
      <c r="DW37" s="1">
        <v>26600</v>
      </c>
      <c r="DX37" s="1">
        <v>21400</v>
      </c>
      <c r="DY37" s="1">
        <v>21200</v>
      </c>
      <c r="DZ37" s="1">
        <v>27600</v>
      </c>
      <c r="EA37" s="1">
        <v>29800</v>
      </c>
      <c r="EB37" s="1">
        <v>32200.000000000004</v>
      </c>
      <c r="EC37" s="1">
        <v>30100</v>
      </c>
      <c r="ED37" s="1">
        <v>26400</v>
      </c>
      <c r="EE37" s="1">
        <v>28800</v>
      </c>
      <c r="EF37" s="1">
        <v>28800</v>
      </c>
    </row>
    <row r="38" spans="1:136" x14ac:dyDescent="0.45">
      <c r="B38" t="s">
        <v>48</v>
      </c>
      <c r="C38" t="s">
        <v>44</v>
      </c>
      <c r="D38" t="s">
        <v>212</v>
      </c>
      <c r="E38" s="1">
        <v>20700</v>
      </c>
      <c r="F38" s="1">
        <v>18500</v>
      </c>
      <c r="G38" s="1">
        <v>22900</v>
      </c>
      <c r="H38" s="1">
        <v>28000</v>
      </c>
      <c r="I38" s="1">
        <v>33400</v>
      </c>
      <c r="J38" s="1">
        <v>32000</v>
      </c>
      <c r="K38" s="1">
        <v>29100</v>
      </c>
      <c r="L38" s="1">
        <v>27700</v>
      </c>
      <c r="M38" s="1">
        <v>25600</v>
      </c>
      <c r="N38" s="1">
        <v>23600</v>
      </c>
      <c r="O38" s="1">
        <v>24700</v>
      </c>
      <c r="P38" s="1">
        <v>25200</v>
      </c>
      <c r="Q38" s="1">
        <v>24000</v>
      </c>
      <c r="R38" s="1">
        <v>23100</v>
      </c>
      <c r="S38" s="1">
        <v>25700</v>
      </c>
      <c r="T38" s="1">
        <v>28900</v>
      </c>
      <c r="U38" s="1">
        <v>35800</v>
      </c>
      <c r="V38" s="1">
        <v>29200</v>
      </c>
      <c r="W38" s="1">
        <v>27000</v>
      </c>
      <c r="X38" s="1">
        <v>28100</v>
      </c>
      <c r="Y38" s="1">
        <v>23900</v>
      </c>
      <c r="Z38" s="1">
        <v>21000</v>
      </c>
      <c r="AA38" s="1">
        <v>21400</v>
      </c>
      <c r="AB38" s="1">
        <v>20400</v>
      </c>
      <c r="AC38" s="1">
        <v>20000</v>
      </c>
      <c r="AD38" s="1">
        <v>17400</v>
      </c>
      <c r="AE38" s="1">
        <v>19400</v>
      </c>
      <c r="AF38" s="1">
        <v>24100</v>
      </c>
      <c r="AG38" s="1">
        <v>28700</v>
      </c>
      <c r="AH38" s="1">
        <v>28700</v>
      </c>
      <c r="AI38" s="1">
        <v>25800</v>
      </c>
      <c r="AJ38" s="1">
        <v>25800</v>
      </c>
      <c r="AK38" s="1">
        <v>24800</v>
      </c>
      <c r="AL38" s="1">
        <v>21600</v>
      </c>
      <c r="AM38" s="1">
        <v>22500</v>
      </c>
      <c r="AN38" s="1">
        <v>24800</v>
      </c>
      <c r="AO38" s="1">
        <v>20400</v>
      </c>
      <c r="AP38" s="1">
        <v>21500</v>
      </c>
      <c r="AQ38" s="1">
        <v>20900</v>
      </c>
      <c r="AR38" s="1">
        <v>25900</v>
      </c>
      <c r="AS38" s="1">
        <v>28600</v>
      </c>
      <c r="AT38" s="1">
        <v>30500</v>
      </c>
      <c r="AU38" s="1">
        <v>25400</v>
      </c>
      <c r="AV38" s="1">
        <v>25200</v>
      </c>
      <c r="AW38" s="1">
        <v>21600</v>
      </c>
      <c r="AX38" s="1">
        <v>22000</v>
      </c>
      <c r="AY38" s="1">
        <v>19800</v>
      </c>
      <c r="AZ38" s="1">
        <v>18700</v>
      </c>
      <c r="BA38" s="1">
        <v>18300</v>
      </c>
      <c r="BB38" s="1">
        <v>17800</v>
      </c>
      <c r="BC38" s="1">
        <v>19600</v>
      </c>
      <c r="BD38" s="1">
        <v>22600</v>
      </c>
      <c r="BE38" s="1">
        <v>25600</v>
      </c>
      <c r="BF38" s="1">
        <v>27700</v>
      </c>
      <c r="BG38" s="1">
        <v>22400</v>
      </c>
      <c r="BH38" s="1">
        <v>22600</v>
      </c>
      <c r="BI38" s="1">
        <v>21100</v>
      </c>
      <c r="BJ38" s="1">
        <v>20200</v>
      </c>
      <c r="BK38" s="1">
        <v>21500</v>
      </c>
      <c r="BL38" s="1">
        <v>20400</v>
      </c>
      <c r="BM38" s="1">
        <v>20500</v>
      </c>
      <c r="BN38" s="1">
        <v>18600</v>
      </c>
      <c r="BO38" s="1">
        <v>20800</v>
      </c>
      <c r="BP38" s="1">
        <v>18900</v>
      </c>
      <c r="BQ38" s="1">
        <v>26200</v>
      </c>
      <c r="BR38" s="1">
        <v>25600</v>
      </c>
      <c r="BS38" s="1">
        <v>25500</v>
      </c>
      <c r="BT38" s="1">
        <v>24300</v>
      </c>
      <c r="BU38" s="1">
        <v>21200</v>
      </c>
      <c r="BV38" s="1">
        <v>16200</v>
      </c>
      <c r="BW38" s="1">
        <v>14400</v>
      </c>
      <c r="BX38" s="1">
        <v>15800</v>
      </c>
      <c r="BY38" s="1">
        <v>17800</v>
      </c>
      <c r="BZ38" s="1">
        <v>17900</v>
      </c>
      <c r="CA38" s="1">
        <v>18300</v>
      </c>
      <c r="CB38" s="1">
        <v>21900</v>
      </c>
      <c r="CC38" s="1">
        <v>24900</v>
      </c>
      <c r="CD38" s="1">
        <v>24100</v>
      </c>
      <c r="CE38" s="1">
        <v>18900</v>
      </c>
      <c r="CF38" s="1">
        <v>19600</v>
      </c>
      <c r="CG38" s="1">
        <v>18200</v>
      </c>
      <c r="CH38" s="1">
        <v>18600</v>
      </c>
      <c r="CI38" s="1">
        <v>16300</v>
      </c>
      <c r="CJ38" s="1">
        <v>16400</v>
      </c>
      <c r="CK38" s="1">
        <v>17900</v>
      </c>
      <c r="CL38" s="1">
        <v>19700</v>
      </c>
      <c r="CM38" s="1">
        <v>21600</v>
      </c>
      <c r="CN38" s="1">
        <v>24900</v>
      </c>
      <c r="CO38" s="1">
        <v>30900</v>
      </c>
      <c r="CP38" s="1">
        <v>29400</v>
      </c>
      <c r="CQ38" s="1">
        <v>27300</v>
      </c>
      <c r="CR38" s="1">
        <v>21000</v>
      </c>
      <c r="CS38" s="1">
        <v>22700</v>
      </c>
      <c r="CT38" s="1">
        <v>19600</v>
      </c>
      <c r="CU38" s="1">
        <v>18900</v>
      </c>
      <c r="CV38" s="1">
        <v>20100</v>
      </c>
      <c r="CW38" s="1">
        <v>18900</v>
      </c>
      <c r="CX38" s="1">
        <v>17900</v>
      </c>
      <c r="CY38" s="1">
        <v>17400</v>
      </c>
      <c r="CZ38" s="1">
        <v>22900</v>
      </c>
      <c r="DA38" s="1">
        <v>27100</v>
      </c>
      <c r="DB38" s="1">
        <v>26900</v>
      </c>
      <c r="DC38" s="1">
        <v>21700</v>
      </c>
      <c r="DD38" s="1">
        <v>20700</v>
      </c>
      <c r="DE38" s="1">
        <v>23100</v>
      </c>
      <c r="DF38" s="1">
        <v>18200</v>
      </c>
      <c r="DG38" s="1">
        <v>16600</v>
      </c>
      <c r="DH38" s="1">
        <v>21100</v>
      </c>
      <c r="DI38" s="1">
        <v>22600</v>
      </c>
      <c r="DJ38" s="1">
        <v>20100</v>
      </c>
      <c r="DK38" s="1">
        <v>18800</v>
      </c>
      <c r="DL38" s="1">
        <v>24400</v>
      </c>
      <c r="DM38" s="1">
        <v>28200</v>
      </c>
      <c r="DN38" s="1">
        <v>27800</v>
      </c>
      <c r="DO38" s="1">
        <v>22500</v>
      </c>
      <c r="DP38" s="1">
        <v>22100</v>
      </c>
      <c r="DQ38" s="1">
        <v>21900</v>
      </c>
      <c r="DR38" s="1">
        <v>20000</v>
      </c>
      <c r="DS38" s="1">
        <v>22200</v>
      </c>
      <c r="DT38" s="1">
        <v>23200</v>
      </c>
      <c r="DU38" s="1">
        <v>22400</v>
      </c>
      <c r="DV38" s="1">
        <v>20700</v>
      </c>
      <c r="DW38" s="1">
        <v>22000</v>
      </c>
      <c r="DX38" s="1">
        <v>21600</v>
      </c>
      <c r="DY38" s="1">
        <v>28500</v>
      </c>
      <c r="DZ38" s="1">
        <v>26800</v>
      </c>
      <c r="EA38" s="1">
        <v>24300</v>
      </c>
      <c r="EB38" s="1">
        <v>21400</v>
      </c>
      <c r="EC38" s="1">
        <v>22200</v>
      </c>
      <c r="ED38" s="1">
        <v>19800</v>
      </c>
      <c r="EE38" s="1">
        <v>21800</v>
      </c>
      <c r="EF38" s="1">
        <v>21800</v>
      </c>
    </row>
    <row r="39" spans="1:136" x14ac:dyDescent="0.45">
      <c r="D39" t="s">
        <v>213</v>
      </c>
      <c r="E39" s="1"/>
      <c r="F39" s="1"/>
      <c r="G39" s="1">
        <v>1500</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v>1600</v>
      </c>
      <c r="CS39" s="1"/>
      <c r="CT39" s="1"/>
      <c r="CU39" s="1"/>
      <c r="CV39" s="1"/>
      <c r="CW39" s="1"/>
      <c r="CX39" s="1"/>
      <c r="CY39" s="1"/>
      <c r="CZ39" s="1"/>
      <c r="DA39" s="1"/>
      <c r="DB39" s="1"/>
      <c r="DC39" s="1"/>
      <c r="DD39" s="1"/>
      <c r="DE39" s="1"/>
      <c r="DF39" s="1"/>
      <c r="DG39" s="1"/>
      <c r="DH39" s="1"/>
      <c r="DI39" s="1"/>
      <c r="DJ39" s="1">
        <v>1600</v>
      </c>
      <c r="DK39" s="1">
        <v>2500</v>
      </c>
      <c r="DL39" s="1"/>
      <c r="DM39" s="1"/>
      <c r="DN39" s="1"/>
      <c r="DO39" s="1"/>
      <c r="DP39" s="1"/>
      <c r="DQ39" s="1"/>
      <c r="DR39" s="1"/>
      <c r="DS39" s="1"/>
      <c r="DT39" s="1"/>
      <c r="DU39" s="1"/>
      <c r="DV39" s="1"/>
      <c r="DW39" s="1"/>
      <c r="DX39" s="1"/>
      <c r="DY39" s="1"/>
      <c r="DZ39" s="1"/>
      <c r="EA39" s="1"/>
      <c r="EB39" s="1"/>
      <c r="EC39" s="1"/>
      <c r="ED39" s="1"/>
      <c r="EE39" s="1"/>
      <c r="EF39" s="1"/>
    </row>
    <row r="40" spans="1:136" x14ac:dyDescent="0.45">
      <c r="B40" t="s">
        <v>426</v>
      </c>
      <c r="C40" t="s">
        <v>44</v>
      </c>
      <c r="D40" t="s">
        <v>214</v>
      </c>
      <c r="E40" s="1">
        <v>3700</v>
      </c>
      <c r="F40" s="1">
        <v>4500</v>
      </c>
      <c r="G40" s="1">
        <v>4500</v>
      </c>
      <c r="H40" s="1">
        <v>5200</v>
      </c>
      <c r="I40" s="1">
        <v>4500</v>
      </c>
      <c r="J40" s="1">
        <v>4600</v>
      </c>
      <c r="K40" s="1">
        <v>7200</v>
      </c>
      <c r="L40" s="1">
        <v>3400</v>
      </c>
      <c r="M40" s="1">
        <v>3800</v>
      </c>
      <c r="N40" s="1">
        <v>5700</v>
      </c>
      <c r="O40" s="1">
        <v>4900</v>
      </c>
      <c r="P40" s="1">
        <v>5000</v>
      </c>
      <c r="Q40" s="1">
        <v>5100</v>
      </c>
      <c r="R40" s="1">
        <v>5400</v>
      </c>
      <c r="S40" s="1">
        <v>6400</v>
      </c>
      <c r="T40" s="1">
        <v>4200</v>
      </c>
      <c r="U40" s="1">
        <v>3600</v>
      </c>
      <c r="V40" s="1">
        <v>3100</v>
      </c>
      <c r="W40" s="1">
        <v>4800</v>
      </c>
      <c r="X40" s="1">
        <v>4800</v>
      </c>
      <c r="Y40" s="1">
        <v>4000</v>
      </c>
      <c r="Z40" s="1">
        <v>4800</v>
      </c>
      <c r="AA40" s="1">
        <v>4300</v>
      </c>
      <c r="AB40" s="1">
        <v>4600</v>
      </c>
      <c r="AC40" s="1">
        <v>5300</v>
      </c>
      <c r="AD40" s="1">
        <v>5800</v>
      </c>
      <c r="AE40" s="1">
        <v>5800</v>
      </c>
      <c r="AF40" s="1">
        <v>7100</v>
      </c>
      <c r="AG40" s="1">
        <v>6700</v>
      </c>
      <c r="AH40" s="1">
        <v>6000</v>
      </c>
      <c r="AI40" s="1">
        <v>8700</v>
      </c>
      <c r="AJ40" s="1">
        <v>8100</v>
      </c>
      <c r="AK40" s="1">
        <v>7500</v>
      </c>
      <c r="AL40" s="1">
        <v>8500</v>
      </c>
      <c r="AM40" s="1">
        <v>10200</v>
      </c>
      <c r="AN40" s="1">
        <v>7000</v>
      </c>
      <c r="AO40" s="1">
        <v>6100</v>
      </c>
      <c r="AP40" s="1">
        <v>4500</v>
      </c>
      <c r="AQ40" s="1">
        <v>5500</v>
      </c>
      <c r="AR40" s="1">
        <v>7100</v>
      </c>
      <c r="AS40" s="1">
        <v>7100</v>
      </c>
      <c r="AT40" s="1">
        <v>11200</v>
      </c>
      <c r="AU40" s="1">
        <v>9700</v>
      </c>
      <c r="AV40" s="1">
        <v>7200</v>
      </c>
      <c r="AW40" s="1">
        <v>7700</v>
      </c>
      <c r="AX40" s="1">
        <v>7000</v>
      </c>
      <c r="AY40" s="1">
        <v>7600</v>
      </c>
      <c r="AZ40" s="1">
        <v>7400</v>
      </c>
      <c r="BA40" s="1">
        <v>6400</v>
      </c>
      <c r="BB40" s="1">
        <v>6300</v>
      </c>
      <c r="BC40" s="1">
        <v>5800</v>
      </c>
      <c r="BD40" s="1">
        <v>6000</v>
      </c>
      <c r="BE40" s="1">
        <v>6700</v>
      </c>
      <c r="BF40" s="1">
        <v>4200</v>
      </c>
      <c r="BG40" s="1">
        <v>6200</v>
      </c>
      <c r="BH40" s="1">
        <v>6800</v>
      </c>
      <c r="BI40" s="1">
        <v>7900</v>
      </c>
      <c r="BJ40" s="1">
        <v>5600</v>
      </c>
      <c r="BK40" s="1">
        <v>7300</v>
      </c>
      <c r="BL40" s="1">
        <v>7200</v>
      </c>
      <c r="BM40" s="1">
        <v>7900</v>
      </c>
      <c r="BN40" s="1">
        <v>8600</v>
      </c>
      <c r="BO40" s="1">
        <v>8100</v>
      </c>
      <c r="BP40" s="1">
        <v>7100</v>
      </c>
      <c r="BQ40" s="1">
        <v>5800</v>
      </c>
      <c r="BR40" s="1">
        <v>4500</v>
      </c>
      <c r="BS40" s="1">
        <v>6300</v>
      </c>
      <c r="BT40" s="1">
        <v>6200</v>
      </c>
      <c r="BU40" s="1">
        <v>5700</v>
      </c>
      <c r="BV40" s="1">
        <v>7400</v>
      </c>
      <c r="BW40" s="1">
        <v>6500</v>
      </c>
      <c r="BX40" s="1">
        <v>8900</v>
      </c>
      <c r="BY40" s="1">
        <v>8500</v>
      </c>
      <c r="BZ40" s="1">
        <v>5400</v>
      </c>
      <c r="CA40" s="1">
        <v>5600</v>
      </c>
      <c r="CB40" s="1">
        <v>6100</v>
      </c>
      <c r="CC40" s="1">
        <v>6500</v>
      </c>
      <c r="CD40" s="1">
        <v>6100</v>
      </c>
      <c r="CE40" s="1">
        <v>4400</v>
      </c>
      <c r="CF40" s="1">
        <v>4500</v>
      </c>
      <c r="CG40" s="1">
        <v>5500</v>
      </c>
      <c r="CH40" s="1">
        <v>4200</v>
      </c>
      <c r="CI40" s="1">
        <v>4800</v>
      </c>
      <c r="CJ40" s="1">
        <v>5600</v>
      </c>
      <c r="CK40" s="1">
        <v>5900</v>
      </c>
      <c r="CL40" s="1">
        <v>6400</v>
      </c>
      <c r="CM40" s="1">
        <v>7100</v>
      </c>
      <c r="CN40" s="1">
        <v>6500</v>
      </c>
      <c r="CO40" s="1">
        <v>6400</v>
      </c>
      <c r="CP40" s="1">
        <v>7100</v>
      </c>
      <c r="CQ40" s="1">
        <v>9300</v>
      </c>
      <c r="CR40" s="1">
        <v>7200</v>
      </c>
      <c r="CS40" s="1">
        <v>6300</v>
      </c>
      <c r="CT40" s="1">
        <v>7100</v>
      </c>
      <c r="CU40" s="1">
        <v>7000</v>
      </c>
      <c r="CV40" s="1">
        <v>6300</v>
      </c>
      <c r="CW40" s="1">
        <v>6200</v>
      </c>
      <c r="CX40" s="1">
        <v>5600</v>
      </c>
      <c r="CY40" s="1">
        <v>4600</v>
      </c>
      <c r="CZ40" s="1">
        <v>4400</v>
      </c>
      <c r="DA40" s="1">
        <v>4900</v>
      </c>
      <c r="DB40" s="1">
        <v>5600</v>
      </c>
      <c r="DC40" s="1">
        <v>5100</v>
      </c>
      <c r="DD40" s="1">
        <v>8200</v>
      </c>
      <c r="DE40" s="1">
        <v>8700</v>
      </c>
      <c r="DF40" s="1">
        <v>8400</v>
      </c>
      <c r="DG40" s="1">
        <v>8300</v>
      </c>
      <c r="DH40" s="1">
        <v>6900</v>
      </c>
      <c r="DI40" s="1">
        <v>6000</v>
      </c>
      <c r="DJ40" s="1">
        <v>4800</v>
      </c>
      <c r="DK40" s="1">
        <v>5000</v>
      </c>
      <c r="DL40" s="1">
        <v>3700</v>
      </c>
      <c r="DM40" s="1">
        <v>4100</v>
      </c>
      <c r="DN40" s="1">
        <v>4500</v>
      </c>
      <c r="DO40" s="1">
        <v>4200</v>
      </c>
      <c r="DP40" s="1">
        <v>6100</v>
      </c>
      <c r="DQ40" s="1">
        <v>4400</v>
      </c>
      <c r="DR40" s="1">
        <v>4300</v>
      </c>
      <c r="DS40" s="1">
        <v>4300</v>
      </c>
      <c r="DT40" s="1">
        <v>5300</v>
      </c>
      <c r="DU40" s="1">
        <v>5700</v>
      </c>
      <c r="DV40" s="1">
        <v>4000</v>
      </c>
      <c r="DW40" s="1">
        <v>4600</v>
      </c>
      <c r="DX40" s="1">
        <v>5000</v>
      </c>
      <c r="DY40" s="1">
        <v>4800</v>
      </c>
      <c r="DZ40" s="1">
        <v>6300</v>
      </c>
      <c r="EA40" s="1">
        <v>6000</v>
      </c>
      <c r="EB40" s="1">
        <v>5200</v>
      </c>
      <c r="EC40" s="1">
        <v>5100</v>
      </c>
      <c r="ED40" s="1">
        <v>5900</v>
      </c>
      <c r="EE40" s="1">
        <v>8800</v>
      </c>
      <c r="EF40" s="1">
        <v>8800</v>
      </c>
    </row>
    <row r="41" spans="1:136" x14ac:dyDescent="0.45">
      <c r="D41" t="s">
        <v>215</v>
      </c>
      <c r="E41" s="1">
        <v>5500</v>
      </c>
      <c r="F41" s="1">
        <v>6000</v>
      </c>
      <c r="G41" s="1">
        <v>7900</v>
      </c>
      <c r="H41" s="1">
        <v>9400</v>
      </c>
      <c r="I41" s="1">
        <v>9500</v>
      </c>
      <c r="J41" s="1">
        <v>6000</v>
      </c>
      <c r="K41" s="1">
        <v>7000</v>
      </c>
      <c r="L41" s="1">
        <v>6600</v>
      </c>
      <c r="M41" s="1">
        <v>6500</v>
      </c>
      <c r="N41" s="1">
        <v>10000</v>
      </c>
      <c r="O41" s="1">
        <v>10100</v>
      </c>
      <c r="P41" s="1">
        <v>12100</v>
      </c>
      <c r="Q41" s="1">
        <v>11200</v>
      </c>
      <c r="R41" s="1">
        <v>6300</v>
      </c>
      <c r="S41" s="1">
        <v>7600</v>
      </c>
      <c r="T41" s="1">
        <v>7100</v>
      </c>
      <c r="U41" s="1">
        <v>8600</v>
      </c>
      <c r="V41" s="1">
        <v>6700</v>
      </c>
      <c r="W41" s="1">
        <v>5900</v>
      </c>
      <c r="X41" s="1">
        <v>6800</v>
      </c>
      <c r="Y41" s="1">
        <v>6900</v>
      </c>
      <c r="Z41" s="1">
        <v>7600</v>
      </c>
      <c r="AA41" s="1">
        <v>6400</v>
      </c>
      <c r="AB41" s="1">
        <v>7800</v>
      </c>
      <c r="AC41" s="1">
        <v>9300</v>
      </c>
      <c r="AD41" s="1">
        <v>8500</v>
      </c>
      <c r="AE41" s="1">
        <v>7800</v>
      </c>
      <c r="AF41" s="1">
        <v>8800</v>
      </c>
      <c r="AG41" s="1">
        <v>7500</v>
      </c>
      <c r="AH41" s="1">
        <v>6900</v>
      </c>
      <c r="AI41" s="1">
        <v>7100</v>
      </c>
      <c r="AJ41" s="1">
        <v>7100</v>
      </c>
      <c r="AK41" s="1">
        <v>7900</v>
      </c>
      <c r="AL41" s="1">
        <v>5900</v>
      </c>
      <c r="AM41" s="1">
        <v>9700</v>
      </c>
      <c r="AN41" s="1">
        <v>10600</v>
      </c>
      <c r="AO41" s="1">
        <v>10000</v>
      </c>
      <c r="AP41" s="1">
        <v>9300</v>
      </c>
      <c r="AQ41" s="1">
        <v>8400</v>
      </c>
      <c r="AR41" s="1">
        <v>9100</v>
      </c>
      <c r="AS41" s="1">
        <v>7300</v>
      </c>
      <c r="AT41" s="1">
        <v>5200</v>
      </c>
      <c r="AU41" s="1">
        <v>6400</v>
      </c>
      <c r="AV41" s="1">
        <v>6400</v>
      </c>
      <c r="AW41" s="1">
        <v>4900</v>
      </c>
      <c r="AX41" s="1">
        <v>5100</v>
      </c>
      <c r="AY41" s="1">
        <v>5500</v>
      </c>
      <c r="AZ41" s="1">
        <v>10500</v>
      </c>
      <c r="BA41" s="1">
        <v>8500</v>
      </c>
      <c r="BB41" s="1">
        <v>8300</v>
      </c>
      <c r="BC41" s="1">
        <v>8300</v>
      </c>
      <c r="BD41" s="1">
        <v>10700</v>
      </c>
      <c r="BE41" s="1">
        <v>9800</v>
      </c>
      <c r="BF41" s="1">
        <v>7300</v>
      </c>
      <c r="BG41" s="1">
        <v>6000</v>
      </c>
      <c r="BH41" s="1">
        <v>7600</v>
      </c>
      <c r="BI41" s="1">
        <v>9100</v>
      </c>
      <c r="BJ41" s="1">
        <v>7700</v>
      </c>
      <c r="BK41" s="1">
        <v>6500</v>
      </c>
      <c r="BL41" s="1">
        <v>5900</v>
      </c>
      <c r="BM41" s="1">
        <v>5800</v>
      </c>
      <c r="BN41" s="1">
        <v>6400</v>
      </c>
      <c r="BO41" s="1">
        <v>6900</v>
      </c>
      <c r="BP41" s="1">
        <v>7900</v>
      </c>
      <c r="BQ41" s="1">
        <v>7100</v>
      </c>
      <c r="BR41" s="1">
        <v>7500</v>
      </c>
      <c r="BS41" s="1">
        <v>7700</v>
      </c>
      <c r="BT41" s="1">
        <v>7500</v>
      </c>
      <c r="BU41" s="1">
        <v>9500</v>
      </c>
      <c r="BV41" s="1">
        <v>7700</v>
      </c>
      <c r="BW41" s="1">
        <v>7500</v>
      </c>
      <c r="BX41" s="1">
        <v>5800</v>
      </c>
      <c r="BY41" s="1">
        <v>6100</v>
      </c>
      <c r="BZ41" s="1">
        <v>7900</v>
      </c>
      <c r="CA41" s="1">
        <v>8100</v>
      </c>
      <c r="CB41" s="1">
        <v>8900</v>
      </c>
      <c r="CC41" s="1">
        <v>8600</v>
      </c>
      <c r="CD41" s="1">
        <v>10700</v>
      </c>
      <c r="CE41" s="1">
        <v>8900</v>
      </c>
      <c r="CF41" s="1">
        <v>7500</v>
      </c>
      <c r="CG41" s="1">
        <v>7700</v>
      </c>
      <c r="CH41" s="1">
        <v>8300</v>
      </c>
      <c r="CI41" s="1">
        <v>8600</v>
      </c>
      <c r="CJ41" s="1">
        <v>9400</v>
      </c>
      <c r="CK41" s="1">
        <v>8400</v>
      </c>
      <c r="CL41" s="1">
        <v>7200</v>
      </c>
      <c r="CM41" s="1">
        <v>8500</v>
      </c>
      <c r="CN41" s="1">
        <v>8000</v>
      </c>
      <c r="CO41" s="1">
        <v>12500</v>
      </c>
      <c r="CP41" s="1">
        <v>11200</v>
      </c>
      <c r="CQ41" s="1">
        <v>5800</v>
      </c>
      <c r="CR41" s="1">
        <v>7800</v>
      </c>
      <c r="CS41" s="1">
        <v>5100</v>
      </c>
      <c r="CT41" s="1">
        <v>5800</v>
      </c>
      <c r="CU41" s="1">
        <v>4700</v>
      </c>
      <c r="CV41" s="1">
        <v>4300</v>
      </c>
      <c r="CW41" s="1">
        <v>4400</v>
      </c>
      <c r="CX41" s="1">
        <v>4500</v>
      </c>
      <c r="CY41" s="1">
        <v>6200</v>
      </c>
      <c r="CZ41" s="1">
        <v>5200</v>
      </c>
      <c r="DA41" s="1">
        <v>6600</v>
      </c>
      <c r="DB41" s="1">
        <v>7900</v>
      </c>
      <c r="DC41" s="1">
        <v>7200</v>
      </c>
      <c r="DD41" s="1">
        <v>8000</v>
      </c>
      <c r="DE41" s="1">
        <v>5400</v>
      </c>
      <c r="DF41" s="1">
        <v>3800</v>
      </c>
      <c r="DG41" s="1">
        <v>5500</v>
      </c>
      <c r="DH41" s="1">
        <v>5100</v>
      </c>
      <c r="DI41" s="1">
        <v>6000</v>
      </c>
      <c r="DJ41" s="1">
        <v>4300</v>
      </c>
      <c r="DK41" s="1">
        <v>4900</v>
      </c>
      <c r="DL41" s="1">
        <v>8400</v>
      </c>
      <c r="DM41" s="1">
        <v>5700</v>
      </c>
      <c r="DN41" s="1">
        <v>6000</v>
      </c>
      <c r="DO41" s="1">
        <v>6600</v>
      </c>
      <c r="DP41" s="1">
        <v>4200</v>
      </c>
      <c r="DQ41" s="1">
        <v>5200</v>
      </c>
      <c r="DR41" s="1">
        <v>7100</v>
      </c>
      <c r="DS41" s="1">
        <v>7300</v>
      </c>
      <c r="DT41" s="1">
        <v>5200</v>
      </c>
      <c r="DU41" s="1">
        <v>5500</v>
      </c>
      <c r="DV41" s="1">
        <v>5200</v>
      </c>
      <c r="DW41" s="1">
        <v>6800</v>
      </c>
      <c r="DX41" s="1">
        <v>5400</v>
      </c>
      <c r="DY41" s="1">
        <v>5500</v>
      </c>
      <c r="DZ41" s="1">
        <v>3300</v>
      </c>
      <c r="EA41" s="1">
        <v>4600</v>
      </c>
      <c r="EB41" s="1">
        <v>4300</v>
      </c>
      <c r="EC41" s="1">
        <v>3700</v>
      </c>
      <c r="ED41" s="1">
        <v>6100</v>
      </c>
      <c r="EE41" s="1">
        <v>5300</v>
      </c>
      <c r="EF41" s="1">
        <v>5300</v>
      </c>
    </row>
    <row r="42" spans="1:136" x14ac:dyDescent="0.45">
      <c r="D42" t="s">
        <v>49</v>
      </c>
      <c r="E42" s="1">
        <v>18800</v>
      </c>
      <c r="F42" s="1">
        <v>21800</v>
      </c>
      <c r="G42" s="1">
        <v>21300</v>
      </c>
      <c r="H42" s="1">
        <v>24700</v>
      </c>
      <c r="I42" s="1">
        <v>29300</v>
      </c>
      <c r="J42" s="1">
        <v>29900</v>
      </c>
      <c r="K42" s="1">
        <v>30800</v>
      </c>
      <c r="L42" s="1">
        <v>27700</v>
      </c>
      <c r="M42" s="1">
        <v>25600</v>
      </c>
      <c r="N42" s="1">
        <v>23400</v>
      </c>
      <c r="O42" s="1">
        <v>16400</v>
      </c>
      <c r="P42" s="1">
        <v>18600</v>
      </c>
      <c r="Q42" s="1">
        <v>17500</v>
      </c>
      <c r="R42" s="1">
        <v>17500</v>
      </c>
      <c r="S42" s="1">
        <v>16600</v>
      </c>
      <c r="T42" s="1">
        <v>19200</v>
      </c>
      <c r="U42" s="1">
        <v>26900</v>
      </c>
      <c r="V42" s="1">
        <v>28100</v>
      </c>
      <c r="W42" s="1">
        <v>26400</v>
      </c>
      <c r="X42" s="1">
        <v>29500</v>
      </c>
      <c r="Y42" s="1">
        <v>28300</v>
      </c>
      <c r="Z42" s="1">
        <v>26300</v>
      </c>
      <c r="AA42" s="1">
        <v>28100</v>
      </c>
      <c r="AB42" s="1">
        <v>23300</v>
      </c>
      <c r="AC42" s="1">
        <v>22400</v>
      </c>
      <c r="AD42" s="1">
        <v>25900</v>
      </c>
      <c r="AE42" s="1">
        <v>25200</v>
      </c>
      <c r="AF42" s="1">
        <v>28300</v>
      </c>
      <c r="AG42" s="1">
        <v>32200.000000000004</v>
      </c>
      <c r="AH42" s="1">
        <v>37200</v>
      </c>
      <c r="AI42" s="1">
        <v>39200</v>
      </c>
      <c r="AJ42" s="1">
        <v>37600</v>
      </c>
      <c r="AK42" s="1">
        <v>30300</v>
      </c>
      <c r="AL42" s="1">
        <v>27400</v>
      </c>
      <c r="AM42" s="1">
        <v>28500</v>
      </c>
      <c r="AN42" s="1">
        <v>27600</v>
      </c>
      <c r="AO42" s="1">
        <v>27400</v>
      </c>
      <c r="AP42" s="1">
        <v>23600</v>
      </c>
      <c r="AQ42" s="1">
        <v>25900</v>
      </c>
      <c r="AR42" s="1">
        <v>27200</v>
      </c>
      <c r="AS42" s="1">
        <v>32000</v>
      </c>
      <c r="AT42" s="1">
        <v>31400</v>
      </c>
      <c r="AU42" s="1">
        <v>32000</v>
      </c>
      <c r="AV42" s="1">
        <v>27300</v>
      </c>
      <c r="AW42" s="1">
        <v>22600</v>
      </c>
      <c r="AX42" s="1">
        <v>22800</v>
      </c>
      <c r="AY42" s="1">
        <v>22800</v>
      </c>
      <c r="AZ42" s="1">
        <v>22200</v>
      </c>
      <c r="BA42" s="1">
        <v>21500</v>
      </c>
      <c r="BB42" s="1">
        <v>18900</v>
      </c>
      <c r="BC42" s="1">
        <v>23300</v>
      </c>
      <c r="BD42" s="1">
        <v>19300</v>
      </c>
      <c r="BE42" s="1">
        <v>21900</v>
      </c>
      <c r="BF42" s="1">
        <v>25500</v>
      </c>
      <c r="BG42" s="1">
        <v>26100</v>
      </c>
      <c r="BH42" s="1">
        <v>27700</v>
      </c>
      <c r="BI42" s="1">
        <v>24100</v>
      </c>
      <c r="BJ42" s="1">
        <v>26200</v>
      </c>
      <c r="BK42" s="1">
        <v>23600</v>
      </c>
      <c r="BL42" s="1">
        <v>21000</v>
      </c>
      <c r="BM42" s="1">
        <v>21200</v>
      </c>
      <c r="BN42" s="1">
        <v>23500</v>
      </c>
      <c r="BO42" s="1">
        <v>22900</v>
      </c>
      <c r="BP42" s="1">
        <v>23300</v>
      </c>
      <c r="BQ42" s="1">
        <v>29500</v>
      </c>
      <c r="BR42" s="1">
        <v>29800</v>
      </c>
      <c r="BS42" s="1">
        <v>30100</v>
      </c>
      <c r="BT42" s="1">
        <v>24500</v>
      </c>
      <c r="BU42" s="1">
        <v>24500</v>
      </c>
      <c r="BV42" s="1">
        <v>23400</v>
      </c>
      <c r="BW42" s="1">
        <v>26200</v>
      </c>
      <c r="BX42" s="1">
        <v>24000</v>
      </c>
      <c r="BY42" s="1">
        <v>26400</v>
      </c>
      <c r="BZ42" s="1">
        <v>23800</v>
      </c>
      <c r="CA42" s="1">
        <v>22800</v>
      </c>
      <c r="CB42" s="1">
        <v>23500</v>
      </c>
      <c r="CC42" s="1">
        <v>21600</v>
      </c>
      <c r="CD42" s="1">
        <v>29500</v>
      </c>
      <c r="CE42" s="1">
        <v>29100</v>
      </c>
      <c r="CF42" s="1">
        <v>27200</v>
      </c>
      <c r="CG42" s="1">
        <v>25000</v>
      </c>
      <c r="CH42" s="1">
        <v>26600</v>
      </c>
      <c r="CI42" s="1">
        <v>27600</v>
      </c>
      <c r="CJ42" s="1">
        <v>23300</v>
      </c>
      <c r="CK42" s="1">
        <v>24700</v>
      </c>
      <c r="CL42" s="1">
        <v>23400</v>
      </c>
      <c r="CM42" s="1">
        <v>20000</v>
      </c>
      <c r="CN42" s="1">
        <v>21000</v>
      </c>
      <c r="CO42" s="1">
        <v>23500</v>
      </c>
      <c r="CP42" s="1">
        <v>28100</v>
      </c>
      <c r="CQ42" s="1">
        <v>35700</v>
      </c>
      <c r="CR42" s="1">
        <v>34500</v>
      </c>
      <c r="CS42" s="1">
        <v>30800</v>
      </c>
      <c r="CT42" s="1">
        <v>27400</v>
      </c>
      <c r="CU42" s="1">
        <v>30000</v>
      </c>
      <c r="CV42" s="1">
        <v>26100</v>
      </c>
      <c r="CW42" s="1">
        <v>24300</v>
      </c>
      <c r="CX42" s="1">
        <v>28100</v>
      </c>
      <c r="CY42" s="1">
        <v>27900</v>
      </c>
      <c r="CZ42" s="1">
        <v>28500</v>
      </c>
      <c r="DA42" s="1">
        <v>32100</v>
      </c>
      <c r="DB42" s="1">
        <v>35700</v>
      </c>
      <c r="DC42" s="1">
        <v>34600</v>
      </c>
      <c r="DD42" s="1">
        <v>35900</v>
      </c>
      <c r="DE42" s="1">
        <v>33000</v>
      </c>
      <c r="DF42" s="1">
        <v>26400</v>
      </c>
      <c r="DG42" s="1">
        <v>27300</v>
      </c>
      <c r="DH42" s="1">
        <v>31700</v>
      </c>
      <c r="DI42" s="1">
        <v>32600</v>
      </c>
      <c r="DJ42" s="1">
        <v>30300</v>
      </c>
      <c r="DK42" s="1">
        <v>30400</v>
      </c>
      <c r="DL42" s="1">
        <v>31600</v>
      </c>
      <c r="DM42" s="1">
        <v>33300</v>
      </c>
      <c r="DN42" s="1">
        <v>32700.000000000004</v>
      </c>
      <c r="DO42" s="1">
        <v>29200</v>
      </c>
      <c r="DP42" s="1">
        <v>29000</v>
      </c>
      <c r="DQ42" s="1">
        <v>26100</v>
      </c>
      <c r="DR42" s="1">
        <v>26000</v>
      </c>
      <c r="DS42" s="1">
        <v>24400</v>
      </c>
      <c r="DT42" s="1">
        <v>27000</v>
      </c>
      <c r="DU42" s="1">
        <v>24900</v>
      </c>
      <c r="DV42" s="1">
        <v>23400</v>
      </c>
      <c r="DW42" s="1">
        <v>21600</v>
      </c>
      <c r="DX42" s="1">
        <v>27000</v>
      </c>
      <c r="DY42" s="1">
        <v>34400</v>
      </c>
      <c r="DZ42" s="1">
        <v>31700</v>
      </c>
      <c r="EA42" s="1">
        <v>40100</v>
      </c>
      <c r="EB42" s="1">
        <v>32500</v>
      </c>
      <c r="EC42" s="1">
        <v>33000</v>
      </c>
      <c r="ED42" s="1">
        <v>22900</v>
      </c>
      <c r="EE42" s="1">
        <v>24700</v>
      </c>
      <c r="EF42" s="1">
        <v>24700</v>
      </c>
    </row>
    <row r="43" spans="1:136" x14ac:dyDescent="0.45">
      <c r="B43" t="s">
        <v>427</v>
      </c>
      <c r="C43" t="s">
        <v>44</v>
      </c>
      <c r="D43" t="s">
        <v>216</v>
      </c>
      <c r="E43" s="1">
        <v>16100.000000000002</v>
      </c>
      <c r="F43" s="1">
        <v>13400</v>
      </c>
      <c r="G43" s="1">
        <v>14500</v>
      </c>
      <c r="H43" s="1">
        <v>12000</v>
      </c>
      <c r="I43" s="1">
        <v>12000</v>
      </c>
      <c r="J43" s="1">
        <v>12000</v>
      </c>
      <c r="K43" s="1">
        <v>13200</v>
      </c>
      <c r="L43" s="1">
        <v>16000</v>
      </c>
      <c r="M43" s="1">
        <v>12300</v>
      </c>
      <c r="N43" s="1">
        <v>13600</v>
      </c>
      <c r="O43" s="1">
        <v>14600</v>
      </c>
      <c r="P43" s="1">
        <v>11800</v>
      </c>
      <c r="Q43" s="1">
        <v>11600</v>
      </c>
      <c r="R43" s="1">
        <v>10800</v>
      </c>
      <c r="S43" s="1">
        <v>12300</v>
      </c>
      <c r="T43" s="1">
        <v>8100</v>
      </c>
      <c r="U43" s="1">
        <v>12300</v>
      </c>
      <c r="V43" s="1">
        <v>16200</v>
      </c>
      <c r="W43" s="1">
        <v>19800</v>
      </c>
      <c r="X43" s="1">
        <v>26500</v>
      </c>
      <c r="Y43" s="1">
        <v>21800</v>
      </c>
      <c r="Z43" s="1">
        <v>18000</v>
      </c>
      <c r="AA43" s="1">
        <v>16000</v>
      </c>
      <c r="AB43" s="1">
        <v>16200</v>
      </c>
      <c r="AC43" s="1">
        <v>11900</v>
      </c>
      <c r="AD43" s="1">
        <v>8800</v>
      </c>
      <c r="AE43" s="1">
        <v>11200</v>
      </c>
      <c r="AF43" s="1">
        <v>13500</v>
      </c>
      <c r="AG43" s="1">
        <v>14100</v>
      </c>
      <c r="AH43" s="1">
        <v>12700</v>
      </c>
      <c r="AI43" s="1">
        <v>14100</v>
      </c>
      <c r="AJ43" s="1">
        <v>14300</v>
      </c>
      <c r="AK43" s="1">
        <v>14700</v>
      </c>
      <c r="AL43" s="1">
        <v>16100.000000000002</v>
      </c>
      <c r="AM43" s="1">
        <v>15200</v>
      </c>
      <c r="AN43" s="1">
        <v>16900</v>
      </c>
      <c r="AO43" s="1">
        <v>19500</v>
      </c>
      <c r="AP43" s="1">
        <v>16100.000000000002</v>
      </c>
      <c r="AQ43" s="1">
        <v>14700</v>
      </c>
      <c r="AR43" s="1">
        <v>12900</v>
      </c>
      <c r="AS43" s="1">
        <v>18100</v>
      </c>
      <c r="AT43" s="1">
        <v>16000</v>
      </c>
      <c r="AU43" s="1">
        <v>15900</v>
      </c>
      <c r="AV43" s="1">
        <v>17100</v>
      </c>
      <c r="AW43" s="1">
        <v>18600</v>
      </c>
      <c r="AX43" s="1">
        <v>20400</v>
      </c>
      <c r="AY43" s="1">
        <v>16300</v>
      </c>
      <c r="AZ43" s="1">
        <v>13400</v>
      </c>
      <c r="BA43" s="1">
        <v>18000</v>
      </c>
      <c r="BB43" s="1">
        <v>19100</v>
      </c>
      <c r="BC43" s="1">
        <v>15700</v>
      </c>
      <c r="BD43" s="1">
        <v>14300</v>
      </c>
      <c r="BE43" s="1">
        <v>16400</v>
      </c>
      <c r="BF43" s="1">
        <v>22700</v>
      </c>
      <c r="BG43" s="1">
        <v>19200</v>
      </c>
      <c r="BH43" s="1">
        <v>23600</v>
      </c>
      <c r="BI43" s="1">
        <v>15600</v>
      </c>
      <c r="BJ43" s="1">
        <v>15200</v>
      </c>
      <c r="BK43" s="1">
        <v>15600</v>
      </c>
      <c r="BL43" s="1">
        <v>11600</v>
      </c>
      <c r="BM43" s="1">
        <v>15000</v>
      </c>
      <c r="BN43" s="1">
        <v>16500</v>
      </c>
      <c r="BO43" s="1">
        <v>12500</v>
      </c>
      <c r="BP43" s="1">
        <v>16900</v>
      </c>
      <c r="BQ43" s="1">
        <v>21700</v>
      </c>
      <c r="BR43" s="1">
        <v>20100</v>
      </c>
      <c r="BS43" s="1">
        <v>23000</v>
      </c>
      <c r="BT43" s="1">
        <v>24700</v>
      </c>
      <c r="BU43" s="1">
        <v>22100</v>
      </c>
      <c r="BV43" s="1">
        <v>21900</v>
      </c>
      <c r="BW43" s="1">
        <v>17200</v>
      </c>
      <c r="BX43" s="1">
        <v>12300</v>
      </c>
      <c r="BY43" s="1">
        <v>9900</v>
      </c>
      <c r="BZ43" s="1">
        <v>7300</v>
      </c>
      <c r="CA43" s="1">
        <v>5900</v>
      </c>
      <c r="CB43" s="1">
        <v>6000</v>
      </c>
      <c r="CC43" s="1">
        <v>12700</v>
      </c>
      <c r="CD43" s="1">
        <v>11300</v>
      </c>
      <c r="CE43" s="1">
        <v>11400</v>
      </c>
      <c r="CF43" s="1">
        <v>10700</v>
      </c>
      <c r="CG43" s="1">
        <v>11000</v>
      </c>
      <c r="CH43" s="1">
        <v>13300</v>
      </c>
      <c r="CI43" s="1">
        <v>10300</v>
      </c>
      <c r="CJ43" s="1">
        <v>8800</v>
      </c>
      <c r="CK43" s="1">
        <v>11300</v>
      </c>
      <c r="CL43" s="1">
        <v>12400</v>
      </c>
      <c r="CM43" s="1">
        <v>13500</v>
      </c>
      <c r="CN43" s="1">
        <v>11100</v>
      </c>
      <c r="CO43" s="1">
        <v>15800</v>
      </c>
      <c r="CP43" s="1">
        <v>13500</v>
      </c>
      <c r="CQ43" s="1">
        <v>12800</v>
      </c>
      <c r="CR43" s="1">
        <v>14100</v>
      </c>
      <c r="CS43" s="1">
        <v>19700</v>
      </c>
      <c r="CT43" s="1">
        <v>14600</v>
      </c>
      <c r="CU43" s="1">
        <v>14000</v>
      </c>
      <c r="CV43" s="1">
        <v>13600</v>
      </c>
      <c r="CW43" s="1">
        <v>13600</v>
      </c>
      <c r="CX43" s="1">
        <v>12700</v>
      </c>
      <c r="CY43" s="1">
        <v>12200</v>
      </c>
      <c r="CZ43" s="1">
        <v>12200</v>
      </c>
      <c r="DA43" s="1">
        <v>12600</v>
      </c>
      <c r="DB43" s="1">
        <v>10500</v>
      </c>
      <c r="DC43" s="1">
        <v>11400</v>
      </c>
      <c r="DD43" s="1">
        <v>12600</v>
      </c>
      <c r="DE43" s="1">
        <v>11300</v>
      </c>
      <c r="DF43" s="1">
        <v>8600</v>
      </c>
      <c r="DG43" s="1">
        <v>12300</v>
      </c>
      <c r="DH43" s="1">
        <v>6600</v>
      </c>
      <c r="DI43" s="1">
        <v>6800</v>
      </c>
      <c r="DJ43" s="1">
        <v>7700</v>
      </c>
      <c r="DK43" s="1">
        <v>12700</v>
      </c>
      <c r="DL43" s="1">
        <v>12900</v>
      </c>
      <c r="DM43" s="1">
        <v>12400</v>
      </c>
      <c r="DN43" s="1">
        <v>13200</v>
      </c>
      <c r="DO43" s="1">
        <v>15700</v>
      </c>
      <c r="DP43" s="1">
        <v>13900</v>
      </c>
      <c r="DQ43" s="1">
        <v>16300</v>
      </c>
      <c r="DR43" s="1">
        <v>14700</v>
      </c>
      <c r="DS43" s="1">
        <v>11800</v>
      </c>
      <c r="DT43" s="1">
        <v>12700</v>
      </c>
      <c r="DU43" s="1">
        <v>9200</v>
      </c>
      <c r="DV43" s="1">
        <v>9800</v>
      </c>
      <c r="DW43" s="1">
        <v>10000</v>
      </c>
      <c r="DX43" s="1">
        <v>11200</v>
      </c>
      <c r="DY43" s="1">
        <v>12500</v>
      </c>
      <c r="DZ43" s="1">
        <v>15500</v>
      </c>
      <c r="EA43" s="1">
        <v>13700</v>
      </c>
      <c r="EB43" s="1">
        <v>14200</v>
      </c>
      <c r="EC43" s="1">
        <v>16700</v>
      </c>
      <c r="ED43" s="1">
        <v>15300</v>
      </c>
      <c r="EE43" s="1">
        <v>12700</v>
      </c>
      <c r="EF43" s="1">
        <v>12700</v>
      </c>
    </row>
    <row r="44" spans="1:136" x14ac:dyDescent="0.45">
      <c r="A44" t="s">
        <v>616</v>
      </c>
      <c r="B44" t="s">
        <v>473</v>
      </c>
      <c r="C44" t="s">
        <v>487</v>
      </c>
      <c r="D44" t="s">
        <v>192</v>
      </c>
      <c r="E44" s="1">
        <v>27700</v>
      </c>
      <c r="F44" s="1">
        <v>24800</v>
      </c>
      <c r="G44" s="1">
        <v>29500</v>
      </c>
      <c r="H44" s="1">
        <v>34300</v>
      </c>
      <c r="I44" s="1">
        <v>32100</v>
      </c>
      <c r="J44" s="1">
        <v>30800</v>
      </c>
      <c r="K44" s="1">
        <v>40100</v>
      </c>
      <c r="L44" s="1">
        <v>42300</v>
      </c>
      <c r="M44" s="1">
        <v>42000</v>
      </c>
      <c r="N44" s="1">
        <v>39800</v>
      </c>
      <c r="O44" s="1">
        <v>41700</v>
      </c>
      <c r="P44" s="1">
        <v>44700</v>
      </c>
      <c r="Q44" s="1">
        <v>40700</v>
      </c>
      <c r="R44" s="1">
        <v>37300</v>
      </c>
      <c r="S44" s="1">
        <v>35800</v>
      </c>
      <c r="T44" s="1">
        <v>40700</v>
      </c>
      <c r="U44" s="1">
        <v>40000</v>
      </c>
      <c r="V44" s="1">
        <v>40300</v>
      </c>
      <c r="W44" s="1">
        <v>37700</v>
      </c>
      <c r="X44" s="1">
        <v>32800</v>
      </c>
      <c r="Y44" s="1">
        <v>41700</v>
      </c>
      <c r="Z44" s="1">
        <v>41800</v>
      </c>
      <c r="AA44" s="1">
        <v>42200</v>
      </c>
      <c r="AB44" s="1">
        <v>39700</v>
      </c>
      <c r="AC44" s="1">
        <v>35400</v>
      </c>
      <c r="AD44" s="1">
        <v>33100</v>
      </c>
      <c r="AE44" s="1">
        <v>39000</v>
      </c>
      <c r="AF44" s="1">
        <v>31500</v>
      </c>
      <c r="AG44" s="1">
        <v>32500</v>
      </c>
      <c r="AH44" s="1">
        <v>32100</v>
      </c>
      <c r="AI44" s="1">
        <v>39700</v>
      </c>
      <c r="AJ44" s="1">
        <v>42100</v>
      </c>
      <c r="AK44" s="1">
        <v>31300</v>
      </c>
      <c r="AL44" s="1">
        <v>28600</v>
      </c>
      <c r="AM44" s="1">
        <v>34800</v>
      </c>
      <c r="AN44" s="1">
        <v>26300</v>
      </c>
      <c r="AO44" s="1">
        <v>29200</v>
      </c>
      <c r="AP44" s="1">
        <v>26200</v>
      </c>
      <c r="AQ44" s="1">
        <v>30800</v>
      </c>
      <c r="AR44" s="1">
        <v>39600</v>
      </c>
      <c r="AS44" s="1">
        <v>38200</v>
      </c>
      <c r="AT44" s="1">
        <v>38400</v>
      </c>
      <c r="AU44" s="1">
        <v>37100</v>
      </c>
      <c r="AV44" s="1">
        <v>39000</v>
      </c>
      <c r="AW44" s="1">
        <v>36300</v>
      </c>
      <c r="AX44" s="1">
        <v>27000</v>
      </c>
      <c r="AY44" s="1">
        <v>32200.000000000004</v>
      </c>
      <c r="AZ44" s="1">
        <v>31400</v>
      </c>
      <c r="BA44" s="1">
        <v>28600</v>
      </c>
      <c r="BB44" s="1">
        <v>31500</v>
      </c>
      <c r="BC44" s="1">
        <v>37000</v>
      </c>
      <c r="BD44" s="1">
        <v>29900</v>
      </c>
      <c r="BE44" s="1">
        <v>32900</v>
      </c>
      <c r="BF44" s="1">
        <v>32900</v>
      </c>
      <c r="BG44" s="1">
        <v>35300</v>
      </c>
      <c r="BH44" s="1">
        <v>39200</v>
      </c>
      <c r="BI44" s="1">
        <v>35000</v>
      </c>
      <c r="BJ44" s="1">
        <v>31000</v>
      </c>
      <c r="BK44" s="1">
        <v>36200</v>
      </c>
      <c r="BL44" s="1">
        <v>36400</v>
      </c>
      <c r="BM44" s="1">
        <v>35700</v>
      </c>
      <c r="BN44" s="1">
        <v>32900</v>
      </c>
      <c r="BO44" s="1">
        <v>36700</v>
      </c>
      <c r="BP44" s="1">
        <v>39800</v>
      </c>
      <c r="BQ44" s="1">
        <v>42200</v>
      </c>
      <c r="BR44" s="1">
        <v>29900</v>
      </c>
      <c r="BS44" s="1">
        <v>25100</v>
      </c>
      <c r="BT44" s="1">
        <v>28800</v>
      </c>
      <c r="BU44" s="1">
        <v>32500</v>
      </c>
      <c r="BV44" s="1">
        <v>37700</v>
      </c>
      <c r="BW44" s="1">
        <v>35300</v>
      </c>
      <c r="BX44" s="1">
        <v>35900</v>
      </c>
      <c r="BY44" s="1">
        <v>33700</v>
      </c>
      <c r="BZ44" s="1">
        <v>30900</v>
      </c>
      <c r="CA44" s="1">
        <v>26000</v>
      </c>
      <c r="CB44" s="1">
        <v>26400</v>
      </c>
      <c r="CC44" s="1">
        <v>24700</v>
      </c>
      <c r="CD44" s="1">
        <v>23900</v>
      </c>
      <c r="CE44" s="1">
        <v>28800</v>
      </c>
      <c r="CF44" s="1">
        <v>30400</v>
      </c>
      <c r="CG44" s="1">
        <v>33200</v>
      </c>
      <c r="CH44" s="1">
        <v>39700</v>
      </c>
      <c r="CI44" s="1">
        <v>34500</v>
      </c>
      <c r="CJ44" s="1">
        <v>37300</v>
      </c>
      <c r="CK44" s="1">
        <v>30800</v>
      </c>
      <c r="CL44" s="1">
        <v>29800</v>
      </c>
      <c r="CM44" s="1">
        <v>28300</v>
      </c>
      <c r="CN44" s="1">
        <v>30500</v>
      </c>
      <c r="CO44" s="1">
        <v>28300</v>
      </c>
      <c r="CP44" s="1">
        <v>24300</v>
      </c>
      <c r="CQ44" s="1">
        <v>43700</v>
      </c>
      <c r="CR44" s="1">
        <v>48900</v>
      </c>
      <c r="CS44" s="1">
        <v>46500</v>
      </c>
      <c r="CT44" s="1">
        <v>52900</v>
      </c>
      <c r="CU44" s="1">
        <v>55700</v>
      </c>
      <c r="CV44" s="1">
        <v>53000</v>
      </c>
      <c r="CW44" s="1">
        <v>44800</v>
      </c>
      <c r="CX44" s="1">
        <v>40100</v>
      </c>
      <c r="CY44" s="1">
        <v>39300</v>
      </c>
      <c r="CZ44" s="1">
        <v>37600</v>
      </c>
      <c r="DA44" s="1">
        <v>38300</v>
      </c>
      <c r="DB44" s="1">
        <v>31600</v>
      </c>
      <c r="DC44" s="1">
        <v>32800</v>
      </c>
      <c r="DD44" s="1">
        <v>30000</v>
      </c>
      <c r="DE44" s="1">
        <v>40800</v>
      </c>
      <c r="DF44" s="1">
        <v>41800</v>
      </c>
      <c r="DG44" s="1">
        <v>40200</v>
      </c>
      <c r="DH44" s="1">
        <v>43400</v>
      </c>
      <c r="DI44" s="1">
        <v>42900</v>
      </c>
      <c r="DJ44" s="1">
        <v>39600</v>
      </c>
      <c r="DK44" s="1">
        <v>38100</v>
      </c>
      <c r="DL44" s="1">
        <v>35000</v>
      </c>
      <c r="DM44" s="1">
        <v>35000</v>
      </c>
      <c r="DN44" s="1">
        <v>37900</v>
      </c>
      <c r="DO44" s="1">
        <v>39000</v>
      </c>
      <c r="DP44" s="1">
        <v>38100</v>
      </c>
      <c r="DQ44" s="1">
        <v>47200</v>
      </c>
      <c r="DR44" s="1">
        <v>40400</v>
      </c>
      <c r="DS44" s="1">
        <v>44900</v>
      </c>
      <c r="DT44" s="1">
        <v>39700</v>
      </c>
      <c r="DU44" s="1">
        <v>41000</v>
      </c>
      <c r="DV44" s="1">
        <v>43200</v>
      </c>
      <c r="DW44" s="1">
        <v>28000</v>
      </c>
      <c r="DX44" s="1">
        <v>25800</v>
      </c>
      <c r="DY44" s="1">
        <v>32299.999999999996</v>
      </c>
      <c r="DZ44" s="1">
        <v>29100</v>
      </c>
      <c r="EA44" s="1">
        <v>28100</v>
      </c>
      <c r="EB44" s="1">
        <v>23500</v>
      </c>
      <c r="EC44" s="1">
        <v>27400</v>
      </c>
      <c r="ED44" s="1">
        <v>15600</v>
      </c>
      <c r="EE44" s="1">
        <v>13600</v>
      </c>
      <c r="EF44" s="1">
        <v>13600</v>
      </c>
    </row>
    <row r="45" spans="1:136" x14ac:dyDescent="0.45">
      <c r="D45" t="s">
        <v>193</v>
      </c>
      <c r="E45" s="1">
        <v>15700</v>
      </c>
      <c r="F45" s="1">
        <v>17900</v>
      </c>
      <c r="G45" s="1">
        <v>16900</v>
      </c>
      <c r="H45" s="1">
        <v>17100</v>
      </c>
      <c r="I45" s="1">
        <v>16900</v>
      </c>
      <c r="J45" s="1">
        <v>17600</v>
      </c>
      <c r="K45" s="1">
        <v>19100</v>
      </c>
      <c r="L45" s="1">
        <v>15500</v>
      </c>
      <c r="M45" s="1">
        <v>17800</v>
      </c>
      <c r="N45" s="1">
        <v>13800</v>
      </c>
      <c r="O45" s="1">
        <v>10500</v>
      </c>
      <c r="P45" s="1">
        <v>11300</v>
      </c>
      <c r="Q45" s="1">
        <v>13400</v>
      </c>
      <c r="R45" s="1">
        <v>10400</v>
      </c>
      <c r="S45" s="1">
        <v>13100</v>
      </c>
      <c r="T45" s="1">
        <v>13100</v>
      </c>
      <c r="U45" s="1">
        <v>14100</v>
      </c>
      <c r="V45" s="1">
        <v>14200</v>
      </c>
      <c r="W45" s="1">
        <v>19000</v>
      </c>
      <c r="X45" s="1">
        <v>13900</v>
      </c>
      <c r="Y45" s="1">
        <v>11600</v>
      </c>
      <c r="Z45" s="1">
        <v>17500</v>
      </c>
      <c r="AA45" s="1">
        <v>15700</v>
      </c>
      <c r="AB45" s="1">
        <v>16100.000000000002</v>
      </c>
      <c r="AC45" s="1">
        <v>13600</v>
      </c>
      <c r="AD45" s="1">
        <v>14900</v>
      </c>
      <c r="AE45" s="1">
        <v>15100</v>
      </c>
      <c r="AF45" s="1">
        <v>11100</v>
      </c>
      <c r="AG45" s="1">
        <v>12800</v>
      </c>
      <c r="AH45" s="1">
        <v>14100</v>
      </c>
      <c r="AI45" s="1">
        <v>16400</v>
      </c>
      <c r="AJ45" s="1">
        <v>18800</v>
      </c>
      <c r="AK45" s="1">
        <v>12400</v>
      </c>
      <c r="AL45" s="1">
        <v>13200</v>
      </c>
      <c r="AM45" s="1">
        <v>10700</v>
      </c>
      <c r="AN45" s="1">
        <v>13200</v>
      </c>
      <c r="AO45" s="1">
        <v>9900</v>
      </c>
      <c r="AP45" s="1">
        <v>11800</v>
      </c>
      <c r="AQ45" s="1">
        <v>8900</v>
      </c>
      <c r="AR45" s="1">
        <v>12100</v>
      </c>
      <c r="AS45" s="1">
        <v>13100</v>
      </c>
      <c r="AT45" s="1">
        <v>13500</v>
      </c>
      <c r="AU45" s="1">
        <v>11600</v>
      </c>
      <c r="AV45" s="1">
        <v>10500</v>
      </c>
      <c r="AW45" s="1">
        <v>11000</v>
      </c>
      <c r="AX45" s="1">
        <v>13900</v>
      </c>
      <c r="AY45" s="1">
        <v>14600</v>
      </c>
      <c r="AZ45" s="1">
        <v>13600</v>
      </c>
      <c r="BA45" s="1">
        <v>13200</v>
      </c>
      <c r="BB45" s="1">
        <v>12800</v>
      </c>
      <c r="BC45" s="1">
        <v>12500</v>
      </c>
      <c r="BD45" s="1">
        <v>11500</v>
      </c>
      <c r="BE45" s="1">
        <v>11600</v>
      </c>
      <c r="BF45" s="1">
        <v>8000</v>
      </c>
      <c r="BG45" s="1">
        <v>12300</v>
      </c>
      <c r="BH45" s="1">
        <v>6600</v>
      </c>
      <c r="BI45" s="1">
        <v>9300</v>
      </c>
      <c r="BJ45" s="1">
        <v>14000</v>
      </c>
      <c r="BK45" s="1">
        <v>13300</v>
      </c>
      <c r="BL45" s="1">
        <v>12500</v>
      </c>
      <c r="BM45" s="1">
        <v>16200</v>
      </c>
      <c r="BN45" s="1">
        <v>18000</v>
      </c>
      <c r="BO45" s="1">
        <v>17000</v>
      </c>
      <c r="BP45" s="1">
        <v>12200</v>
      </c>
      <c r="BQ45" s="1">
        <v>12600</v>
      </c>
      <c r="BR45" s="1">
        <v>18100</v>
      </c>
      <c r="BS45" s="1">
        <v>18300</v>
      </c>
      <c r="BT45" s="1">
        <v>13600</v>
      </c>
      <c r="BU45" s="1">
        <v>13200</v>
      </c>
      <c r="BV45" s="1">
        <v>9300</v>
      </c>
      <c r="BW45" s="1">
        <v>8500</v>
      </c>
      <c r="BX45" s="1">
        <v>11400</v>
      </c>
      <c r="BY45" s="1">
        <v>7600</v>
      </c>
      <c r="BZ45" s="1">
        <v>9700</v>
      </c>
      <c r="CA45" s="1">
        <v>10900</v>
      </c>
      <c r="CB45" s="1">
        <v>10700</v>
      </c>
      <c r="CC45" s="1">
        <v>13400</v>
      </c>
      <c r="CD45" s="1">
        <v>14900</v>
      </c>
      <c r="CE45" s="1">
        <v>18900</v>
      </c>
      <c r="CF45" s="1">
        <v>15100</v>
      </c>
      <c r="CG45" s="1">
        <v>13100</v>
      </c>
      <c r="CH45" s="1">
        <v>10400</v>
      </c>
      <c r="CI45" s="1">
        <v>8500</v>
      </c>
      <c r="CJ45" s="1">
        <v>10500</v>
      </c>
      <c r="CK45" s="1">
        <v>10900</v>
      </c>
      <c r="CL45" s="1">
        <v>13100</v>
      </c>
      <c r="CM45" s="1">
        <v>10700</v>
      </c>
      <c r="CN45" s="1">
        <v>14800</v>
      </c>
      <c r="CO45" s="1">
        <v>19700</v>
      </c>
      <c r="CP45" s="1">
        <v>17200</v>
      </c>
      <c r="CQ45" s="1">
        <v>16500</v>
      </c>
      <c r="CR45" s="1">
        <v>13200</v>
      </c>
      <c r="CS45" s="1">
        <v>16500</v>
      </c>
      <c r="CT45" s="1">
        <v>14300</v>
      </c>
      <c r="CU45" s="1">
        <v>9800</v>
      </c>
      <c r="CV45" s="1">
        <v>11200</v>
      </c>
      <c r="CW45" s="1">
        <v>8300</v>
      </c>
      <c r="CX45" s="1">
        <v>6200</v>
      </c>
      <c r="CY45" s="1">
        <v>8700</v>
      </c>
      <c r="CZ45" s="1">
        <v>7100</v>
      </c>
      <c r="DA45" s="1">
        <v>10300</v>
      </c>
      <c r="DB45" s="1">
        <v>12700</v>
      </c>
      <c r="DC45" s="1">
        <v>14900</v>
      </c>
      <c r="DD45" s="1">
        <v>18200</v>
      </c>
      <c r="DE45" s="1">
        <v>12400</v>
      </c>
      <c r="DF45" s="1">
        <v>12500</v>
      </c>
      <c r="DG45" s="1">
        <v>9900</v>
      </c>
      <c r="DH45" s="1">
        <v>7800</v>
      </c>
      <c r="DI45" s="1">
        <v>10500</v>
      </c>
      <c r="DJ45" s="1">
        <v>11200</v>
      </c>
      <c r="DK45" s="1">
        <v>13500</v>
      </c>
      <c r="DL45" s="1">
        <v>13400</v>
      </c>
      <c r="DM45" s="1">
        <v>10900</v>
      </c>
      <c r="DN45" s="1">
        <v>12900</v>
      </c>
      <c r="DO45" s="1">
        <v>15700</v>
      </c>
      <c r="DP45" s="1">
        <v>21000</v>
      </c>
      <c r="DQ45" s="1">
        <v>9600</v>
      </c>
      <c r="DR45" s="1">
        <v>9000</v>
      </c>
      <c r="DS45" s="1">
        <v>11400</v>
      </c>
      <c r="DT45" s="1">
        <v>12200</v>
      </c>
      <c r="DU45" s="1">
        <v>11400</v>
      </c>
      <c r="DV45" s="1">
        <v>11800</v>
      </c>
      <c r="DW45" s="1">
        <v>9500</v>
      </c>
      <c r="DX45" s="1">
        <v>14000</v>
      </c>
      <c r="DY45" s="1">
        <v>11300</v>
      </c>
      <c r="DZ45" s="1">
        <v>12900</v>
      </c>
      <c r="EA45" s="1">
        <v>14700</v>
      </c>
      <c r="EB45" s="1">
        <v>14500</v>
      </c>
      <c r="EC45" s="1">
        <v>12400</v>
      </c>
      <c r="ED45" s="1">
        <v>11100</v>
      </c>
      <c r="EE45" s="1">
        <v>10400</v>
      </c>
      <c r="EF45" s="1">
        <v>10400</v>
      </c>
    </row>
    <row r="46" spans="1:136" x14ac:dyDescent="0.45">
      <c r="C46" t="s">
        <v>44</v>
      </c>
      <c r="D46" t="s">
        <v>377</v>
      </c>
      <c r="E46" s="1">
        <v>24300</v>
      </c>
      <c r="F46" s="1">
        <v>20500</v>
      </c>
      <c r="G46" s="1">
        <v>23000</v>
      </c>
      <c r="H46" s="1">
        <v>22200</v>
      </c>
      <c r="I46" s="1">
        <v>23300</v>
      </c>
      <c r="J46" s="1">
        <v>19500</v>
      </c>
      <c r="K46" s="1">
        <v>19700</v>
      </c>
      <c r="L46" s="1">
        <v>17300</v>
      </c>
      <c r="M46" s="1">
        <v>20900</v>
      </c>
      <c r="N46" s="1">
        <v>22200</v>
      </c>
      <c r="O46" s="1">
        <v>21700</v>
      </c>
      <c r="P46" s="1">
        <v>22300</v>
      </c>
      <c r="Q46" s="1">
        <v>20200</v>
      </c>
      <c r="R46" s="1">
        <v>16300</v>
      </c>
      <c r="S46" s="1">
        <v>16500</v>
      </c>
      <c r="T46" s="1">
        <v>16200</v>
      </c>
      <c r="U46" s="1">
        <v>16500</v>
      </c>
      <c r="V46" s="1">
        <v>19900</v>
      </c>
      <c r="W46" s="1">
        <v>24200</v>
      </c>
      <c r="X46" s="1">
        <v>23700</v>
      </c>
      <c r="Y46" s="1">
        <v>24300</v>
      </c>
      <c r="Z46" s="1">
        <v>24000</v>
      </c>
      <c r="AA46" s="1">
        <v>24700</v>
      </c>
      <c r="AB46" s="1">
        <v>22500</v>
      </c>
      <c r="AC46" s="1">
        <v>17600</v>
      </c>
      <c r="AD46" s="1">
        <v>21500</v>
      </c>
      <c r="AE46" s="1">
        <v>21600</v>
      </c>
      <c r="AF46" s="1">
        <v>22900</v>
      </c>
      <c r="AG46" s="1">
        <v>22000</v>
      </c>
      <c r="AH46" s="1">
        <v>23000</v>
      </c>
      <c r="AI46" s="1">
        <v>18700</v>
      </c>
      <c r="AJ46" s="1">
        <v>16700</v>
      </c>
      <c r="AK46" s="1">
        <v>14900</v>
      </c>
      <c r="AL46" s="1">
        <v>16000</v>
      </c>
      <c r="AM46" s="1">
        <v>17800</v>
      </c>
      <c r="AN46" s="1">
        <v>16400</v>
      </c>
      <c r="AO46" s="1">
        <v>17300</v>
      </c>
      <c r="AP46" s="1">
        <v>15600</v>
      </c>
      <c r="AQ46" s="1">
        <v>21700</v>
      </c>
      <c r="AR46" s="1">
        <v>18100</v>
      </c>
      <c r="AS46" s="1">
        <v>18700</v>
      </c>
      <c r="AT46" s="1">
        <v>19700</v>
      </c>
      <c r="AU46" s="1">
        <v>21300</v>
      </c>
      <c r="AV46" s="1">
        <v>22300</v>
      </c>
      <c r="AW46" s="1">
        <v>19900</v>
      </c>
      <c r="AX46" s="1">
        <v>17000</v>
      </c>
      <c r="AY46" s="1">
        <v>20300</v>
      </c>
      <c r="AZ46" s="1">
        <v>19200</v>
      </c>
      <c r="BA46" s="1">
        <v>18500</v>
      </c>
      <c r="BB46" s="1">
        <v>17600</v>
      </c>
      <c r="BC46" s="1">
        <v>20000</v>
      </c>
      <c r="BD46" s="1">
        <v>25100</v>
      </c>
      <c r="BE46" s="1">
        <v>24200</v>
      </c>
      <c r="BF46" s="1">
        <v>22500</v>
      </c>
      <c r="BG46" s="1">
        <v>18700</v>
      </c>
      <c r="BH46" s="1">
        <v>20200</v>
      </c>
      <c r="BI46" s="1">
        <v>18300</v>
      </c>
      <c r="BJ46" s="1">
        <v>14000</v>
      </c>
      <c r="BK46" s="1">
        <v>16100.000000000002</v>
      </c>
      <c r="BL46" s="1">
        <v>18600</v>
      </c>
      <c r="BM46" s="1">
        <v>13900</v>
      </c>
      <c r="BN46" s="1">
        <v>18300</v>
      </c>
      <c r="BO46" s="1">
        <v>16300</v>
      </c>
      <c r="BP46" s="1">
        <v>17500</v>
      </c>
      <c r="BQ46" s="1">
        <v>16600</v>
      </c>
      <c r="BR46" s="1">
        <v>18100</v>
      </c>
      <c r="BS46" s="1">
        <v>25300</v>
      </c>
      <c r="BT46" s="1">
        <v>22400</v>
      </c>
      <c r="BU46" s="1">
        <v>21100</v>
      </c>
      <c r="BV46" s="1">
        <v>20000</v>
      </c>
      <c r="BW46" s="1">
        <v>22300</v>
      </c>
      <c r="BX46" s="1">
        <v>18800</v>
      </c>
      <c r="BY46" s="1">
        <v>22500</v>
      </c>
      <c r="BZ46" s="1">
        <v>22700</v>
      </c>
      <c r="CA46" s="1">
        <v>24000</v>
      </c>
      <c r="CB46" s="1">
        <v>24800</v>
      </c>
      <c r="CC46" s="1">
        <v>27000</v>
      </c>
      <c r="CD46" s="1">
        <v>19300</v>
      </c>
      <c r="CE46" s="1">
        <v>19100</v>
      </c>
      <c r="CF46" s="1">
        <v>17100</v>
      </c>
      <c r="CG46" s="1">
        <v>21000</v>
      </c>
      <c r="CH46" s="1">
        <v>22600</v>
      </c>
      <c r="CI46" s="1">
        <v>19200</v>
      </c>
      <c r="CJ46" s="1">
        <v>21300</v>
      </c>
      <c r="CK46" s="1">
        <v>23000</v>
      </c>
      <c r="CL46" s="1">
        <v>20700</v>
      </c>
      <c r="CM46" s="1">
        <v>15400</v>
      </c>
      <c r="CN46" s="1">
        <v>18400</v>
      </c>
      <c r="CO46" s="1">
        <v>16300</v>
      </c>
      <c r="CP46" s="1">
        <v>16300</v>
      </c>
      <c r="CQ46" s="1">
        <v>14000</v>
      </c>
      <c r="CR46" s="1">
        <v>19000</v>
      </c>
      <c r="CS46" s="1">
        <v>23600</v>
      </c>
      <c r="CT46" s="1">
        <v>27200</v>
      </c>
      <c r="CU46" s="1">
        <v>23600</v>
      </c>
      <c r="CV46" s="1">
        <v>23100</v>
      </c>
      <c r="CW46" s="1">
        <v>27000</v>
      </c>
      <c r="CX46" s="1">
        <v>20000</v>
      </c>
      <c r="CY46" s="1">
        <v>20400</v>
      </c>
      <c r="CZ46" s="1">
        <v>20500</v>
      </c>
      <c r="DA46" s="1">
        <v>21800</v>
      </c>
      <c r="DB46" s="1">
        <v>13800</v>
      </c>
      <c r="DC46" s="1">
        <v>17700</v>
      </c>
      <c r="DD46" s="1">
        <v>20300</v>
      </c>
      <c r="DE46" s="1">
        <v>20400</v>
      </c>
      <c r="DF46" s="1">
        <v>20100</v>
      </c>
      <c r="DG46" s="1">
        <v>20300</v>
      </c>
      <c r="DH46" s="1">
        <v>22300</v>
      </c>
      <c r="DI46" s="1">
        <v>22100</v>
      </c>
      <c r="DJ46" s="1">
        <v>20100</v>
      </c>
      <c r="DK46" s="1">
        <v>29900</v>
      </c>
      <c r="DL46" s="1">
        <v>21300</v>
      </c>
      <c r="DM46" s="1">
        <v>28600</v>
      </c>
      <c r="DN46" s="1">
        <v>25000</v>
      </c>
      <c r="DO46" s="1">
        <v>26000</v>
      </c>
      <c r="DP46" s="1">
        <v>22600</v>
      </c>
      <c r="DQ46" s="1">
        <v>17700</v>
      </c>
      <c r="DR46" s="1">
        <v>19300</v>
      </c>
      <c r="DS46" s="1">
        <v>18500</v>
      </c>
      <c r="DT46" s="1">
        <v>13700</v>
      </c>
      <c r="DU46" s="1">
        <v>12400</v>
      </c>
      <c r="DV46" s="1">
        <v>14400</v>
      </c>
      <c r="DW46" s="1">
        <v>17600</v>
      </c>
      <c r="DX46" s="1">
        <v>13600</v>
      </c>
      <c r="DY46" s="1">
        <v>12100</v>
      </c>
      <c r="DZ46" s="1">
        <v>15900</v>
      </c>
      <c r="EA46" s="1">
        <v>8000</v>
      </c>
      <c r="EB46" s="1">
        <v>9200</v>
      </c>
      <c r="EC46" s="1">
        <v>5900</v>
      </c>
      <c r="ED46" s="1">
        <v>9100</v>
      </c>
      <c r="EE46" s="1">
        <v>6300</v>
      </c>
      <c r="EF46" s="1">
        <v>6300</v>
      </c>
    </row>
    <row r="47" spans="1:136" x14ac:dyDescent="0.45">
      <c r="D47" t="s">
        <v>378</v>
      </c>
      <c r="E47" s="1"/>
      <c r="F47" s="1">
        <v>1500</v>
      </c>
      <c r="G47" s="1">
        <v>1700</v>
      </c>
      <c r="H47" s="1">
        <v>3200</v>
      </c>
      <c r="I47" s="1">
        <v>2800</v>
      </c>
      <c r="J47" s="1">
        <v>1600</v>
      </c>
      <c r="K47" s="1">
        <v>2200</v>
      </c>
      <c r="L47" s="1">
        <v>4900</v>
      </c>
      <c r="M47" s="1">
        <v>1500</v>
      </c>
      <c r="N47" s="1"/>
      <c r="O47" s="1">
        <v>2200</v>
      </c>
      <c r="P47" s="1">
        <v>2200</v>
      </c>
      <c r="Q47" s="1">
        <v>1700</v>
      </c>
      <c r="R47" s="1">
        <v>2400</v>
      </c>
      <c r="S47" s="1">
        <v>1900</v>
      </c>
      <c r="T47" s="1">
        <v>1600</v>
      </c>
      <c r="U47" s="1">
        <v>1900</v>
      </c>
      <c r="V47" s="1"/>
      <c r="W47" s="1">
        <v>2000</v>
      </c>
      <c r="X47" s="1">
        <v>3200</v>
      </c>
      <c r="Y47" s="1">
        <v>4500</v>
      </c>
      <c r="Z47" s="1">
        <v>6400</v>
      </c>
      <c r="AA47" s="1">
        <v>6600</v>
      </c>
      <c r="AB47" s="1">
        <v>4000</v>
      </c>
      <c r="AC47" s="1">
        <v>3400</v>
      </c>
      <c r="AD47" s="1">
        <v>4200</v>
      </c>
      <c r="AE47" s="1">
        <v>4100</v>
      </c>
      <c r="AF47" s="1">
        <v>4600</v>
      </c>
      <c r="AG47" s="1">
        <v>5300</v>
      </c>
      <c r="AH47" s="1"/>
      <c r="AI47" s="1">
        <v>1900</v>
      </c>
      <c r="AJ47" s="1">
        <v>5600</v>
      </c>
      <c r="AK47" s="1">
        <v>5300</v>
      </c>
      <c r="AL47" s="1">
        <v>2500</v>
      </c>
      <c r="AM47" s="1">
        <v>2400</v>
      </c>
      <c r="AN47" s="1">
        <v>3800</v>
      </c>
      <c r="AO47" s="1">
        <v>2600</v>
      </c>
      <c r="AP47" s="1">
        <v>2100</v>
      </c>
      <c r="AQ47" s="1">
        <v>2600</v>
      </c>
      <c r="AR47" s="1">
        <v>2400</v>
      </c>
      <c r="AS47" s="1">
        <v>1600</v>
      </c>
      <c r="AT47" s="1"/>
      <c r="AU47" s="1">
        <v>2200</v>
      </c>
      <c r="AV47" s="1"/>
      <c r="AW47" s="1">
        <v>2300</v>
      </c>
      <c r="AX47" s="1">
        <v>1800</v>
      </c>
      <c r="AY47" s="1">
        <v>2500</v>
      </c>
      <c r="AZ47" s="1">
        <v>2300</v>
      </c>
      <c r="BA47" s="1"/>
      <c r="BB47" s="1"/>
      <c r="BC47" s="1">
        <v>2000</v>
      </c>
      <c r="BD47" s="1">
        <v>2900</v>
      </c>
      <c r="BE47" s="1">
        <v>2300</v>
      </c>
      <c r="BF47" s="1"/>
      <c r="BG47" s="1">
        <v>1500</v>
      </c>
      <c r="BH47" s="1">
        <v>3500</v>
      </c>
      <c r="BI47" s="1">
        <v>4900</v>
      </c>
      <c r="BJ47" s="1">
        <v>4700</v>
      </c>
      <c r="BK47" s="1">
        <v>3700</v>
      </c>
      <c r="BL47" s="1">
        <v>4100</v>
      </c>
      <c r="BM47" s="1">
        <v>5700</v>
      </c>
      <c r="BN47" s="1">
        <v>6100</v>
      </c>
      <c r="BO47" s="1">
        <v>3800</v>
      </c>
      <c r="BP47" s="1">
        <v>4000</v>
      </c>
      <c r="BQ47" s="1">
        <v>3500</v>
      </c>
      <c r="BR47" s="1">
        <v>2400</v>
      </c>
      <c r="BS47" s="1">
        <v>3700</v>
      </c>
      <c r="BT47" s="1">
        <v>2200</v>
      </c>
      <c r="BU47" s="1">
        <v>2700</v>
      </c>
      <c r="BV47" s="1">
        <v>1500</v>
      </c>
      <c r="BW47" s="1">
        <v>1600</v>
      </c>
      <c r="BX47" s="1">
        <v>2500</v>
      </c>
      <c r="BY47" s="1">
        <v>2000</v>
      </c>
      <c r="BZ47" s="1">
        <v>2100</v>
      </c>
      <c r="CA47" s="1">
        <v>4000</v>
      </c>
      <c r="CB47" s="1">
        <v>4100</v>
      </c>
      <c r="CC47" s="1">
        <v>6200</v>
      </c>
      <c r="CD47" s="1">
        <v>3700</v>
      </c>
      <c r="CE47" s="1">
        <v>5900</v>
      </c>
      <c r="CF47" s="1">
        <v>3200</v>
      </c>
      <c r="CG47" s="1">
        <v>6900</v>
      </c>
      <c r="CH47" s="1">
        <v>4700</v>
      </c>
      <c r="CI47" s="1">
        <v>6300</v>
      </c>
      <c r="CJ47" s="1">
        <v>7900</v>
      </c>
      <c r="CK47" s="1">
        <v>3500</v>
      </c>
      <c r="CL47" s="1">
        <v>4200</v>
      </c>
      <c r="CM47" s="1">
        <v>1700</v>
      </c>
      <c r="CN47" s="1">
        <v>1600</v>
      </c>
      <c r="CO47" s="1"/>
      <c r="CP47" s="1">
        <v>1900</v>
      </c>
      <c r="CQ47" s="1">
        <v>2100</v>
      </c>
      <c r="CR47" s="1">
        <v>1500</v>
      </c>
      <c r="CS47" s="1">
        <v>2700</v>
      </c>
      <c r="CT47" s="1">
        <v>4000</v>
      </c>
      <c r="CU47" s="1">
        <v>3900</v>
      </c>
      <c r="CV47" s="1">
        <v>5200</v>
      </c>
      <c r="CW47" s="1">
        <v>4300</v>
      </c>
      <c r="CX47" s="1">
        <v>5400</v>
      </c>
      <c r="CY47" s="1">
        <v>5100</v>
      </c>
      <c r="CZ47" s="1">
        <v>4200</v>
      </c>
      <c r="DA47" s="1">
        <v>4500</v>
      </c>
      <c r="DB47" s="1">
        <v>3200</v>
      </c>
      <c r="DC47" s="1">
        <v>4700</v>
      </c>
      <c r="DD47" s="1">
        <v>3600</v>
      </c>
      <c r="DE47" s="1">
        <v>3300</v>
      </c>
      <c r="DF47" s="1">
        <v>2900</v>
      </c>
      <c r="DG47" s="1">
        <v>2000</v>
      </c>
      <c r="DH47" s="1">
        <v>5200</v>
      </c>
      <c r="DI47" s="1">
        <v>6500</v>
      </c>
      <c r="DJ47" s="1">
        <v>4200</v>
      </c>
      <c r="DK47" s="1">
        <v>5200</v>
      </c>
      <c r="DL47" s="1">
        <v>8100</v>
      </c>
      <c r="DM47" s="1">
        <v>4200</v>
      </c>
      <c r="DN47" s="1">
        <v>4100</v>
      </c>
      <c r="DO47" s="1">
        <v>4500</v>
      </c>
      <c r="DP47" s="1">
        <v>3400</v>
      </c>
      <c r="DQ47" s="1">
        <v>4100</v>
      </c>
      <c r="DR47" s="1">
        <v>3900</v>
      </c>
      <c r="DS47" s="1">
        <v>3700</v>
      </c>
      <c r="DT47" s="1">
        <v>4800</v>
      </c>
      <c r="DU47" s="1">
        <v>3700</v>
      </c>
      <c r="DV47" s="1">
        <v>4800</v>
      </c>
      <c r="DW47" s="1">
        <v>3100</v>
      </c>
      <c r="DX47" s="1">
        <v>2200</v>
      </c>
      <c r="DY47" s="1">
        <v>8500</v>
      </c>
      <c r="DZ47" s="1">
        <v>6100</v>
      </c>
      <c r="EA47" s="1">
        <v>2900</v>
      </c>
      <c r="EB47" s="1"/>
      <c r="EC47" s="1">
        <v>1900</v>
      </c>
      <c r="ED47" s="1">
        <v>2400</v>
      </c>
      <c r="EE47" s="1">
        <v>3200</v>
      </c>
      <c r="EF47" s="1">
        <v>3200</v>
      </c>
    </row>
    <row r="48" spans="1:136" x14ac:dyDescent="0.45">
      <c r="C48" t="s">
        <v>4</v>
      </c>
      <c r="D48" t="s">
        <v>194</v>
      </c>
      <c r="E48" s="1">
        <v>67800</v>
      </c>
      <c r="F48" s="1">
        <v>71800</v>
      </c>
      <c r="G48" s="1">
        <v>75400</v>
      </c>
      <c r="H48" s="1">
        <v>67700</v>
      </c>
      <c r="I48" s="1">
        <v>59800</v>
      </c>
      <c r="J48" s="1">
        <v>64000</v>
      </c>
      <c r="K48" s="1">
        <v>60000</v>
      </c>
      <c r="L48" s="1">
        <v>55200</v>
      </c>
      <c r="M48" s="1">
        <v>55400</v>
      </c>
      <c r="N48" s="1">
        <v>53600</v>
      </c>
      <c r="O48" s="1">
        <v>61000</v>
      </c>
      <c r="P48" s="1">
        <v>59700</v>
      </c>
      <c r="Q48" s="1">
        <v>66400</v>
      </c>
      <c r="R48" s="1">
        <v>66900</v>
      </c>
      <c r="S48" s="1">
        <v>63500</v>
      </c>
      <c r="T48" s="1">
        <v>64400.000000000007</v>
      </c>
      <c r="U48" s="1">
        <v>59700</v>
      </c>
      <c r="V48" s="1">
        <v>58800</v>
      </c>
      <c r="W48" s="1">
        <v>62400</v>
      </c>
      <c r="X48" s="1">
        <v>60600</v>
      </c>
      <c r="Y48" s="1">
        <v>56900</v>
      </c>
      <c r="Z48" s="1">
        <v>63000</v>
      </c>
      <c r="AA48" s="1">
        <v>51100</v>
      </c>
      <c r="AB48" s="1">
        <v>52800</v>
      </c>
      <c r="AC48" s="1">
        <v>56100</v>
      </c>
      <c r="AD48" s="1">
        <v>56600</v>
      </c>
      <c r="AE48" s="1">
        <v>59400</v>
      </c>
      <c r="AF48" s="1">
        <v>59400</v>
      </c>
      <c r="AG48" s="1">
        <v>60400</v>
      </c>
      <c r="AH48" s="1">
        <v>65500</v>
      </c>
      <c r="AI48" s="1">
        <v>60800</v>
      </c>
      <c r="AJ48" s="1">
        <v>57900</v>
      </c>
      <c r="AK48" s="1">
        <v>58400</v>
      </c>
      <c r="AL48" s="1">
        <v>60700</v>
      </c>
      <c r="AM48" s="1">
        <v>64500</v>
      </c>
      <c r="AN48" s="1">
        <v>58900</v>
      </c>
      <c r="AO48" s="1">
        <v>57900</v>
      </c>
      <c r="AP48" s="1">
        <v>60100</v>
      </c>
      <c r="AQ48" s="1">
        <v>66300</v>
      </c>
      <c r="AR48" s="1">
        <v>63400</v>
      </c>
      <c r="AS48" s="1">
        <v>63700</v>
      </c>
      <c r="AT48" s="1">
        <v>60400</v>
      </c>
      <c r="AU48" s="1">
        <v>58400</v>
      </c>
      <c r="AV48" s="1">
        <v>62400</v>
      </c>
      <c r="AW48" s="1">
        <v>53900</v>
      </c>
      <c r="AX48" s="1">
        <v>52300</v>
      </c>
      <c r="AY48" s="1">
        <v>55700</v>
      </c>
      <c r="AZ48" s="1">
        <v>53800</v>
      </c>
      <c r="BA48" s="1">
        <v>50800</v>
      </c>
      <c r="BB48" s="1">
        <v>60700</v>
      </c>
      <c r="BC48" s="1">
        <v>55100</v>
      </c>
      <c r="BD48" s="1">
        <v>58200</v>
      </c>
      <c r="BE48" s="1">
        <v>69600</v>
      </c>
      <c r="BF48" s="1">
        <v>67300</v>
      </c>
      <c r="BG48" s="1">
        <v>61700</v>
      </c>
      <c r="BH48" s="1">
        <v>64800</v>
      </c>
      <c r="BI48" s="1">
        <v>63000</v>
      </c>
      <c r="BJ48" s="1">
        <v>73200</v>
      </c>
      <c r="BK48" s="1">
        <v>70800</v>
      </c>
      <c r="BL48" s="1">
        <v>67200</v>
      </c>
      <c r="BM48" s="1">
        <v>66500</v>
      </c>
      <c r="BN48" s="1">
        <v>69500</v>
      </c>
      <c r="BO48" s="1">
        <v>70200</v>
      </c>
      <c r="BP48" s="1">
        <v>61400</v>
      </c>
      <c r="BQ48" s="1">
        <v>65900</v>
      </c>
      <c r="BR48" s="1">
        <v>57900</v>
      </c>
      <c r="BS48" s="1">
        <v>50400</v>
      </c>
      <c r="BT48" s="1">
        <v>59000</v>
      </c>
      <c r="BU48" s="1">
        <v>53900</v>
      </c>
      <c r="BV48" s="1">
        <v>49600</v>
      </c>
      <c r="BW48" s="1">
        <v>50800</v>
      </c>
      <c r="BX48" s="1">
        <v>50600</v>
      </c>
      <c r="BY48" s="1">
        <v>55900</v>
      </c>
      <c r="BZ48" s="1">
        <v>60300</v>
      </c>
      <c r="CA48" s="1">
        <v>70600</v>
      </c>
      <c r="CB48" s="1">
        <v>65800</v>
      </c>
      <c r="CC48" s="1">
        <v>77800</v>
      </c>
      <c r="CD48" s="1">
        <v>77000</v>
      </c>
      <c r="CE48" s="1">
        <v>73600</v>
      </c>
      <c r="CF48" s="1">
        <v>78900</v>
      </c>
      <c r="CG48" s="1">
        <v>78000</v>
      </c>
      <c r="CH48" s="1">
        <v>62900</v>
      </c>
      <c r="CI48" s="1">
        <v>62300</v>
      </c>
      <c r="CJ48" s="1">
        <v>62000</v>
      </c>
      <c r="CK48" s="1">
        <v>55800</v>
      </c>
      <c r="CL48" s="1">
        <v>61100</v>
      </c>
      <c r="CM48" s="1">
        <v>64099.999999999993</v>
      </c>
      <c r="CN48" s="1">
        <v>61200</v>
      </c>
      <c r="CO48" s="1">
        <v>67600</v>
      </c>
      <c r="CP48" s="1">
        <v>69900</v>
      </c>
      <c r="CQ48" s="1">
        <v>68400</v>
      </c>
      <c r="CR48" s="1">
        <v>73000</v>
      </c>
      <c r="CS48" s="1">
        <v>73500</v>
      </c>
      <c r="CT48" s="1">
        <v>65500</v>
      </c>
      <c r="CU48" s="1">
        <v>71900</v>
      </c>
      <c r="CV48" s="1">
        <v>69700</v>
      </c>
      <c r="CW48" s="1">
        <v>75400</v>
      </c>
      <c r="CX48" s="1">
        <v>63500</v>
      </c>
      <c r="CY48" s="1">
        <v>68300</v>
      </c>
      <c r="CZ48" s="1">
        <v>67900</v>
      </c>
      <c r="DA48" s="1">
        <v>53300</v>
      </c>
      <c r="DB48" s="1">
        <v>54500</v>
      </c>
      <c r="DC48" s="1">
        <v>69800</v>
      </c>
      <c r="DD48" s="1">
        <v>68800</v>
      </c>
      <c r="DE48" s="1">
        <v>69700</v>
      </c>
      <c r="DF48" s="1">
        <v>63900</v>
      </c>
      <c r="DG48" s="1">
        <v>61100</v>
      </c>
      <c r="DH48" s="1">
        <v>70900</v>
      </c>
      <c r="DI48" s="1">
        <v>62100</v>
      </c>
      <c r="DJ48" s="1">
        <v>74400</v>
      </c>
      <c r="DK48" s="1">
        <v>68400</v>
      </c>
      <c r="DL48" s="1">
        <v>71300</v>
      </c>
      <c r="DM48" s="1">
        <v>77200</v>
      </c>
      <c r="DN48" s="1">
        <v>75200</v>
      </c>
      <c r="DO48" s="1">
        <v>77100</v>
      </c>
      <c r="DP48" s="1">
        <v>72200</v>
      </c>
      <c r="DQ48" s="1">
        <v>76200</v>
      </c>
      <c r="DR48" s="1">
        <v>82200</v>
      </c>
      <c r="DS48" s="1">
        <v>73100</v>
      </c>
      <c r="DT48" s="1">
        <v>76300</v>
      </c>
      <c r="DU48" s="1">
        <v>67500</v>
      </c>
      <c r="DV48" s="1">
        <v>66500</v>
      </c>
      <c r="DW48" s="1">
        <v>74400</v>
      </c>
      <c r="DX48" s="1">
        <v>67800</v>
      </c>
      <c r="DY48" s="1">
        <v>68300</v>
      </c>
      <c r="DZ48" s="1">
        <v>74900</v>
      </c>
      <c r="EA48" s="1">
        <v>79200</v>
      </c>
      <c r="EB48" s="1">
        <v>81900</v>
      </c>
      <c r="EC48" s="1">
        <v>77500</v>
      </c>
      <c r="ED48" s="1">
        <v>82300</v>
      </c>
      <c r="EE48" s="1">
        <v>76500</v>
      </c>
      <c r="EF48" s="1">
        <v>76500</v>
      </c>
    </row>
    <row r="49" spans="1:136" x14ac:dyDescent="0.45">
      <c r="B49" t="s">
        <v>474</v>
      </c>
      <c r="C49" t="s">
        <v>4</v>
      </c>
      <c r="D49" t="s">
        <v>195</v>
      </c>
      <c r="E49" s="1">
        <v>17700</v>
      </c>
      <c r="F49" s="1">
        <v>17100</v>
      </c>
      <c r="G49" s="1">
        <v>20500</v>
      </c>
      <c r="H49" s="1">
        <v>26200</v>
      </c>
      <c r="I49" s="1">
        <v>32600</v>
      </c>
      <c r="J49" s="1">
        <v>41800</v>
      </c>
      <c r="K49" s="1">
        <v>49800</v>
      </c>
      <c r="L49" s="1">
        <v>47800</v>
      </c>
      <c r="M49" s="1">
        <v>32200.000000000004</v>
      </c>
      <c r="N49" s="1">
        <v>23300</v>
      </c>
      <c r="O49" s="1">
        <v>20200</v>
      </c>
      <c r="P49" s="1">
        <v>21900</v>
      </c>
      <c r="Q49" s="1">
        <v>20900</v>
      </c>
      <c r="R49" s="1">
        <v>25700</v>
      </c>
      <c r="S49" s="1">
        <v>25700</v>
      </c>
      <c r="T49" s="1">
        <v>25300</v>
      </c>
      <c r="U49" s="1">
        <v>39000</v>
      </c>
      <c r="V49" s="1">
        <v>41500</v>
      </c>
      <c r="W49" s="1">
        <v>40800</v>
      </c>
      <c r="X49" s="1">
        <v>40600</v>
      </c>
      <c r="Y49" s="1">
        <v>34600</v>
      </c>
      <c r="Z49" s="1">
        <v>29400</v>
      </c>
      <c r="AA49" s="1">
        <v>24000</v>
      </c>
      <c r="AB49" s="1">
        <v>23300</v>
      </c>
      <c r="AC49" s="1">
        <v>21300</v>
      </c>
      <c r="AD49" s="1">
        <v>23600</v>
      </c>
      <c r="AE49" s="1">
        <v>21600</v>
      </c>
      <c r="AF49" s="1">
        <v>26100</v>
      </c>
      <c r="AG49" s="1">
        <v>27700</v>
      </c>
      <c r="AH49" s="1">
        <v>29600</v>
      </c>
      <c r="AI49" s="1">
        <v>37500</v>
      </c>
      <c r="AJ49" s="1">
        <v>35600</v>
      </c>
      <c r="AK49" s="1">
        <v>27600</v>
      </c>
      <c r="AL49" s="1">
        <v>21700</v>
      </c>
      <c r="AM49" s="1">
        <v>23400</v>
      </c>
      <c r="AN49" s="1">
        <v>28900</v>
      </c>
      <c r="AO49" s="1">
        <v>28100</v>
      </c>
      <c r="AP49" s="1">
        <v>25800</v>
      </c>
      <c r="AQ49" s="1">
        <v>27200</v>
      </c>
      <c r="AR49" s="1">
        <v>27100</v>
      </c>
      <c r="AS49" s="1">
        <v>34800</v>
      </c>
      <c r="AT49" s="1">
        <v>41300</v>
      </c>
      <c r="AU49" s="1">
        <v>43400</v>
      </c>
      <c r="AV49" s="1">
        <v>40600</v>
      </c>
      <c r="AW49" s="1">
        <v>29400</v>
      </c>
      <c r="AX49" s="1">
        <v>32200.000000000004</v>
      </c>
      <c r="AY49" s="1">
        <v>31000</v>
      </c>
      <c r="AZ49" s="1">
        <v>25700</v>
      </c>
      <c r="BA49" s="1">
        <v>24200</v>
      </c>
      <c r="BB49" s="1">
        <v>26900</v>
      </c>
      <c r="BC49" s="1">
        <v>25300</v>
      </c>
      <c r="BD49" s="1">
        <v>24700</v>
      </c>
      <c r="BE49" s="1">
        <v>30500</v>
      </c>
      <c r="BF49" s="1">
        <v>36800</v>
      </c>
      <c r="BG49" s="1">
        <v>42400</v>
      </c>
      <c r="BH49" s="1">
        <v>44100</v>
      </c>
      <c r="BI49" s="1">
        <v>28800</v>
      </c>
      <c r="BJ49" s="1">
        <v>25500</v>
      </c>
      <c r="BK49" s="1">
        <v>25300</v>
      </c>
      <c r="BL49" s="1">
        <v>22200</v>
      </c>
      <c r="BM49" s="1">
        <v>18900</v>
      </c>
      <c r="BN49" s="1">
        <v>19900</v>
      </c>
      <c r="BO49" s="1">
        <v>21400</v>
      </c>
      <c r="BP49" s="1">
        <v>19300</v>
      </c>
      <c r="BQ49" s="1">
        <v>24900</v>
      </c>
      <c r="BR49" s="1">
        <v>33900</v>
      </c>
      <c r="BS49" s="1">
        <v>45900</v>
      </c>
      <c r="BT49" s="1">
        <v>40900</v>
      </c>
      <c r="BU49" s="1">
        <v>32200.000000000004</v>
      </c>
      <c r="BV49" s="1">
        <v>28600</v>
      </c>
      <c r="BW49" s="1">
        <v>30400</v>
      </c>
      <c r="BX49" s="1">
        <v>28300</v>
      </c>
      <c r="BY49" s="1">
        <v>26600</v>
      </c>
      <c r="BZ49" s="1">
        <v>33200</v>
      </c>
      <c r="CA49" s="1">
        <v>32400</v>
      </c>
      <c r="CB49" s="1">
        <v>34200</v>
      </c>
      <c r="CC49" s="1">
        <v>35500</v>
      </c>
      <c r="CD49" s="1">
        <v>37700</v>
      </c>
      <c r="CE49" s="1">
        <v>41600</v>
      </c>
      <c r="CF49" s="1">
        <v>41900</v>
      </c>
      <c r="CG49" s="1">
        <v>40200</v>
      </c>
      <c r="CH49" s="1">
        <v>31800</v>
      </c>
      <c r="CI49" s="1">
        <v>33900</v>
      </c>
      <c r="CJ49" s="1">
        <v>32200.000000000004</v>
      </c>
      <c r="CK49" s="1">
        <v>25800</v>
      </c>
      <c r="CL49" s="1">
        <v>22300</v>
      </c>
      <c r="CM49" s="1">
        <v>32400</v>
      </c>
      <c r="CN49" s="1">
        <v>27600</v>
      </c>
      <c r="CO49" s="1">
        <v>37900</v>
      </c>
      <c r="CP49" s="1">
        <v>34400</v>
      </c>
      <c r="CQ49" s="1">
        <v>39800</v>
      </c>
      <c r="CR49" s="1">
        <v>39300</v>
      </c>
      <c r="CS49" s="1">
        <v>30700</v>
      </c>
      <c r="CT49" s="1">
        <v>29700</v>
      </c>
      <c r="CU49" s="1">
        <v>25900</v>
      </c>
      <c r="CV49" s="1">
        <v>26300</v>
      </c>
      <c r="CW49" s="1">
        <v>27900</v>
      </c>
      <c r="CX49" s="1">
        <v>25200</v>
      </c>
      <c r="CY49" s="1">
        <v>28500</v>
      </c>
      <c r="CZ49" s="1">
        <v>29400</v>
      </c>
      <c r="DA49" s="1">
        <v>40400</v>
      </c>
      <c r="DB49" s="1">
        <v>54800</v>
      </c>
      <c r="DC49" s="1">
        <v>63700</v>
      </c>
      <c r="DD49" s="1">
        <v>63000</v>
      </c>
      <c r="DE49" s="1">
        <v>41000</v>
      </c>
      <c r="DF49" s="1">
        <v>40100</v>
      </c>
      <c r="DG49" s="1">
        <v>37900</v>
      </c>
      <c r="DH49" s="1">
        <v>32700.000000000004</v>
      </c>
      <c r="DI49" s="1">
        <v>33300</v>
      </c>
      <c r="DJ49" s="1">
        <v>37400</v>
      </c>
      <c r="DK49" s="1">
        <v>36200</v>
      </c>
      <c r="DL49" s="1">
        <v>31100</v>
      </c>
      <c r="DM49" s="1">
        <v>39900</v>
      </c>
      <c r="DN49" s="1">
        <v>46200</v>
      </c>
      <c r="DO49" s="1">
        <v>52900</v>
      </c>
      <c r="DP49" s="1">
        <v>51100</v>
      </c>
      <c r="DQ49" s="1">
        <v>34200</v>
      </c>
      <c r="DR49" s="1">
        <v>34400</v>
      </c>
      <c r="DS49" s="1">
        <v>28200</v>
      </c>
      <c r="DT49" s="1">
        <v>30900</v>
      </c>
      <c r="DU49" s="1">
        <v>29300</v>
      </c>
      <c r="DV49" s="1">
        <v>30600</v>
      </c>
      <c r="DW49" s="1">
        <v>32900</v>
      </c>
      <c r="DX49" s="1">
        <v>29500</v>
      </c>
      <c r="DY49" s="1">
        <v>37400</v>
      </c>
      <c r="DZ49" s="1">
        <v>41100</v>
      </c>
      <c r="EA49" s="1">
        <v>43800</v>
      </c>
      <c r="EB49" s="1">
        <v>43200</v>
      </c>
      <c r="EC49" s="1">
        <v>35600</v>
      </c>
      <c r="ED49" s="1">
        <v>31500</v>
      </c>
      <c r="EE49" s="1">
        <v>29800</v>
      </c>
      <c r="EF49" s="1">
        <v>29800</v>
      </c>
    </row>
    <row r="50" spans="1:136" x14ac:dyDescent="0.45">
      <c r="B50" t="s">
        <v>475</v>
      </c>
      <c r="C50" t="s">
        <v>44</v>
      </c>
      <c r="D50" t="s">
        <v>379</v>
      </c>
      <c r="E50" s="1">
        <v>6300</v>
      </c>
      <c r="F50" s="1">
        <v>3800</v>
      </c>
      <c r="G50" s="1">
        <v>3700</v>
      </c>
      <c r="H50" s="1">
        <v>3600</v>
      </c>
      <c r="I50" s="1">
        <v>3900</v>
      </c>
      <c r="J50" s="1">
        <v>5400</v>
      </c>
      <c r="K50" s="1">
        <v>9100</v>
      </c>
      <c r="L50" s="1">
        <v>13400</v>
      </c>
      <c r="M50" s="1">
        <v>10200</v>
      </c>
      <c r="N50" s="1">
        <v>4000</v>
      </c>
      <c r="O50" s="1"/>
      <c r="P50" s="1">
        <v>3800</v>
      </c>
      <c r="Q50" s="1">
        <v>2900</v>
      </c>
      <c r="R50" s="1">
        <v>4900</v>
      </c>
      <c r="S50" s="1">
        <v>3400</v>
      </c>
      <c r="T50" s="1">
        <v>3400</v>
      </c>
      <c r="U50" s="1">
        <v>6700</v>
      </c>
      <c r="V50" s="1">
        <v>10000</v>
      </c>
      <c r="W50" s="1">
        <v>13300</v>
      </c>
      <c r="X50" s="1">
        <v>11400</v>
      </c>
      <c r="Y50" s="1">
        <v>8400</v>
      </c>
      <c r="Z50" s="1">
        <v>7400</v>
      </c>
      <c r="AA50" s="1">
        <v>7100</v>
      </c>
      <c r="AB50" s="1">
        <v>4600</v>
      </c>
      <c r="AC50" s="1">
        <v>4400</v>
      </c>
      <c r="AD50" s="1">
        <v>3600</v>
      </c>
      <c r="AE50" s="1">
        <v>4400</v>
      </c>
      <c r="AF50" s="1">
        <v>2800</v>
      </c>
      <c r="AG50" s="1">
        <v>5700</v>
      </c>
      <c r="AH50" s="1">
        <v>4300</v>
      </c>
      <c r="AI50" s="1">
        <v>8700</v>
      </c>
      <c r="AJ50" s="1">
        <v>8800</v>
      </c>
      <c r="AK50" s="1">
        <v>6300</v>
      </c>
      <c r="AL50" s="1">
        <v>5800</v>
      </c>
      <c r="AM50" s="1">
        <v>5600</v>
      </c>
      <c r="AN50" s="1">
        <v>4800</v>
      </c>
      <c r="AO50" s="1">
        <v>3000</v>
      </c>
      <c r="AP50" s="1">
        <v>3900</v>
      </c>
      <c r="AQ50" s="1">
        <v>3300</v>
      </c>
      <c r="AR50" s="1">
        <v>5900</v>
      </c>
      <c r="AS50" s="1">
        <v>3700</v>
      </c>
      <c r="AT50" s="1">
        <v>3900</v>
      </c>
      <c r="AU50" s="1">
        <v>6400</v>
      </c>
      <c r="AV50" s="1">
        <v>8600</v>
      </c>
      <c r="AW50" s="1">
        <v>7000</v>
      </c>
      <c r="AX50" s="1">
        <v>4400</v>
      </c>
      <c r="AY50" s="1">
        <v>3100</v>
      </c>
      <c r="AZ50" s="1">
        <v>2700</v>
      </c>
      <c r="BA50" s="1">
        <v>4900</v>
      </c>
      <c r="BB50" s="1">
        <v>4000</v>
      </c>
      <c r="BC50" s="1">
        <v>4000</v>
      </c>
      <c r="BD50" s="1">
        <v>7000</v>
      </c>
      <c r="BE50" s="1">
        <v>8600</v>
      </c>
      <c r="BF50" s="1">
        <v>8400</v>
      </c>
      <c r="BG50" s="1">
        <v>9900</v>
      </c>
      <c r="BH50" s="1">
        <v>12600</v>
      </c>
      <c r="BI50" s="1">
        <v>5800</v>
      </c>
      <c r="BJ50" s="1">
        <v>4900</v>
      </c>
      <c r="BK50" s="1">
        <v>6500</v>
      </c>
      <c r="BL50" s="1">
        <v>5600</v>
      </c>
      <c r="BM50" s="1">
        <v>4400</v>
      </c>
      <c r="BN50" s="1">
        <v>8200</v>
      </c>
      <c r="BO50" s="1">
        <v>6600</v>
      </c>
      <c r="BP50" s="1">
        <v>9100</v>
      </c>
      <c r="BQ50" s="1">
        <v>10300</v>
      </c>
      <c r="BR50" s="1">
        <v>11100</v>
      </c>
      <c r="BS50" s="1">
        <v>13200</v>
      </c>
      <c r="BT50" s="1">
        <v>13600</v>
      </c>
      <c r="BU50" s="1">
        <v>10800</v>
      </c>
      <c r="BV50" s="1">
        <v>6900</v>
      </c>
      <c r="BW50" s="1">
        <v>2200</v>
      </c>
      <c r="BX50" s="1">
        <v>3800</v>
      </c>
      <c r="BY50" s="1">
        <v>5400</v>
      </c>
      <c r="BZ50" s="1">
        <v>5900</v>
      </c>
      <c r="CA50" s="1">
        <v>4300</v>
      </c>
      <c r="CB50" s="1">
        <v>4600</v>
      </c>
      <c r="CC50" s="1">
        <v>9000</v>
      </c>
      <c r="CD50" s="1">
        <v>8500</v>
      </c>
      <c r="CE50" s="1">
        <v>11600</v>
      </c>
      <c r="CF50" s="1">
        <v>8100</v>
      </c>
      <c r="CG50" s="1">
        <v>4600</v>
      </c>
      <c r="CH50" s="1">
        <v>5400</v>
      </c>
      <c r="CI50" s="1">
        <v>6000</v>
      </c>
      <c r="CJ50" s="1">
        <v>6400</v>
      </c>
      <c r="CK50" s="1">
        <v>6400</v>
      </c>
      <c r="CL50" s="1">
        <v>8400</v>
      </c>
      <c r="CM50" s="1">
        <v>5500</v>
      </c>
      <c r="CN50" s="1">
        <v>4100</v>
      </c>
      <c r="CO50" s="1">
        <v>4300</v>
      </c>
      <c r="CP50" s="1">
        <v>8100</v>
      </c>
      <c r="CQ50" s="1">
        <v>16800</v>
      </c>
      <c r="CR50" s="1">
        <v>13700</v>
      </c>
      <c r="CS50" s="1">
        <v>7600</v>
      </c>
      <c r="CT50" s="1">
        <v>7200</v>
      </c>
      <c r="CU50" s="1">
        <v>2600</v>
      </c>
      <c r="CV50" s="1">
        <v>5600</v>
      </c>
      <c r="CW50" s="1">
        <v>4200</v>
      </c>
      <c r="CX50" s="1">
        <v>7800</v>
      </c>
      <c r="CY50" s="1">
        <v>6200</v>
      </c>
      <c r="CZ50" s="1">
        <v>7600</v>
      </c>
      <c r="DA50" s="1">
        <v>9700</v>
      </c>
      <c r="DB50" s="1">
        <v>11800</v>
      </c>
      <c r="DC50" s="1">
        <v>11700</v>
      </c>
      <c r="DD50" s="1">
        <v>10900</v>
      </c>
      <c r="DE50" s="1">
        <v>5200</v>
      </c>
      <c r="DF50" s="1">
        <v>5100</v>
      </c>
      <c r="DG50" s="1">
        <v>2300</v>
      </c>
      <c r="DH50" s="1"/>
      <c r="DI50" s="1">
        <v>4700</v>
      </c>
      <c r="DJ50" s="1">
        <v>2800</v>
      </c>
      <c r="DK50" s="1">
        <v>4600</v>
      </c>
      <c r="DL50" s="1">
        <v>6600</v>
      </c>
      <c r="DM50" s="1">
        <v>6200</v>
      </c>
      <c r="DN50" s="1">
        <v>10300</v>
      </c>
      <c r="DO50" s="1">
        <v>14100</v>
      </c>
      <c r="DP50" s="1">
        <v>14200</v>
      </c>
      <c r="DQ50" s="1">
        <v>8200</v>
      </c>
      <c r="DR50" s="1">
        <v>9000</v>
      </c>
      <c r="DS50" s="1">
        <v>2800</v>
      </c>
      <c r="DT50" s="1">
        <v>2900</v>
      </c>
      <c r="DU50" s="1">
        <v>5300</v>
      </c>
      <c r="DV50" s="1">
        <v>5400</v>
      </c>
      <c r="DW50" s="1">
        <v>1800</v>
      </c>
      <c r="DX50" s="1"/>
      <c r="DY50" s="1">
        <v>1600</v>
      </c>
      <c r="DZ50" s="1">
        <v>5100</v>
      </c>
      <c r="EA50" s="1">
        <v>10700</v>
      </c>
      <c r="EB50" s="1">
        <v>9000</v>
      </c>
      <c r="EC50" s="1">
        <v>4900</v>
      </c>
      <c r="ED50" s="1">
        <v>4600</v>
      </c>
      <c r="EE50" s="1">
        <v>5900</v>
      </c>
      <c r="EF50" s="1">
        <v>5900</v>
      </c>
    </row>
    <row r="51" spans="1:136" x14ac:dyDescent="0.45">
      <c r="D51" t="s">
        <v>180</v>
      </c>
      <c r="E51" s="1">
        <v>46400</v>
      </c>
      <c r="F51" s="1">
        <v>45100</v>
      </c>
      <c r="G51" s="1">
        <v>38500</v>
      </c>
      <c r="H51" s="1">
        <v>36700</v>
      </c>
      <c r="I51" s="1">
        <v>42500</v>
      </c>
      <c r="J51" s="1">
        <v>37500</v>
      </c>
      <c r="K51" s="1">
        <v>42400</v>
      </c>
      <c r="L51" s="1">
        <v>40500</v>
      </c>
      <c r="M51" s="1">
        <v>45500</v>
      </c>
      <c r="N51" s="1">
        <v>46300</v>
      </c>
      <c r="O51" s="1">
        <v>47100</v>
      </c>
      <c r="P51" s="1">
        <v>46400</v>
      </c>
      <c r="Q51" s="1">
        <v>44600</v>
      </c>
      <c r="R51" s="1">
        <v>38400</v>
      </c>
      <c r="S51" s="1">
        <v>38100</v>
      </c>
      <c r="T51" s="1">
        <v>41600</v>
      </c>
      <c r="U51" s="1">
        <v>39800</v>
      </c>
      <c r="V51" s="1">
        <v>40700</v>
      </c>
      <c r="W51" s="1">
        <v>42900</v>
      </c>
      <c r="X51" s="1">
        <v>54000</v>
      </c>
      <c r="Y51" s="1">
        <v>52000</v>
      </c>
      <c r="Z51" s="1">
        <v>49900</v>
      </c>
      <c r="AA51" s="1">
        <v>48700</v>
      </c>
      <c r="AB51" s="1">
        <v>47500</v>
      </c>
      <c r="AC51" s="1">
        <v>47300</v>
      </c>
      <c r="AD51" s="1">
        <v>50300</v>
      </c>
      <c r="AE51" s="1">
        <v>45800</v>
      </c>
      <c r="AF51" s="1">
        <v>43100</v>
      </c>
      <c r="AG51" s="1">
        <v>51200</v>
      </c>
      <c r="AH51" s="1">
        <v>48600</v>
      </c>
      <c r="AI51" s="1">
        <v>49400</v>
      </c>
      <c r="AJ51" s="1">
        <v>50800</v>
      </c>
      <c r="AK51" s="1">
        <v>50000</v>
      </c>
      <c r="AL51" s="1">
        <v>48000</v>
      </c>
      <c r="AM51" s="1">
        <v>45100</v>
      </c>
      <c r="AN51" s="1">
        <v>49100</v>
      </c>
      <c r="AO51" s="1">
        <v>42900</v>
      </c>
      <c r="AP51" s="1">
        <v>40700</v>
      </c>
      <c r="AQ51" s="1">
        <v>43800</v>
      </c>
      <c r="AR51" s="1">
        <v>40500</v>
      </c>
      <c r="AS51" s="1">
        <v>39900</v>
      </c>
      <c r="AT51" s="1">
        <v>37800</v>
      </c>
      <c r="AU51" s="1">
        <v>38200</v>
      </c>
      <c r="AV51" s="1">
        <v>40000</v>
      </c>
      <c r="AW51" s="1">
        <v>43800</v>
      </c>
      <c r="AX51" s="1">
        <v>43300</v>
      </c>
      <c r="AY51" s="1">
        <v>49800</v>
      </c>
      <c r="AZ51" s="1">
        <v>44700</v>
      </c>
      <c r="BA51" s="1">
        <v>46400</v>
      </c>
      <c r="BB51" s="1">
        <v>47100</v>
      </c>
      <c r="BC51" s="1">
        <v>44500</v>
      </c>
      <c r="BD51" s="1">
        <v>42700</v>
      </c>
      <c r="BE51" s="1">
        <v>41800</v>
      </c>
      <c r="BF51" s="1">
        <v>43600</v>
      </c>
      <c r="BG51" s="1">
        <v>48400</v>
      </c>
      <c r="BH51" s="1">
        <v>53800</v>
      </c>
      <c r="BI51" s="1">
        <v>51500</v>
      </c>
      <c r="BJ51" s="1">
        <v>52200</v>
      </c>
      <c r="BK51" s="1">
        <v>48500</v>
      </c>
      <c r="BL51" s="1">
        <v>45800</v>
      </c>
      <c r="BM51" s="1">
        <v>38900</v>
      </c>
      <c r="BN51" s="1">
        <v>38800</v>
      </c>
      <c r="BO51" s="1">
        <v>35600</v>
      </c>
      <c r="BP51" s="1">
        <v>35400</v>
      </c>
      <c r="BQ51" s="1">
        <v>38300</v>
      </c>
      <c r="BR51" s="1">
        <v>40000</v>
      </c>
      <c r="BS51" s="1">
        <v>42800</v>
      </c>
      <c r="BT51" s="1">
        <v>43800</v>
      </c>
      <c r="BU51" s="1">
        <v>45300</v>
      </c>
      <c r="BV51" s="1">
        <v>41400</v>
      </c>
      <c r="BW51" s="1">
        <v>38500</v>
      </c>
      <c r="BX51" s="1">
        <v>39000</v>
      </c>
      <c r="BY51" s="1">
        <v>39600</v>
      </c>
      <c r="BZ51" s="1">
        <v>39600</v>
      </c>
      <c r="CA51" s="1">
        <v>41300</v>
      </c>
      <c r="CB51" s="1">
        <v>40400</v>
      </c>
      <c r="CC51" s="1">
        <v>40100</v>
      </c>
      <c r="CD51" s="1">
        <v>42100</v>
      </c>
      <c r="CE51" s="1">
        <v>37100</v>
      </c>
      <c r="CF51" s="1">
        <v>41600</v>
      </c>
      <c r="CG51" s="1">
        <v>40900</v>
      </c>
      <c r="CH51" s="1">
        <v>42200</v>
      </c>
      <c r="CI51" s="1">
        <v>44600</v>
      </c>
      <c r="CJ51" s="1">
        <v>43500</v>
      </c>
      <c r="CK51" s="1">
        <v>41500</v>
      </c>
      <c r="CL51" s="1">
        <v>39100</v>
      </c>
      <c r="CM51" s="1">
        <v>44000</v>
      </c>
      <c r="CN51" s="1">
        <v>42000</v>
      </c>
      <c r="CO51" s="1">
        <v>43800</v>
      </c>
      <c r="CP51" s="1">
        <v>45200</v>
      </c>
      <c r="CQ51" s="1">
        <v>51100</v>
      </c>
      <c r="CR51" s="1">
        <v>47300</v>
      </c>
      <c r="CS51" s="1">
        <v>49400</v>
      </c>
      <c r="CT51" s="1">
        <v>52300</v>
      </c>
      <c r="CU51" s="1">
        <v>46700</v>
      </c>
      <c r="CV51" s="1">
        <v>44100</v>
      </c>
      <c r="CW51" s="1">
        <v>47400</v>
      </c>
      <c r="CX51" s="1">
        <v>43800</v>
      </c>
      <c r="CY51" s="1">
        <v>46400</v>
      </c>
      <c r="CZ51" s="1">
        <v>44400</v>
      </c>
      <c r="DA51" s="1">
        <v>42400</v>
      </c>
      <c r="DB51" s="1">
        <v>42200</v>
      </c>
      <c r="DC51" s="1">
        <v>41800</v>
      </c>
      <c r="DD51" s="1">
        <v>49900</v>
      </c>
      <c r="DE51" s="1">
        <v>40400</v>
      </c>
      <c r="DF51" s="1">
        <v>41100</v>
      </c>
      <c r="DG51" s="1">
        <v>42400</v>
      </c>
      <c r="DH51" s="1">
        <v>36600</v>
      </c>
      <c r="DI51" s="1">
        <v>34100</v>
      </c>
      <c r="DJ51" s="1">
        <v>35300</v>
      </c>
      <c r="DK51" s="1">
        <v>37200</v>
      </c>
      <c r="DL51" s="1">
        <v>38600</v>
      </c>
      <c r="DM51" s="1">
        <v>38800</v>
      </c>
      <c r="DN51" s="1">
        <v>36700</v>
      </c>
      <c r="DO51" s="1">
        <v>37300</v>
      </c>
      <c r="DP51" s="1">
        <v>40600</v>
      </c>
      <c r="DQ51" s="1">
        <v>37500</v>
      </c>
      <c r="DR51" s="1">
        <v>30300</v>
      </c>
      <c r="DS51" s="1">
        <v>32700.000000000004</v>
      </c>
      <c r="DT51" s="1">
        <v>35500</v>
      </c>
      <c r="DU51" s="1">
        <v>33300</v>
      </c>
      <c r="DV51" s="1">
        <v>30800</v>
      </c>
      <c r="DW51" s="1">
        <v>33100</v>
      </c>
      <c r="DX51" s="1">
        <v>21800</v>
      </c>
      <c r="DY51" s="1">
        <v>26800</v>
      </c>
      <c r="DZ51" s="1">
        <v>31500</v>
      </c>
      <c r="EA51" s="1">
        <v>26600</v>
      </c>
      <c r="EB51" s="1">
        <v>37300</v>
      </c>
      <c r="EC51" s="1">
        <v>34200</v>
      </c>
      <c r="ED51" s="1">
        <v>29300</v>
      </c>
      <c r="EE51" s="1">
        <v>26000</v>
      </c>
      <c r="EF51" s="1">
        <v>26000</v>
      </c>
    </row>
    <row r="52" spans="1:136" x14ac:dyDescent="0.45">
      <c r="D52" t="s">
        <v>380</v>
      </c>
      <c r="E52" s="1">
        <v>197900</v>
      </c>
      <c r="F52" s="1">
        <v>197200</v>
      </c>
      <c r="G52" s="1">
        <v>183700</v>
      </c>
      <c r="H52" s="1">
        <v>193300</v>
      </c>
      <c r="I52" s="1">
        <v>212100</v>
      </c>
      <c r="J52" s="1">
        <v>220500</v>
      </c>
      <c r="K52" s="1">
        <v>240300</v>
      </c>
      <c r="L52" s="1">
        <v>239000</v>
      </c>
      <c r="M52" s="1">
        <v>194400</v>
      </c>
      <c r="N52" s="1">
        <v>197200</v>
      </c>
      <c r="O52" s="1">
        <v>177200</v>
      </c>
      <c r="P52" s="1">
        <v>184000</v>
      </c>
      <c r="Q52" s="1">
        <v>197900</v>
      </c>
      <c r="R52" s="1">
        <v>201300</v>
      </c>
      <c r="S52" s="1">
        <v>198600</v>
      </c>
      <c r="T52" s="1">
        <v>195000</v>
      </c>
      <c r="U52" s="1">
        <v>234600</v>
      </c>
      <c r="V52" s="1">
        <v>233300</v>
      </c>
      <c r="W52" s="1">
        <v>261399.99999999997</v>
      </c>
      <c r="X52" s="1">
        <v>238600</v>
      </c>
      <c r="Y52" s="1">
        <v>188800</v>
      </c>
      <c r="Z52" s="1">
        <v>179100</v>
      </c>
      <c r="AA52" s="1">
        <v>173300</v>
      </c>
      <c r="AB52" s="1">
        <v>177000</v>
      </c>
      <c r="AC52" s="1">
        <v>184700</v>
      </c>
      <c r="AD52" s="1">
        <v>191400</v>
      </c>
      <c r="AE52" s="1">
        <v>184300</v>
      </c>
      <c r="AF52" s="1">
        <v>188400</v>
      </c>
      <c r="AG52" s="1">
        <v>193700</v>
      </c>
      <c r="AH52" s="1">
        <v>214700</v>
      </c>
      <c r="AI52" s="1">
        <v>233200</v>
      </c>
      <c r="AJ52" s="1">
        <v>221400</v>
      </c>
      <c r="AK52" s="1">
        <v>187500</v>
      </c>
      <c r="AL52" s="1">
        <v>200000</v>
      </c>
      <c r="AM52" s="1">
        <v>197900</v>
      </c>
      <c r="AN52" s="1">
        <v>196800</v>
      </c>
      <c r="AO52" s="1">
        <v>223300</v>
      </c>
      <c r="AP52" s="1">
        <v>221100</v>
      </c>
      <c r="AQ52" s="1">
        <v>205700</v>
      </c>
      <c r="AR52" s="1">
        <v>192400</v>
      </c>
      <c r="AS52" s="1">
        <v>223100</v>
      </c>
      <c r="AT52" s="1">
        <v>240100</v>
      </c>
      <c r="AU52" s="1">
        <v>255900</v>
      </c>
      <c r="AV52" s="1">
        <v>252900</v>
      </c>
      <c r="AW52" s="1">
        <v>219000</v>
      </c>
      <c r="AX52" s="1">
        <v>205100</v>
      </c>
      <c r="AY52" s="1">
        <v>185300</v>
      </c>
      <c r="AZ52" s="1">
        <v>197300</v>
      </c>
      <c r="BA52" s="1">
        <v>199100</v>
      </c>
      <c r="BB52" s="1">
        <v>200800</v>
      </c>
      <c r="BC52" s="1">
        <v>207400</v>
      </c>
      <c r="BD52" s="1">
        <v>195400</v>
      </c>
      <c r="BE52" s="1">
        <v>222900</v>
      </c>
      <c r="BF52" s="1">
        <v>236000</v>
      </c>
      <c r="BG52" s="1">
        <v>272000</v>
      </c>
      <c r="BH52" s="1">
        <v>243600</v>
      </c>
      <c r="BI52" s="1">
        <v>194600</v>
      </c>
      <c r="BJ52" s="1">
        <v>210100</v>
      </c>
      <c r="BK52" s="1">
        <v>205400</v>
      </c>
      <c r="BL52" s="1">
        <v>203900</v>
      </c>
      <c r="BM52" s="1">
        <v>210100</v>
      </c>
      <c r="BN52" s="1">
        <v>205000</v>
      </c>
      <c r="BO52" s="1">
        <v>193800</v>
      </c>
      <c r="BP52" s="1">
        <v>199300</v>
      </c>
      <c r="BQ52" s="1">
        <v>224300</v>
      </c>
      <c r="BR52" s="1">
        <v>244800</v>
      </c>
      <c r="BS52" s="1">
        <v>281100</v>
      </c>
      <c r="BT52" s="1">
        <v>248200</v>
      </c>
      <c r="BU52" s="1">
        <v>212400</v>
      </c>
      <c r="BV52" s="1">
        <v>212300</v>
      </c>
      <c r="BW52" s="1">
        <v>181900</v>
      </c>
      <c r="BX52" s="1">
        <v>194000</v>
      </c>
      <c r="BY52" s="1">
        <v>211700</v>
      </c>
      <c r="BZ52" s="1">
        <v>216100</v>
      </c>
      <c r="CA52" s="1">
        <v>210000</v>
      </c>
      <c r="CB52" s="1">
        <v>213800</v>
      </c>
      <c r="CC52" s="1">
        <v>249200</v>
      </c>
      <c r="CD52" s="1">
        <v>267300</v>
      </c>
      <c r="CE52" s="1">
        <v>284200</v>
      </c>
      <c r="CF52" s="1">
        <v>287500</v>
      </c>
      <c r="CG52" s="1">
        <v>236300</v>
      </c>
      <c r="CH52" s="1">
        <v>211900</v>
      </c>
      <c r="CI52" s="1">
        <v>210200</v>
      </c>
      <c r="CJ52" s="1">
        <v>213800</v>
      </c>
      <c r="CK52" s="1">
        <v>235800</v>
      </c>
      <c r="CL52" s="1">
        <v>235700</v>
      </c>
      <c r="CM52" s="1">
        <v>228500</v>
      </c>
      <c r="CN52" s="1">
        <v>227000</v>
      </c>
      <c r="CO52" s="1">
        <v>252000</v>
      </c>
      <c r="CP52" s="1">
        <v>271900</v>
      </c>
      <c r="CQ52" s="1">
        <v>295500</v>
      </c>
      <c r="CR52" s="1">
        <v>299900</v>
      </c>
      <c r="CS52" s="1">
        <v>234400</v>
      </c>
      <c r="CT52" s="1">
        <v>235500</v>
      </c>
      <c r="CU52" s="1">
        <v>225000</v>
      </c>
      <c r="CV52" s="1">
        <v>230600</v>
      </c>
      <c r="CW52" s="1">
        <v>223800</v>
      </c>
      <c r="CX52" s="1">
        <v>218000</v>
      </c>
      <c r="CY52" s="1">
        <v>220800</v>
      </c>
      <c r="CZ52" s="1">
        <v>209600</v>
      </c>
      <c r="DA52" s="1">
        <v>236100</v>
      </c>
      <c r="DB52" s="1">
        <v>269300</v>
      </c>
      <c r="DC52" s="1">
        <v>306200</v>
      </c>
      <c r="DD52" s="1">
        <v>291600</v>
      </c>
      <c r="DE52" s="1">
        <v>243700</v>
      </c>
      <c r="DF52" s="1">
        <v>243500</v>
      </c>
      <c r="DG52" s="1">
        <v>233500</v>
      </c>
      <c r="DH52" s="1">
        <v>210800</v>
      </c>
      <c r="DI52" s="1">
        <v>236900</v>
      </c>
      <c r="DJ52" s="1">
        <v>240000</v>
      </c>
      <c r="DK52" s="1">
        <v>228300</v>
      </c>
      <c r="DL52" s="1">
        <v>239100</v>
      </c>
      <c r="DM52" s="1">
        <v>256600.00000000003</v>
      </c>
      <c r="DN52" s="1">
        <v>271500</v>
      </c>
      <c r="DO52" s="1">
        <v>307200</v>
      </c>
      <c r="DP52" s="1">
        <v>294800</v>
      </c>
      <c r="DQ52" s="1">
        <v>222100</v>
      </c>
      <c r="DR52" s="1">
        <v>217400</v>
      </c>
      <c r="DS52" s="1">
        <v>221000</v>
      </c>
      <c r="DT52" s="1">
        <v>224400</v>
      </c>
      <c r="DU52" s="1">
        <v>232600</v>
      </c>
      <c r="DV52" s="1">
        <v>237200</v>
      </c>
      <c r="DW52" s="1">
        <v>179200</v>
      </c>
      <c r="DX52" s="1">
        <v>164800</v>
      </c>
      <c r="DY52" s="1">
        <v>192200</v>
      </c>
      <c r="DZ52" s="1">
        <v>253600</v>
      </c>
      <c r="EA52" s="1">
        <v>285700</v>
      </c>
      <c r="EB52" s="1">
        <v>276100</v>
      </c>
      <c r="EC52" s="1">
        <v>230300</v>
      </c>
      <c r="ED52" s="1">
        <v>213200</v>
      </c>
      <c r="EE52" s="1">
        <v>171900</v>
      </c>
      <c r="EF52" s="1">
        <v>171900</v>
      </c>
    </row>
    <row r="53" spans="1:136" x14ac:dyDescent="0.45">
      <c r="A53" t="s">
        <v>617</v>
      </c>
      <c r="B53" t="s">
        <v>431</v>
      </c>
      <c r="C53" t="s">
        <v>44</v>
      </c>
      <c r="D53" t="s">
        <v>220</v>
      </c>
      <c r="E53" s="1">
        <v>289100</v>
      </c>
      <c r="F53" s="1">
        <v>298700</v>
      </c>
      <c r="G53" s="1">
        <v>305000</v>
      </c>
      <c r="H53" s="1">
        <v>327200</v>
      </c>
      <c r="I53" s="1">
        <v>311300</v>
      </c>
      <c r="J53" s="1">
        <v>324200</v>
      </c>
      <c r="K53" s="1">
        <v>329300</v>
      </c>
      <c r="L53" s="1">
        <v>331200</v>
      </c>
      <c r="M53" s="1">
        <v>330300</v>
      </c>
      <c r="N53" s="1">
        <v>321900</v>
      </c>
      <c r="O53" s="1">
        <v>310600</v>
      </c>
      <c r="P53" s="1">
        <v>309800</v>
      </c>
      <c r="Q53" s="1">
        <v>302700</v>
      </c>
      <c r="R53" s="1">
        <v>301700</v>
      </c>
      <c r="S53" s="1">
        <v>291100</v>
      </c>
      <c r="T53" s="1">
        <v>293800</v>
      </c>
      <c r="U53" s="1">
        <v>305600</v>
      </c>
      <c r="V53" s="1">
        <v>312400</v>
      </c>
      <c r="W53" s="1">
        <v>323700</v>
      </c>
      <c r="X53" s="1">
        <v>320300</v>
      </c>
      <c r="Y53" s="1">
        <v>334500</v>
      </c>
      <c r="Z53" s="1">
        <v>343400</v>
      </c>
      <c r="AA53" s="1">
        <v>336900</v>
      </c>
      <c r="AB53" s="1">
        <v>337000</v>
      </c>
      <c r="AC53" s="1">
        <v>330900</v>
      </c>
      <c r="AD53" s="1">
        <v>321200</v>
      </c>
      <c r="AE53" s="1">
        <v>310000</v>
      </c>
      <c r="AF53" s="1">
        <v>335900</v>
      </c>
      <c r="AG53" s="1">
        <v>350500</v>
      </c>
      <c r="AH53" s="1">
        <v>350200</v>
      </c>
      <c r="AI53" s="1">
        <v>355400</v>
      </c>
      <c r="AJ53" s="1">
        <v>357700</v>
      </c>
      <c r="AK53" s="1">
        <v>354500</v>
      </c>
      <c r="AL53" s="1">
        <v>347200</v>
      </c>
      <c r="AM53" s="1">
        <v>333800</v>
      </c>
      <c r="AN53" s="1">
        <v>323100</v>
      </c>
      <c r="AO53" s="1">
        <v>305100</v>
      </c>
      <c r="AP53" s="1">
        <v>303900</v>
      </c>
      <c r="AQ53" s="1">
        <v>310100</v>
      </c>
      <c r="AR53" s="1">
        <v>316400</v>
      </c>
      <c r="AS53" s="1">
        <v>326900</v>
      </c>
      <c r="AT53" s="1">
        <v>363600</v>
      </c>
      <c r="AU53" s="1">
        <v>361600</v>
      </c>
      <c r="AV53" s="1">
        <v>384600</v>
      </c>
      <c r="AW53" s="1">
        <v>383200</v>
      </c>
      <c r="AX53" s="1">
        <v>396300</v>
      </c>
      <c r="AY53" s="1">
        <v>404400</v>
      </c>
      <c r="AZ53" s="1">
        <v>371200</v>
      </c>
      <c r="BA53" s="1">
        <v>375200</v>
      </c>
      <c r="BB53" s="1">
        <v>355500</v>
      </c>
      <c r="BC53" s="1">
        <v>351700</v>
      </c>
      <c r="BD53" s="1">
        <v>353400</v>
      </c>
      <c r="BE53" s="1">
        <v>365500</v>
      </c>
      <c r="BF53" s="1">
        <v>396000</v>
      </c>
      <c r="BG53" s="1">
        <v>407100</v>
      </c>
      <c r="BH53" s="1">
        <v>403200</v>
      </c>
      <c r="BI53" s="1">
        <v>386000</v>
      </c>
      <c r="BJ53" s="1">
        <v>379500</v>
      </c>
      <c r="BK53" s="1">
        <v>369900</v>
      </c>
      <c r="BL53" s="1">
        <v>370900</v>
      </c>
      <c r="BM53" s="1">
        <v>371000</v>
      </c>
      <c r="BN53" s="1">
        <v>352500</v>
      </c>
      <c r="BO53" s="1">
        <v>357100</v>
      </c>
      <c r="BP53" s="1">
        <v>361700</v>
      </c>
      <c r="BQ53" s="1">
        <v>352700</v>
      </c>
      <c r="BR53" s="1">
        <v>372900</v>
      </c>
      <c r="BS53" s="1">
        <v>384400</v>
      </c>
      <c r="BT53" s="1">
        <v>393600</v>
      </c>
      <c r="BU53" s="1">
        <v>395900</v>
      </c>
      <c r="BV53" s="1">
        <v>390300</v>
      </c>
      <c r="BW53" s="1">
        <v>391000</v>
      </c>
      <c r="BX53" s="1">
        <v>388200</v>
      </c>
      <c r="BY53" s="1">
        <v>386000</v>
      </c>
      <c r="BZ53" s="1">
        <v>371400</v>
      </c>
      <c r="CA53" s="1">
        <v>345100</v>
      </c>
      <c r="CB53" s="1">
        <v>335100</v>
      </c>
      <c r="CC53" s="1">
        <v>369300</v>
      </c>
      <c r="CD53" s="1">
        <v>386800</v>
      </c>
      <c r="CE53" s="1">
        <v>393200</v>
      </c>
      <c r="CF53" s="1">
        <v>394800</v>
      </c>
      <c r="CG53" s="1">
        <v>391200</v>
      </c>
      <c r="CH53" s="1">
        <v>375100</v>
      </c>
      <c r="CI53" s="1">
        <v>377400</v>
      </c>
      <c r="CJ53" s="1">
        <v>361400</v>
      </c>
      <c r="CK53" s="1">
        <v>357200</v>
      </c>
      <c r="CL53" s="1">
        <v>365800</v>
      </c>
      <c r="CM53" s="1">
        <v>373600</v>
      </c>
      <c r="CN53" s="1">
        <v>393000</v>
      </c>
      <c r="CO53" s="1">
        <v>382600</v>
      </c>
      <c r="CP53" s="1">
        <v>411500</v>
      </c>
      <c r="CQ53" s="1">
        <v>419000</v>
      </c>
      <c r="CR53" s="1">
        <v>413000</v>
      </c>
      <c r="CS53" s="1">
        <v>422100</v>
      </c>
      <c r="CT53" s="1">
        <v>415500</v>
      </c>
      <c r="CU53" s="1">
        <v>436200</v>
      </c>
      <c r="CV53" s="1">
        <v>438600</v>
      </c>
      <c r="CW53" s="1">
        <v>403200</v>
      </c>
      <c r="CX53" s="1">
        <v>417500</v>
      </c>
      <c r="CY53" s="1">
        <v>422900</v>
      </c>
      <c r="CZ53" s="1">
        <v>407900</v>
      </c>
      <c r="DA53" s="1">
        <v>393600</v>
      </c>
      <c r="DB53" s="1">
        <v>405100</v>
      </c>
      <c r="DC53" s="1">
        <v>395800</v>
      </c>
      <c r="DD53" s="1">
        <v>375200</v>
      </c>
      <c r="DE53" s="1">
        <v>406400</v>
      </c>
      <c r="DF53" s="1">
        <v>415500</v>
      </c>
      <c r="DG53" s="1">
        <v>410100</v>
      </c>
      <c r="DH53" s="1">
        <v>407700</v>
      </c>
      <c r="DI53" s="1">
        <v>390400</v>
      </c>
      <c r="DJ53" s="1">
        <v>407000</v>
      </c>
      <c r="DK53" s="1">
        <v>402100</v>
      </c>
      <c r="DL53" s="1">
        <v>404100</v>
      </c>
      <c r="DM53" s="1">
        <v>412200</v>
      </c>
      <c r="DN53" s="1">
        <v>407100</v>
      </c>
      <c r="DO53" s="1">
        <v>404700</v>
      </c>
      <c r="DP53" s="1">
        <v>403300</v>
      </c>
      <c r="DQ53" s="1">
        <v>424300</v>
      </c>
      <c r="DR53" s="1">
        <v>406300</v>
      </c>
      <c r="DS53" s="1">
        <v>397900</v>
      </c>
      <c r="DT53" s="1">
        <v>403500</v>
      </c>
      <c r="DU53" s="1">
        <v>392100</v>
      </c>
      <c r="DV53" s="1">
        <v>395400</v>
      </c>
      <c r="DW53" s="1">
        <v>422800</v>
      </c>
      <c r="DX53" s="1">
        <v>390500</v>
      </c>
      <c r="DY53" s="1">
        <v>429600</v>
      </c>
      <c r="DZ53" s="1">
        <v>422400</v>
      </c>
      <c r="EA53" s="1">
        <v>420100</v>
      </c>
      <c r="EB53" s="1">
        <v>406400</v>
      </c>
      <c r="EC53" s="1">
        <v>391500</v>
      </c>
      <c r="ED53" s="1">
        <v>371400</v>
      </c>
      <c r="EE53" s="1">
        <v>397000</v>
      </c>
      <c r="EF53" s="1">
        <v>397000</v>
      </c>
    </row>
    <row r="54" spans="1:136" x14ac:dyDescent="0.45">
      <c r="D54" t="s">
        <v>221</v>
      </c>
      <c r="E54" s="1">
        <v>79300</v>
      </c>
      <c r="F54" s="1">
        <v>81200</v>
      </c>
      <c r="G54" s="1">
        <v>78800</v>
      </c>
      <c r="H54" s="1">
        <v>82800</v>
      </c>
      <c r="I54" s="1">
        <v>76400</v>
      </c>
      <c r="J54" s="1">
        <v>75400</v>
      </c>
      <c r="K54" s="1">
        <v>73200</v>
      </c>
      <c r="L54" s="1">
        <v>76600</v>
      </c>
      <c r="M54" s="1">
        <v>78700</v>
      </c>
      <c r="N54" s="1">
        <v>80500</v>
      </c>
      <c r="O54" s="1">
        <v>72800</v>
      </c>
      <c r="P54" s="1">
        <v>83600</v>
      </c>
      <c r="Q54" s="1">
        <v>85300</v>
      </c>
      <c r="R54" s="1">
        <v>89900</v>
      </c>
      <c r="S54" s="1">
        <v>93500</v>
      </c>
      <c r="T54" s="1">
        <v>95300</v>
      </c>
      <c r="U54" s="1">
        <v>94900</v>
      </c>
      <c r="V54" s="1">
        <v>86400</v>
      </c>
      <c r="W54" s="1">
        <v>85400</v>
      </c>
      <c r="X54" s="1">
        <v>79800</v>
      </c>
      <c r="Y54" s="1">
        <v>75900</v>
      </c>
      <c r="Z54" s="1">
        <v>80900</v>
      </c>
      <c r="AA54" s="1">
        <v>81600</v>
      </c>
      <c r="AB54" s="1">
        <v>87100</v>
      </c>
      <c r="AC54" s="1">
        <v>89800</v>
      </c>
      <c r="AD54" s="1">
        <v>98100</v>
      </c>
      <c r="AE54" s="1">
        <v>95700</v>
      </c>
      <c r="AF54" s="1">
        <v>95900</v>
      </c>
      <c r="AG54" s="1">
        <v>94400</v>
      </c>
      <c r="AH54" s="1">
        <v>90000</v>
      </c>
      <c r="AI54" s="1">
        <v>83600</v>
      </c>
      <c r="AJ54" s="1">
        <v>83600</v>
      </c>
      <c r="AK54" s="1">
        <v>90100</v>
      </c>
      <c r="AL54" s="1">
        <v>89200</v>
      </c>
      <c r="AM54" s="1">
        <v>91500</v>
      </c>
      <c r="AN54" s="1">
        <v>98600</v>
      </c>
      <c r="AO54" s="1">
        <v>100300</v>
      </c>
      <c r="AP54" s="1">
        <v>99600</v>
      </c>
      <c r="AQ54" s="1">
        <v>98900</v>
      </c>
      <c r="AR54" s="1">
        <v>100100</v>
      </c>
      <c r="AS54" s="1">
        <v>103900</v>
      </c>
      <c r="AT54" s="1">
        <v>101000</v>
      </c>
      <c r="AU54" s="1">
        <v>106800</v>
      </c>
      <c r="AV54" s="1">
        <v>106800</v>
      </c>
      <c r="AW54" s="1">
        <v>106800</v>
      </c>
      <c r="AX54" s="1">
        <v>108200</v>
      </c>
      <c r="AY54" s="1">
        <v>102500</v>
      </c>
      <c r="AZ54" s="1">
        <v>109100</v>
      </c>
      <c r="BA54" s="1">
        <v>104700</v>
      </c>
      <c r="BB54" s="1">
        <v>107500</v>
      </c>
      <c r="BC54" s="1">
        <v>111000</v>
      </c>
      <c r="BD54" s="1">
        <v>102000</v>
      </c>
      <c r="BE54" s="1">
        <v>110900</v>
      </c>
      <c r="BF54" s="1">
        <v>96700</v>
      </c>
      <c r="BG54" s="1">
        <v>89000</v>
      </c>
      <c r="BH54" s="1">
        <v>82400</v>
      </c>
      <c r="BI54" s="1">
        <v>85900</v>
      </c>
      <c r="BJ54" s="1">
        <v>94700</v>
      </c>
      <c r="BK54" s="1">
        <v>90100</v>
      </c>
      <c r="BL54" s="1">
        <v>92500</v>
      </c>
      <c r="BM54" s="1">
        <v>88100</v>
      </c>
      <c r="BN54" s="1">
        <v>100000</v>
      </c>
      <c r="BO54" s="1">
        <v>96100</v>
      </c>
      <c r="BP54" s="1">
        <v>102300</v>
      </c>
      <c r="BQ54" s="1">
        <v>107200</v>
      </c>
      <c r="BR54" s="1">
        <v>105900</v>
      </c>
      <c r="BS54" s="1">
        <v>99500</v>
      </c>
      <c r="BT54" s="1">
        <v>103600</v>
      </c>
      <c r="BU54" s="1">
        <v>96700</v>
      </c>
      <c r="BV54" s="1">
        <v>98300</v>
      </c>
      <c r="BW54" s="1">
        <v>96200</v>
      </c>
      <c r="BX54" s="1">
        <v>99900</v>
      </c>
      <c r="BY54" s="1">
        <v>97300</v>
      </c>
      <c r="BZ54" s="1">
        <v>94000</v>
      </c>
      <c r="CA54" s="1">
        <v>95900</v>
      </c>
      <c r="CB54" s="1">
        <v>91400</v>
      </c>
      <c r="CC54" s="1">
        <v>91800</v>
      </c>
      <c r="CD54" s="1">
        <v>91500</v>
      </c>
      <c r="CE54" s="1">
        <v>92500</v>
      </c>
      <c r="CF54" s="1">
        <v>96500</v>
      </c>
      <c r="CG54" s="1">
        <v>97400</v>
      </c>
      <c r="CH54" s="1">
        <v>110400</v>
      </c>
      <c r="CI54" s="1">
        <v>105200</v>
      </c>
      <c r="CJ54" s="1">
        <v>100600</v>
      </c>
      <c r="CK54" s="1">
        <v>99700</v>
      </c>
      <c r="CL54" s="1">
        <v>108200</v>
      </c>
      <c r="CM54" s="1">
        <v>104900</v>
      </c>
      <c r="CN54" s="1">
        <v>103500</v>
      </c>
      <c r="CO54" s="1">
        <v>98200</v>
      </c>
      <c r="CP54" s="1">
        <v>94000</v>
      </c>
      <c r="CQ54" s="1">
        <v>105200</v>
      </c>
      <c r="CR54" s="1">
        <v>104700</v>
      </c>
      <c r="CS54" s="1">
        <v>112100</v>
      </c>
      <c r="CT54" s="1">
        <v>115900</v>
      </c>
      <c r="CU54" s="1">
        <v>111800</v>
      </c>
      <c r="CV54" s="1">
        <v>101600</v>
      </c>
      <c r="CW54" s="1">
        <v>89400</v>
      </c>
      <c r="CX54" s="1">
        <v>101300</v>
      </c>
      <c r="CY54" s="1">
        <v>87400</v>
      </c>
      <c r="CZ54" s="1">
        <v>91300</v>
      </c>
      <c r="DA54" s="1">
        <v>87000</v>
      </c>
      <c r="DB54" s="1">
        <v>86000</v>
      </c>
      <c r="DC54" s="1">
        <v>81500</v>
      </c>
      <c r="DD54" s="1">
        <v>81400</v>
      </c>
      <c r="DE54" s="1">
        <v>85600</v>
      </c>
      <c r="DF54" s="1">
        <v>84900</v>
      </c>
      <c r="DG54" s="1">
        <v>91800</v>
      </c>
      <c r="DH54" s="1">
        <v>92000</v>
      </c>
      <c r="DI54" s="1">
        <v>91900</v>
      </c>
      <c r="DJ54" s="1">
        <v>92600</v>
      </c>
      <c r="DK54" s="1">
        <v>92800</v>
      </c>
      <c r="DL54" s="1">
        <v>88600</v>
      </c>
      <c r="DM54" s="1">
        <v>101800</v>
      </c>
      <c r="DN54" s="1">
        <v>108400</v>
      </c>
      <c r="DO54" s="1">
        <v>94300</v>
      </c>
      <c r="DP54" s="1">
        <v>94900</v>
      </c>
      <c r="DQ54" s="1">
        <v>85200</v>
      </c>
      <c r="DR54" s="1">
        <v>98800</v>
      </c>
      <c r="DS54" s="1">
        <v>101600</v>
      </c>
      <c r="DT54" s="1">
        <v>100400</v>
      </c>
      <c r="DU54" s="1">
        <v>106500</v>
      </c>
      <c r="DV54" s="1">
        <v>112600</v>
      </c>
      <c r="DW54" s="1">
        <v>111600</v>
      </c>
      <c r="DX54" s="1">
        <v>116900</v>
      </c>
      <c r="DY54" s="1">
        <v>111400</v>
      </c>
      <c r="DZ54" s="1">
        <v>106300</v>
      </c>
      <c r="EA54" s="1">
        <v>97400</v>
      </c>
      <c r="EB54" s="1">
        <v>117000</v>
      </c>
      <c r="EC54" s="1">
        <v>104300</v>
      </c>
      <c r="ED54" s="1">
        <v>115900</v>
      </c>
      <c r="EE54" s="1">
        <v>104600</v>
      </c>
      <c r="EF54" s="1">
        <v>104600</v>
      </c>
    </row>
    <row r="55" spans="1:136" x14ac:dyDescent="0.45">
      <c r="B55" t="s">
        <v>432</v>
      </c>
      <c r="C55" t="s">
        <v>44</v>
      </c>
      <c r="D55" t="s">
        <v>222</v>
      </c>
      <c r="E55" s="1">
        <v>50700</v>
      </c>
      <c r="F55" s="1">
        <v>46800</v>
      </c>
      <c r="G55" s="1">
        <v>51400</v>
      </c>
      <c r="H55" s="1">
        <v>43800</v>
      </c>
      <c r="I55" s="1">
        <v>52500</v>
      </c>
      <c r="J55" s="1">
        <v>47000</v>
      </c>
      <c r="K55" s="1">
        <v>44400</v>
      </c>
      <c r="L55" s="1">
        <v>45700</v>
      </c>
      <c r="M55" s="1">
        <v>39900</v>
      </c>
      <c r="N55" s="1">
        <v>41500</v>
      </c>
      <c r="O55" s="1">
        <v>44700</v>
      </c>
      <c r="P55" s="1">
        <v>47900</v>
      </c>
      <c r="Q55" s="1">
        <v>52100</v>
      </c>
      <c r="R55" s="1">
        <v>53900</v>
      </c>
      <c r="S55" s="1">
        <v>51700</v>
      </c>
      <c r="T55" s="1">
        <v>57500</v>
      </c>
      <c r="U55" s="1">
        <v>55800</v>
      </c>
      <c r="V55" s="1">
        <v>54600</v>
      </c>
      <c r="W55" s="1">
        <v>56600</v>
      </c>
      <c r="X55" s="1">
        <v>55700</v>
      </c>
      <c r="Y55" s="1">
        <v>54600</v>
      </c>
      <c r="Z55" s="1">
        <v>58300</v>
      </c>
      <c r="AA55" s="1">
        <v>50200</v>
      </c>
      <c r="AB55" s="1">
        <v>45200</v>
      </c>
      <c r="AC55" s="1">
        <v>50200</v>
      </c>
      <c r="AD55" s="1">
        <v>52100</v>
      </c>
      <c r="AE55" s="1">
        <v>56500</v>
      </c>
      <c r="AF55" s="1">
        <v>52200</v>
      </c>
      <c r="AG55" s="1">
        <v>54700</v>
      </c>
      <c r="AH55" s="1">
        <v>60100</v>
      </c>
      <c r="AI55" s="1">
        <v>61900</v>
      </c>
      <c r="AJ55" s="1">
        <v>67000</v>
      </c>
      <c r="AK55" s="1">
        <v>61800</v>
      </c>
      <c r="AL55" s="1">
        <v>58300</v>
      </c>
      <c r="AM55" s="1">
        <v>62000</v>
      </c>
      <c r="AN55" s="1">
        <v>63800</v>
      </c>
      <c r="AO55" s="1">
        <v>66400</v>
      </c>
      <c r="AP55" s="1">
        <v>66700</v>
      </c>
      <c r="AQ55" s="1">
        <v>66600</v>
      </c>
      <c r="AR55" s="1">
        <v>61900</v>
      </c>
      <c r="AS55" s="1">
        <v>61900</v>
      </c>
      <c r="AT55" s="1">
        <v>67900</v>
      </c>
      <c r="AU55" s="1">
        <v>66100</v>
      </c>
      <c r="AV55" s="1">
        <v>68600</v>
      </c>
      <c r="AW55" s="1">
        <v>65000</v>
      </c>
      <c r="AX55" s="1">
        <v>67000</v>
      </c>
      <c r="AY55" s="1">
        <v>62200</v>
      </c>
      <c r="AZ55" s="1">
        <v>68000</v>
      </c>
      <c r="BA55" s="1">
        <v>62700</v>
      </c>
      <c r="BB55" s="1">
        <v>68700</v>
      </c>
      <c r="BC55" s="1">
        <v>65000</v>
      </c>
      <c r="BD55" s="1">
        <v>65000</v>
      </c>
      <c r="BE55" s="1">
        <v>58100</v>
      </c>
      <c r="BF55" s="1">
        <v>59900</v>
      </c>
      <c r="BG55" s="1">
        <v>62100</v>
      </c>
      <c r="BH55" s="1">
        <v>64700</v>
      </c>
      <c r="BI55" s="1">
        <v>72700</v>
      </c>
      <c r="BJ55" s="1">
        <v>66000</v>
      </c>
      <c r="BK55" s="1">
        <v>66600</v>
      </c>
      <c r="BL55" s="1">
        <v>68200</v>
      </c>
      <c r="BM55" s="1">
        <v>66800</v>
      </c>
      <c r="BN55" s="1">
        <v>65500</v>
      </c>
      <c r="BO55" s="1">
        <v>64599.999999999993</v>
      </c>
      <c r="BP55" s="1">
        <v>63000</v>
      </c>
      <c r="BQ55" s="1">
        <v>64500</v>
      </c>
      <c r="BR55" s="1">
        <v>67200</v>
      </c>
      <c r="BS55" s="1">
        <v>69800</v>
      </c>
      <c r="BT55" s="1">
        <v>59500</v>
      </c>
      <c r="BU55" s="1">
        <v>50600</v>
      </c>
      <c r="BV55" s="1">
        <v>50900</v>
      </c>
      <c r="BW55" s="1">
        <v>60700</v>
      </c>
      <c r="BX55" s="1">
        <v>58100</v>
      </c>
      <c r="BY55" s="1">
        <v>56600</v>
      </c>
      <c r="BZ55" s="1">
        <v>59500</v>
      </c>
      <c r="CA55" s="1">
        <v>66000</v>
      </c>
      <c r="CB55" s="1">
        <v>74100</v>
      </c>
      <c r="CC55" s="1">
        <v>68600</v>
      </c>
      <c r="CD55" s="1">
        <v>63200</v>
      </c>
      <c r="CE55" s="1">
        <v>71700</v>
      </c>
      <c r="CF55" s="1">
        <v>69400</v>
      </c>
      <c r="CG55" s="1">
        <v>67800</v>
      </c>
      <c r="CH55" s="1">
        <v>63800</v>
      </c>
      <c r="CI55" s="1">
        <v>64200</v>
      </c>
      <c r="CJ55" s="1">
        <v>58600</v>
      </c>
      <c r="CK55" s="1">
        <v>65800</v>
      </c>
      <c r="CL55" s="1">
        <v>58500</v>
      </c>
      <c r="CM55" s="1">
        <v>53400</v>
      </c>
      <c r="CN55" s="1">
        <v>62000</v>
      </c>
      <c r="CO55" s="1">
        <v>62100</v>
      </c>
      <c r="CP55" s="1">
        <v>63500</v>
      </c>
      <c r="CQ55" s="1">
        <v>60400</v>
      </c>
      <c r="CR55" s="1">
        <v>60300</v>
      </c>
      <c r="CS55" s="1">
        <v>58200</v>
      </c>
      <c r="CT55" s="1">
        <v>60600</v>
      </c>
      <c r="CU55" s="1">
        <v>60200</v>
      </c>
      <c r="CV55" s="1">
        <v>56700</v>
      </c>
      <c r="CW55" s="1">
        <v>55300</v>
      </c>
      <c r="CX55" s="1">
        <v>55800</v>
      </c>
      <c r="CY55" s="1">
        <v>52400</v>
      </c>
      <c r="CZ55" s="1">
        <v>56200</v>
      </c>
      <c r="DA55" s="1">
        <v>62500</v>
      </c>
      <c r="DB55" s="1">
        <v>68200</v>
      </c>
      <c r="DC55" s="1">
        <v>64599.999999999993</v>
      </c>
      <c r="DD55" s="1">
        <v>60100</v>
      </c>
      <c r="DE55" s="1">
        <v>64300</v>
      </c>
      <c r="DF55" s="1">
        <v>55300</v>
      </c>
      <c r="DG55" s="1">
        <v>59800</v>
      </c>
      <c r="DH55" s="1">
        <v>67700</v>
      </c>
      <c r="DI55" s="1">
        <v>65200</v>
      </c>
      <c r="DJ55" s="1">
        <v>64300</v>
      </c>
      <c r="DK55" s="1">
        <v>67600</v>
      </c>
      <c r="DL55" s="1">
        <v>64700</v>
      </c>
      <c r="DM55" s="1">
        <v>63400</v>
      </c>
      <c r="DN55" s="1">
        <v>50500</v>
      </c>
      <c r="DO55" s="1">
        <v>60600</v>
      </c>
      <c r="DP55" s="1">
        <v>59400</v>
      </c>
      <c r="DQ55" s="1">
        <v>59500</v>
      </c>
      <c r="DR55" s="1">
        <v>56600</v>
      </c>
      <c r="DS55" s="1">
        <v>52200</v>
      </c>
      <c r="DT55" s="1">
        <v>47900</v>
      </c>
      <c r="DU55" s="1">
        <v>59700</v>
      </c>
      <c r="DV55" s="1">
        <v>56100</v>
      </c>
      <c r="DW55" s="1">
        <v>61100</v>
      </c>
      <c r="DX55" s="1">
        <v>61100</v>
      </c>
      <c r="DY55" s="1">
        <v>73300</v>
      </c>
      <c r="DZ55" s="1">
        <v>77000</v>
      </c>
      <c r="EA55" s="1">
        <v>75600</v>
      </c>
      <c r="EB55" s="1">
        <v>67800</v>
      </c>
      <c r="EC55" s="1">
        <v>68300</v>
      </c>
      <c r="ED55" s="1">
        <v>63600</v>
      </c>
      <c r="EE55" s="1">
        <v>66200</v>
      </c>
      <c r="EF55" s="1">
        <v>66200</v>
      </c>
    </row>
    <row r="56" spans="1:136" x14ac:dyDescent="0.45">
      <c r="D56" t="s">
        <v>223</v>
      </c>
      <c r="E56" s="1">
        <v>12700</v>
      </c>
      <c r="F56" s="1">
        <v>12300</v>
      </c>
      <c r="G56" s="1">
        <v>9500</v>
      </c>
      <c r="H56" s="1">
        <v>11800</v>
      </c>
      <c r="I56" s="1">
        <v>8600</v>
      </c>
      <c r="J56" s="1">
        <v>8000</v>
      </c>
      <c r="K56" s="1">
        <v>7900</v>
      </c>
      <c r="L56" s="1">
        <v>7100</v>
      </c>
      <c r="M56" s="1">
        <v>9600</v>
      </c>
      <c r="N56" s="1">
        <v>10900</v>
      </c>
      <c r="O56" s="1">
        <v>13400</v>
      </c>
      <c r="P56" s="1">
        <v>12000</v>
      </c>
      <c r="Q56" s="1">
        <v>15500</v>
      </c>
      <c r="R56" s="1">
        <v>14600</v>
      </c>
      <c r="S56" s="1">
        <v>12200</v>
      </c>
      <c r="T56" s="1">
        <v>10400</v>
      </c>
      <c r="U56" s="1">
        <v>10500</v>
      </c>
      <c r="V56" s="1">
        <v>8300</v>
      </c>
      <c r="W56" s="1">
        <v>7700</v>
      </c>
      <c r="X56" s="1">
        <v>8700</v>
      </c>
      <c r="Y56" s="1">
        <v>8900</v>
      </c>
      <c r="Z56" s="1">
        <v>10800</v>
      </c>
      <c r="AA56" s="1">
        <v>12100</v>
      </c>
      <c r="AB56" s="1">
        <v>13500</v>
      </c>
      <c r="AC56" s="1">
        <v>14800</v>
      </c>
      <c r="AD56" s="1">
        <v>12200</v>
      </c>
      <c r="AE56" s="1">
        <v>9900</v>
      </c>
      <c r="AF56" s="1">
        <v>11500</v>
      </c>
      <c r="AG56" s="1">
        <v>13400</v>
      </c>
      <c r="AH56" s="1">
        <v>12100</v>
      </c>
      <c r="AI56" s="1">
        <v>10100</v>
      </c>
      <c r="AJ56" s="1">
        <v>11000</v>
      </c>
      <c r="AK56" s="1">
        <v>10300</v>
      </c>
      <c r="AL56" s="1">
        <v>8700</v>
      </c>
      <c r="AM56" s="1">
        <v>11300</v>
      </c>
      <c r="AN56" s="1">
        <v>10900</v>
      </c>
      <c r="AO56" s="1">
        <v>10600</v>
      </c>
      <c r="AP56" s="1">
        <v>9400</v>
      </c>
      <c r="AQ56" s="1">
        <v>6600</v>
      </c>
      <c r="AR56" s="1">
        <v>8800</v>
      </c>
      <c r="AS56" s="1">
        <v>10900</v>
      </c>
      <c r="AT56" s="1">
        <v>12100</v>
      </c>
      <c r="AU56" s="1">
        <v>12500</v>
      </c>
      <c r="AV56" s="1">
        <v>12300</v>
      </c>
      <c r="AW56" s="1">
        <v>9800</v>
      </c>
      <c r="AX56" s="1">
        <v>10800</v>
      </c>
      <c r="AY56" s="1">
        <v>10100</v>
      </c>
      <c r="AZ56" s="1">
        <v>8300</v>
      </c>
      <c r="BA56" s="1">
        <v>10000</v>
      </c>
      <c r="BB56" s="1">
        <v>12600</v>
      </c>
      <c r="BC56" s="1">
        <v>14600</v>
      </c>
      <c r="BD56" s="1">
        <v>12000</v>
      </c>
      <c r="BE56" s="1">
        <v>10900</v>
      </c>
      <c r="BF56" s="1">
        <v>10700</v>
      </c>
      <c r="BG56" s="1">
        <v>12400</v>
      </c>
      <c r="BH56" s="1">
        <v>9200</v>
      </c>
      <c r="BI56" s="1">
        <v>12000</v>
      </c>
      <c r="BJ56" s="1">
        <v>7600</v>
      </c>
      <c r="BK56" s="1">
        <v>9700</v>
      </c>
      <c r="BL56" s="1">
        <v>7700</v>
      </c>
      <c r="BM56" s="1">
        <v>9600</v>
      </c>
      <c r="BN56" s="1">
        <v>8000</v>
      </c>
      <c r="BO56" s="1">
        <v>8200</v>
      </c>
      <c r="BP56" s="1">
        <v>8200</v>
      </c>
      <c r="BQ56" s="1">
        <v>8900</v>
      </c>
      <c r="BR56" s="1">
        <v>8700</v>
      </c>
      <c r="BS56" s="1">
        <v>9500</v>
      </c>
      <c r="BT56" s="1">
        <v>10100</v>
      </c>
      <c r="BU56" s="1">
        <v>12600</v>
      </c>
      <c r="BV56" s="1">
        <v>13400</v>
      </c>
      <c r="BW56" s="1">
        <v>13100</v>
      </c>
      <c r="BX56" s="1">
        <v>17300</v>
      </c>
      <c r="BY56" s="1">
        <v>15600</v>
      </c>
      <c r="BZ56" s="1">
        <v>19200</v>
      </c>
      <c r="CA56" s="1">
        <v>20300</v>
      </c>
      <c r="CB56" s="1">
        <v>15600</v>
      </c>
      <c r="CC56" s="1">
        <v>16100.000000000002</v>
      </c>
      <c r="CD56" s="1">
        <v>13700</v>
      </c>
      <c r="CE56" s="1">
        <v>15800</v>
      </c>
      <c r="CF56" s="1">
        <v>9600</v>
      </c>
      <c r="CG56" s="1">
        <v>8500</v>
      </c>
      <c r="CH56" s="1">
        <v>10400</v>
      </c>
      <c r="CI56" s="1">
        <v>12300</v>
      </c>
      <c r="CJ56" s="1">
        <v>12600</v>
      </c>
      <c r="CK56" s="1">
        <v>14000</v>
      </c>
      <c r="CL56" s="1">
        <v>11500</v>
      </c>
      <c r="CM56" s="1">
        <v>13500</v>
      </c>
      <c r="CN56" s="1">
        <v>12100</v>
      </c>
      <c r="CO56" s="1">
        <v>10400</v>
      </c>
      <c r="CP56" s="1">
        <v>8200</v>
      </c>
      <c r="CQ56" s="1">
        <v>8400</v>
      </c>
      <c r="CR56" s="1">
        <v>12700</v>
      </c>
      <c r="CS56" s="1">
        <v>14800</v>
      </c>
      <c r="CT56" s="1">
        <v>13000</v>
      </c>
      <c r="CU56" s="1">
        <v>14600</v>
      </c>
      <c r="CV56" s="1">
        <v>15800</v>
      </c>
      <c r="CW56" s="1">
        <v>15300</v>
      </c>
      <c r="CX56" s="1">
        <v>17600</v>
      </c>
      <c r="CY56" s="1">
        <v>18600</v>
      </c>
      <c r="CZ56" s="1">
        <v>19700</v>
      </c>
      <c r="DA56" s="1">
        <v>20100</v>
      </c>
      <c r="DB56" s="1">
        <v>18700</v>
      </c>
      <c r="DC56" s="1">
        <v>14500</v>
      </c>
      <c r="DD56" s="1">
        <v>16000</v>
      </c>
      <c r="DE56" s="1">
        <v>17400</v>
      </c>
      <c r="DF56" s="1">
        <v>13400</v>
      </c>
      <c r="DG56" s="1">
        <v>20300</v>
      </c>
      <c r="DH56" s="1">
        <v>15900</v>
      </c>
      <c r="DI56" s="1">
        <v>17700</v>
      </c>
      <c r="DJ56" s="1">
        <v>17500</v>
      </c>
      <c r="DK56" s="1">
        <v>20300</v>
      </c>
      <c r="DL56" s="1">
        <v>18300</v>
      </c>
      <c r="DM56" s="1">
        <v>13800</v>
      </c>
      <c r="DN56" s="1">
        <v>16500</v>
      </c>
      <c r="DO56" s="1">
        <v>15000</v>
      </c>
      <c r="DP56" s="1">
        <v>17700</v>
      </c>
      <c r="DQ56" s="1">
        <v>15700</v>
      </c>
      <c r="DR56" s="1">
        <v>18000</v>
      </c>
      <c r="DS56" s="1">
        <v>17700</v>
      </c>
      <c r="DT56" s="1">
        <v>18300</v>
      </c>
      <c r="DU56" s="1">
        <v>20100</v>
      </c>
      <c r="DV56" s="1">
        <v>16900</v>
      </c>
      <c r="DW56" s="1">
        <v>17500</v>
      </c>
      <c r="DX56" s="1">
        <v>11800</v>
      </c>
      <c r="DY56" s="1">
        <v>11000</v>
      </c>
      <c r="DZ56" s="1">
        <v>13800</v>
      </c>
      <c r="EA56" s="1">
        <v>15800</v>
      </c>
      <c r="EB56" s="1">
        <v>17500</v>
      </c>
      <c r="EC56" s="1">
        <v>16100.000000000002</v>
      </c>
      <c r="ED56" s="1">
        <v>16500</v>
      </c>
      <c r="EE56" s="1">
        <v>14300</v>
      </c>
      <c r="EF56" s="1">
        <v>14300</v>
      </c>
    </row>
    <row r="57" spans="1:136" x14ac:dyDescent="0.45">
      <c r="D57" t="s">
        <v>224</v>
      </c>
      <c r="E57" s="1">
        <v>71300</v>
      </c>
      <c r="F57" s="1">
        <v>68500</v>
      </c>
      <c r="G57" s="1">
        <v>66600</v>
      </c>
      <c r="H57" s="1">
        <v>78000</v>
      </c>
      <c r="I57" s="1">
        <v>95400</v>
      </c>
      <c r="J57" s="1">
        <v>98000</v>
      </c>
      <c r="K57" s="1">
        <v>114300</v>
      </c>
      <c r="L57" s="1">
        <v>113700</v>
      </c>
      <c r="M57" s="1">
        <v>105600</v>
      </c>
      <c r="N57" s="1">
        <v>111600</v>
      </c>
      <c r="O57" s="1">
        <v>103300</v>
      </c>
      <c r="P57" s="1">
        <v>95000</v>
      </c>
      <c r="Q57" s="1">
        <v>88800</v>
      </c>
      <c r="R57" s="1">
        <v>84600</v>
      </c>
      <c r="S57" s="1">
        <v>76300</v>
      </c>
      <c r="T57" s="1">
        <v>79000</v>
      </c>
      <c r="U57" s="1">
        <v>89300</v>
      </c>
      <c r="V57" s="1">
        <v>93500</v>
      </c>
      <c r="W57" s="1">
        <v>103400</v>
      </c>
      <c r="X57" s="1">
        <v>104500</v>
      </c>
      <c r="Y57" s="1">
        <v>110800</v>
      </c>
      <c r="Z57" s="1">
        <v>107400</v>
      </c>
      <c r="AA57" s="1">
        <v>105400</v>
      </c>
      <c r="AB57" s="1">
        <v>94600</v>
      </c>
      <c r="AC57" s="1">
        <v>87800</v>
      </c>
      <c r="AD57" s="1">
        <v>84300</v>
      </c>
      <c r="AE57" s="1">
        <v>85500</v>
      </c>
      <c r="AF57" s="1">
        <v>91600</v>
      </c>
      <c r="AG57" s="1">
        <v>96400</v>
      </c>
      <c r="AH57" s="1">
        <v>101900</v>
      </c>
      <c r="AI57" s="1">
        <v>103700</v>
      </c>
      <c r="AJ57" s="1">
        <v>105400</v>
      </c>
      <c r="AK57" s="1">
        <v>105400</v>
      </c>
      <c r="AL57" s="1">
        <v>96600</v>
      </c>
      <c r="AM57" s="1">
        <v>90200</v>
      </c>
      <c r="AN57" s="1">
        <v>85300</v>
      </c>
      <c r="AO57" s="1">
        <v>72800</v>
      </c>
      <c r="AP57" s="1">
        <v>70100</v>
      </c>
      <c r="AQ57" s="1">
        <v>68600</v>
      </c>
      <c r="AR57" s="1">
        <v>69900</v>
      </c>
      <c r="AS57" s="1">
        <v>78800</v>
      </c>
      <c r="AT57" s="1">
        <v>85200</v>
      </c>
      <c r="AU57" s="1">
        <v>93300</v>
      </c>
      <c r="AV57" s="1">
        <v>89300</v>
      </c>
      <c r="AW57" s="1">
        <v>89900</v>
      </c>
      <c r="AX57" s="1">
        <v>89000</v>
      </c>
      <c r="AY57" s="1">
        <v>87100</v>
      </c>
      <c r="AZ57" s="1">
        <v>82200</v>
      </c>
      <c r="BA57" s="1">
        <v>75700</v>
      </c>
      <c r="BB57" s="1">
        <v>75900</v>
      </c>
      <c r="BC57" s="1">
        <v>76600</v>
      </c>
      <c r="BD57" s="1">
        <v>82900</v>
      </c>
      <c r="BE57" s="1">
        <v>90300</v>
      </c>
      <c r="BF57" s="1">
        <v>90400</v>
      </c>
      <c r="BG57" s="1">
        <v>106000</v>
      </c>
      <c r="BH57" s="1">
        <v>105300</v>
      </c>
      <c r="BI57" s="1">
        <v>101500</v>
      </c>
      <c r="BJ57" s="1">
        <v>100800</v>
      </c>
      <c r="BK57" s="1">
        <v>99700</v>
      </c>
      <c r="BL57" s="1">
        <v>87200</v>
      </c>
      <c r="BM57" s="1">
        <v>83900</v>
      </c>
      <c r="BN57" s="1">
        <v>75200</v>
      </c>
      <c r="BO57" s="1">
        <v>71900</v>
      </c>
      <c r="BP57" s="1">
        <v>69300</v>
      </c>
      <c r="BQ57" s="1">
        <v>84800</v>
      </c>
      <c r="BR57" s="1">
        <v>87700</v>
      </c>
      <c r="BS57" s="1">
        <v>87900</v>
      </c>
      <c r="BT57" s="1">
        <v>94600</v>
      </c>
      <c r="BU57" s="1">
        <v>91700</v>
      </c>
      <c r="BV57" s="1">
        <v>86700</v>
      </c>
      <c r="BW57" s="1">
        <v>90800</v>
      </c>
      <c r="BX57" s="1">
        <v>87500</v>
      </c>
      <c r="BY57" s="1">
        <v>78300</v>
      </c>
      <c r="BZ57" s="1">
        <v>75200</v>
      </c>
      <c r="CA57" s="1">
        <v>71400</v>
      </c>
      <c r="CB57" s="1">
        <v>80200</v>
      </c>
      <c r="CC57" s="1">
        <v>87100</v>
      </c>
      <c r="CD57" s="1">
        <v>86300</v>
      </c>
      <c r="CE57" s="1">
        <v>88600</v>
      </c>
      <c r="CF57" s="1">
        <v>89900</v>
      </c>
      <c r="CG57" s="1">
        <v>82400</v>
      </c>
      <c r="CH57" s="1">
        <v>78700</v>
      </c>
      <c r="CI57" s="1">
        <v>73000</v>
      </c>
      <c r="CJ57" s="1">
        <v>70300</v>
      </c>
      <c r="CK57" s="1">
        <v>65300</v>
      </c>
      <c r="CL57" s="1">
        <v>57300</v>
      </c>
      <c r="CM57" s="1">
        <v>54800</v>
      </c>
      <c r="CN57" s="1">
        <v>58800</v>
      </c>
      <c r="CO57" s="1">
        <v>66100</v>
      </c>
      <c r="CP57" s="1">
        <v>72400</v>
      </c>
      <c r="CQ57" s="1">
        <v>78700</v>
      </c>
      <c r="CR57" s="1">
        <v>78400</v>
      </c>
      <c r="CS57" s="1">
        <v>84000</v>
      </c>
      <c r="CT57" s="1">
        <v>90500</v>
      </c>
      <c r="CU57" s="1">
        <v>86900</v>
      </c>
      <c r="CV57" s="1">
        <v>86500</v>
      </c>
      <c r="CW57" s="1">
        <v>83200</v>
      </c>
      <c r="CX57" s="1">
        <v>77400</v>
      </c>
      <c r="CY57" s="1">
        <v>71300</v>
      </c>
      <c r="CZ57" s="1">
        <v>76100</v>
      </c>
      <c r="DA57" s="1">
        <v>93800</v>
      </c>
      <c r="DB57" s="1">
        <v>90400</v>
      </c>
      <c r="DC57" s="1">
        <v>93400</v>
      </c>
      <c r="DD57" s="1">
        <v>91600</v>
      </c>
      <c r="DE57" s="1">
        <v>89400</v>
      </c>
      <c r="DF57" s="1">
        <v>93600</v>
      </c>
      <c r="DG57" s="1">
        <v>85700</v>
      </c>
      <c r="DH57" s="1">
        <v>82200</v>
      </c>
      <c r="DI57" s="1">
        <v>90800</v>
      </c>
      <c r="DJ57" s="1">
        <v>83900</v>
      </c>
      <c r="DK57" s="1">
        <v>79600</v>
      </c>
      <c r="DL57" s="1">
        <v>82000</v>
      </c>
      <c r="DM57" s="1">
        <v>83700</v>
      </c>
      <c r="DN57" s="1">
        <v>91100</v>
      </c>
      <c r="DO57" s="1">
        <v>99400</v>
      </c>
      <c r="DP57" s="1">
        <v>105400</v>
      </c>
      <c r="DQ57" s="1">
        <v>93800</v>
      </c>
      <c r="DR57" s="1">
        <v>85900</v>
      </c>
      <c r="DS57" s="1">
        <v>80500</v>
      </c>
      <c r="DT57" s="1">
        <v>72000</v>
      </c>
      <c r="DU57" s="1">
        <v>60200</v>
      </c>
      <c r="DV57" s="1">
        <v>63900</v>
      </c>
      <c r="DW57" s="1">
        <v>63700</v>
      </c>
      <c r="DX57" s="1">
        <v>64599.999999999993</v>
      </c>
      <c r="DY57" s="1">
        <v>64900.000000000007</v>
      </c>
      <c r="DZ57" s="1">
        <v>79400</v>
      </c>
      <c r="EA57" s="1">
        <v>78300</v>
      </c>
      <c r="EB57" s="1">
        <v>80400</v>
      </c>
      <c r="EC57" s="1">
        <v>86200</v>
      </c>
      <c r="ED57" s="1">
        <v>81300</v>
      </c>
      <c r="EE57" s="1">
        <v>70000</v>
      </c>
      <c r="EF57" s="1">
        <v>70000</v>
      </c>
    </row>
    <row r="58" spans="1:136" x14ac:dyDescent="0.45">
      <c r="D58" t="s">
        <v>225</v>
      </c>
      <c r="E58" s="1">
        <v>7700</v>
      </c>
      <c r="F58" s="1">
        <v>11300</v>
      </c>
      <c r="G58" s="1">
        <v>9200</v>
      </c>
      <c r="H58" s="1">
        <v>11000</v>
      </c>
      <c r="I58" s="1">
        <v>10500</v>
      </c>
      <c r="J58" s="1">
        <v>12000</v>
      </c>
      <c r="K58" s="1">
        <v>10800</v>
      </c>
      <c r="L58" s="1">
        <v>10200</v>
      </c>
      <c r="M58" s="1">
        <v>10000</v>
      </c>
      <c r="N58" s="1">
        <v>12600</v>
      </c>
      <c r="O58" s="1">
        <v>12900</v>
      </c>
      <c r="P58" s="1">
        <v>10600</v>
      </c>
      <c r="Q58" s="1">
        <v>9600</v>
      </c>
      <c r="R58" s="1">
        <v>11500</v>
      </c>
      <c r="S58" s="1">
        <v>10100</v>
      </c>
      <c r="T58" s="1">
        <v>11100</v>
      </c>
      <c r="U58" s="1">
        <v>13400</v>
      </c>
      <c r="V58" s="1">
        <v>10200</v>
      </c>
      <c r="W58" s="1">
        <v>12400</v>
      </c>
      <c r="X58" s="1">
        <v>8000</v>
      </c>
      <c r="Y58" s="1">
        <v>10400</v>
      </c>
      <c r="Z58" s="1">
        <v>10000</v>
      </c>
      <c r="AA58" s="1">
        <v>8300</v>
      </c>
      <c r="AB58" s="1">
        <v>11600</v>
      </c>
      <c r="AC58" s="1">
        <v>11100</v>
      </c>
      <c r="AD58" s="1">
        <v>12000</v>
      </c>
      <c r="AE58" s="1">
        <v>10100</v>
      </c>
      <c r="AF58" s="1">
        <v>10300</v>
      </c>
      <c r="AG58" s="1">
        <v>12000</v>
      </c>
      <c r="AH58" s="1">
        <v>9900</v>
      </c>
      <c r="AI58" s="1">
        <v>9600</v>
      </c>
      <c r="AJ58" s="1">
        <v>11400</v>
      </c>
      <c r="AK58" s="1">
        <v>14000</v>
      </c>
      <c r="AL58" s="1">
        <v>16100.000000000002</v>
      </c>
      <c r="AM58" s="1">
        <v>14600</v>
      </c>
      <c r="AN58" s="1">
        <v>13700</v>
      </c>
      <c r="AO58" s="1">
        <v>14300</v>
      </c>
      <c r="AP58" s="1">
        <v>11500</v>
      </c>
      <c r="AQ58" s="1">
        <v>13000</v>
      </c>
      <c r="AR58" s="1">
        <v>11800</v>
      </c>
      <c r="AS58" s="1">
        <v>10400</v>
      </c>
      <c r="AT58" s="1">
        <v>10400</v>
      </c>
      <c r="AU58" s="1">
        <v>11000</v>
      </c>
      <c r="AV58" s="1">
        <v>14700</v>
      </c>
      <c r="AW58" s="1">
        <v>13100</v>
      </c>
      <c r="AX58" s="1">
        <v>14800</v>
      </c>
      <c r="AY58" s="1">
        <v>16700</v>
      </c>
      <c r="AZ58" s="1">
        <v>15500</v>
      </c>
      <c r="BA58" s="1">
        <v>13700</v>
      </c>
      <c r="BB58" s="1">
        <v>10800</v>
      </c>
      <c r="BC58" s="1">
        <v>14400</v>
      </c>
      <c r="BD58" s="1">
        <v>18200</v>
      </c>
      <c r="BE58" s="1">
        <v>15000</v>
      </c>
      <c r="BF58" s="1">
        <v>14300</v>
      </c>
      <c r="BG58" s="1">
        <v>18300</v>
      </c>
      <c r="BH58" s="1">
        <v>16300</v>
      </c>
      <c r="BI58" s="1">
        <v>18800</v>
      </c>
      <c r="BJ58" s="1">
        <v>18600</v>
      </c>
      <c r="BK58" s="1">
        <v>19000</v>
      </c>
      <c r="BL58" s="1">
        <v>16900</v>
      </c>
      <c r="BM58" s="1">
        <v>17100</v>
      </c>
      <c r="BN58" s="1">
        <v>18400</v>
      </c>
      <c r="BO58" s="1">
        <v>17300</v>
      </c>
      <c r="BP58" s="1">
        <v>13400</v>
      </c>
      <c r="BQ58" s="1">
        <v>13700</v>
      </c>
      <c r="BR58" s="1">
        <v>16900</v>
      </c>
      <c r="BS58" s="1">
        <v>17700</v>
      </c>
      <c r="BT58" s="1">
        <v>15700</v>
      </c>
      <c r="BU58" s="1">
        <v>15900</v>
      </c>
      <c r="BV58" s="1">
        <v>15300</v>
      </c>
      <c r="BW58" s="1">
        <v>10000</v>
      </c>
      <c r="BX58" s="1">
        <v>12400</v>
      </c>
      <c r="BY58" s="1">
        <v>11400</v>
      </c>
      <c r="BZ58" s="1">
        <v>12100</v>
      </c>
      <c r="CA58" s="1">
        <v>13300</v>
      </c>
      <c r="CB58" s="1">
        <v>12000</v>
      </c>
      <c r="CC58" s="1">
        <v>16800</v>
      </c>
      <c r="CD58" s="1">
        <v>13000</v>
      </c>
      <c r="CE58" s="1">
        <v>11900</v>
      </c>
      <c r="CF58" s="1">
        <v>11400</v>
      </c>
      <c r="CG58" s="1">
        <v>14400</v>
      </c>
      <c r="CH58" s="1">
        <v>13000</v>
      </c>
      <c r="CI58" s="1">
        <v>12100</v>
      </c>
      <c r="CJ58" s="1">
        <v>10500</v>
      </c>
      <c r="CK58" s="1">
        <v>11800</v>
      </c>
      <c r="CL58" s="1">
        <v>13800</v>
      </c>
      <c r="CM58" s="1">
        <v>9600</v>
      </c>
      <c r="CN58" s="1">
        <v>11700</v>
      </c>
      <c r="CO58" s="1">
        <v>11900</v>
      </c>
      <c r="CP58" s="1">
        <v>10000</v>
      </c>
      <c r="CQ58" s="1">
        <v>11300</v>
      </c>
      <c r="CR58" s="1">
        <v>14700</v>
      </c>
      <c r="CS58" s="1">
        <v>16400</v>
      </c>
      <c r="CT58" s="1">
        <v>15900</v>
      </c>
      <c r="CU58" s="1">
        <v>17400</v>
      </c>
      <c r="CV58" s="1">
        <v>13600</v>
      </c>
      <c r="CW58" s="1">
        <v>12300</v>
      </c>
      <c r="CX58" s="1">
        <v>11500</v>
      </c>
      <c r="CY58" s="1">
        <v>13200</v>
      </c>
      <c r="CZ58" s="1">
        <v>11400</v>
      </c>
      <c r="DA58" s="1">
        <v>11000</v>
      </c>
      <c r="DB58" s="1">
        <v>10700</v>
      </c>
      <c r="DC58" s="1">
        <v>10900</v>
      </c>
      <c r="DD58" s="1">
        <v>15000</v>
      </c>
      <c r="DE58" s="1">
        <v>13500</v>
      </c>
      <c r="DF58" s="1">
        <v>16600</v>
      </c>
      <c r="DG58" s="1">
        <v>15800</v>
      </c>
      <c r="DH58" s="1">
        <v>14400</v>
      </c>
      <c r="DI58" s="1">
        <v>13700</v>
      </c>
      <c r="DJ58" s="1">
        <v>16900</v>
      </c>
      <c r="DK58" s="1">
        <v>12400</v>
      </c>
      <c r="DL58" s="1">
        <v>11700</v>
      </c>
      <c r="DM58" s="1">
        <v>11700</v>
      </c>
      <c r="DN58" s="1">
        <v>15700</v>
      </c>
      <c r="DO58" s="1">
        <v>17500</v>
      </c>
      <c r="DP58" s="1">
        <v>17200</v>
      </c>
      <c r="DQ58" s="1">
        <v>15900</v>
      </c>
      <c r="DR58" s="1">
        <v>18000</v>
      </c>
      <c r="DS58" s="1">
        <v>15800</v>
      </c>
      <c r="DT58" s="1">
        <v>12800</v>
      </c>
      <c r="DU58" s="1">
        <v>11100</v>
      </c>
      <c r="DV58" s="1">
        <v>12800</v>
      </c>
      <c r="DW58" s="1">
        <v>13500</v>
      </c>
      <c r="DX58" s="1">
        <v>13000</v>
      </c>
      <c r="DY58" s="1">
        <v>16200</v>
      </c>
      <c r="DZ58" s="1">
        <v>11800</v>
      </c>
      <c r="EA58" s="1">
        <v>11900</v>
      </c>
      <c r="EB58" s="1">
        <v>9100</v>
      </c>
      <c r="EC58" s="1">
        <v>10000</v>
      </c>
      <c r="ED58" s="1">
        <v>13700</v>
      </c>
      <c r="EE58" s="1">
        <v>16200</v>
      </c>
      <c r="EF58" s="1">
        <v>16200</v>
      </c>
    </row>
    <row r="59" spans="1:136" x14ac:dyDescent="0.45">
      <c r="B59" t="s">
        <v>433</v>
      </c>
      <c r="C59" t="s">
        <v>44</v>
      </c>
      <c r="D59" t="s">
        <v>226</v>
      </c>
      <c r="E59" s="1">
        <v>173100</v>
      </c>
      <c r="F59" s="1">
        <v>163000</v>
      </c>
      <c r="G59" s="1">
        <v>167100</v>
      </c>
      <c r="H59" s="1">
        <v>181300</v>
      </c>
      <c r="I59" s="1">
        <v>177600</v>
      </c>
      <c r="J59" s="1">
        <v>177800</v>
      </c>
      <c r="K59" s="1">
        <v>176500</v>
      </c>
      <c r="L59" s="1">
        <v>189900</v>
      </c>
      <c r="M59" s="1">
        <v>180500</v>
      </c>
      <c r="N59" s="1">
        <v>183100</v>
      </c>
      <c r="O59" s="1">
        <v>202900</v>
      </c>
      <c r="P59" s="1">
        <v>175600</v>
      </c>
      <c r="Q59" s="1">
        <v>165200</v>
      </c>
      <c r="R59" s="1">
        <v>156400</v>
      </c>
      <c r="S59" s="1">
        <v>163100</v>
      </c>
      <c r="T59" s="1">
        <v>192000</v>
      </c>
      <c r="U59" s="1">
        <v>201400</v>
      </c>
      <c r="V59" s="1">
        <v>198000</v>
      </c>
      <c r="W59" s="1">
        <v>191300</v>
      </c>
      <c r="X59" s="1">
        <v>202200</v>
      </c>
      <c r="Y59" s="1">
        <v>188100</v>
      </c>
      <c r="Z59" s="1">
        <v>189300</v>
      </c>
      <c r="AA59" s="1">
        <v>199300</v>
      </c>
      <c r="AB59" s="1">
        <v>181400</v>
      </c>
      <c r="AC59" s="1">
        <v>167200</v>
      </c>
      <c r="AD59" s="1">
        <v>164900</v>
      </c>
      <c r="AE59" s="1">
        <v>166800</v>
      </c>
      <c r="AF59" s="1">
        <v>176700</v>
      </c>
      <c r="AG59" s="1">
        <v>171400</v>
      </c>
      <c r="AH59" s="1">
        <v>176100</v>
      </c>
      <c r="AI59" s="1">
        <v>182000</v>
      </c>
      <c r="AJ59" s="1">
        <v>185900</v>
      </c>
      <c r="AK59" s="1">
        <v>198800</v>
      </c>
      <c r="AL59" s="1">
        <v>191000</v>
      </c>
      <c r="AM59" s="1">
        <v>187700</v>
      </c>
      <c r="AN59" s="1">
        <v>176500</v>
      </c>
      <c r="AO59" s="1">
        <v>166600</v>
      </c>
      <c r="AP59" s="1">
        <v>149600</v>
      </c>
      <c r="AQ59" s="1">
        <v>151900</v>
      </c>
      <c r="AR59" s="1">
        <v>178600</v>
      </c>
      <c r="AS59" s="1">
        <v>186000</v>
      </c>
      <c r="AT59" s="1">
        <v>182400</v>
      </c>
      <c r="AU59" s="1">
        <v>204800</v>
      </c>
      <c r="AV59" s="1">
        <v>189100</v>
      </c>
      <c r="AW59" s="1">
        <v>204800</v>
      </c>
      <c r="AX59" s="1">
        <v>197800</v>
      </c>
      <c r="AY59" s="1">
        <v>185400</v>
      </c>
      <c r="AZ59" s="1">
        <v>178600</v>
      </c>
      <c r="BA59" s="1">
        <v>172500</v>
      </c>
      <c r="BB59" s="1">
        <v>163400</v>
      </c>
      <c r="BC59" s="1">
        <v>172600</v>
      </c>
      <c r="BD59" s="1">
        <v>183500</v>
      </c>
      <c r="BE59" s="1">
        <v>186800</v>
      </c>
      <c r="BF59" s="1">
        <v>196300</v>
      </c>
      <c r="BG59" s="1">
        <v>189800</v>
      </c>
      <c r="BH59" s="1">
        <v>195700</v>
      </c>
      <c r="BI59" s="1">
        <v>190500</v>
      </c>
      <c r="BJ59" s="1">
        <v>192800</v>
      </c>
      <c r="BK59" s="1">
        <v>188200</v>
      </c>
      <c r="BL59" s="1">
        <v>183100</v>
      </c>
      <c r="BM59" s="1">
        <v>171800</v>
      </c>
      <c r="BN59" s="1">
        <v>194200</v>
      </c>
      <c r="BO59" s="1">
        <v>179500</v>
      </c>
      <c r="BP59" s="1">
        <v>193800</v>
      </c>
      <c r="BQ59" s="1">
        <v>216400</v>
      </c>
      <c r="BR59" s="1">
        <v>229700</v>
      </c>
      <c r="BS59" s="1">
        <v>218800</v>
      </c>
      <c r="BT59" s="1">
        <v>205700</v>
      </c>
      <c r="BU59" s="1">
        <v>199900</v>
      </c>
      <c r="BV59" s="1">
        <v>192200</v>
      </c>
      <c r="BW59" s="1">
        <v>177400</v>
      </c>
      <c r="BX59" s="1">
        <v>162800</v>
      </c>
      <c r="BY59" s="1">
        <v>155200</v>
      </c>
      <c r="BZ59" s="1">
        <v>158500</v>
      </c>
      <c r="CA59" s="1">
        <v>150700</v>
      </c>
      <c r="CB59" s="1">
        <v>158600</v>
      </c>
      <c r="CC59" s="1">
        <v>167500</v>
      </c>
      <c r="CD59" s="1">
        <v>172100</v>
      </c>
      <c r="CE59" s="1">
        <v>178100</v>
      </c>
      <c r="CF59" s="1">
        <v>167400</v>
      </c>
      <c r="CG59" s="1">
        <v>170100</v>
      </c>
      <c r="CH59" s="1">
        <v>193500</v>
      </c>
      <c r="CI59" s="1">
        <v>175900</v>
      </c>
      <c r="CJ59" s="1">
        <v>172700</v>
      </c>
      <c r="CK59" s="1">
        <v>165200</v>
      </c>
      <c r="CL59" s="1">
        <v>163000</v>
      </c>
      <c r="CM59" s="1">
        <v>171500</v>
      </c>
      <c r="CN59" s="1">
        <v>175500</v>
      </c>
      <c r="CO59" s="1">
        <v>191400</v>
      </c>
      <c r="CP59" s="1">
        <v>179500</v>
      </c>
      <c r="CQ59" s="1">
        <v>178900</v>
      </c>
      <c r="CR59" s="1">
        <v>185900</v>
      </c>
      <c r="CS59" s="1">
        <v>167800</v>
      </c>
      <c r="CT59" s="1">
        <v>165700</v>
      </c>
      <c r="CU59" s="1">
        <v>161100</v>
      </c>
      <c r="CV59" s="1">
        <v>149800</v>
      </c>
      <c r="CW59" s="1">
        <v>150600</v>
      </c>
      <c r="CX59" s="1">
        <v>155500</v>
      </c>
      <c r="CY59" s="1">
        <v>163500</v>
      </c>
      <c r="CZ59" s="1">
        <v>185400</v>
      </c>
      <c r="DA59" s="1">
        <v>189500</v>
      </c>
      <c r="DB59" s="1">
        <v>210700</v>
      </c>
      <c r="DC59" s="1">
        <v>200100</v>
      </c>
      <c r="DD59" s="1">
        <v>215500</v>
      </c>
      <c r="DE59" s="1">
        <v>202900</v>
      </c>
      <c r="DF59" s="1">
        <v>208300</v>
      </c>
      <c r="DG59" s="1">
        <v>188700</v>
      </c>
      <c r="DH59" s="1">
        <v>164300</v>
      </c>
      <c r="DI59" s="1">
        <v>168200</v>
      </c>
      <c r="DJ59" s="1">
        <v>150100</v>
      </c>
      <c r="DK59" s="1">
        <v>144500</v>
      </c>
      <c r="DL59" s="1">
        <v>167000</v>
      </c>
      <c r="DM59" s="1">
        <v>178100</v>
      </c>
      <c r="DN59" s="1">
        <v>187500</v>
      </c>
      <c r="DO59" s="1">
        <v>203200</v>
      </c>
      <c r="DP59" s="1">
        <v>200000</v>
      </c>
      <c r="DQ59" s="1">
        <v>217900</v>
      </c>
      <c r="DR59" s="1">
        <v>224400</v>
      </c>
      <c r="DS59" s="1">
        <v>210800</v>
      </c>
      <c r="DT59" s="1">
        <v>201900</v>
      </c>
      <c r="DU59" s="1">
        <v>201000</v>
      </c>
      <c r="DV59" s="1">
        <v>183700</v>
      </c>
      <c r="DW59" s="1">
        <v>172800</v>
      </c>
      <c r="DX59" s="1">
        <v>158400</v>
      </c>
      <c r="DY59" s="1">
        <v>150600</v>
      </c>
      <c r="DZ59" s="1">
        <v>169500</v>
      </c>
      <c r="EA59" s="1">
        <v>185000</v>
      </c>
      <c r="EB59" s="1">
        <v>187600</v>
      </c>
      <c r="EC59" s="1">
        <v>174700</v>
      </c>
      <c r="ED59" s="1">
        <v>187500</v>
      </c>
      <c r="EE59" s="1">
        <v>160100</v>
      </c>
      <c r="EF59" s="1">
        <v>160100</v>
      </c>
    </row>
    <row r="60" spans="1:136" x14ac:dyDescent="0.45">
      <c r="D60" t="s">
        <v>227</v>
      </c>
      <c r="E60" s="1">
        <v>313100</v>
      </c>
      <c r="F60" s="1">
        <v>312100</v>
      </c>
      <c r="G60" s="1">
        <v>320900</v>
      </c>
      <c r="H60" s="1">
        <v>322400</v>
      </c>
      <c r="I60" s="1">
        <v>333100</v>
      </c>
      <c r="J60" s="1">
        <v>345700</v>
      </c>
      <c r="K60" s="1">
        <v>345600</v>
      </c>
      <c r="L60" s="1">
        <v>354200</v>
      </c>
      <c r="M60" s="1">
        <v>346900</v>
      </c>
      <c r="N60" s="1">
        <v>349300</v>
      </c>
      <c r="O60" s="1">
        <v>344700</v>
      </c>
      <c r="P60" s="1">
        <v>342600</v>
      </c>
      <c r="Q60" s="1">
        <v>344000</v>
      </c>
      <c r="R60" s="1">
        <v>327500</v>
      </c>
      <c r="S60" s="1">
        <v>340900</v>
      </c>
      <c r="T60" s="1">
        <v>323600</v>
      </c>
      <c r="U60" s="1">
        <v>334400</v>
      </c>
      <c r="V60" s="1">
        <v>335300</v>
      </c>
      <c r="W60" s="1">
        <v>341700</v>
      </c>
      <c r="X60" s="1">
        <v>354900</v>
      </c>
      <c r="Y60" s="1">
        <v>339500</v>
      </c>
      <c r="Z60" s="1">
        <v>334800</v>
      </c>
      <c r="AA60" s="1">
        <v>334200</v>
      </c>
      <c r="AB60" s="1">
        <v>318800</v>
      </c>
      <c r="AC60" s="1">
        <v>322500</v>
      </c>
      <c r="AD60" s="1">
        <v>300900</v>
      </c>
      <c r="AE60" s="1">
        <v>300700</v>
      </c>
      <c r="AF60" s="1">
        <v>301600</v>
      </c>
      <c r="AG60" s="1">
        <v>324300</v>
      </c>
      <c r="AH60" s="1">
        <v>331100</v>
      </c>
      <c r="AI60" s="1">
        <v>349300</v>
      </c>
      <c r="AJ60" s="1">
        <v>347100</v>
      </c>
      <c r="AK60" s="1">
        <v>327800</v>
      </c>
      <c r="AL60" s="1">
        <v>324900</v>
      </c>
      <c r="AM60" s="1">
        <v>335300</v>
      </c>
      <c r="AN60" s="1">
        <v>339200</v>
      </c>
      <c r="AO60" s="1">
        <v>343900</v>
      </c>
      <c r="AP60" s="1">
        <v>359300</v>
      </c>
      <c r="AQ60" s="1">
        <v>368500</v>
      </c>
      <c r="AR60" s="1">
        <v>375900</v>
      </c>
      <c r="AS60" s="1">
        <v>381100</v>
      </c>
      <c r="AT60" s="1">
        <v>377800</v>
      </c>
      <c r="AU60" s="1">
        <v>353400</v>
      </c>
      <c r="AV60" s="1">
        <v>362000</v>
      </c>
      <c r="AW60" s="1">
        <v>355800</v>
      </c>
      <c r="AX60" s="1">
        <v>352600</v>
      </c>
      <c r="AY60" s="1">
        <v>351000</v>
      </c>
      <c r="AZ60" s="1">
        <v>356300</v>
      </c>
      <c r="BA60" s="1">
        <v>362000</v>
      </c>
      <c r="BB60" s="1">
        <v>350100</v>
      </c>
      <c r="BC60" s="1">
        <v>341100</v>
      </c>
      <c r="BD60" s="1">
        <v>345100</v>
      </c>
      <c r="BE60" s="1">
        <v>358400</v>
      </c>
      <c r="BF60" s="1">
        <v>356500</v>
      </c>
      <c r="BG60" s="1">
        <v>351900</v>
      </c>
      <c r="BH60" s="1">
        <v>357500</v>
      </c>
      <c r="BI60" s="1">
        <v>357300</v>
      </c>
      <c r="BJ60" s="1">
        <v>355400</v>
      </c>
      <c r="BK60" s="1">
        <v>350000</v>
      </c>
      <c r="BL60" s="1">
        <v>352200</v>
      </c>
      <c r="BM60" s="1">
        <v>342700</v>
      </c>
      <c r="BN60" s="1">
        <v>346200</v>
      </c>
      <c r="BO60" s="1">
        <v>346300</v>
      </c>
      <c r="BP60" s="1">
        <v>339800</v>
      </c>
      <c r="BQ60" s="1">
        <v>337200</v>
      </c>
      <c r="BR60" s="1">
        <v>336500</v>
      </c>
      <c r="BS60" s="1">
        <v>353600</v>
      </c>
      <c r="BT60" s="1">
        <v>355800</v>
      </c>
      <c r="BU60" s="1">
        <v>354500</v>
      </c>
      <c r="BV60" s="1">
        <v>360200</v>
      </c>
      <c r="BW60" s="1">
        <v>364100</v>
      </c>
      <c r="BX60" s="1">
        <v>361000</v>
      </c>
      <c r="BY60" s="1">
        <v>358000</v>
      </c>
      <c r="BZ60" s="1">
        <v>385600</v>
      </c>
      <c r="CA60" s="1">
        <v>387600</v>
      </c>
      <c r="CB60" s="1">
        <v>394500</v>
      </c>
      <c r="CC60" s="1">
        <v>386700</v>
      </c>
      <c r="CD60" s="1">
        <v>382600</v>
      </c>
      <c r="CE60" s="1">
        <v>380200</v>
      </c>
      <c r="CF60" s="1">
        <v>396200</v>
      </c>
      <c r="CG60" s="1">
        <v>387300</v>
      </c>
      <c r="CH60" s="1">
        <v>372100</v>
      </c>
      <c r="CI60" s="1">
        <v>392600</v>
      </c>
      <c r="CJ60" s="1">
        <v>384800</v>
      </c>
      <c r="CK60" s="1">
        <v>384000</v>
      </c>
      <c r="CL60" s="1">
        <v>369100</v>
      </c>
      <c r="CM60" s="1">
        <v>368100</v>
      </c>
      <c r="CN60" s="1">
        <v>362800</v>
      </c>
      <c r="CO60" s="1">
        <v>373300</v>
      </c>
      <c r="CP60" s="1">
        <v>383500</v>
      </c>
      <c r="CQ60" s="1">
        <v>379800</v>
      </c>
      <c r="CR60" s="1">
        <v>381000</v>
      </c>
      <c r="CS60" s="1">
        <v>374300</v>
      </c>
      <c r="CT60" s="1">
        <v>377600</v>
      </c>
      <c r="CU60" s="1">
        <v>385200</v>
      </c>
      <c r="CV60" s="1">
        <v>371600</v>
      </c>
      <c r="CW60" s="1">
        <v>371100</v>
      </c>
      <c r="CX60" s="1">
        <v>362800</v>
      </c>
      <c r="CY60" s="1">
        <v>377100</v>
      </c>
      <c r="CZ60" s="1">
        <v>359500</v>
      </c>
      <c r="DA60" s="1">
        <v>371500</v>
      </c>
      <c r="DB60" s="1">
        <v>381900</v>
      </c>
      <c r="DC60" s="1">
        <v>402000</v>
      </c>
      <c r="DD60" s="1">
        <v>401100</v>
      </c>
      <c r="DE60" s="1">
        <v>403700</v>
      </c>
      <c r="DF60" s="1">
        <v>394200</v>
      </c>
      <c r="DG60" s="1">
        <v>393300</v>
      </c>
      <c r="DH60" s="1">
        <v>385900</v>
      </c>
      <c r="DI60" s="1">
        <v>391500</v>
      </c>
      <c r="DJ60" s="1">
        <v>389300</v>
      </c>
      <c r="DK60" s="1">
        <v>387400</v>
      </c>
      <c r="DL60" s="1">
        <v>386700</v>
      </c>
      <c r="DM60" s="1">
        <v>396500</v>
      </c>
      <c r="DN60" s="1">
        <v>402400</v>
      </c>
      <c r="DO60" s="1">
        <v>398300</v>
      </c>
      <c r="DP60" s="1">
        <v>386400</v>
      </c>
      <c r="DQ60" s="1">
        <v>390400</v>
      </c>
      <c r="DR60" s="1">
        <v>390800</v>
      </c>
      <c r="DS60" s="1">
        <v>409100</v>
      </c>
      <c r="DT60" s="1">
        <v>397100</v>
      </c>
      <c r="DU60" s="1">
        <v>381200</v>
      </c>
      <c r="DV60" s="1">
        <v>387800</v>
      </c>
      <c r="DW60" s="1">
        <v>389900</v>
      </c>
      <c r="DX60" s="1">
        <v>335800</v>
      </c>
      <c r="DY60" s="1">
        <v>351100</v>
      </c>
      <c r="DZ60" s="1">
        <v>371700</v>
      </c>
      <c r="EA60" s="1">
        <v>386900</v>
      </c>
      <c r="EB60" s="1">
        <v>380500</v>
      </c>
      <c r="EC60" s="1">
        <v>391100</v>
      </c>
      <c r="ED60" s="1">
        <v>392200</v>
      </c>
      <c r="EE60" s="1">
        <v>403000</v>
      </c>
      <c r="EF60" s="1">
        <v>403000</v>
      </c>
    </row>
    <row r="61" spans="1:136" x14ac:dyDescent="0.45">
      <c r="D61" t="s">
        <v>228</v>
      </c>
      <c r="E61" s="1">
        <v>192200</v>
      </c>
      <c r="F61" s="1">
        <v>182500</v>
      </c>
      <c r="G61" s="1">
        <v>183500</v>
      </c>
      <c r="H61" s="1">
        <v>188400</v>
      </c>
      <c r="I61" s="1">
        <v>199000</v>
      </c>
      <c r="J61" s="1">
        <v>206000</v>
      </c>
      <c r="K61" s="1">
        <v>208800</v>
      </c>
      <c r="L61" s="1">
        <v>209500</v>
      </c>
      <c r="M61" s="1">
        <v>201500</v>
      </c>
      <c r="N61" s="1">
        <v>198200</v>
      </c>
      <c r="O61" s="1">
        <v>194200</v>
      </c>
      <c r="P61" s="1">
        <v>179300</v>
      </c>
      <c r="Q61" s="1">
        <v>164600</v>
      </c>
      <c r="R61" s="1">
        <v>186300</v>
      </c>
      <c r="S61" s="1">
        <v>186400</v>
      </c>
      <c r="T61" s="1">
        <v>193900</v>
      </c>
      <c r="U61" s="1">
        <v>194500</v>
      </c>
      <c r="V61" s="1">
        <v>203100</v>
      </c>
      <c r="W61" s="1">
        <v>220300</v>
      </c>
      <c r="X61" s="1">
        <v>217800</v>
      </c>
      <c r="Y61" s="1">
        <v>200500</v>
      </c>
      <c r="Z61" s="1">
        <v>186300</v>
      </c>
      <c r="AA61" s="1">
        <v>203500</v>
      </c>
      <c r="AB61" s="1">
        <v>193900</v>
      </c>
      <c r="AC61" s="1">
        <v>188600</v>
      </c>
      <c r="AD61" s="1">
        <v>194500</v>
      </c>
      <c r="AE61" s="1">
        <v>201900</v>
      </c>
      <c r="AF61" s="1">
        <v>192300</v>
      </c>
      <c r="AG61" s="1">
        <v>183600</v>
      </c>
      <c r="AH61" s="1">
        <v>191000</v>
      </c>
      <c r="AI61" s="1">
        <v>198300</v>
      </c>
      <c r="AJ61" s="1">
        <v>202900</v>
      </c>
      <c r="AK61" s="1">
        <v>195200</v>
      </c>
      <c r="AL61" s="1">
        <v>200400</v>
      </c>
      <c r="AM61" s="1">
        <v>196300</v>
      </c>
      <c r="AN61" s="1">
        <v>195800</v>
      </c>
      <c r="AO61" s="1">
        <v>197800</v>
      </c>
      <c r="AP61" s="1">
        <v>194600</v>
      </c>
      <c r="AQ61" s="1">
        <v>198300</v>
      </c>
      <c r="AR61" s="1">
        <v>201400</v>
      </c>
      <c r="AS61" s="1">
        <v>207300</v>
      </c>
      <c r="AT61" s="1">
        <v>209900</v>
      </c>
      <c r="AU61" s="1">
        <v>224600</v>
      </c>
      <c r="AV61" s="1">
        <v>214700</v>
      </c>
      <c r="AW61" s="1">
        <v>187300</v>
      </c>
      <c r="AX61" s="1">
        <v>186400</v>
      </c>
      <c r="AY61" s="1">
        <v>188600</v>
      </c>
      <c r="AZ61" s="1">
        <v>192200</v>
      </c>
      <c r="BA61" s="1">
        <v>186900</v>
      </c>
      <c r="BB61" s="1">
        <v>190300</v>
      </c>
      <c r="BC61" s="1">
        <v>191000</v>
      </c>
      <c r="BD61" s="1">
        <v>183200</v>
      </c>
      <c r="BE61" s="1">
        <v>171400</v>
      </c>
      <c r="BF61" s="1">
        <v>198900</v>
      </c>
      <c r="BG61" s="1">
        <v>188500</v>
      </c>
      <c r="BH61" s="1">
        <v>193600</v>
      </c>
      <c r="BI61" s="1">
        <v>180300</v>
      </c>
      <c r="BJ61" s="1">
        <v>181100</v>
      </c>
      <c r="BK61" s="1">
        <v>192100</v>
      </c>
      <c r="BL61" s="1">
        <v>191500</v>
      </c>
      <c r="BM61" s="1">
        <v>202300</v>
      </c>
      <c r="BN61" s="1">
        <v>198200</v>
      </c>
      <c r="BO61" s="1">
        <v>192500</v>
      </c>
      <c r="BP61" s="1">
        <v>195800</v>
      </c>
      <c r="BQ61" s="1">
        <v>198700</v>
      </c>
      <c r="BR61" s="1">
        <v>193100</v>
      </c>
      <c r="BS61" s="1">
        <v>200400</v>
      </c>
      <c r="BT61" s="1">
        <v>209300</v>
      </c>
      <c r="BU61" s="1">
        <v>197200</v>
      </c>
      <c r="BV61" s="1">
        <v>187600</v>
      </c>
      <c r="BW61" s="1">
        <v>193300</v>
      </c>
      <c r="BX61" s="1">
        <v>180500</v>
      </c>
      <c r="BY61" s="1">
        <v>178600</v>
      </c>
      <c r="BZ61" s="1">
        <v>191300</v>
      </c>
      <c r="CA61" s="1">
        <v>202200</v>
      </c>
      <c r="CB61" s="1">
        <v>202500</v>
      </c>
      <c r="CC61" s="1">
        <v>209300</v>
      </c>
      <c r="CD61" s="1">
        <v>209800</v>
      </c>
      <c r="CE61" s="1">
        <v>209300</v>
      </c>
      <c r="CF61" s="1">
        <v>207300</v>
      </c>
      <c r="CG61" s="1">
        <v>201800</v>
      </c>
      <c r="CH61" s="1">
        <v>207100</v>
      </c>
      <c r="CI61" s="1">
        <v>189800</v>
      </c>
      <c r="CJ61" s="1">
        <v>193900</v>
      </c>
      <c r="CK61" s="1">
        <v>191900</v>
      </c>
      <c r="CL61" s="1">
        <v>195900</v>
      </c>
      <c r="CM61" s="1">
        <v>203000</v>
      </c>
      <c r="CN61" s="1">
        <v>210600</v>
      </c>
      <c r="CO61" s="1">
        <v>215400</v>
      </c>
      <c r="CP61" s="1">
        <v>214200</v>
      </c>
      <c r="CQ61" s="1">
        <v>208900</v>
      </c>
      <c r="CR61" s="1">
        <v>195000</v>
      </c>
      <c r="CS61" s="1">
        <v>176800</v>
      </c>
      <c r="CT61" s="1">
        <v>180300</v>
      </c>
      <c r="CU61" s="1">
        <v>175200</v>
      </c>
      <c r="CV61" s="1">
        <v>168800</v>
      </c>
      <c r="CW61" s="1">
        <v>185600</v>
      </c>
      <c r="CX61" s="1">
        <v>177400</v>
      </c>
      <c r="CY61" s="1">
        <v>184600</v>
      </c>
      <c r="CZ61" s="1">
        <v>179500</v>
      </c>
      <c r="DA61" s="1">
        <v>168800</v>
      </c>
      <c r="DB61" s="1">
        <v>171800</v>
      </c>
      <c r="DC61" s="1">
        <v>175800</v>
      </c>
      <c r="DD61" s="1">
        <v>182000</v>
      </c>
      <c r="DE61" s="1">
        <v>170000</v>
      </c>
      <c r="DF61" s="1">
        <v>161900</v>
      </c>
      <c r="DG61" s="1">
        <v>167900</v>
      </c>
      <c r="DH61" s="1">
        <v>167500</v>
      </c>
      <c r="DI61" s="1">
        <v>159800</v>
      </c>
      <c r="DJ61" s="1">
        <v>165500</v>
      </c>
      <c r="DK61" s="1">
        <v>177800</v>
      </c>
      <c r="DL61" s="1">
        <v>190900</v>
      </c>
      <c r="DM61" s="1">
        <v>177700</v>
      </c>
      <c r="DN61" s="1">
        <v>169300</v>
      </c>
      <c r="DO61" s="1">
        <v>194600</v>
      </c>
      <c r="DP61" s="1">
        <v>207300</v>
      </c>
      <c r="DQ61" s="1">
        <v>181900</v>
      </c>
      <c r="DR61" s="1">
        <v>176500</v>
      </c>
      <c r="DS61" s="1">
        <v>191400</v>
      </c>
      <c r="DT61" s="1">
        <v>190900</v>
      </c>
      <c r="DU61" s="1">
        <v>169800</v>
      </c>
      <c r="DV61" s="1">
        <v>165800</v>
      </c>
      <c r="DW61" s="1">
        <v>163800</v>
      </c>
      <c r="DX61" s="1">
        <v>155800</v>
      </c>
      <c r="DY61" s="1">
        <v>148800</v>
      </c>
      <c r="DZ61" s="1">
        <v>174100</v>
      </c>
      <c r="EA61" s="1">
        <v>181900</v>
      </c>
      <c r="EB61" s="1">
        <v>177100</v>
      </c>
      <c r="EC61" s="1">
        <v>171600</v>
      </c>
      <c r="ED61" s="1">
        <v>173100</v>
      </c>
      <c r="EE61" s="1">
        <v>195200</v>
      </c>
      <c r="EF61" s="1">
        <v>195200</v>
      </c>
    </row>
    <row r="62" spans="1:136" x14ac:dyDescent="0.45">
      <c r="D62" t="s">
        <v>229</v>
      </c>
      <c r="E62" s="1">
        <v>106000</v>
      </c>
      <c r="F62" s="1">
        <v>101200</v>
      </c>
      <c r="G62" s="1">
        <v>101900</v>
      </c>
      <c r="H62" s="1">
        <v>95900</v>
      </c>
      <c r="I62" s="1">
        <v>114700</v>
      </c>
      <c r="J62" s="1">
        <v>122600</v>
      </c>
      <c r="K62" s="1">
        <v>122400</v>
      </c>
      <c r="L62" s="1">
        <v>112600</v>
      </c>
      <c r="M62" s="1">
        <v>106600</v>
      </c>
      <c r="N62" s="1">
        <v>103100</v>
      </c>
      <c r="O62" s="1">
        <v>104500</v>
      </c>
      <c r="P62" s="1">
        <v>108600</v>
      </c>
      <c r="Q62" s="1">
        <v>105500</v>
      </c>
      <c r="R62" s="1">
        <v>105700</v>
      </c>
      <c r="S62" s="1">
        <v>113100</v>
      </c>
      <c r="T62" s="1">
        <v>112300</v>
      </c>
      <c r="U62" s="1">
        <v>111400</v>
      </c>
      <c r="V62" s="1">
        <v>130800.00000000001</v>
      </c>
      <c r="W62" s="1">
        <v>141900</v>
      </c>
      <c r="X62" s="1">
        <v>136300</v>
      </c>
      <c r="Y62" s="1">
        <v>130100</v>
      </c>
      <c r="Z62" s="1">
        <v>121800</v>
      </c>
      <c r="AA62" s="1">
        <v>114000</v>
      </c>
      <c r="AB62" s="1">
        <v>115700</v>
      </c>
      <c r="AC62" s="1">
        <v>100000</v>
      </c>
      <c r="AD62" s="1">
        <v>108100</v>
      </c>
      <c r="AE62" s="1">
        <v>116100</v>
      </c>
      <c r="AF62" s="1">
        <v>132700</v>
      </c>
      <c r="AG62" s="1">
        <v>142300</v>
      </c>
      <c r="AH62" s="1">
        <v>137200</v>
      </c>
      <c r="AI62" s="1">
        <v>140000</v>
      </c>
      <c r="AJ62" s="1">
        <v>125200</v>
      </c>
      <c r="AK62" s="1">
        <v>122300</v>
      </c>
      <c r="AL62" s="1">
        <v>124500</v>
      </c>
      <c r="AM62" s="1">
        <v>122700</v>
      </c>
      <c r="AN62" s="1">
        <v>120700</v>
      </c>
      <c r="AO62" s="1">
        <v>125600</v>
      </c>
      <c r="AP62" s="1">
        <v>131800</v>
      </c>
      <c r="AQ62" s="1">
        <v>126100</v>
      </c>
      <c r="AR62" s="1">
        <v>120000</v>
      </c>
      <c r="AS62" s="1">
        <v>127400</v>
      </c>
      <c r="AT62" s="1">
        <v>117200</v>
      </c>
      <c r="AU62" s="1">
        <v>116900</v>
      </c>
      <c r="AV62" s="1">
        <v>119300</v>
      </c>
      <c r="AW62" s="1">
        <v>113800</v>
      </c>
      <c r="AX62" s="1">
        <v>103100</v>
      </c>
      <c r="AY62" s="1">
        <v>102200</v>
      </c>
      <c r="AZ62" s="1">
        <v>99600</v>
      </c>
      <c r="BA62" s="1">
        <v>89900</v>
      </c>
      <c r="BB62" s="1">
        <v>89300</v>
      </c>
      <c r="BC62" s="1">
        <v>89900</v>
      </c>
      <c r="BD62" s="1">
        <v>93200</v>
      </c>
      <c r="BE62" s="1">
        <v>113700</v>
      </c>
      <c r="BF62" s="1">
        <v>109800</v>
      </c>
      <c r="BG62" s="1">
        <v>114200</v>
      </c>
      <c r="BH62" s="1">
        <v>123100</v>
      </c>
      <c r="BI62" s="1">
        <v>123800</v>
      </c>
      <c r="BJ62" s="1">
        <v>118300</v>
      </c>
      <c r="BK62" s="1">
        <v>114500</v>
      </c>
      <c r="BL62" s="1">
        <v>115700</v>
      </c>
      <c r="BM62" s="1">
        <v>106400</v>
      </c>
      <c r="BN62" s="1">
        <v>105900</v>
      </c>
      <c r="BO62" s="1">
        <v>105500</v>
      </c>
      <c r="BP62" s="1">
        <v>113000</v>
      </c>
      <c r="BQ62" s="1">
        <v>121400</v>
      </c>
      <c r="BR62" s="1">
        <v>124400</v>
      </c>
      <c r="BS62" s="1">
        <v>121200</v>
      </c>
      <c r="BT62" s="1">
        <v>118400</v>
      </c>
      <c r="BU62" s="1">
        <v>123700</v>
      </c>
      <c r="BV62" s="1">
        <v>121300</v>
      </c>
      <c r="BW62" s="1">
        <v>123400</v>
      </c>
      <c r="BX62" s="1">
        <v>115900</v>
      </c>
      <c r="BY62" s="1">
        <v>103100</v>
      </c>
      <c r="BZ62" s="1">
        <v>119200</v>
      </c>
      <c r="CA62" s="1">
        <v>109300</v>
      </c>
      <c r="CB62" s="1">
        <v>117400</v>
      </c>
      <c r="CC62" s="1">
        <v>128600</v>
      </c>
      <c r="CD62" s="1">
        <v>123200</v>
      </c>
      <c r="CE62" s="1">
        <v>127500</v>
      </c>
      <c r="CF62" s="1">
        <v>126900</v>
      </c>
      <c r="CG62" s="1">
        <v>115600</v>
      </c>
      <c r="CH62" s="1">
        <v>128100</v>
      </c>
      <c r="CI62" s="1">
        <v>122100</v>
      </c>
      <c r="CJ62" s="1">
        <v>121300</v>
      </c>
      <c r="CK62" s="1">
        <v>116900</v>
      </c>
      <c r="CL62" s="1">
        <v>114900</v>
      </c>
      <c r="CM62" s="1">
        <v>119000</v>
      </c>
      <c r="CN62" s="1">
        <v>106400</v>
      </c>
      <c r="CO62" s="1">
        <v>118200</v>
      </c>
      <c r="CP62" s="1">
        <v>116800</v>
      </c>
      <c r="CQ62" s="1">
        <v>121200</v>
      </c>
      <c r="CR62" s="1">
        <v>125000</v>
      </c>
      <c r="CS62" s="1">
        <v>125400</v>
      </c>
      <c r="CT62" s="1">
        <v>129800.00000000001</v>
      </c>
      <c r="CU62" s="1">
        <v>114400</v>
      </c>
      <c r="CV62" s="1">
        <v>120600</v>
      </c>
      <c r="CW62" s="1">
        <v>116200</v>
      </c>
      <c r="CX62" s="1">
        <v>110700</v>
      </c>
      <c r="CY62" s="1">
        <v>116500</v>
      </c>
      <c r="CZ62" s="1">
        <v>122400</v>
      </c>
      <c r="DA62" s="1">
        <v>134100</v>
      </c>
      <c r="DB62" s="1">
        <v>129199.99999999999</v>
      </c>
      <c r="DC62" s="1">
        <v>132900</v>
      </c>
      <c r="DD62" s="1">
        <v>129800.00000000001</v>
      </c>
      <c r="DE62" s="1">
        <v>123000</v>
      </c>
      <c r="DF62" s="1">
        <v>123500</v>
      </c>
      <c r="DG62" s="1">
        <v>129199.99999999999</v>
      </c>
      <c r="DH62" s="1">
        <v>127200</v>
      </c>
      <c r="DI62" s="1">
        <v>99500</v>
      </c>
      <c r="DJ62" s="1">
        <v>110500</v>
      </c>
      <c r="DK62" s="1">
        <v>109900</v>
      </c>
      <c r="DL62" s="1">
        <v>117800</v>
      </c>
      <c r="DM62" s="1">
        <v>123300</v>
      </c>
      <c r="DN62" s="1">
        <v>132300</v>
      </c>
      <c r="DO62" s="1">
        <v>139700</v>
      </c>
      <c r="DP62" s="1">
        <v>136500</v>
      </c>
      <c r="DQ62" s="1">
        <v>137400</v>
      </c>
      <c r="DR62" s="1">
        <v>133400</v>
      </c>
      <c r="DS62" s="1">
        <v>132200</v>
      </c>
      <c r="DT62" s="1">
        <v>128300.00000000001</v>
      </c>
      <c r="DU62" s="1">
        <v>117900</v>
      </c>
      <c r="DV62" s="1">
        <v>112200</v>
      </c>
      <c r="DW62" s="1">
        <v>105600</v>
      </c>
      <c r="DX62" s="1">
        <v>99200</v>
      </c>
      <c r="DY62" s="1">
        <v>111600</v>
      </c>
      <c r="DZ62" s="1">
        <v>125400</v>
      </c>
      <c r="EA62" s="1">
        <v>123400</v>
      </c>
      <c r="EB62" s="1">
        <v>118100</v>
      </c>
      <c r="EC62" s="1">
        <v>125700</v>
      </c>
      <c r="ED62" s="1">
        <v>126600</v>
      </c>
      <c r="EE62" s="1">
        <v>122500</v>
      </c>
      <c r="EF62" s="1">
        <v>122500</v>
      </c>
    </row>
    <row r="63" spans="1:136" x14ac:dyDescent="0.45">
      <c r="A63" t="s">
        <v>618</v>
      </c>
      <c r="B63" t="s">
        <v>471</v>
      </c>
      <c r="C63" t="s">
        <v>487</v>
      </c>
      <c r="D63" t="s">
        <v>191</v>
      </c>
      <c r="E63" s="1">
        <v>109100</v>
      </c>
      <c r="F63" s="1">
        <v>111300</v>
      </c>
      <c r="G63" s="1">
        <v>123900</v>
      </c>
      <c r="H63" s="1">
        <v>115000</v>
      </c>
      <c r="I63" s="1">
        <v>110300</v>
      </c>
      <c r="J63" s="1">
        <v>105100</v>
      </c>
      <c r="K63" s="1">
        <v>99400</v>
      </c>
      <c r="L63" s="1">
        <v>88100</v>
      </c>
      <c r="M63" s="1">
        <v>91800</v>
      </c>
      <c r="N63" s="1">
        <v>88000</v>
      </c>
      <c r="O63" s="1">
        <v>92600</v>
      </c>
      <c r="P63" s="1">
        <v>87100</v>
      </c>
      <c r="Q63" s="1">
        <v>92000</v>
      </c>
      <c r="R63" s="1">
        <v>93000</v>
      </c>
      <c r="S63" s="1">
        <v>95800</v>
      </c>
      <c r="T63" s="1">
        <v>115300</v>
      </c>
      <c r="U63" s="1">
        <v>106400</v>
      </c>
      <c r="V63" s="1">
        <v>100500</v>
      </c>
      <c r="W63" s="1">
        <v>102300</v>
      </c>
      <c r="X63" s="1">
        <v>105800</v>
      </c>
      <c r="Y63" s="1">
        <v>93200</v>
      </c>
      <c r="Z63" s="1">
        <v>91400</v>
      </c>
      <c r="AA63" s="1">
        <v>105000</v>
      </c>
      <c r="AB63" s="1">
        <v>103700</v>
      </c>
      <c r="AC63" s="1">
        <v>111400</v>
      </c>
      <c r="AD63" s="1">
        <v>108000</v>
      </c>
      <c r="AE63" s="1">
        <v>112000</v>
      </c>
      <c r="AF63" s="1">
        <v>111400</v>
      </c>
      <c r="AG63" s="1">
        <v>104100</v>
      </c>
      <c r="AH63" s="1">
        <v>98900</v>
      </c>
      <c r="AI63" s="1">
        <v>101900</v>
      </c>
      <c r="AJ63" s="1">
        <v>105600</v>
      </c>
      <c r="AK63" s="1">
        <v>110400</v>
      </c>
      <c r="AL63" s="1">
        <v>105000</v>
      </c>
      <c r="AM63" s="1">
        <v>108500</v>
      </c>
      <c r="AN63" s="1">
        <v>115200</v>
      </c>
      <c r="AO63" s="1">
        <v>123200</v>
      </c>
      <c r="AP63" s="1">
        <v>118800</v>
      </c>
      <c r="AQ63" s="1">
        <v>116600</v>
      </c>
      <c r="AR63" s="1">
        <v>120100</v>
      </c>
      <c r="AS63" s="1">
        <v>122100</v>
      </c>
      <c r="AT63" s="1">
        <v>123500</v>
      </c>
      <c r="AU63" s="1">
        <v>107900</v>
      </c>
      <c r="AV63" s="1">
        <v>109900</v>
      </c>
      <c r="AW63" s="1">
        <v>119200</v>
      </c>
      <c r="AX63" s="1">
        <v>106200</v>
      </c>
      <c r="AY63" s="1">
        <v>122800</v>
      </c>
      <c r="AZ63" s="1">
        <v>123700</v>
      </c>
      <c r="BA63" s="1">
        <v>116200</v>
      </c>
      <c r="BB63" s="1">
        <v>123100</v>
      </c>
      <c r="BC63" s="1">
        <v>123000</v>
      </c>
      <c r="BD63" s="1">
        <v>129600</v>
      </c>
      <c r="BE63" s="1">
        <v>135500</v>
      </c>
      <c r="BF63" s="1">
        <v>131100</v>
      </c>
      <c r="BG63" s="1">
        <v>126900</v>
      </c>
      <c r="BH63" s="1">
        <v>118500</v>
      </c>
      <c r="BI63" s="1">
        <v>125400</v>
      </c>
      <c r="BJ63" s="1">
        <v>128699.99999999999</v>
      </c>
      <c r="BK63" s="1">
        <v>118800</v>
      </c>
      <c r="BL63" s="1">
        <v>115200</v>
      </c>
      <c r="BM63" s="1">
        <v>121800</v>
      </c>
      <c r="BN63" s="1">
        <v>131700</v>
      </c>
      <c r="BO63" s="1">
        <v>133200</v>
      </c>
      <c r="BP63" s="1">
        <v>134000</v>
      </c>
      <c r="BQ63" s="1">
        <v>130100</v>
      </c>
      <c r="BR63" s="1">
        <v>117800</v>
      </c>
      <c r="BS63" s="1">
        <v>120400</v>
      </c>
      <c r="BT63" s="1">
        <v>125900</v>
      </c>
      <c r="BU63" s="1">
        <v>113000</v>
      </c>
      <c r="BV63" s="1">
        <v>115700</v>
      </c>
      <c r="BW63" s="1">
        <v>109300</v>
      </c>
      <c r="BX63" s="1">
        <v>113400</v>
      </c>
      <c r="BY63" s="1">
        <v>118500</v>
      </c>
      <c r="BZ63" s="1">
        <v>110700</v>
      </c>
      <c r="CA63" s="1">
        <v>122200</v>
      </c>
      <c r="CB63" s="1">
        <v>122000</v>
      </c>
      <c r="CC63" s="1">
        <v>121100</v>
      </c>
      <c r="CD63" s="1">
        <v>116400</v>
      </c>
      <c r="CE63" s="1">
        <v>132900</v>
      </c>
      <c r="CF63" s="1">
        <v>135700</v>
      </c>
      <c r="CG63" s="1">
        <v>134700</v>
      </c>
      <c r="CH63" s="1">
        <v>126500</v>
      </c>
      <c r="CI63" s="1">
        <v>143800</v>
      </c>
      <c r="CJ63" s="1">
        <v>153600</v>
      </c>
      <c r="CK63" s="1">
        <v>141500</v>
      </c>
      <c r="CL63" s="1">
        <v>141300</v>
      </c>
      <c r="CM63" s="1">
        <v>137600</v>
      </c>
      <c r="CN63" s="1">
        <v>149700</v>
      </c>
      <c r="CO63" s="1">
        <v>136200</v>
      </c>
      <c r="CP63" s="1">
        <v>135300</v>
      </c>
      <c r="CQ63" s="1">
        <v>132600</v>
      </c>
      <c r="CR63" s="1">
        <v>122700</v>
      </c>
      <c r="CS63" s="1">
        <v>135800</v>
      </c>
      <c r="CT63" s="1">
        <v>137700</v>
      </c>
      <c r="CU63" s="1">
        <v>136800</v>
      </c>
      <c r="CV63" s="1">
        <v>139500</v>
      </c>
      <c r="CW63" s="1">
        <v>137800</v>
      </c>
      <c r="CX63" s="1">
        <v>145000</v>
      </c>
      <c r="CY63" s="1">
        <v>148200</v>
      </c>
      <c r="CZ63" s="1">
        <v>154000</v>
      </c>
      <c r="DA63" s="1">
        <v>146000</v>
      </c>
      <c r="DB63" s="1">
        <v>141700</v>
      </c>
      <c r="DC63" s="1">
        <v>136900</v>
      </c>
      <c r="DD63" s="1">
        <v>142500</v>
      </c>
      <c r="DE63" s="1">
        <v>146700</v>
      </c>
      <c r="DF63" s="1">
        <v>153800</v>
      </c>
      <c r="DG63" s="1">
        <v>156200</v>
      </c>
      <c r="DH63" s="1">
        <v>156000</v>
      </c>
      <c r="DI63" s="1">
        <v>159700</v>
      </c>
      <c r="DJ63" s="1">
        <v>156500</v>
      </c>
      <c r="DK63" s="1">
        <v>155600</v>
      </c>
      <c r="DL63" s="1">
        <v>145900</v>
      </c>
      <c r="DM63" s="1">
        <v>160800</v>
      </c>
      <c r="DN63" s="1">
        <v>156800</v>
      </c>
      <c r="DO63" s="1">
        <v>144500</v>
      </c>
      <c r="DP63" s="1">
        <v>145000</v>
      </c>
      <c r="DQ63" s="1">
        <v>132000</v>
      </c>
      <c r="DR63" s="1">
        <v>159700</v>
      </c>
      <c r="DS63" s="1">
        <v>149200</v>
      </c>
      <c r="DT63" s="1">
        <v>145300</v>
      </c>
      <c r="DU63" s="1">
        <v>139600</v>
      </c>
      <c r="DV63" s="1">
        <v>148300</v>
      </c>
      <c r="DW63" s="1">
        <v>131400</v>
      </c>
      <c r="DX63" s="1">
        <v>127200</v>
      </c>
      <c r="DY63" s="1">
        <v>135300</v>
      </c>
      <c r="DZ63" s="1">
        <v>137400</v>
      </c>
      <c r="EA63" s="1">
        <v>132900</v>
      </c>
      <c r="EB63" s="1">
        <v>154700</v>
      </c>
      <c r="EC63" s="1">
        <v>153300</v>
      </c>
      <c r="ED63" s="1">
        <v>170100</v>
      </c>
      <c r="EE63" s="1">
        <v>159700</v>
      </c>
      <c r="EF63" s="1">
        <v>159700</v>
      </c>
    </row>
    <row r="64" spans="1:136" x14ac:dyDescent="0.45">
      <c r="C64" t="s">
        <v>44</v>
      </c>
      <c r="D64" t="s">
        <v>172</v>
      </c>
      <c r="E64" s="1">
        <v>761000</v>
      </c>
      <c r="F64" s="1">
        <v>752900</v>
      </c>
      <c r="G64" s="1">
        <v>759900</v>
      </c>
      <c r="H64" s="1">
        <v>762200</v>
      </c>
      <c r="I64" s="1">
        <v>770700</v>
      </c>
      <c r="J64" s="1">
        <v>784300</v>
      </c>
      <c r="K64" s="1">
        <v>629400</v>
      </c>
      <c r="L64" s="1">
        <v>705000</v>
      </c>
      <c r="M64" s="1">
        <v>741100</v>
      </c>
      <c r="N64" s="1">
        <v>757600</v>
      </c>
      <c r="O64" s="1">
        <v>763000</v>
      </c>
      <c r="P64" s="1">
        <v>756000</v>
      </c>
      <c r="Q64" s="1">
        <v>750200</v>
      </c>
      <c r="R64" s="1">
        <v>762700</v>
      </c>
      <c r="S64" s="1">
        <v>751700</v>
      </c>
      <c r="T64" s="1">
        <v>753000</v>
      </c>
      <c r="U64" s="1">
        <v>768500</v>
      </c>
      <c r="V64" s="1">
        <v>753600</v>
      </c>
      <c r="W64" s="1">
        <v>568500</v>
      </c>
      <c r="X64" s="1">
        <v>648700</v>
      </c>
      <c r="Y64" s="1">
        <v>714500</v>
      </c>
      <c r="Z64" s="1">
        <v>747900</v>
      </c>
      <c r="AA64" s="1">
        <v>741400</v>
      </c>
      <c r="AB64" s="1">
        <v>735100</v>
      </c>
      <c r="AC64" s="1">
        <v>747800</v>
      </c>
      <c r="AD64" s="1">
        <v>766700</v>
      </c>
      <c r="AE64" s="1">
        <v>756000</v>
      </c>
      <c r="AF64" s="1">
        <v>766600</v>
      </c>
      <c r="AG64" s="1">
        <v>775500</v>
      </c>
      <c r="AH64" s="1">
        <v>797700</v>
      </c>
      <c r="AI64" s="1">
        <v>627100</v>
      </c>
      <c r="AJ64" s="1">
        <v>700900</v>
      </c>
      <c r="AK64" s="1">
        <v>755600</v>
      </c>
      <c r="AL64" s="1">
        <v>790600</v>
      </c>
      <c r="AM64" s="1">
        <v>772300</v>
      </c>
      <c r="AN64" s="1">
        <v>780300</v>
      </c>
      <c r="AO64" s="1">
        <v>775900</v>
      </c>
      <c r="AP64" s="1">
        <v>784800</v>
      </c>
      <c r="AQ64" s="1">
        <v>780700</v>
      </c>
      <c r="AR64" s="1">
        <v>800100</v>
      </c>
      <c r="AS64" s="1">
        <v>795000</v>
      </c>
      <c r="AT64" s="1">
        <v>794700</v>
      </c>
      <c r="AU64" s="1">
        <v>633800</v>
      </c>
      <c r="AV64" s="1">
        <v>692900</v>
      </c>
      <c r="AW64" s="1">
        <v>764100</v>
      </c>
      <c r="AX64" s="1">
        <v>795200</v>
      </c>
      <c r="AY64" s="1">
        <v>798200</v>
      </c>
      <c r="AZ64" s="1">
        <v>799700</v>
      </c>
      <c r="BA64" s="1">
        <v>788600</v>
      </c>
      <c r="BB64" s="1">
        <v>782800</v>
      </c>
      <c r="BC64" s="1">
        <v>777300</v>
      </c>
      <c r="BD64" s="1">
        <v>767800</v>
      </c>
      <c r="BE64" s="1">
        <v>781400</v>
      </c>
      <c r="BF64" s="1">
        <v>783900</v>
      </c>
      <c r="BG64" s="1">
        <v>640700</v>
      </c>
      <c r="BH64" s="1">
        <v>721500</v>
      </c>
      <c r="BI64" s="1">
        <v>776100</v>
      </c>
      <c r="BJ64" s="1">
        <v>787900</v>
      </c>
      <c r="BK64" s="1">
        <v>783500</v>
      </c>
      <c r="BL64" s="1">
        <v>779300</v>
      </c>
      <c r="BM64" s="1">
        <v>762200</v>
      </c>
      <c r="BN64" s="1">
        <v>781000</v>
      </c>
      <c r="BO64" s="1">
        <v>775900</v>
      </c>
      <c r="BP64" s="1">
        <v>801200</v>
      </c>
      <c r="BQ64" s="1">
        <v>814100</v>
      </c>
      <c r="BR64" s="1">
        <v>826600</v>
      </c>
      <c r="BS64" s="1">
        <v>656500</v>
      </c>
      <c r="BT64" s="1">
        <v>722200</v>
      </c>
      <c r="BU64" s="1">
        <v>776200</v>
      </c>
      <c r="BV64" s="1">
        <v>799500</v>
      </c>
      <c r="BW64" s="1">
        <v>819300</v>
      </c>
      <c r="BX64" s="1">
        <v>828800</v>
      </c>
      <c r="BY64" s="1">
        <v>817700</v>
      </c>
      <c r="BZ64" s="1">
        <v>812200</v>
      </c>
      <c r="CA64" s="1">
        <v>814400</v>
      </c>
      <c r="CB64" s="1">
        <v>821800</v>
      </c>
      <c r="CC64" s="1">
        <v>841300</v>
      </c>
      <c r="CD64" s="1">
        <v>818900</v>
      </c>
      <c r="CE64" s="1">
        <v>626900</v>
      </c>
      <c r="CF64" s="1">
        <v>704200</v>
      </c>
      <c r="CG64" s="1">
        <v>781100</v>
      </c>
      <c r="CH64" s="1">
        <v>799200</v>
      </c>
      <c r="CI64" s="1">
        <v>774500</v>
      </c>
      <c r="CJ64" s="1">
        <v>793100</v>
      </c>
      <c r="CK64" s="1">
        <v>809600</v>
      </c>
      <c r="CL64" s="1">
        <v>796100</v>
      </c>
      <c r="CM64" s="1">
        <v>763500</v>
      </c>
      <c r="CN64" s="1">
        <v>788000</v>
      </c>
      <c r="CO64" s="1">
        <v>822500</v>
      </c>
      <c r="CP64" s="1">
        <v>832800</v>
      </c>
      <c r="CQ64" s="1">
        <v>620400</v>
      </c>
      <c r="CR64" s="1">
        <v>707100</v>
      </c>
      <c r="CS64" s="1">
        <v>813800</v>
      </c>
      <c r="CT64" s="1">
        <v>813800</v>
      </c>
      <c r="CU64" s="1">
        <v>828700</v>
      </c>
      <c r="CV64" s="1">
        <v>836800</v>
      </c>
      <c r="CW64" s="1">
        <v>830300</v>
      </c>
      <c r="CX64" s="1">
        <v>819500</v>
      </c>
      <c r="CY64" s="1">
        <v>808100</v>
      </c>
      <c r="CZ64" s="1">
        <v>829900</v>
      </c>
      <c r="DA64" s="1">
        <v>850800</v>
      </c>
      <c r="DB64" s="1">
        <v>848000</v>
      </c>
      <c r="DC64" s="1">
        <v>673500</v>
      </c>
      <c r="DD64" s="1">
        <v>752500</v>
      </c>
      <c r="DE64" s="1">
        <v>803500</v>
      </c>
      <c r="DF64" s="1">
        <v>822600</v>
      </c>
      <c r="DG64" s="1">
        <v>841200</v>
      </c>
      <c r="DH64" s="1">
        <v>844100</v>
      </c>
      <c r="DI64" s="1">
        <v>853200</v>
      </c>
      <c r="DJ64" s="1">
        <v>878500</v>
      </c>
      <c r="DK64" s="1">
        <v>854400</v>
      </c>
      <c r="DL64" s="1">
        <v>888800</v>
      </c>
      <c r="DM64" s="1">
        <v>856700</v>
      </c>
      <c r="DN64" s="1">
        <v>872200</v>
      </c>
      <c r="DO64" s="1">
        <v>682600</v>
      </c>
      <c r="DP64" s="1">
        <v>766900</v>
      </c>
      <c r="DQ64" s="1">
        <v>859800</v>
      </c>
      <c r="DR64" s="1">
        <v>841800</v>
      </c>
      <c r="DS64" s="1">
        <v>880400</v>
      </c>
      <c r="DT64" s="1">
        <v>872000</v>
      </c>
      <c r="DU64" s="1">
        <v>877400</v>
      </c>
      <c r="DV64" s="1">
        <v>883100</v>
      </c>
      <c r="DW64" s="1">
        <v>845600</v>
      </c>
      <c r="DX64" s="1">
        <v>859600</v>
      </c>
      <c r="DY64" s="1">
        <v>859100</v>
      </c>
      <c r="DZ64" s="1">
        <v>883200</v>
      </c>
      <c r="EA64" s="1">
        <v>709800</v>
      </c>
      <c r="EB64" s="1">
        <v>825100</v>
      </c>
      <c r="EC64" s="1">
        <v>906500</v>
      </c>
      <c r="ED64" s="1">
        <v>925600</v>
      </c>
      <c r="EE64" s="1">
        <v>923200</v>
      </c>
      <c r="EF64" s="1">
        <v>923200</v>
      </c>
    </row>
    <row r="65" spans="1:136" x14ac:dyDescent="0.45">
      <c r="D65" t="s">
        <v>173</v>
      </c>
      <c r="E65" s="1">
        <v>110300</v>
      </c>
      <c r="F65" s="1">
        <v>109900</v>
      </c>
      <c r="G65" s="1">
        <v>105000</v>
      </c>
      <c r="H65" s="1">
        <v>103600</v>
      </c>
      <c r="I65" s="1">
        <v>102600</v>
      </c>
      <c r="J65" s="1">
        <v>97300</v>
      </c>
      <c r="K65" s="1">
        <v>97100</v>
      </c>
      <c r="L65" s="1">
        <v>101500</v>
      </c>
      <c r="M65" s="1">
        <v>105000</v>
      </c>
      <c r="N65" s="1">
        <v>105000</v>
      </c>
      <c r="O65" s="1">
        <v>102300</v>
      </c>
      <c r="P65" s="1">
        <v>111000</v>
      </c>
      <c r="Q65" s="1">
        <v>105900</v>
      </c>
      <c r="R65" s="1">
        <v>106000</v>
      </c>
      <c r="S65" s="1">
        <v>103600</v>
      </c>
      <c r="T65" s="1">
        <v>109100</v>
      </c>
      <c r="U65" s="1">
        <v>110200</v>
      </c>
      <c r="V65" s="1">
        <v>108100</v>
      </c>
      <c r="W65" s="1">
        <v>104700</v>
      </c>
      <c r="X65" s="1">
        <v>116800</v>
      </c>
      <c r="Y65" s="1">
        <v>115200</v>
      </c>
      <c r="Z65" s="1">
        <v>109700</v>
      </c>
      <c r="AA65" s="1">
        <v>104300</v>
      </c>
      <c r="AB65" s="1">
        <v>99000</v>
      </c>
      <c r="AC65" s="1">
        <v>95100</v>
      </c>
      <c r="AD65" s="1">
        <v>101600</v>
      </c>
      <c r="AE65" s="1">
        <v>109700</v>
      </c>
      <c r="AF65" s="1">
        <v>113400</v>
      </c>
      <c r="AG65" s="1">
        <v>104500</v>
      </c>
      <c r="AH65" s="1">
        <v>109300</v>
      </c>
      <c r="AI65" s="1">
        <v>110700</v>
      </c>
      <c r="AJ65" s="1">
        <v>121800</v>
      </c>
      <c r="AK65" s="1">
        <v>117000</v>
      </c>
      <c r="AL65" s="1">
        <v>117300</v>
      </c>
      <c r="AM65" s="1">
        <v>124600</v>
      </c>
      <c r="AN65" s="1">
        <v>112700</v>
      </c>
      <c r="AO65" s="1">
        <v>129100</v>
      </c>
      <c r="AP65" s="1">
        <v>105100</v>
      </c>
      <c r="AQ65" s="1">
        <v>105800</v>
      </c>
      <c r="AR65" s="1">
        <v>96100</v>
      </c>
      <c r="AS65" s="1">
        <v>92100</v>
      </c>
      <c r="AT65" s="1">
        <v>96900</v>
      </c>
      <c r="AU65" s="1">
        <v>89500</v>
      </c>
      <c r="AV65" s="1">
        <v>89500</v>
      </c>
      <c r="AW65" s="1">
        <v>99100</v>
      </c>
      <c r="AX65" s="1">
        <v>115900</v>
      </c>
      <c r="AY65" s="1">
        <v>113300</v>
      </c>
      <c r="AZ65" s="1">
        <v>110800</v>
      </c>
      <c r="BA65" s="1">
        <v>107100</v>
      </c>
      <c r="BB65" s="1">
        <v>119300</v>
      </c>
      <c r="BC65" s="1">
        <v>115000</v>
      </c>
      <c r="BD65" s="1">
        <v>110600</v>
      </c>
      <c r="BE65" s="1">
        <v>108500</v>
      </c>
      <c r="BF65" s="1">
        <v>105100</v>
      </c>
      <c r="BG65" s="1">
        <v>105200</v>
      </c>
      <c r="BH65" s="1">
        <v>103400</v>
      </c>
      <c r="BI65" s="1">
        <v>115700</v>
      </c>
      <c r="BJ65" s="1">
        <v>119800</v>
      </c>
      <c r="BK65" s="1">
        <v>129000</v>
      </c>
      <c r="BL65" s="1">
        <v>130400</v>
      </c>
      <c r="BM65" s="1">
        <v>139200</v>
      </c>
      <c r="BN65" s="1">
        <v>137100</v>
      </c>
      <c r="BO65" s="1">
        <v>138000</v>
      </c>
      <c r="BP65" s="1">
        <v>129699.99999999999</v>
      </c>
      <c r="BQ65" s="1">
        <v>120000</v>
      </c>
      <c r="BR65" s="1">
        <v>118400</v>
      </c>
      <c r="BS65" s="1">
        <v>105500</v>
      </c>
      <c r="BT65" s="1">
        <v>110700</v>
      </c>
      <c r="BU65" s="1">
        <v>121300</v>
      </c>
      <c r="BV65" s="1">
        <v>112400</v>
      </c>
      <c r="BW65" s="1">
        <v>116100</v>
      </c>
      <c r="BX65" s="1">
        <v>107800</v>
      </c>
      <c r="BY65" s="1">
        <v>105600</v>
      </c>
      <c r="BZ65" s="1">
        <v>113700</v>
      </c>
      <c r="CA65" s="1">
        <v>104100</v>
      </c>
      <c r="CB65" s="1">
        <v>98400</v>
      </c>
      <c r="CC65" s="1">
        <v>95900</v>
      </c>
      <c r="CD65" s="1">
        <v>87500</v>
      </c>
      <c r="CE65" s="1">
        <v>89100</v>
      </c>
      <c r="CF65" s="1">
        <v>90000</v>
      </c>
      <c r="CG65" s="1">
        <v>109100</v>
      </c>
      <c r="CH65" s="1">
        <v>113400</v>
      </c>
      <c r="CI65" s="1">
        <v>115200</v>
      </c>
      <c r="CJ65" s="1">
        <v>109500</v>
      </c>
      <c r="CK65" s="1">
        <v>118000</v>
      </c>
      <c r="CL65" s="1">
        <v>122000</v>
      </c>
      <c r="CM65" s="1">
        <v>132300</v>
      </c>
      <c r="CN65" s="1">
        <v>127900</v>
      </c>
      <c r="CO65" s="1">
        <v>115700</v>
      </c>
      <c r="CP65" s="1">
        <v>104400</v>
      </c>
      <c r="CQ65" s="1">
        <v>103800</v>
      </c>
      <c r="CR65" s="1">
        <v>100100</v>
      </c>
      <c r="CS65" s="1">
        <v>101100</v>
      </c>
      <c r="CT65" s="1">
        <v>103700</v>
      </c>
      <c r="CU65" s="1">
        <v>112200</v>
      </c>
      <c r="CV65" s="1">
        <v>114200</v>
      </c>
      <c r="CW65" s="1">
        <v>117000</v>
      </c>
      <c r="CX65" s="1">
        <v>115700</v>
      </c>
      <c r="CY65" s="1">
        <v>126900</v>
      </c>
      <c r="CZ65" s="1">
        <v>128000</v>
      </c>
      <c r="DA65" s="1">
        <v>118700</v>
      </c>
      <c r="DB65" s="1">
        <v>116100</v>
      </c>
      <c r="DC65" s="1">
        <v>121300</v>
      </c>
      <c r="DD65" s="1">
        <v>110600</v>
      </c>
      <c r="DE65" s="1">
        <v>107200</v>
      </c>
      <c r="DF65" s="1">
        <v>114900</v>
      </c>
      <c r="DG65" s="1">
        <v>112500</v>
      </c>
      <c r="DH65" s="1">
        <v>119200</v>
      </c>
      <c r="DI65" s="1">
        <v>108000</v>
      </c>
      <c r="DJ65" s="1">
        <v>110200</v>
      </c>
      <c r="DK65" s="1">
        <v>108500</v>
      </c>
      <c r="DL65" s="1">
        <v>111700</v>
      </c>
      <c r="DM65" s="1">
        <v>116000</v>
      </c>
      <c r="DN65" s="1">
        <v>107700</v>
      </c>
      <c r="DO65" s="1">
        <v>112200</v>
      </c>
      <c r="DP65" s="1">
        <v>120500</v>
      </c>
      <c r="DQ65" s="1">
        <v>130000</v>
      </c>
      <c r="DR65" s="1">
        <v>129100</v>
      </c>
      <c r="DS65" s="1">
        <v>123400</v>
      </c>
      <c r="DT65" s="1">
        <v>118100</v>
      </c>
      <c r="DU65" s="1">
        <v>125900</v>
      </c>
      <c r="DV65" s="1">
        <v>124700</v>
      </c>
      <c r="DW65" s="1">
        <v>113700</v>
      </c>
      <c r="DX65" s="1">
        <v>108500</v>
      </c>
      <c r="DY65" s="1">
        <v>103400</v>
      </c>
      <c r="DZ65" s="1">
        <v>98500</v>
      </c>
      <c r="EA65" s="1">
        <v>97800</v>
      </c>
      <c r="EB65" s="1">
        <v>111300</v>
      </c>
      <c r="EC65" s="1">
        <v>125600</v>
      </c>
      <c r="ED65" s="1">
        <v>126600</v>
      </c>
      <c r="EE65" s="1">
        <v>130500</v>
      </c>
      <c r="EF65" s="1">
        <v>130500</v>
      </c>
    </row>
    <row r="66" spans="1:136" x14ac:dyDescent="0.45">
      <c r="D66" t="s">
        <v>174</v>
      </c>
      <c r="E66" s="1">
        <v>248900</v>
      </c>
      <c r="F66" s="1">
        <v>255100</v>
      </c>
      <c r="G66" s="1">
        <v>246100</v>
      </c>
      <c r="H66" s="1">
        <v>250100</v>
      </c>
      <c r="I66" s="1">
        <v>224700</v>
      </c>
      <c r="J66" s="1">
        <v>215200</v>
      </c>
      <c r="K66" s="1">
        <v>226400</v>
      </c>
      <c r="L66" s="1">
        <v>245000</v>
      </c>
      <c r="M66" s="1">
        <v>237800</v>
      </c>
      <c r="N66" s="1">
        <v>249700</v>
      </c>
      <c r="O66" s="1">
        <v>260600.00000000003</v>
      </c>
      <c r="P66" s="1">
        <v>261600.00000000003</v>
      </c>
      <c r="Q66" s="1">
        <v>258000</v>
      </c>
      <c r="R66" s="1">
        <v>268500</v>
      </c>
      <c r="S66" s="1">
        <v>277500</v>
      </c>
      <c r="T66" s="1">
        <v>263600</v>
      </c>
      <c r="U66" s="1">
        <v>235400</v>
      </c>
      <c r="V66" s="1">
        <v>248400</v>
      </c>
      <c r="W66" s="1">
        <v>245000</v>
      </c>
      <c r="X66" s="1">
        <v>254700</v>
      </c>
      <c r="Y66" s="1">
        <v>272700</v>
      </c>
      <c r="Z66" s="1">
        <v>270100</v>
      </c>
      <c r="AA66" s="1">
        <v>280700</v>
      </c>
      <c r="AB66" s="1">
        <v>283300</v>
      </c>
      <c r="AC66" s="1">
        <v>284800</v>
      </c>
      <c r="AD66" s="1">
        <v>280700</v>
      </c>
      <c r="AE66" s="1">
        <v>275800</v>
      </c>
      <c r="AF66" s="1">
        <v>262000</v>
      </c>
      <c r="AG66" s="1">
        <v>260800</v>
      </c>
      <c r="AH66" s="1">
        <v>245700</v>
      </c>
      <c r="AI66" s="1">
        <v>238600</v>
      </c>
      <c r="AJ66" s="1">
        <v>238400</v>
      </c>
      <c r="AK66" s="1">
        <v>253100</v>
      </c>
      <c r="AL66" s="1">
        <v>272200</v>
      </c>
      <c r="AM66" s="1">
        <v>286000</v>
      </c>
      <c r="AN66" s="1">
        <v>277500</v>
      </c>
      <c r="AO66" s="1">
        <v>267300</v>
      </c>
      <c r="AP66" s="1">
        <v>278800</v>
      </c>
      <c r="AQ66" s="1">
        <v>291800</v>
      </c>
      <c r="AR66" s="1">
        <v>271500</v>
      </c>
      <c r="AS66" s="1">
        <v>262100.00000000003</v>
      </c>
      <c r="AT66" s="1">
        <v>268400</v>
      </c>
      <c r="AU66" s="1">
        <v>257800</v>
      </c>
      <c r="AV66" s="1">
        <v>267300</v>
      </c>
      <c r="AW66" s="1">
        <v>262900</v>
      </c>
      <c r="AX66" s="1">
        <v>267100</v>
      </c>
      <c r="AY66" s="1">
        <v>260100.00000000003</v>
      </c>
      <c r="AZ66" s="1">
        <v>240800</v>
      </c>
      <c r="BA66" s="1">
        <v>261700</v>
      </c>
      <c r="BB66" s="1">
        <v>252100</v>
      </c>
      <c r="BC66" s="1">
        <v>264400</v>
      </c>
      <c r="BD66" s="1">
        <v>263000</v>
      </c>
      <c r="BE66" s="1">
        <v>259399.99999999997</v>
      </c>
      <c r="BF66" s="1">
        <v>256300</v>
      </c>
      <c r="BG66" s="1">
        <v>248700</v>
      </c>
      <c r="BH66" s="1">
        <v>233700</v>
      </c>
      <c r="BI66" s="1">
        <v>246900</v>
      </c>
      <c r="BJ66" s="1">
        <v>251900</v>
      </c>
      <c r="BK66" s="1">
        <v>274000</v>
      </c>
      <c r="BL66" s="1">
        <v>280900</v>
      </c>
      <c r="BM66" s="1">
        <v>291800</v>
      </c>
      <c r="BN66" s="1">
        <v>303800</v>
      </c>
      <c r="BO66" s="1">
        <v>299000</v>
      </c>
      <c r="BP66" s="1">
        <v>272600</v>
      </c>
      <c r="BQ66" s="1">
        <v>268300</v>
      </c>
      <c r="BR66" s="1">
        <v>259500</v>
      </c>
      <c r="BS66" s="1">
        <v>250300</v>
      </c>
      <c r="BT66" s="1">
        <v>257600.00000000003</v>
      </c>
      <c r="BU66" s="1">
        <v>251400</v>
      </c>
      <c r="BV66" s="1">
        <v>253300</v>
      </c>
      <c r="BW66" s="1">
        <v>257100.00000000003</v>
      </c>
      <c r="BX66" s="1">
        <v>263700</v>
      </c>
      <c r="BY66" s="1">
        <v>281200</v>
      </c>
      <c r="BZ66" s="1">
        <v>282800</v>
      </c>
      <c r="CA66" s="1">
        <v>287100</v>
      </c>
      <c r="CB66" s="1">
        <v>271300</v>
      </c>
      <c r="CC66" s="1">
        <v>261300</v>
      </c>
      <c r="CD66" s="1">
        <v>271600</v>
      </c>
      <c r="CE66" s="1">
        <v>263000</v>
      </c>
      <c r="CF66" s="1">
        <v>273000</v>
      </c>
      <c r="CG66" s="1">
        <v>264400</v>
      </c>
      <c r="CH66" s="1">
        <v>289800</v>
      </c>
      <c r="CI66" s="1">
        <v>293300</v>
      </c>
      <c r="CJ66" s="1">
        <v>279500</v>
      </c>
      <c r="CK66" s="1">
        <v>282200</v>
      </c>
      <c r="CL66" s="1">
        <v>291000</v>
      </c>
      <c r="CM66" s="1">
        <v>300600</v>
      </c>
      <c r="CN66" s="1">
        <v>284400</v>
      </c>
      <c r="CO66" s="1">
        <v>273900</v>
      </c>
      <c r="CP66" s="1">
        <v>269500</v>
      </c>
      <c r="CQ66" s="1">
        <v>269400</v>
      </c>
      <c r="CR66" s="1">
        <v>261100.00000000003</v>
      </c>
      <c r="CS66" s="1">
        <v>253800</v>
      </c>
      <c r="CT66" s="1">
        <v>268300</v>
      </c>
      <c r="CU66" s="1">
        <v>272900</v>
      </c>
      <c r="CV66" s="1">
        <v>279100</v>
      </c>
      <c r="CW66" s="1">
        <v>261300</v>
      </c>
      <c r="CX66" s="1">
        <v>283700</v>
      </c>
      <c r="CY66" s="1">
        <v>288600</v>
      </c>
      <c r="CZ66" s="1">
        <v>255200</v>
      </c>
      <c r="DA66" s="1">
        <v>244800</v>
      </c>
      <c r="DB66" s="1">
        <v>250500</v>
      </c>
      <c r="DC66" s="1">
        <v>272200</v>
      </c>
      <c r="DD66" s="1">
        <v>268200</v>
      </c>
      <c r="DE66" s="1">
        <v>290900</v>
      </c>
      <c r="DF66" s="1">
        <v>293800</v>
      </c>
      <c r="DG66" s="1">
        <v>284100</v>
      </c>
      <c r="DH66" s="1">
        <v>282000</v>
      </c>
      <c r="DI66" s="1">
        <v>282300</v>
      </c>
      <c r="DJ66" s="1">
        <v>276200</v>
      </c>
      <c r="DK66" s="1">
        <v>295000</v>
      </c>
      <c r="DL66" s="1">
        <v>277300</v>
      </c>
      <c r="DM66" s="1">
        <v>282700</v>
      </c>
      <c r="DN66" s="1">
        <v>287900</v>
      </c>
      <c r="DO66" s="1">
        <v>281600</v>
      </c>
      <c r="DP66" s="1">
        <v>278800</v>
      </c>
      <c r="DQ66" s="1">
        <v>288300</v>
      </c>
      <c r="DR66" s="1">
        <v>307800</v>
      </c>
      <c r="DS66" s="1">
        <v>297200</v>
      </c>
      <c r="DT66" s="1">
        <v>311700</v>
      </c>
      <c r="DU66" s="1">
        <v>298300</v>
      </c>
      <c r="DV66" s="1">
        <v>298600</v>
      </c>
      <c r="DW66" s="1">
        <v>297100</v>
      </c>
      <c r="DX66" s="1">
        <v>271200</v>
      </c>
      <c r="DY66" s="1">
        <v>281900</v>
      </c>
      <c r="DZ66" s="1">
        <v>273300</v>
      </c>
      <c r="EA66" s="1">
        <v>283600</v>
      </c>
      <c r="EB66" s="1">
        <v>281700</v>
      </c>
      <c r="EC66" s="1">
        <v>286300</v>
      </c>
      <c r="ED66" s="1">
        <v>277100</v>
      </c>
      <c r="EE66" s="1">
        <v>295600</v>
      </c>
      <c r="EF66" s="1">
        <v>295600</v>
      </c>
    </row>
    <row r="67" spans="1:136" x14ac:dyDescent="0.45">
      <c r="D67" t="s">
        <v>363</v>
      </c>
      <c r="E67" s="1">
        <v>3200</v>
      </c>
      <c r="F67" s="1">
        <v>5200</v>
      </c>
      <c r="G67" s="1">
        <v>3100</v>
      </c>
      <c r="H67" s="1">
        <v>3900</v>
      </c>
      <c r="I67" s="1">
        <v>2500</v>
      </c>
      <c r="J67" s="1">
        <v>3900</v>
      </c>
      <c r="K67" s="1">
        <v>2800</v>
      </c>
      <c r="L67" s="1">
        <v>7200</v>
      </c>
      <c r="M67" s="1">
        <v>6200</v>
      </c>
      <c r="N67" s="1">
        <v>6200</v>
      </c>
      <c r="O67" s="1">
        <v>6000</v>
      </c>
      <c r="P67" s="1">
        <v>9800</v>
      </c>
      <c r="Q67" s="1">
        <v>7000</v>
      </c>
      <c r="R67" s="1">
        <v>4400</v>
      </c>
      <c r="S67" s="1">
        <v>7200</v>
      </c>
      <c r="T67" s="1">
        <v>5700</v>
      </c>
      <c r="U67" s="1">
        <v>6500</v>
      </c>
      <c r="V67" s="1">
        <v>6500</v>
      </c>
      <c r="W67" s="1">
        <v>5800</v>
      </c>
      <c r="X67" s="1">
        <v>3500</v>
      </c>
      <c r="Y67" s="1">
        <v>4500</v>
      </c>
      <c r="Z67" s="1">
        <v>4800</v>
      </c>
      <c r="AA67" s="1">
        <v>5400</v>
      </c>
      <c r="AB67" s="1">
        <v>1900</v>
      </c>
      <c r="AC67" s="1">
        <v>2700</v>
      </c>
      <c r="AD67" s="1">
        <v>4400</v>
      </c>
      <c r="AE67" s="1">
        <v>5300</v>
      </c>
      <c r="AF67" s="1">
        <v>5200</v>
      </c>
      <c r="AG67" s="1">
        <v>4400</v>
      </c>
      <c r="AH67" s="1">
        <v>4200</v>
      </c>
      <c r="AI67" s="1">
        <v>3500</v>
      </c>
      <c r="AJ67" s="1">
        <v>4000</v>
      </c>
      <c r="AK67" s="1">
        <v>3600</v>
      </c>
      <c r="AL67" s="1"/>
      <c r="AM67" s="1">
        <v>2700</v>
      </c>
      <c r="AN67" s="1">
        <v>4300</v>
      </c>
      <c r="AO67" s="1">
        <v>3900</v>
      </c>
      <c r="AP67" s="1">
        <v>4100</v>
      </c>
      <c r="AQ67" s="1">
        <v>4200</v>
      </c>
      <c r="AR67" s="1">
        <v>4800</v>
      </c>
      <c r="AS67" s="1">
        <v>4900</v>
      </c>
      <c r="AT67" s="1">
        <v>4400</v>
      </c>
      <c r="AU67" s="1">
        <v>3800</v>
      </c>
      <c r="AV67" s="1">
        <v>5900</v>
      </c>
      <c r="AW67" s="1">
        <v>4400</v>
      </c>
      <c r="AX67" s="1">
        <v>4700</v>
      </c>
      <c r="AY67" s="1">
        <v>3600</v>
      </c>
      <c r="AZ67" s="1">
        <v>5000</v>
      </c>
      <c r="BA67" s="1">
        <v>4200</v>
      </c>
      <c r="BB67" s="1">
        <v>4400</v>
      </c>
      <c r="BC67" s="1">
        <v>4100</v>
      </c>
      <c r="BD67" s="1">
        <v>2700</v>
      </c>
      <c r="BE67" s="1">
        <v>3000</v>
      </c>
      <c r="BF67" s="1">
        <v>2000</v>
      </c>
      <c r="BG67" s="1">
        <v>2600</v>
      </c>
      <c r="BH67" s="1">
        <v>5100</v>
      </c>
      <c r="BI67" s="1">
        <v>11300</v>
      </c>
      <c r="BJ67" s="1">
        <v>7500</v>
      </c>
      <c r="BK67" s="1">
        <v>5100</v>
      </c>
      <c r="BL67" s="1">
        <v>6600</v>
      </c>
      <c r="BM67" s="1">
        <v>6600</v>
      </c>
      <c r="BN67" s="1">
        <v>4700</v>
      </c>
      <c r="BO67" s="1">
        <v>7700</v>
      </c>
      <c r="BP67" s="1">
        <v>6700</v>
      </c>
      <c r="BQ67" s="1">
        <v>6000</v>
      </c>
      <c r="BR67" s="1">
        <v>5300</v>
      </c>
      <c r="BS67" s="1">
        <v>4200</v>
      </c>
      <c r="BT67" s="1">
        <v>6200</v>
      </c>
      <c r="BU67" s="1">
        <v>4500</v>
      </c>
      <c r="BV67" s="1">
        <v>4700</v>
      </c>
      <c r="BW67" s="1">
        <v>4500</v>
      </c>
      <c r="BX67" s="1">
        <v>4600</v>
      </c>
      <c r="BY67" s="1">
        <v>3800</v>
      </c>
      <c r="BZ67" s="1">
        <v>5500</v>
      </c>
      <c r="CA67" s="1">
        <v>6000</v>
      </c>
      <c r="CB67" s="1">
        <v>4700</v>
      </c>
      <c r="CC67" s="1">
        <v>9100</v>
      </c>
      <c r="CD67" s="1">
        <v>7800</v>
      </c>
      <c r="CE67" s="1">
        <v>7200</v>
      </c>
      <c r="CF67" s="1">
        <v>4700</v>
      </c>
      <c r="CG67" s="1">
        <v>5300</v>
      </c>
      <c r="CH67" s="1">
        <v>2800</v>
      </c>
      <c r="CI67" s="1">
        <v>3200</v>
      </c>
      <c r="CJ67" s="1">
        <v>3100</v>
      </c>
      <c r="CK67" s="1">
        <v>2300</v>
      </c>
      <c r="CL67" s="1">
        <v>2100</v>
      </c>
      <c r="CM67" s="1">
        <v>4400</v>
      </c>
      <c r="CN67" s="1">
        <v>4200</v>
      </c>
      <c r="CO67" s="1">
        <v>3300</v>
      </c>
      <c r="CP67" s="1">
        <v>3400</v>
      </c>
      <c r="CQ67" s="1">
        <v>5700</v>
      </c>
      <c r="CR67" s="1">
        <v>6600</v>
      </c>
      <c r="CS67" s="1">
        <v>6200</v>
      </c>
      <c r="CT67" s="1">
        <v>4900</v>
      </c>
      <c r="CU67" s="1">
        <v>6400</v>
      </c>
      <c r="CV67" s="1">
        <v>9300</v>
      </c>
      <c r="CW67" s="1">
        <v>5800</v>
      </c>
      <c r="CX67" s="1">
        <v>5300</v>
      </c>
      <c r="CY67" s="1">
        <v>3800</v>
      </c>
      <c r="CZ67" s="1">
        <v>3500</v>
      </c>
      <c r="DA67" s="1">
        <v>4100</v>
      </c>
      <c r="DB67" s="1">
        <v>3900</v>
      </c>
      <c r="DC67" s="1">
        <v>3700</v>
      </c>
      <c r="DD67" s="1">
        <v>2600</v>
      </c>
      <c r="DE67" s="1"/>
      <c r="DF67" s="1">
        <v>2400</v>
      </c>
      <c r="DG67" s="1">
        <v>2800</v>
      </c>
      <c r="DH67" s="1">
        <v>1600</v>
      </c>
      <c r="DI67" s="1"/>
      <c r="DJ67" s="1">
        <v>2100</v>
      </c>
      <c r="DK67" s="1">
        <v>3400</v>
      </c>
      <c r="DL67" s="1">
        <v>3000</v>
      </c>
      <c r="DM67" s="1"/>
      <c r="DN67" s="1">
        <v>1500</v>
      </c>
      <c r="DO67" s="1">
        <v>3500</v>
      </c>
      <c r="DP67" s="1">
        <v>3100</v>
      </c>
      <c r="DQ67" s="1">
        <v>5100</v>
      </c>
      <c r="DR67" s="1">
        <v>5100</v>
      </c>
      <c r="DS67" s="1">
        <v>3900</v>
      </c>
      <c r="DT67" s="1">
        <v>5000</v>
      </c>
      <c r="DU67" s="1">
        <v>3500</v>
      </c>
      <c r="DV67" s="1">
        <v>3100</v>
      </c>
      <c r="DW67" s="1"/>
      <c r="DX67" s="1">
        <v>2700</v>
      </c>
      <c r="DY67" s="1">
        <v>2300</v>
      </c>
      <c r="DZ67" s="1">
        <v>1700</v>
      </c>
      <c r="EA67" s="1"/>
      <c r="EB67" s="1">
        <v>2600</v>
      </c>
      <c r="EC67" s="1">
        <v>1500</v>
      </c>
      <c r="ED67" s="1">
        <v>1800</v>
      </c>
      <c r="EE67" s="1">
        <v>3000</v>
      </c>
      <c r="EF67" s="1">
        <v>3000</v>
      </c>
    </row>
    <row r="68" spans="1:136" x14ac:dyDescent="0.45">
      <c r="D68" t="s">
        <v>364</v>
      </c>
      <c r="E68" s="1">
        <v>8900</v>
      </c>
      <c r="F68" s="1">
        <v>11800</v>
      </c>
      <c r="G68" s="1">
        <v>11200</v>
      </c>
      <c r="H68" s="1">
        <v>12800</v>
      </c>
      <c r="I68" s="1">
        <v>9800</v>
      </c>
      <c r="J68" s="1">
        <v>11700</v>
      </c>
      <c r="K68" s="1">
        <v>11000</v>
      </c>
      <c r="L68" s="1">
        <v>11800</v>
      </c>
      <c r="M68" s="1">
        <v>8900</v>
      </c>
      <c r="N68" s="1">
        <v>10000</v>
      </c>
      <c r="O68" s="1">
        <v>10000</v>
      </c>
      <c r="P68" s="1">
        <v>10100</v>
      </c>
      <c r="Q68" s="1">
        <v>9400</v>
      </c>
      <c r="R68" s="1">
        <v>10800</v>
      </c>
      <c r="S68" s="1">
        <v>10400</v>
      </c>
      <c r="T68" s="1">
        <v>10400</v>
      </c>
      <c r="U68" s="1">
        <v>10600</v>
      </c>
      <c r="V68" s="1">
        <v>13300</v>
      </c>
      <c r="W68" s="1">
        <v>13900</v>
      </c>
      <c r="X68" s="1">
        <v>7800</v>
      </c>
      <c r="Y68" s="1">
        <v>7700</v>
      </c>
      <c r="Z68" s="1">
        <v>8400</v>
      </c>
      <c r="AA68" s="1">
        <v>6700</v>
      </c>
      <c r="AB68" s="1">
        <v>8300</v>
      </c>
      <c r="AC68" s="1">
        <v>8700</v>
      </c>
      <c r="AD68" s="1">
        <v>9400</v>
      </c>
      <c r="AE68" s="1">
        <v>9900</v>
      </c>
      <c r="AF68" s="1">
        <v>10400</v>
      </c>
      <c r="AG68" s="1">
        <v>10400</v>
      </c>
      <c r="AH68" s="1">
        <v>8300</v>
      </c>
      <c r="AI68" s="1">
        <v>12000</v>
      </c>
      <c r="AJ68" s="1">
        <v>11600</v>
      </c>
      <c r="AK68" s="1">
        <v>10300</v>
      </c>
      <c r="AL68" s="1">
        <v>9300</v>
      </c>
      <c r="AM68" s="1">
        <v>9900</v>
      </c>
      <c r="AN68" s="1">
        <v>7900</v>
      </c>
      <c r="AO68" s="1">
        <v>7600</v>
      </c>
      <c r="AP68" s="1">
        <v>11200</v>
      </c>
      <c r="AQ68" s="1">
        <v>7700</v>
      </c>
      <c r="AR68" s="1">
        <v>11100</v>
      </c>
      <c r="AS68" s="1">
        <v>8800</v>
      </c>
      <c r="AT68" s="1">
        <v>7100</v>
      </c>
      <c r="AU68" s="1">
        <v>7600</v>
      </c>
      <c r="AV68" s="1">
        <v>8400</v>
      </c>
      <c r="AW68" s="1">
        <v>8700</v>
      </c>
      <c r="AX68" s="1">
        <v>7200</v>
      </c>
      <c r="AY68" s="1">
        <v>6500</v>
      </c>
      <c r="AZ68" s="1">
        <v>7400</v>
      </c>
      <c r="BA68" s="1">
        <v>6600</v>
      </c>
      <c r="BB68" s="1">
        <v>9200</v>
      </c>
      <c r="BC68" s="1">
        <v>8500</v>
      </c>
      <c r="BD68" s="1">
        <v>7800</v>
      </c>
      <c r="BE68" s="1">
        <v>8400</v>
      </c>
      <c r="BF68" s="1">
        <v>8500</v>
      </c>
      <c r="BG68" s="1">
        <v>12000</v>
      </c>
      <c r="BH68" s="1">
        <v>11500</v>
      </c>
      <c r="BI68" s="1">
        <v>11000</v>
      </c>
      <c r="BJ68" s="1">
        <v>10800</v>
      </c>
      <c r="BK68" s="1">
        <v>13600</v>
      </c>
      <c r="BL68" s="1">
        <v>15700</v>
      </c>
      <c r="BM68" s="1">
        <v>16200</v>
      </c>
      <c r="BN68" s="1">
        <v>11400</v>
      </c>
      <c r="BO68" s="1">
        <v>10500</v>
      </c>
      <c r="BP68" s="1">
        <v>11700</v>
      </c>
      <c r="BQ68" s="1">
        <v>12200</v>
      </c>
      <c r="BR68" s="1">
        <v>8700</v>
      </c>
      <c r="BS68" s="1">
        <v>12200</v>
      </c>
      <c r="BT68" s="1">
        <v>9900</v>
      </c>
      <c r="BU68" s="1">
        <v>8300</v>
      </c>
      <c r="BV68" s="1">
        <v>8100</v>
      </c>
      <c r="BW68" s="1">
        <v>9900</v>
      </c>
      <c r="BX68" s="1">
        <v>10900</v>
      </c>
      <c r="BY68" s="1">
        <v>11600</v>
      </c>
      <c r="BZ68" s="1">
        <v>11700</v>
      </c>
      <c r="CA68" s="1">
        <v>13200</v>
      </c>
      <c r="CB68" s="1">
        <v>10200</v>
      </c>
      <c r="CC68" s="1">
        <v>11000</v>
      </c>
      <c r="CD68" s="1">
        <v>9200</v>
      </c>
      <c r="CE68" s="1">
        <v>8700</v>
      </c>
      <c r="CF68" s="1">
        <v>9500</v>
      </c>
      <c r="CG68" s="1">
        <v>11400</v>
      </c>
      <c r="CH68" s="1">
        <v>12900</v>
      </c>
      <c r="CI68" s="1">
        <v>14000</v>
      </c>
      <c r="CJ68" s="1">
        <v>12100</v>
      </c>
      <c r="CK68" s="1">
        <v>12100</v>
      </c>
      <c r="CL68" s="1">
        <v>9800</v>
      </c>
      <c r="CM68" s="1">
        <v>10400</v>
      </c>
      <c r="CN68" s="1">
        <v>8500</v>
      </c>
      <c r="CO68" s="1">
        <v>6300</v>
      </c>
      <c r="CP68" s="1">
        <v>4500</v>
      </c>
      <c r="CQ68" s="1">
        <v>3000</v>
      </c>
      <c r="CR68" s="1">
        <v>5300</v>
      </c>
      <c r="CS68" s="1">
        <v>7300</v>
      </c>
      <c r="CT68" s="1">
        <v>9100</v>
      </c>
      <c r="CU68" s="1">
        <v>11700</v>
      </c>
      <c r="CV68" s="1">
        <v>9000</v>
      </c>
      <c r="CW68" s="1">
        <v>7100</v>
      </c>
      <c r="CX68" s="1">
        <v>9700</v>
      </c>
      <c r="CY68" s="1">
        <v>10200</v>
      </c>
      <c r="CZ68" s="1">
        <v>9100</v>
      </c>
      <c r="DA68" s="1">
        <v>9500</v>
      </c>
      <c r="DB68" s="1">
        <v>7600</v>
      </c>
      <c r="DC68" s="1">
        <v>11500</v>
      </c>
      <c r="DD68" s="1">
        <v>11500</v>
      </c>
      <c r="DE68" s="1">
        <v>12700</v>
      </c>
      <c r="DF68" s="1">
        <v>16800</v>
      </c>
      <c r="DG68" s="1">
        <v>16100.000000000002</v>
      </c>
      <c r="DH68" s="1">
        <v>20000</v>
      </c>
      <c r="DI68" s="1">
        <v>14400</v>
      </c>
      <c r="DJ68" s="1">
        <v>12100</v>
      </c>
      <c r="DK68" s="1">
        <v>10500</v>
      </c>
      <c r="DL68" s="1">
        <v>6400</v>
      </c>
      <c r="DM68" s="1">
        <v>9200</v>
      </c>
      <c r="DN68" s="1">
        <v>10100</v>
      </c>
      <c r="DO68" s="1">
        <v>11800</v>
      </c>
      <c r="DP68" s="1">
        <v>11500</v>
      </c>
      <c r="DQ68" s="1">
        <v>13900</v>
      </c>
      <c r="DR68" s="1">
        <v>12700</v>
      </c>
      <c r="DS68" s="1">
        <v>11800</v>
      </c>
      <c r="DT68" s="1">
        <v>12300</v>
      </c>
      <c r="DU68" s="1">
        <v>11800</v>
      </c>
      <c r="DV68" s="1">
        <v>15400</v>
      </c>
      <c r="DW68" s="1">
        <v>10600</v>
      </c>
      <c r="DX68" s="1">
        <v>7400</v>
      </c>
      <c r="DY68" s="1">
        <v>8000</v>
      </c>
      <c r="DZ68" s="1">
        <v>12500</v>
      </c>
      <c r="EA68" s="1">
        <v>9400</v>
      </c>
      <c r="EB68" s="1">
        <v>9400</v>
      </c>
      <c r="EC68" s="1">
        <v>12300</v>
      </c>
      <c r="ED68" s="1">
        <v>15400</v>
      </c>
      <c r="EE68" s="1">
        <v>11300</v>
      </c>
      <c r="EF68" s="1">
        <v>11300</v>
      </c>
    </row>
    <row r="69" spans="1:136" x14ac:dyDescent="0.45">
      <c r="D69" t="s">
        <v>365</v>
      </c>
      <c r="E69" s="1">
        <v>4800</v>
      </c>
      <c r="F69" s="1">
        <v>3500</v>
      </c>
      <c r="G69" s="1">
        <v>2300</v>
      </c>
      <c r="H69" s="1">
        <v>4200</v>
      </c>
      <c r="I69" s="1">
        <v>3900</v>
      </c>
      <c r="J69" s="1">
        <v>4300</v>
      </c>
      <c r="K69" s="1">
        <v>5100</v>
      </c>
      <c r="L69" s="1">
        <v>4700</v>
      </c>
      <c r="M69" s="1">
        <v>8000</v>
      </c>
      <c r="N69" s="1">
        <v>9000</v>
      </c>
      <c r="O69" s="1">
        <v>6200</v>
      </c>
      <c r="P69" s="1">
        <v>4500</v>
      </c>
      <c r="Q69" s="1">
        <v>3600</v>
      </c>
      <c r="R69" s="1">
        <v>5100</v>
      </c>
      <c r="S69" s="1">
        <v>5500</v>
      </c>
      <c r="T69" s="1">
        <v>6000</v>
      </c>
      <c r="U69" s="1">
        <v>7100</v>
      </c>
      <c r="V69" s="1">
        <v>8700</v>
      </c>
      <c r="W69" s="1">
        <v>8700</v>
      </c>
      <c r="X69" s="1">
        <v>7900</v>
      </c>
      <c r="Y69" s="1">
        <v>10400</v>
      </c>
      <c r="Z69" s="1">
        <v>9600</v>
      </c>
      <c r="AA69" s="1">
        <v>8400</v>
      </c>
      <c r="AB69" s="1">
        <v>4600</v>
      </c>
      <c r="AC69" s="1">
        <v>6800</v>
      </c>
      <c r="AD69" s="1">
        <v>12100</v>
      </c>
      <c r="AE69" s="1">
        <v>6500</v>
      </c>
      <c r="AF69" s="1">
        <v>12100</v>
      </c>
      <c r="AG69" s="1">
        <v>13700</v>
      </c>
      <c r="AH69" s="1">
        <v>12700</v>
      </c>
      <c r="AI69" s="1">
        <v>9500</v>
      </c>
      <c r="AJ69" s="1">
        <v>8800</v>
      </c>
      <c r="AK69" s="1">
        <v>6400</v>
      </c>
      <c r="AL69" s="1">
        <v>5000</v>
      </c>
      <c r="AM69" s="1">
        <v>5000</v>
      </c>
      <c r="AN69" s="1">
        <v>4100</v>
      </c>
      <c r="AO69" s="1">
        <v>3500</v>
      </c>
      <c r="AP69" s="1">
        <v>5500</v>
      </c>
      <c r="AQ69" s="1">
        <v>5800</v>
      </c>
      <c r="AR69" s="1">
        <v>6600</v>
      </c>
      <c r="AS69" s="1">
        <v>7500</v>
      </c>
      <c r="AT69" s="1">
        <v>5400</v>
      </c>
      <c r="AU69" s="1">
        <v>7100</v>
      </c>
      <c r="AV69" s="1">
        <v>7200</v>
      </c>
      <c r="AW69" s="1">
        <v>5100</v>
      </c>
      <c r="AX69" s="1">
        <v>7200</v>
      </c>
      <c r="AY69" s="1">
        <v>6700</v>
      </c>
      <c r="AZ69" s="1">
        <v>3800</v>
      </c>
      <c r="BA69" s="1">
        <v>3100</v>
      </c>
      <c r="BB69" s="1">
        <v>6700</v>
      </c>
      <c r="BC69" s="1">
        <v>8100</v>
      </c>
      <c r="BD69" s="1">
        <v>6500</v>
      </c>
      <c r="BE69" s="1">
        <v>6300</v>
      </c>
      <c r="BF69" s="1">
        <v>7000</v>
      </c>
      <c r="BG69" s="1">
        <v>5800</v>
      </c>
      <c r="BH69" s="1">
        <v>7600</v>
      </c>
      <c r="BI69" s="1">
        <v>6900</v>
      </c>
      <c r="BJ69" s="1">
        <v>5700</v>
      </c>
      <c r="BK69" s="1">
        <v>4200</v>
      </c>
      <c r="BL69" s="1">
        <v>4900</v>
      </c>
      <c r="BM69" s="1">
        <v>7600</v>
      </c>
      <c r="BN69" s="1">
        <v>7400</v>
      </c>
      <c r="BO69" s="1">
        <v>6900</v>
      </c>
      <c r="BP69" s="1">
        <v>7600</v>
      </c>
      <c r="BQ69" s="1">
        <v>9000</v>
      </c>
      <c r="BR69" s="1">
        <v>15000</v>
      </c>
      <c r="BS69" s="1">
        <v>13500</v>
      </c>
      <c r="BT69" s="1">
        <v>12900</v>
      </c>
      <c r="BU69" s="1">
        <v>11100</v>
      </c>
      <c r="BV69" s="1">
        <v>11900</v>
      </c>
      <c r="BW69" s="1">
        <v>12800</v>
      </c>
      <c r="BX69" s="1">
        <v>9700</v>
      </c>
      <c r="BY69" s="1">
        <v>8000</v>
      </c>
      <c r="BZ69" s="1">
        <v>7500</v>
      </c>
      <c r="CA69" s="1">
        <v>8500</v>
      </c>
      <c r="CB69" s="1">
        <v>6800</v>
      </c>
      <c r="CC69" s="1">
        <v>8300</v>
      </c>
      <c r="CD69" s="1">
        <v>9800</v>
      </c>
      <c r="CE69" s="1">
        <v>9100</v>
      </c>
      <c r="CF69" s="1">
        <v>8600</v>
      </c>
      <c r="CG69" s="1">
        <v>7600</v>
      </c>
      <c r="CH69" s="1">
        <v>10600</v>
      </c>
      <c r="CI69" s="1">
        <v>7700</v>
      </c>
      <c r="CJ69" s="1">
        <v>7000</v>
      </c>
      <c r="CK69" s="1">
        <v>7100</v>
      </c>
      <c r="CL69" s="1">
        <v>7000</v>
      </c>
      <c r="CM69" s="1">
        <v>7600</v>
      </c>
      <c r="CN69" s="1">
        <v>8100</v>
      </c>
      <c r="CO69" s="1">
        <v>6100</v>
      </c>
      <c r="CP69" s="1">
        <v>8000</v>
      </c>
      <c r="CQ69" s="1">
        <v>5600</v>
      </c>
      <c r="CR69" s="1">
        <v>7700</v>
      </c>
      <c r="CS69" s="1">
        <v>5100</v>
      </c>
      <c r="CT69" s="1">
        <v>7700</v>
      </c>
      <c r="CU69" s="1">
        <v>5200</v>
      </c>
      <c r="CV69" s="1">
        <v>5700</v>
      </c>
      <c r="CW69" s="1">
        <v>7100</v>
      </c>
      <c r="CX69" s="1">
        <v>9900</v>
      </c>
      <c r="CY69" s="1">
        <v>12800</v>
      </c>
      <c r="CZ69" s="1">
        <v>10400</v>
      </c>
      <c r="DA69" s="1">
        <v>10100</v>
      </c>
      <c r="DB69" s="1">
        <v>7700</v>
      </c>
      <c r="DC69" s="1">
        <v>10700</v>
      </c>
      <c r="DD69" s="1">
        <v>10000</v>
      </c>
      <c r="DE69" s="1">
        <v>8900</v>
      </c>
      <c r="DF69" s="1">
        <v>8300</v>
      </c>
      <c r="DG69" s="1">
        <v>6800</v>
      </c>
      <c r="DH69" s="1">
        <v>9500</v>
      </c>
      <c r="DI69" s="1">
        <v>9900</v>
      </c>
      <c r="DJ69" s="1">
        <v>13000</v>
      </c>
      <c r="DK69" s="1">
        <v>12600</v>
      </c>
      <c r="DL69" s="1">
        <v>10800</v>
      </c>
      <c r="DM69" s="1">
        <v>9500</v>
      </c>
      <c r="DN69" s="1">
        <v>7700</v>
      </c>
      <c r="DO69" s="1">
        <v>6400</v>
      </c>
      <c r="DP69" s="1">
        <v>6100</v>
      </c>
      <c r="DQ69" s="1">
        <v>8200</v>
      </c>
      <c r="DR69" s="1">
        <v>7900</v>
      </c>
      <c r="DS69" s="1">
        <v>8700</v>
      </c>
      <c r="DT69" s="1">
        <v>15500</v>
      </c>
      <c r="DU69" s="1">
        <v>12700</v>
      </c>
      <c r="DV69" s="1">
        <v>9100</v>
      </c>
      <c r="DW69" s="1">
        <v>10100</v>
      </c>
      <c r="DX69" s="1">
        <v>10500</v>
      </c>
      <c r="DY69" s="1">
        <v>8500</v>
      </c>
      <c r="DZ69" s="1">
        <v>17700</v>
      </c>
      <c r="EA69" s="1">
        <v>14300</v>
      </c>
      <c r="EB69" s="1">
        <v>10400</v>
      </c>
      <c r="EC69" s="1">
        <v>10300</v>
      </c>
      <c r="ED69" s="1">
        <v>9300</v>
      </c>
      <c r="EE69" s="1">
        <v>6200</v>
      </c>
      <c r="EF69" s="1">
        <v>6200</v>
      </c>
    </row>
    <row r="70" spans="1:136" x14ac:dyDescent="0.45">
      <c r="A70" t="s">
        <v>619</v>
      </c>
      <c r="B70" t="s">
        <v>154</v>
      </c>
      <c r="C70" t="s">
        <v>44</v>
      </c>
      <c r="D70" t="s">
        <v>343</v>
      </c>
      <c r="E70" s="1"/>
      <c r="F70" s="1"/>
      <c r="G70" s="1"/>
      <c r="H70" s="1"/>
      <c r="I70" s="1"/>
      <c r="J70" s="1"/>
      <c r="K70" s="1"/>
      <c r="L70" s="1"/>
      <c r="M70" s="1"/>
      <c r="N70" s="1"/>
      <c r="O70" s="1"/>
      <c r="P70" s="1"/>
      <c r="Q70" s="1"/>
      <c r="R70" s="1"/>
      <c r="S70" s="1"/>
      <c r="T70" s="1">
        <v>1600</v>
      </c>
      <c r="U70" s="1"/>
      <c r="V70" s="1"/>
      <c r="W70" s="1"/>
      <c r="X70" s="1">
        <v>1900</v>
      </c>
      <c r="Y70" s="1">
        <v>1500</v>
      </c>
      <c r="Z70" s="1"/>
      <c r="AA70" s="1">
        <v>3000</v>
      </c>
      <c r="AB70" s="1">
        <v>4000</v>
      </c>
      <c r="AC70" s="1"/>
      <c r="AD70" s="1">
        <v>1500</v>
      </c>
      <c r="AE70" s="1">
        <v>2400</v>
      </c>
      <c r="AF70" s="1">
        <v>2000</v>
      </c>
      <c r="AG70" s="1">
        <v>2000</v>
      </c>
      <c r="AH70" s="1"/>
      <c r="AI70" s="1"/>
      <c r="AJ70" s="1"/>
      <c r="AK70" s="1"/>
      <c r="AL70" s="1"/>
      <c r="AM70" s="1"/>
      <c r="AN70" s="1"/>
      <c r="AO70" s="1"/>
      <c r="AP70" s="1"/>
      <c r="AQ70" s="1">
        <v>1500</v>
      </c>
      <c r="AR70" s="1"/>
      <c r="AS70" s="1">
        <v>1600</v>
      </c>
      <c r="AT70" s="1"/>
      <c r="AU70" s="1"/>
      <c r="AV70" s="1">
        <v>1800</v>
      </c>
      <c r="AW70" s="1"/>
      <c r="AX70" s="1">
        <v>2200</v>
      </c>
      <c r="AY70" s="1">
        <v>2000</v>
      </c>
      <c r="AZ70" s="1">
        <v>1600</v>
      </c>
      <c r="BA70" s="1"/>
      <c r="BB70" s="1"/>
      <c r="BC70" s="1">
        <v>1600</v>
      </c>
      <c r="BD70" s="1">
        <v>1900</v>
      </c>
      <c r="BE70" s="1">
        <v>2300</v>
      </c>
      <c r="BF70" s="1">
        <v>3200</v>
      </c>
      <c r="BG70" s="1">
        <v>2700</v>
      </c>
      <c r="BH70" s="1">
        <v>2200</v>
      </c>
      <c r="BI70" s="1">
        <v>2000</v>
      </c>
      <c r="BJ70" s="1">
        <v>2400</v>
      </c>
      <c r="BK70" s="1"/>
      <c r="BL70" s="1"/>
      <c r="BM70" s="1">
        <v>2400</v>
      </c>
      <c r="BN70" s="1">
        <v>2400</v>
      </c>
      <c r="BO70" s="1">
        <v>2300</v>
      </c>
      <c r="BP70" s="1">
        <v>1800</v>
      </c>
      <c r="BQ70" s="1">
        <v>3100</v>
      </c>
      <c r="BR70" s="1">
        <v>2700</v>
      </c>
      <c r="BS70" s="1">
        <v>2700</v>
      </c>
      <c r="BT70" s="1">
        <v>2700</v>
      </c>
      <c r="BU70" s="1">
        <v>3000</v>
      </c>
      <c r="BV70" s="1">
        <v>2600</v>
      </c>
      <c r="BW70" s="1">
        <v>3200</v>
      </c>
      <c r="BX70" s="1">
        <v>2100</v>
      </c>
      <c r="BY70" s="1">
        <v>2500</v>
      </c>
      <c r="BZ70" s="1">
        <v>2500</v>
      </c>
      <c r="CA70" s="1"/>
      <c r="CB70" s="1">
        <v>1700</v>
      </c>
      <c r="CC70" s="1">
        <v>2500</v>
      </c>
      <c r="CD70" s="1">
        <v>2800</v>
      </c>
      <c r="CE70" s="1">
        <v>2900</v>
      </c>
      <c r="CF70" s="1">
        <v>4000</v>
      </c>
      <c r="CG70" s="1">
        <v>2900</v>
      </c>
      <c r="CH70" s="1"/>
      <c r="CI70" s="1">
        <v>1700</v>
      </c>
      <c r="CJ70" s="1"/>
      <c r="CK70" s="1"/>
      <c r="CL70" s="1"/>
      <c r="CM70" s="1"/>
      <c r="CN70" s="1"/>
      <c r="CO70" s="1"/>
      <c r="CP70" s="1">
        <v>2000</v>
      </c>
      <c r="CQ70" s="1">
        <v>2600</v>
      </c>
      <c r="CR70" s="1">
        <v>3100</v>
      </c>
      <c r="CS70" s="1">
        <v>2600</v>
      </c>
      <c r="CT70" s="1">
        <v>2700</v>
      </c>
      <c r="CU70" s="1">
        <v>3000</v>
      </c>
      <c r="CV70" s="1">
        <v>2800</v>
      </c>
      <c r="CW70" s="1"/>
      <c r="CX70" s="1">
        <v>1800</v>
      </c>
      <c r="CY70" s="1">
        <v>1800</v>
      </c>
      <c r="CZ70" s="1"/>
      <c r="DA70" s="1"/>
      <c r="DB70" s="1"/>
      <c r="DC70" s="1"/>
      <c r="DD70" s="1"/>
      <c r="DE70" s="1"/>
      <c r="DF70" s="1"/>
      <c r="DG70" s="1"/>
      <c r="DH70" s="1">
        <v>1900</v>
      </c>
      <c r="DI70" s="1">
        <v>1700</v>
      </c>
      <c r="DJ70" s="1">
        <v>1800</v>
      </c>
      <c r="DK70" s="1">
        <v>3900</v>
      </c>
      <c r="DL70" s="1">
        <v>5000</v>
      </c>
      <c r="DM70" s="1">
        <v>3800</v>
      </c>
      <c r="DN70" s="1">
        <v>5400</v>
      </c>
      <c r="DO70" s="1">
        <v>2500</v>
      </c>
      <c r="DP70" s="1">
        <v>2400</v>
      </c>
      <c r="DQ70" s="1">
        <v>2400</v>
      </c>
      <c r="DR70" s="1"/>
      <c r="DS70" s="1"/>
      <c r="DT70" s="1">
        <v>2000</v>
      </c>
      <c r="DU70" s="1">
        <v>3100</v>
      </c>
      <c r="DV70" s="1">
        <v>2100</v>
      </c>
      <c r="DW70" s="1">
        <v>3100</v>
      </c>
      <c r="DX70" s="1">
        <v>2100</v>
      </c>
      <c r="DY70" s="1">
        <v>1800</v>
      </c>
      <c r="DZ70" s="1">
        <v>3000</v>
      </c>
      <c r="EA70" s="1"/>
      <c r="EB70" s="1">
        <v>3000</v>
      </c>
      <c r="EC70" s="1">
        <v>1900</v>
      </c>
      <c r="ED70" s="1"/>
      <c r="EE70" s="1">
        <v>3600</v>
      </c>
      <c r="EF70" s="1">
        <v>3600</v>
      </c>
    </row>
    <row r="71" spans="1:136" x14ac:dyDescent="0.45">
      <c r="B71" t="s">
        <v>463</v>
      </c>
      <c r="C71" t="s">
        <v>44</v>
      </c>
      <c r="D71" t="s">
        <v>344</v>
      </c>
      <c r="E71" s="1">
        <v>332000</v>
      </c>
      <c r="F71" s="1">
        <v>347900</v>
      </c>
      <c r="G71" s="1">
        <v>363100</v>
      </c>
      <c r="H71" s="1">
        <v>360100</v>
      </c>
      <c r="I71" s="1">
        <v>367900</v>
      </c>
      <c r="J71" s="1">
        <v>387100</v>
      </c>
      <c r="K71" s="1">
        <v>366200</v>
      </c>
      <c r="L71" s="1">
        <v>354900</v>
      </c>
      <c r="M71" s="1">
        <v>362000</v>
      </c>
      <c r="N71" s="1">
        <v>364600</v>
      </c>
      <c r="O71" s="1">
        <v>345900</v>
      </c>
      <c r="P71" s="1">
        <v>345400</v>
      </c>
      <c r="Q71" s="1">
        <v>331400</v>
      </c>
      <c r="R71" s="1">
        <v>328600</v>
      </c>
      <c r="S71" s="1">
        <v>306600</v>
      </c>
      <c r="T71" s="1">
        <v>322000</v>
      </c>
      <c r="U71" s="1">
        <v>325000</v>
      </c>
      <c r="V71" s="1">
        <v>320500</v>
      </c>
      <c r="W71" s="1">
        <v>331900</v>
      </c>
      <c r="X71" s="1">
        <v>334500</v>
      </c>
      <c r="Y71" s="1">
        <v>316400</v>
      </c>
      <c r="Z71" s="1">
        <v>314200</v>
      </c>
      <c r="AA71" s="1">
        <v>308100</v>
      </c>
      <c r="AB71" s="1">
        <v>310100</v>
      </c>
      <c r="AC71" s="1">
        <v>317300</v>
      </c>
      <c r="AD71" s="1">
        <v>337200</v>
      </c>
      <c r="AE71" s="1">
        <v>349100</v>
      </c>
      <c r="AF71" s="1">
        <v>343400</v>
      </c>
      <c r="AG71" s="1">
        <v>345500</v>
      </c>
      <c r="AH71" s="1">
        <v>348100</v>
      </c>
      <c r="AI71" s="1">
        <v>342100</v>
      </c>
      <c r="AJ71" s="1">
        <v>351200</v>
      </c>
      <c r="AK71" s="1">
        <v>344900</v>
      </c>
      <c r="AL71" s="1">
        <v>330400</v>
      </c>
      <c r="AM71" s="1">
        <v>334700</v>
      </c>
      <c r="AN71" s="1">
        <v>334200</v>
      </c>
      <c r="AO71" s="1">
        <v>332200</v>
      </c>
      <c r="AP71" s="1">
        <v>323600</v>
      </c>
      <c r="AQ71" s="1">
        <v>320000</v>
      </c>
      <c r="AR71" s="1">
        <v>326500</v>
      </c>
      <c r="AS71" s="1">
        <v>329100</v>
      </c>
      <c r="AT71" s="1">
        <v>333900</v>
      </c>
      <c r="AU71" s="1">
        <v>362500</v>
      </c>
      <c r="AV71" s="1">
        <v>351500</v>
      </c>
      <c r="AW71" s="1">
        <v>341200</v>
      </c>
      <c r="AX71" s="1">
        <v>332600</v>
      </c>
      <c r="AY71" s="1">
        <v>334900</v>
      </c>
      <c r="AZ71" s="1">
        <v>350500</v>
      </c>
      <c r="BA71" s="1">
        <v>352500</v>
      </c>
      <c r="BB71" s="1">
        <v>351700</v>
      </c>
      <c r="BC71" s="1">
        <v>353100</v>
      </c>
      <c r="BD71" s="1">
        <v>348400</v>
      </c>
      <c r="BE71" s="1">
        <v>339600</v>
      </c>
      <c r="BF71" s="1">
        <v>349500</v>
      </c>
      <c r="BG71" s="1">
        <v>349300</v>
      </c>
      <c r="BH71" s="1">
        <v>341100</v>
      </c>
      <c r="BI71" s="1">
        <v>338700</v>
      </c>
      <c r="BJ71" s="1">
        <v>356300</v>
      </c>
      <c r="BK71" s="1">
        <v>360700</v>
      </c>
      <c r="BL71" s="1">
        <v>350800</v>
      </c>
      <c r="BM71" s="1">
        <v>344100</v>
      </c>
      <c r="BN71" s="1">
        <v>343900</v>
      </c>
      <c r="BO71" s="1">
        <v>353500</v>
      </c>
      <c r="BP71" s="1">
        <v>348900</v>
      </c>
      <c r="BQ71" s="1">
        <v>375300</v>
      </c>
      <c r="BR71" s="1">
        <v>362900</v>
      </c>
      <c r="BS71" s="1">
        <v>374400</v>
      </c>
      <c r="BT71" s="1">
        <v>367200</v>
      </c>
      <c r="BU71" s="1">
        <v>344100</v>
      </c>
      <c r="BV71" s="1">
        <v>329700</v>
      </c>
      <c r="BW71" s="1">
        <v>350700</v>
      </c>
      <c r="BX71" s="1">
        <v>350200</v>
      </c>
      <c r="BY71" s="1">
        <v>344300</v>
      </c>
      <c r="BZ71" s="1">
        <v>360300</v>
      </c>
      <c r="CA71" s="1">
        <v>354500</v>
      </c>
      <c r="CB71" s="1">
        <v>358900</v>
      </c>
      <c r="CC71" s="1">
        <v>351600</v>
      </c>
      <c r="CD71" s="1">
        <v>348200</v>
      </c>
      <c r="CE71" s="1">
        <v>346600</v>
      </c>
      <c r="CF71" s="1">
        <v>346100</v>
      </c>
      <c r="CG71" s="1">
        <v>345700</v>
      </c>
      <c r="CH71" s="1">
        <v>346400</v>
      </c>
      <c r="CI71" s="1">
        <v>364500</v>
      </c>
      <c r="CJ71" s="1">
        <v>358300</v>
      </c>
      <c r="CK71" s="1">
        <v>369800</v>
      </c>
      <c r="CL71" s="1">
        <v>360100</v>
      </c>
      <c r="CM71" s="1">
        <v>366100</v>
      </c>
      <c r="CN71" s="1">
        <v>348400</v>
      </c>
      <c r="CO71" s="1">
        <v>338300</v>
      </c>
      <c r="CP71" s="1">
        <v>358800</v>
      </c>
      <c r="CQ71" s="1">
        <v>370600</v>
      </c>
      <c r="CR71" s="1">
        <v>377700</v>
      </c>
      <c r="CS71" s="1">
        <v>372100</v>
      </c>
      <c r="CT71" s="1">
        <v>367700</v>
      </c>
      <c r="CU71" s="1">
        <v>362600</v>
      </c>
      <c r="CV71" s="1">
        <v>352700</v>
      </c>
      <c r="CW71" s="1">
        <v>356700</v>
      </c>
      <c r="CX71" s="1">
        <v>337000</v>
      </c>
      <c r="CY71" s="1">
        <v>326000</v>
      </c>
      <c r="CZ71" s="1">
        <v>326900</v>
      </c>
      <c r="DA71" s="1">
        <v>333800</v>
      </c>
      <c r="DB71" s="1">
        <v>360500</v>
      </c>
      <c r="DC71" s="1">
        <v>359400</v>
      </c>
      <c r="DD71" s="1">
        <v>366500</v>
      </c>
      <c r="DE71" s="1">
        <v>374600</v>
      </c>
      <c r="DF71" s="1">
        <v>383900</v>
      </c>
      <c r="DG71" s="1">
        <v>366000</v>
      </c>
      <c r="DH71" s="1">
        <v>376700</v>
      </c>
      <c r="DI71" s="1">
        <v>382100</v>
      </c>
      <c r="DJ71" s="1">
        <v>391100</v>
      </c>
      <c r="DK71" s="1">
        <v>369900</v>
      </c>
      <c r="DL71" s="1">
        <v>369100</v>
      </c>
      <c r="DM71" s="1">
        <v>380500</v>
      </c>
      <c r="DN71" s="1">
        <v>370800</v>
      </c>
      <c r="DO71" s="1">
        <v>368800</v>
      </c>
      <c r="DP71" s="1">
        <v>365700</v>
      </c>
      <c r="DQ71" s="1">
        <v>356400</v>
      </c>
      <c r="DR71" s="1">
        <v>374100</v>
      </c>
      <c r="DS71" s="1">
        <v>363000</v>
      </c>
      <c r="DT71" s="1">
        <v>369400</v>
      </c>
      <c r="DU71" s="1">
        <v>384300</v>
      </c>
      <c r="DV71" s="1">
        <v>397500</v>
      </c>
      <c r="DW71" s="1">
        <v>411600</v>
      </c>
      <c r="DX71" s="1">
        <v>388100</v>
      </c>
      <c r="DY71" s="1">
        <v>407300</v>
      </c>
      <c r="DZ71" s="1">
        <v>416800</v>
      </c>
      <c r="EA71" s="1">
        <v>432600</v>
      </c>
      <c r="EB71" s="1">
        <v>384800</v>
      </c>
      <c r="EC71" s="1">
        <v>389900</v>
      </c>
      <c r="ED71" s="1">
        <v>385100</v>
      </c>
      <c r="EE71" s="1">
        <v>402000</v>
      </c>
      <c r="EF71" s="1">
        <v>402000</v>
      </c>
    </row>
    <row r="72" spans="1:136" x14ac:dyDescent="0.45">
      <c r="D72" t="s">
        <v>155</v>
      </c>
      <c r="E72" s="1">
        <v>29300</v>
      </c>
      <c r="F72" s="1">
        <v>29400</v>
      </c>
      <c r="G72" s="1">
        <v>26800</v>
      </c>
      <c r="H72" s="1">
        <v>25300</v>
      </c>
      <c r="I72" s="1">
        <v>27000</v>
      </c>
      <c r="J72" s="1">
        <v>29700</v>
      </c>
      <c r="K72" s="1">
        <v>31900</v>
      </c>
      <c r="L72" s="1">
        <v>29200</v>
      </c>
      <c r="M72" s="1">
        <v>30400</v>
      </c>
      <c r="N72" s="1">
        <v>26900</v>
      </c>
      <c r="O72" s="1">
        <v>23600</v>
      </c>
      <c r="P72" s="1">
        <v>27100</v>
      </c>
      <c r="Q72" s="1">
        <v>22300</v>
      </c>
      <c r="R72" s="1">
        <v>24500</v>
      </c>
      <c r="S72" s="1">
        <v>27800</v>
      </c>
      <c r="T72" s="1">
        <v>26500</v>
      </c>
      <c r="U72" s="1">
        <v>28200</v>
      </c>
      <c r="V72" s="1">
        <v>26600</v>
      </c>
      <c r="W72" s="1">
        <v>26200</v>
      </c>
      <c r="X72" s="1">
        <v>30600</v>
      </c>
      <c r="Y72" s="1">
        <v>30200</v>
      </c>
      <c r="Z72" s="1">
        <v>27000</v>
      </c>
      <c r="AA72" s="1">
        <v>28100</v>
      </c>
      <c r="AB72" s="1">
        <v>25100</v>
      </c>
      <c r="AC72" s="1">
        <v>25400</v>
      </c>
      <c r="AD72" s="1">
        <v>24800</v>
      </c>
      <c r="AE72" s="1">
        <v>24300</v>
      </c>
      <c r="AF72" s="1">
        <v>24300</v>
      </c>
      <c r="AG72" s="1">
        <v>27800</v>
      </c>
      <c r="AH72" s="1">
        <v>31100</v>
      </c>
      <c r="AI72" s="1">
        <v>27100</v>
      </c>
      <c r="AJ72" s="1">
        <v>29700</v>
      </c>
      <c r="AK72" s="1">
        <v>30800</v>
      </c>
      <c r="AL72" s="1">
        <v>34500</v>
      </c>
      <c r="AM72" s="1">
        <v>28100</v>
      </c>
      <c r="AN72" s="1">
        <v>26800</v>
      </c>
      <c r="AO72" s="1">
        <v>25500</v>
      </c>
      <c r="AP72" s="1">
        <v>25400</v>
      </c>
      <c r="AQ72" s="1">
        <v>23600</v>
      </c>
      <c r="AR72" s="1">
        <v>24900</v>
      </c>
      <c r="AS72" s="1">
        <v>25500</v>
      </c>
      <c r="AT72" s="1">
        <v>22900</v>
      </c>
      <c r="AU72" s="1">
        <v>23100</v>
      </c>
      <c r="AV72" s="1">
        <v>26500</v>
      </c>
      <c r="AW72" s="1">
        <v>24700</v>
      </c>
      <c r="AX72" s="1">
        <v>26100</v>
      </c>
      <c r="AY72" s="1">
        <v>25000</v>
      </c>
      <c r="AZ72" s="1">
        <v>24400</v>
      </c>
      <c r="BA72" s="1">
        <v>22500</v>
      </c>
      <c r="BB72" s="1">
        <v>21800</v>
      </c>
      <c r="BC72" s="1">
        <v>19800</v>
      </c>
      <c r="BD72" s="1">
        <v>20600</v>
      </c>
      <c r="BE72" s="1">
        <v>21000</v>
      </c>
      <c r="BF72" s="1">
        <v>21000</v>
      </c>
      <c r="BG72" s="1">
        <v>26200</v>
      </c>
      <c r="BH72" s="1">
        <v>27500</v>
      </c>
      <c r="BI72" s="1">
        <v>32800</v>
      </c>
      <c r="BJ72" s="1">
        <v>31700</v>
      </c>
      <c r="BK72" s="1">
        <v>36600</v>
      </c>
      <c r="BL72" s="1">
        <v>36100</v>
      </c>
      <c r="BM72" s="1">
        <v>22700</v>
      </c>
      <c r="BN72" s="1">
        <v>20900</v>
      </c>
      <c r="BO72" s="1">
        <v>24300</v>
      </c>
      <c r="BP72" s="1">
        <v>22300</v>
      </c>
      <c r="BQ72" s="1">
        <v>26300</v>
      </c>
      <c r="BR72" s="1">
        <v>30100</v>
      </c>
      <c r="BS72" s="1">
        <v>33600</v>
      </c>
      <c r="BT72" s="1">
        <v>33200</v>
      </c>
      <c r="BU72" s="1">
        <v>31600</v>
      </c>
      <c r="BV72" s="1">
        <v>29100</v>
      </c>
      <c r="BW72" s="1">
        <v>30000</v>
      </c>
      <c r="BX72" s="1">
        <v>26500</v>
      </c>
      <c r="BY72" s="1">
        <v>27100</v>
      </c>
      <c r="BZ72" s="1">
        <v>22200</v>
      </c>
      <c r="CA72" s="1">
        <v>20800</v>
      </c>
      <c r="CB72" s="1">
        <v>26100</v>
      </c>
      <c r="CC72" s="1">
        <v>23800</v>
      </c>
      <c r="CD72" s="1">
        <v>27600</v>
      </c>
      <c r="CE72" s="1">
        <v>26300</v>
      </c>
      <c r="CF72" s="1">
        <v>30700</v>
      </c>
      <c r="CG72" s="1">
        <v>30600</v>
      </c>
      <c r="CH72" s="1">
        <v>23500</v>
      </c>
      <c r="CI72" s="1">
        <v>23700</v>
      </c>
      <c r="CJ72" s="1">
        <v>25300</v>
      </c>
      <c r="CK72" s="1">
        <v>27400</v>
      </c>
      <c r="CL72" s="1">
        <v>26100</v>
      </c>
      <c r="CM72" s="1">
        <v>25500</v>
      </c>
      <c r="CN72" s="1">
        <v>28100</v>
      </c>
      <c r="CO72" s="1">
        <v>25700</v>
      </c>
      <c r="CP72" s="1">
        <v>25600</v>
      </c>
      <c r="CQ72" s="1">
        <v>30000</v>
      </c>
      <c r="CR72" s="1">
        <v>34000</v>
      </c>
      <c r="CS72" s="1">
        <v>32000</v>
      </c>
      <c r="CT72" s="1">
        <v>24800</v>
      </c>
      <c r="CU72" s="1">
        <v>26200</v>
      </c>
      <c r="CV72" s="1">
        <v>24500</v>
      </c>
      <c r="CW72" s="1">
        <v>25600</v>
      </c>
      <c r="CX72" s="1">
        <v>26800</v>
      </c>
      <c r="CY72" s="1">
        <v>28400</v>
      </c>
      <c r="CZ72" s="1">
        <v>30200</v>
      </c>
      <c r="DA72" s="1">
        <v>28000</v>
      </c>
      <c r="DB72" s="1">
        <v>23300</v>
      </c>
      <c r="DC72" s="1">
        <v>24600</v>
      </c>
      <c r="DD72" s="1">
        <v>27000</v>
      </c>
      <c r="DE72" s="1">
        <v>22800</v>
      </c>
      <c r="DF72" s="1">
        <v>21400</v>
      </c>
      <c r="DG72" s="1">
        <v>25900</v>
      </c>
      <c r="DH72" s="1">
        <v>29100</v>
      </c>
      <c r="DI72" s="1">
        <v>27100</v>
      </c>
      <c r="DJ72" s="1">
        <v>25700</v>
      </c>
      <c r="DK72" s="1">
        <v>24300</v>
      </c>
      <c r="DL72" s="1">
        <v>26600</v>
      </c>
      <c r="DM72" s="1">
        <v>23400</v>
      </c>
      <c r="DN72" s="1">
        <v>18600</v>
      </c>
      <c r="DO72" s="1">
        <v>24000</v>
      </c>
      <c r="DP72" s="1">
        <v>22600</v>
      </c>
      <c r="DQ72" s="1">
        <v>23000</v>
      </c>
      <c r="DR72" s="1">
        <v>21500</v>
      </c>
      <c r="DS72" s="1">
        <v>22500</v>
      </c>
      <c r="DT72" s="1">
        <v>22500</v>
      </c>
      <c r="DU72" s="1">
        <v>19500</v>
      </c>
      <c r="DV72" s="1">
        <v>18000</v>
      </c>
      <c r="DW72" s="1">
        <v>13800</v>
      </c>
      <c r="DX72" s="1">
        <v>15200</v>
      </c>
      <c r="DY72" s="1">
        <v>18000</v>
      </c>
      <c r="DZ72" s="1">
        <v>21200</v>
      </c>
      <c r="EA72" s="1">
        <v>27500</v>
      </c>
      <c r="EB72" s="1">
        <v>20900</v>
      </c>
      <c r="EC72" s="1">
        <v>22700</v>
      </c>
      <c r="ED72" s="1">
        <v>18800</v>
      </c>
      <c r="EE72" s="1">
        <v>29000</v>
      </c>
      <c r="EF72" s="1">
        <v>29000</v>
      </c>
    </row>
    <row r="73" spans="1:136" x14ac:dyDescent="0.45">
      <c r="D73" t="s">
        <v>156</v>
      </c>
      <c r="E73" s="1">
        <v>30000</v>
      </c>
      <c r="F73" s="1">
        <v>29600</v>
      </c>
      <c r="G73" s="1">
        <v>27900</v>
      </c>
      <c r="H73" s="1">
        <v>29200</v>
      </c>
      <c r="I73" s="1">
        <v>27200</v>
      </c>
      <c r="J73" s="1">
        <v>28000</v>
      </c>
      <c r="K73" s="1">
        <v>28900</v>
      </c>
      <c r="L73" s="1">
        <v>25000</v>
      </c>
      <c r="M73" s="1">
        <v>29100</v>
      </c>
      <c r="N73" s="1">
        <v>25100</v>
      </c>
      <c r="O73" s="1">
        <v>25000</v>
      </c>
      <c r="P73" s="1">
        <v>22400</v>
      </c>
      <c r="Q73" s="1">
        <v>26100</v>
      </c>
      <c r="R73" s="1">
        <v>26100</v>
      </c>
      <c r="S73" s="1">
        <v>30100</v>
      </c>
      <c r="T73" s="1">
        <v>28700</v>
      </c>
      <c r="U73" s="1">
        <v>29500</v>
      </c>
      <c r="V73" s="1">
        <v>32200.000000000004</v>
      </c>
      <c r="W73" s="1">
        <v>23800</v>
      </c>
      <c r="X73" s="1">
        <v>27100</v>
      </c>
      <c r="Y73" s="1">
        <v>25100</v>
      </c>
      <c r="Z73" s="1">
        <v>19200</v>
      </c>
      <c r="AA73" s="1">
        <v>17100</v>
      </c>
      <c r="AB73" s="1">
        <v>25500</v>
      </c>
      <c r="AC73" s="1">
        <v>20800</v>
      </c>
      <c r="AD73" s="1">
        <v>25500</v>
      </c>
      <c r="AE73" s="1">
        <v>25000</v>
      </c>
      <c r="AF73" s="1">
        <v>24000</v>
      </c>
      <c r="AG73" s="1">
        <v>22000</v>
      </c>
      <c r="AH73" s="1">
        <v>22800</v>
      </c>
      <c r="AI73" s="1">
        <v>25000</v>
      </c>
      <c r="AJ73" s="1">
        <v>27400</v>
      </c>
      <c r="AK73" s="1">
        <v>22000</v>
      </c>
      <c r="AL73" s="1">
        <v>21900</v>
      </c>
      <c r="AM73" s="1">
        <v>18100</v>
      </c>
      <c r="AN73" s="1">
        <v>17100</v>
      </c>
      <c r="AO73" s="1">
        <v>25800</v>
      </c>
      <c r="AP73" s="1">
        <v>25300</v>
      </c>
      <c r="AQ73" s="1">
        <v>28200</v>
      </c>
      <c r="AR73" s="1">
        <v>28400</v>
      </c>
      <c r="AS73" s="1">
        <v>27500</v>
      </c>
      <c r="AT73" s="1">
        <v>32000</v>
      </c>
      <c r="AU73" s="1">
        <v>29900</v>
      </c>
      <c r="AV73" s="1">
        <v>22000</v>
      </c>
      <c r="AW73" s="1">
        <v>26700</v>
      </c>
      <c r="AX73" s="1">
        <v>25900</v>
      </c>
      <c r="AY73" s="1">
        <v>24100</v>
      </c>
      <c r="AZ73" s="1">
        <v>26600</v>
      </c>
      <c r="BA73" s="1">
        <v>23200</v>
      </c>
      <c r="BB73" s="1">
        <v>24100</v>
      </c>
      <c r="BC73" s="1">
        <v>23000</v>
      </c>
      <c r="BD73" s="1">
        <v>27900</v>
      </c>
      <c r="BE73" s="1">
        <v>29900</v>
      </c>
      <c r="BF73" s="1">
        <v>36100</v>
      </c>
      <c r="BG73" s="1">
        <v>33100</v>
      </c>
      <c r="BH73" s="1">
        <v>38700</v>
      </c>
      <c r="BI73" s="1">
        <v>37800</v>
      </c>
      <c r="BJ73" s="1">
        <v>35600</v>
      </c>
      <c r="BK73" s="1">
        <v>33400</v>
      </c>
      <c r="BL73" s="1">
        <v>36300</v>
      </c>
      <c r="BM73" s="1">
        <v>31600</v>
      </c>
      <c r="BN73" s="1">
        <v>25600</v>
      </c>
      <c r="BO73" s="1">
        <v>24700</v>
      </c>
      <c r="BP73" s="1">
        <v>25800</v>
      </c>
      <c r="BQ73" s="1">
        <v>24800</v>
      </c>
      <c r="BR73" s="1">
        <v>31000</v>
      </c>
      <c r="BS73" s="1">
        <v>27300</v>
      </c>
      <c r="BT73" s="1">
        <v>29900</v>
      </c>
      <c r="BU73" s="1">
        <v>29500</v>
      </c>
      <c r="BV73" s="1">
        <v>26300</v>
      </c>
      <c r="BW73" s="1">
        <v>27000</v>
      </c>
      <c r="BX73" s="1">
        <v>27500</v>
      </c>
      <c r="BY73" s="1">
        <v>26500</v>
      </c>
      <c r="BZ73" s="1">
        <v>27400</v>
      </c>
      <c r="CA73" s="1">
        <v>26400</v>
      </c>
      <c r="CB73" s="1">
        <v>31400</v>
      </c>
      <c r="CC73" s="1">
        <v>35500</v>
      </c>
      <c r="CD73" s="1">
        <v>32500</v>
      </c>
      <c r="CE73" s="1">
        <v>29700</v>
      </c>
      <c r="CF73" s="1">
        <v>36000</v>
      </c>
      <c r="CG73" s="1">
        <v>29700</v>
      </c>
      <c r="CH73" s="1">
        <v>34900</v>
      </c>
      <c r="CI73" s="1">
        <v>37800</v>
      </c>
      <c r="CJ73" s="1">
        <v>43400</v>
      </c>
      <c r="CK73" s="1">
        <v>43000</v>
      </c>
      <c r="CL73" s="1">
        <v>44800</v>
      </c>
      <c r="CM73" s="1">
        <v>40200</v>
      </c>
      <c r="CN73" s="1">
        <v>35500</v>
      </c>
      <c r="CO73" s="1">
        <v>29700</v>
      </c>
      <c r="CP73" s="1">
        <v>24300</v>
      </c>
      <c r="CQ73" s="1">
        <v>21800</v>
      </c>
      <c r="CR73" s="1">
        <v>31600</v>
      </c>
      <c r="CS73" s="1">
        <v>31100</v>
      </c>
      <c r="CT73" s="1">
        <v>33300</v>
      </c>
      <c r="CU73" s="1">
        <v>33500</v>
      </c>
      <c r="CV73" s="1">
        <v>32299.999999999996</v>
      </c>
      <c r="CW73" s="1">
        <v>35400</v>
      </c>
      <c r="CX73" s="1">
        <v>32700.000000000004</v>
      </c>
      <c r="CY73" s="1">
        <v>28200</v>
      </c>
      <c r="CZ73" s="1">
        <v>26000</v>
      </c>
      <c r="DA73" s="1">
        <v>31900</v>
      </c>
      <c r="DB73" s="1">
        <v>24400</v>
      </c>
      <c r="DC73" s="1">
        <v>21800</v>
      </c>
      <c r="DD73" s="1">
        <v>22300</v>
      </c>
      <c r="DE73" s="1">
        <v>26400</v>
      </c>
      <c r="DF73" s="1">
        <v>28300</v>
      </c>
      <c r="DG73" s="1">
        <v>30800</v>
      </c>
      <c r="DH73" s="1">
        <v>30100</v>
      </c>
      <c r="DI73" s="1">
        <v>35400</v>
      </c>
      <c r="DJ73" s="1">
        <v>35100</v>
      </c>
      <c r="DK73" s="1">
        <v>36200</v>
      </c>
      <c r="DL73" s="1">
        <v>34500</v>
      </c>
      <c r="DM73" s="1">
        <v>33200</v>
      </c>
      <c r="DN73" s="1">
        <v>37300</v>
      </c>
      <c r="DO73" s="1">
        <v>40200</v>
      </c>
      <c r="DP73" s="1">
        <v>39700</v>
      </c>
      <c r="DQ73" s="1">
        <v>31900</v>
      </c>
      <c r="DR73" s="1">
        <v>29400</v>
      </c>
      <c r="DS73" s="1">
        <v>32600</v>
      </c>
      <c r="DT73" s="1">
        <v>22800</v>
      </c>
      <c r="DU73" s="1">
        <v>26800</v>
      </c>
      <c r="DV73" s="1">
        <v>31700</v>
      </c>
      <c r="DW73" s="1">
        <v>34900</v>
      </c>
      <c r="DX73" s="1">
        <v>33500</v>
      </c>
      <c r="DY73" s="1">
        <v>31700</v>
      </c>
      <c r="DZ73" s="1">
        <v>34400</v>
      </c>
      <c r="EA73" s="1">
        <v>26800</v>
      </c>
      <c r="EB73" s="1">
        <v>32000</v>
      </c>
      <c r="EC73" s="1">
        <v>33000</v>
      </c>
      <c r="ED73" s="1">
        <v>36000</v>
      </c>
      <c r="EE73" s="1">
        <v>37400</v>
      </c>
      <c r="EF73" s="1">
        <v>37400</v>
      </c>
    </row>
    <row r="74" spans="1:136" x14ac:dyDescent="0.45">
      <c r="B74" t="s">
        <v>464</v>
      </c>
      <c r="C74" t="s">
        <v>44</v>
      </c>
      <c r="D74" t="s">
        <v>345</v>
      </c>
      <c r="E74" s="1">
        <v>33100</v>
      </c>
      <c r="F74" s="1">
        <v>36100</v>
      </c>
      <c r="G74" s="1">
        <v>27600</v>
      </c>
      <c r="H74" s="1">
        <v>29900</v>
      </c>
      <c r="I74" s="1">
        <v>31900</v>
      </c>
      <c r="J74" s="1">
        <v>25900</v>
      </c>
      <c r="K74" s="1">
        <v>20700</v>
      </c>
      <c r="L74" s="1">
        <v>21900</v>
      </c>
      <c r="M74" s="1">
        <v>21300</v>
      </c>
      <c r="N74" s="1">
        <v>24400</v>
      </c>
      <c r="O74" s="1">
        <v>31800</v>
      </c>
      <c r="P74" s="1">
        <v>26400</v>
      </c>
      <c r="Q74" s="1">
        <v>26500</v>
      </c>
      <c r="R74" s="1">
        <v>27100</v>
      </c>
      <c r="S74" s="1">
        <v>26300</v>
      </c>
      <c r="T74" s="1">
        <v>34400</v>
      </c>
      <c r="U74" s="1">
        <v>25700</v>
      </c>
      <c r="V74" s="1">
        <v>25200</v>
      </c>
      <c r="W74" s="1">
        <v>27800</v>
      </c>
      <c r="X74" s="1">
        <v>21700</v>
      </c>
      <c r="Y74" s="1">
        <v>24800</v>
      </c>
      <c r="Z74" s="1">
        <v>30000</v>
      </c>
      <c r="AA74" s="1">
        <v>26400</v>
      </c>
      <c r="AB74" s="1">
        <v>31300</v>
      </c>
      <c r="AC74" s="1">
        <v>30300</v>
      </c>
      <c r="AD74" s="1">
        <v>26200</v>
      </c>
      <c r="AE74" s="1">
        <v>25700</v>
      </c>
      <c r="AF74" s="1">
        <v>25400</v>
      </c>
      <c r="AG74" s="1">
        <v>23800</v>
      </c>
      <c r="AH74" s="1">
        <v>27700</v>
      </c>
      <c r="AI74" s="1">
        <v>25800</v>
      </c>
      <c r="AJ74" s="1">
        <v>25900</v>
      </c>
      <c r="AK74" s="1">
        <v>24100</v>
      </c>
      <c r="AL74" s="1">
        <v>21600</v>
      </c>
      <c r="AM74" s="1">
        <v>19800</v>
      </c>
      <c r="AN74" s="1">
        <v>19900</v>
      </c>
      <c r="AO74" s="1">
        <v>20600</v>
      </c>
      <c r="AP74" s="1">
        <v>19500</v>
      </c>
      <c r="AQ74" s="1">
        <v>21800</v>
      </c>
      <c r="AR74" s="1">
        <v>19800</v>
      </c>
      <c r="AS74" s="1">
        <v>22800</v>
      </c>
      <c r="AT74" s="1">
        <v>27100</v>
      </c>
      <c r="AU74" s="1">
        <v>27200</v>
      </c>
      <c r="AV74" s="1">
        <v>26700</v>
      </c>
      <c r="AW74" s="1">
        <v>36800</v>
      </c>
      <c r="AX74" s="1">
        <v>33400</v>
      </c>
      <c r="AY74" s="1">
        <v>30000</v>
      </c>
      <c r="AZ74" s="1">
        <v>29300</v>
      </c>
      <c r="BA74" s="1">
        <v>27000</v>
      </c>
      <c r="BB74" s="1">
        <v>28800</v>
      </c>
      <c r="BC74" s="1">
        <v>26000</v>
      </c>
      <c r="BD74" s="1">
        <v>34600</v>
      </c>
      <c r="BE74" s="1">
        <v>28500</v>
      </c>
      <c r="BF74" s="1">
        <v>31100</v>
      </c>
      <c r="BG74" s="1">
        <v>27400</v>
      </c>
      <c r="BH74" s="1">
        <v>29000</v>
      </c>
      <c r="BI74" s="1">
        <v>25100</v>
      </c>
      <c r="BJ74" s="1">
        <v>28100</v>
      </c>
      <c r="BK74" s="1">
        <v>27700</v>
      </c>
      <c r="BL74" s="1">
        <v>29100</v>
      </c>
      <c r="BM74" s="1">
        <v>35000</v>
      </c>
      <c r="BN74" s="1">
        <v>36700</v>
      </c>
      <c r="BO74" s="1">
        <v>31300</v>
      </c>
      <c r="BP74" s="1">
        <v>29000</v>
      </c>
      <c r="BQ74" s="1">
        <v>26400</v>
      </c>
      <c r="BR74" s="1">
        <v>24900</v>
      </c>
      <c r="BS74" s="1">
        <v>29700</v>
      </c>
      <c r="BT74" s="1">
        <v>27700</v>
      </c>
      <c r="BU74" s="1">
        <v>29600</v>
      </c>
      <c r="BV74" s="1">
        <v>31100</v>
      </c>
      <c r="BW74" s="1">
        <v>26500</v>
      </c>
      <c r="BX74" s="1">
        <v>20300</v>
      </c>
      <c r="BY74" s="1">
        <v>20600</v>
      </c>
      <c r="BZ74" s="1">
        <v>20900</v>
      </c>
      <c r="CA74" s="1">
        <v>21000</v>
      </c>
      <c r="CB74" s="1">
        <v>22100</v>
      </c>
      <c r="CC74" s="1">
        <v>25000</v>
      </c>
      <c r="CD74" s="1">
        <v>29600</v>
      </c>
      <c r="CE74" s="1">
        <v>32400</v>
      </c>
      <c r="CF74" s="1">
        <v>35900</v>
      </c>
      <c r="CG74" s="1">
        <v>34400</v>
      </c>
      <c r="CH74" s="1">
        <v>34800</v>
      </c>
      <c r="CI74" s="1">
        <v>38000</v>
      </c>
      <c r="CJ74" s="1">
        <v>38100</v>
      </c>
      <c r="CK74" s="1">
        <v>31200</v>
      </c>
      <c r="CL74" s="1">
        <v>27300</v>
      </c>
      <c r="CM74" s="1">
        <v>24700</v>
      </c>
      <c r="CN74" s="1">
        <v>27500</v>
      </c>
      <c r="CO74" s="1">
        <v>21700</v>
      </c>
      <c r="CP74" s="1">
        <v>22300</v>
      </c>
      <c r="CQ74" s="1">
        <v>25200</v>
      </c>
      <c r="CR74" s="1">
        <v>27800</v>
      </c>
      <c r="CS74" s="1">
        <v>26700</v>
      </c>
      <c r="CT74" s="1">
        <v>28800</v>
      </c>
      <c r="CU74" s="1">
        <v>26200</v>
      </c>
      <c r="CV74" s="1">
        <v>21700</v>
      </c>
      <c r="CW74" s="1">
        <v>18400</v>
      </c>
      <c r="CX74" s="1">
        <v>24300</v>
      </c>
      <c r="CY74" s="1">
        <v>29000</v>
      </c>
      <c r="CZ74" s="1">
        <v>26400</v>
      </c>
      <c r="DA74" s="1">
        <v>23800</v>
      </c>
      <c r="DB74" s="1">
        <v>25500</v>
      </c>
      <c r="DC74" s="1">
        <v>37700</v>
      </c>
      <c r="DD74" s="1">
        <v>28900</v>
      </c>
      <c r="DE74" s="1">
        <v>24300</v>
      </c>
      <c r="DF74" s="1">
        <v>21400</v>
      </c>
      <c r="DG74" s="1">
        <v>18000</v>
      </c>
      <c r="DH74" s="1">
        <v>16100.000000000002</v>
      </c>
      <c r="DI74" s="1">
        <v>12600</v>
      </c>
      <c r="DJ74" s="1">
        <v>11700</v>
      </c>
      <c r="DK74" s="1">
        <v>14100</v>
      </c>
      <c r="DL74" s="1">
        <v>16000</v>
      </c>
      <c r="DM74" s="1">
        <v>13700</v>
      </c>
      <c r="DN74" s="1">
        <v>18800</v>
      </c>
      <c r="DO74" s="1">
        <v>17900</v>
      </c>
      <c r="DP74" s="1">
        <v>15200</v>
      </c>
      <c r="DQ74" s="1">
        <v>18800</v>
      </c>
      <c r="DR74" s="1">
        <v>26900</v>
      </c>
      <c r="DS74" s="1">
        <v>29700</v>
      </c>
      <c r="DT74" s="1">
        <v>24800</v>
      </c>
      <c r="DU74" s="1">
        <v>27600</v>
      </c>
      <c r="DV74" s="1">
        <v>28500</v>
      </c>
      <c r="DW74" s="1">
        <v>31700</v>
      </c>
      <c r="DX74" s="1">
        <v>26900</v>
      </c>
      <c r="DY74" s="1">
        <v>29000</v>
      </c>
      <c r="DZ74" s="1">
        <v>29000</v>
      </c>
      <c r="EA74" s="1">
        <v>23400</v>
      </c>
      <c r="EB74" s="1">
        <v>21200</v>
      </c>
      <c r="EC74" s="1">
        <v>18700</v>
      </c>
      <c r="ED74" s="1">
        <v>22000</v>
      </c>
      <c r="EE74" s="1">
        <v>24500</v>
      </c>
      <c r="EF74" s="1">
        <v>24500</v>
      </c>
    </row>
    <row r="75" spans="1:136" x14ac:dyDescent="0.45">
      <c r="D75" t="s">
        <v>346</v>
      </c>
      <c r="E75" s="1">
        <v>1600</v>
      </c>
      <c r="F75" s="1">
        <v>1600</v>
      </c>
      <c r="G75" s="1">
        <v>1500</v>
      </c>
      <c r="H75" s="1">
        <v>2200</v>
      </c>
      <c r="I75" s="1">
        <v>2300</v>
      </c>
      <c r="J75" s="1"/>
      <c r="K75" s="1">
        <v>2600</v>
      </c>
      <c r="L75" s="1">
        <v>1500</v>
      </c>
      <c r="M75" s="1"/>
      <c r="N75" s="1"/>
      <c r="O75" s="1"/>
      <c r="P75" s="1"/>
      <c r="Q75" s="1"/>
      <c r="R75" s="1">
        <v>1900</v>
      </c>
      <c r="S75" s="1"/>
      <c r="T75" s="1"/>
      <c r="U75" s="1">
        <v>3700</v>
      </c>
      <c r="V75" s="1">
        <v>2400</v>
      </c>
      <c r="W75" s="1">
        <v>3700</v>
      </c>
      <c r="X75" s="1">
        <v>3300</v>
      </c>
      <c r="Y75" s="1">
        <v>4500</v>
      </c>
      <c r="Z75" s="1">
        <v>4100</v>
      </c>
      <c r="AA75" s="1">
        <v>3000</v>
      </c>
      <c r="AB75" s="1">
        <v>4800</v>
      </c>
      <c r="AC75" s="1">
        <v>6100</v>
      </c>
      <c r="AD75" s="1">
        <v>4500</v>
      </c>
      <c r="AE75" s="1">
        <v>3400</v>
      </c>
      <c r="AF75" s="1">
        <v>2900</v>
      </c>
      <c r="AG75" s="1">
        <v>1800</v>
      </c>
      <c r="AH75" s="1"/>
      <c r="AI75" s="1"/>
      <c r="AJ75" s="1"/>
      <c r="AK75" s="1"/>
      <c r="AL75" s="1"/>
      <c r="AM75" s="1">
        <v>1600</v>
      </c>
      <c r="AN75" s="1"/>
      <c r="AO75" s="1">
        <v>1800</v>
      </c>
      <c r="AP75" s="1">
        <v>1600</v>
      </c>
      <c r="AQ75" s="1">
        <v>1600</v>
      </c>
      <c r="AR75" s="1">
        <v>2100</v>
      </c>
      <c r="AS75" s="1"/>
      <c r="AT75" s="1"/>
      <c r="AU75" s="1"/>
      <c r="AV75" s="1">
        <v>1500</v>
      </c>
      <c r="AW75" s="1">
        <v>2200</v>
      </c>
      <c r="AX75" s="1">
        <v>2700</v>
      </c>
      <c r="AY75" s="1">
        <v>2600</v>
      </c>
      <c r="AZ75" s="1">
        <v>3700</v>
      </c>
      <c r="BA75" s="1">
        <v>3100</v>
      </c>
      <c r="BB75" s="1">
        <v>2100</v>
      </c>
      <c r="BC75" s="1"/>
      <c r="BD75" s="1"/>
      <c r="BE75" s="1"/>
      <c r="BF75" s="1"/>
      <c r="BG75" s="1"/>
      <c r="BH75" s="1">
        <v>1800</v>
      </c>
      <c r="BI75" s="1"/>
      <c r="BJ75" s="1">
        <v>2000</v>
      </c>
      <c r="BK75" s="1">
        <v>4000</v>
      </c>
      <c r="BL75" s="1">
        <v>4100</v>
      </c>
      <c r="BM75" s="1">
        <v>3000</v>
      </c>
      <c r="BN75" s="1">
        <v>2000</v>
      </c>
      <c r="BO75" s="1">
        <v>4300</v>
      </c>
      <c r="BP75" s="1">
        <v>3900</v>
      </c>
      <c r="BQ75" s="1">
        <v>1900</v>
      </c>
      <c r="BR75" s="1">
        <v>3300</v>
      </c>
      <c r="BS75" s="1">
        <v>4400</v>
      </c>
      <c r="BT75" s="1">
        <v>3400</v>
      </c>
      <c r="BU75" s="1">
        <v>1600</v>
      </c>
      <c r="BV75" s="1">
        <v>2200</v>
      </c>
      <c r="BW75" s="1"/>
      <c r="BX75" s="1"/>
      <c r="BY75" s="1"/>
      <c r="BZ75" s="1"/>
      <c r="CA75" s="1"/>
      <c r="CB75" s="1"/>
      <c r="CC75" s="1"/>
      <c r="CD75" s="1">
        <v>1700</v>
      </c>
      <c r="CE75" s="1"/>
      <c r="CF75" s="1">
        <v>3700</v>
      </c>
      <c r="CG75" s="1">
        <v>3200</v>
      </c>
      <c r="CH75" s="1">
        <v>3400</v>
      </c>
      <c r="CI75" s="1">
        <v>2800</v>
      </c>
      <c r="CJ75" s="1">
        <v>2500</v>
      </c>
      <c r="CK75" s="1">
        <v>2500</v>
      </c>
      <c r="CL75" s="1">
        <v>4200</v>
      </c>
      <c r="CM75" s="1">
        <v>3500</v>
      </c>
      <c r="CN75" s="1">
        <v>3800</v>
      </c>
      <c r="CO75" s="1">
        <v>3100</v>
      </c>
      <c r="CP75" s="1">
        <v>2500</v>
      </c>
      <c r="CQ75" s="1"/>
      <c r="CR75" s="1"/>
      <c r="CS75" s="1"/>
      <c r="CT75" s="1">
        <v>2500</v>
      </c>
      <c r="CU75" s="1"/>
      <c r="CV75" s="1">
        <v>2400</v>
      </c>
      <c r="CW75" s="1"/>
      <c r="CX75" s="1"/>
      <c r="CY75" s="1">
        <v>2100</v>
      </c>
      <c r="CZ75" s="1">
        <v>1700</v>
      </c>
      <c r="DA75" s="1"/>
      <c r="DB75" s="1"/>
      <c r="DC75" s="1">
        <v>2100</v>
      </c>
      <c r="DD75" s="1">
        <v>2100</v>
      </c>
      <c r="DE75" s="1">
        <v>2700</v>
      </c>
      <c r="DF75" s="1">
        <v>2300</v>
      </c>
      <c r="DG75" s="1"/>
      <c r="DH75" s="1"/>
      <c r="DI75" s="1"/>
      <c r="DJ75" s="1"/>
      <c r="DK75" s="1"/>
      <c r="DL75" s="1"/>
      <c r="DM75" s="1"/>
      <c r="DN75" s="1">
        <v>2000</v>
      </c>
      <c r="DO75" s="1"/>
      <c r="DP75" s="1"/>
      <c r="DQ75" s="1">
        <v>3000</v>
      </c>
      <c r="DR75" s="1">
        <v>4200</v>
      </c>
      <c r="DS75" s="1">
        <v>1500</v>
      </c>
      <c r="DT75" s="1">
        <v>2200</v>
      </c>
      <c r="DU75" s="1">
        <v>1700</v>
      </c>
      <c r="DV75" s="1">
        <v>2500</v>
      </c>
      <c r="DW75" s="1"/>
      <c r="DX75" s="1"/>
      <c r="DY75" s="1">
        <v>3300</v>
      </c>
      <c r="DZ75" s="1"/>
      <c r="EA75" s="1"/>
      <c r="EB75" s="1"/>
      <c r="EC75" s="1">
        <v>4800</v>
      </c>
      <c r="ED75" s="1">
        <v>4800</v>
      </c>
      <c r="EE75" s="1">
        <v>4700</v>
      </c>
      <c r="EF75" s="1">
        <v>4700</v>
      </c>
    </row>
    <row r="76" spans="1:136" x14ac:dyDescent="0.45">
      <c r="D76" t="s">
        <v>347</v>
      </c>
      <c r="E76" s="1">
        <v>108100</v>
      </c>
      <c r="F76" s="1">
        <v>96100</v>
      </c>
      <c r="G76" s="1">
        <v>91300</v>
      </c>
      <c r="H76" s="1">
        <v>82300</v>
      </c>
      <c r="I76" s="1">
        <v>78000</v>
      </c>
      <c r="J76" s="1">
        <v>85600</v>
      </c>
      <c r="K76" s="1">
        <v>93600</v>
      </c>
      <c r="L76" s="1">
        <v>101200</v>
      </c>
      <c r="M76" s="1">
        <v>93600</v>
      </c>
      <c r="N76" s="1">
        <v>98400</v>
      </c>
      <c r="O76" s="1">
        <v>102700</v>
      </c>
      <c r="P76" s="1">
        <v>89000</v>
      </c>
      <c r="Q76" s="1">
        <v>94900</v>
      </c>
      <c r="R76" s="1">
        <v>95300</v>
      </c>
      <c r="S76" s="1">
        <v>94500</v>
      </c>
      <c r="T76" s="1">
        <v>99200</v>
      </c>
      <c r="U76" s="1">
        <v>98900</v>
      </c>
      <c r="V76" s="1">
        <v>101200</v>
      </c>
      <c r="W76" s="1">
        <v>89000</v>
      </c>
      <c r="X76" s="1">
        <v>84600</v>
      </c>
      <c r="Y76" s="1">
        <v>87200</v>
      </c>
      <c r="Z76" s="1">
        <v>89000</v>
      </c>
      <c r="AA76" s="1">
        <v>93800</v>
      </c>
      <c r="AB76" s="1">
        <v>92300</v>
      </c>
      <c r="AC76" s="1">
        <v>95500</v>
      </c>
      <c r="AD76" s="1">
        <v>99200</v>
      </c>
      <c r="AE76" s="1">
        <v>104500</v>
      </c>
      <c r="AF76" s="1">
        <v>101900</v>
      </c>
      <c r="AG76" s="1">
        <v>101100</v>
      </c>
      <c r="AH76" s="1">
        <v>100100</v>
      </c>
      <c r="AI76" s="1">
        <v>100300</v>
      </c>
      <c r="AJ76" s="1">
        <v>93300</v>
      </c>
      <c r="AK76" s="1">
        <v>99800</v>
      </c>
      <c r="AL76" s="1">
        <v>97200</v>
      </c>
      <c r="AM76" s="1">
        <v>115000</v>
      </c>
      <c r="AN76" s="1">
        <v>107000</v>
      </c>
      <c r="AO76" s="1">
        <v>110500</v>
      </c>
      <c r="AP76" s="1">
        <v>111600</v>
      </c>
      <c r="AQ76" s="1">
        <v>102800</v>
      </c>
      <c r="AR76" s="1">
        <v>105300</v>
      </c>
      <c r="AS76" s="1">
        <v>107000</v>
      </c>
      <c r="AT76" s="1">
        <v>101900</v>
      </c>
      <c r="AU76" s="1">
        <v>105600</v>
      </c>
      <c r="AV76" s="1">
        <v>113400</v>
      </c>
      <c r="AW76" s="1">
        <v>123100</v>
      </c>
      <c r="AX76" s="1">
        <v>118300</v>
      </c>
      <c r="AY76" s="1">
        <v>116100</v>
      </c>
      <c r="AZ76" s="1">
        <v>111700</v>
      </c>
      <c r="BA76" s="1">
        <v>101700</v>
      </c>
      <c r="BB76" s="1">
        <v>103700</v>
      </c>
      <c r="BC76" s="1">
        <v>98800</v>
      </c>
      <c r="BD76" s="1">
        <v>99200</v>
      </c>
      <c r="BE76" s="1">
        <v>113100</v>
      </c>
      <c r="BF76" s="1">
        <v>107000</v>
      </c>
      <c r="BG76" s="1">
        <v>106700</v>
      </c>
      <c r="BH76" s="1">
        <v>112300</v>
      </c>
      <c r="BI76" s="1">
        <v>106400</v>
      </c>
      <c r="BJ76" s="1">
        <v>111500</v>
      </c>
      <c r="BK76" s="1">
        <v>106000</v>
      </c>
      <c r="BL76" s="1">
        <v>107700</v>
      </c>
      <c r="BM76" s="1">
        <v>110600</v>
      </c>
      <c r="BN76" s="1">
        <v>100700</v>
      </c>
      <c r="BO76" s="1">
        <v>111300</v>
      </c>
      <c r="BP76" s="1">
        <v>117500</v>
      </c>
      <c r="BQ76" s="1">
        <v>110700</v>
      </c>
      <c r="BR76" s="1">
        <v>113100</v>
      </c>
      <c r="BS76" s="1">
        <v>111200</v>
      </c>
      <c r="BT76" s="1">
        <v>109500</v>
      </c>
      <c r="BU76" s="1">
        <v>102600</v>
      </c>
      <c r="BV76" s="1">
        <v>112900</v>
      </c>
      <c r="BW76" s="1">
        <v>106800</v>
      </c>
      <c r="BX76" s="1">
        <v>111000</v>
      </c>
      <c r="BY76" s="1">
        <v>111900</v>
      </c>
      <c r="BZ76" s="1">
        <v>117500</v>
      </c>
      <c r="CA76" s="1">
        <v>115400</v>
      </c>
      <c r="CB76" s="1">
        <v>118500</v>
      </c>
      <c r="CC76" s="1">
        <v>133200</v>
      </c>
      <c r="CD76" s="1">
        <v>128800.00000000001</v>
      </c>
      <c r="CE76" s="1">
        <v>129000</v>
      </c>
      <c r="CF76" s="1">
        <v>127700</v>
      </c>
      <c r="CG76" s="1">
        <v>137800</v>
      </c>
      <c r="CH76" s="1">
        <v>135700</v>
      </c>
      <c r="CI76" s="1">
        <v>122700</v>
      </c>
      <c r="CJ76" s="1">
        <v>131700</v>
      </c>
      <c r="CK76" s="1">
        <v>121100</v>
      </c>
      <c r="CL76" s="1">
        <v>122200</v>
      </c>
      <c r="CM76" s="1">
        <v>123400</v>
      </c>
      <c r="CN76" s="1">
        <v>129400</v>
      </c>
      <c r="CO76" s="1">
        <v>134600</v>
      </c>
      <c r="CP76" s="1">
        <v>135600</v>
      </c>
      <c r="CQ76" s="1">
        <v>130800.00000000001</v>
      </c>
      <c r="CR76" s="1">
        <v>137000</v>
      </c>
      <c r="CS76" s="1">
        <v>135700</v>
      </c>
      <c r="CT76" s="1">
        <v>143400</v>
      </c>
      <c r="CU76" s="1">
        <v>145300</v>
      </c>
      <c r="CV76" s="1">
        <v>150900</v>
      </c>
      <c r="CW76" s="1">
        <v>144100</v>
      </c>
      <c r="CX76" s="1">
        <v>132900</v>
      </c>
      <c r="CY76" s="1">
        <v>136700</v>
      </c>
      <c r="CZ76" s="1">
        <v>145200</v>
      </c>
      <c r="DA76" s="1">
        <v>151200</v>
      </c>
      <c r="DB76" s="1">
        <v>151000</v>
      </c>
      <c r="DC76" s="1">
        <v>144300</v>
      </c>
      <c r="DD76" s="1">
        <v>151000</v>
      </c>
      <c r="DE76" s="1">
        <v>153500</v>
      </c>
      <c r="DF76" s="1">
        <v>136000</v>
      </c>
      <c r="DG76" s="1">
        <v>140800</v>
      </c>
      <c r="DH76" s="1">
        <v>137800</v>
      </c>
      <c r="DI76" s="1">
        <v>134500</v>
      </c>
      <c r="DJ76" s="1">
        <v>131200</v>
      </c>
      <c r="DK76" s="1">
        <v>130900</v>
      </c>
      <c r="DL76" s="1">
        <v>136900</v>
      </c>
      <c r="DM76" s="1">
        <v>144800</v>
      </c>
      <c r="DN76" s="1">
        <v>141500</v>
      </c>
      <c r="DO76" s="1">
        <v>142300</v>
      </c>
      <c r="DP76" s="1">
        <v>147900</v>
      </c>
      <c r="DQ76" s="1">
        <v>137800</v>
      </c>
      <c r="DR76" s="1">
        <v>129100</v>
      </c>
      <c r="DS76" s="1">
        <v>130100</v>
      </c>
      <c r="DT76" s="1">
        <v>126000</v>
      </c>
      <c r="DU76" s="1">
        <v>132000</v>
      </c>
      <c r="DV76" s="1">
        <v>131700</v>
      </c>
      <c r="DW76" s="1">
        <v>129800.00000000001</v>
      </c>
      <c r="DX76" s="1">
        <v>141500</v>
      </c>
      <c r="DY76" s="1">
        <v>153800</v>
      </c>
      <c r="DZ76" s="1">
        <v>158300</v>
      </c>
      <c r="EA76" s="1">
        <v>150300</v>
      </c>
      <c r="EB76" s="1">
        <v>180300</v>
      </c>
      <c r="EC76" s="1">
        <v>184500</v>
      </c>
      <c r="ED76" s="1">
        <v>173300</v>
      </c>
      <c r="EE76" s="1">
        <v>153100</v>
      </c>
      <c r="EF76" s="1">
        <v>153100</v>
      </c>
    </row>
    <row r="77" spans="1:136" x14ac:dyDescent="0.45">
      <c r="B77" t="s">
        <v>465</v>
      </c>
      <c r="C77" t="s">
        <v>44</v>
      </c>
      <c r="D77" t="s">
        <v>157</v>
      </c>
      <c r="E77" s="1">
        <v>167000</v>
      </c>
      <c r="F77" s="1">
        <v>154500</v>
      </c>
      <c r="G77" s="1">
        <v>153200</v>
      </c>
      <c r="H77" s="1">
        <v>155600</v>
      </c>
      <c r="I77" s="1">
        <v>169000</v>
      </c>
      <c r="J77" s="1">
        <v>168400</v>
      </c>
      <c r="K77" s="1">
        <v>170700</v>
      </c>
      <c r="L77" s="1">
        <v>160700</v>
      </c>
      <c r="M77" s="1">
        <v>156700</v>
      </c>
      <c r="N77" s="1">
        <v>154100</v>
      </c>
      <c r="O77" s="1">
        <v>157800</v>
      </c>
      <c r="P77" s="1">
        <v>168700</v>
      </c>
      <c r="Q77" s="1">
        <v>170900</v>
      </c>
      <c r="R77" s="1">
        <v>171800</v>
      </c>
      <c r="S77" s="1">
        <v>180100</v>
      </c>
      <c r="T77" s="1">
        <v>173400</v>
      </c>
      <c r="U77" s="1">
        <v>170100</v>
      </c>
      <c r="V77" s="1">
        <v>173900</v>
      </c>
      <c r="W77" s="1">
        <v>170000</v>
      </c>
      <c r="X77" s="1">
        <v>165700</v>
      </c>
      <c r="Y77" s="1">
        <v>178400</v>
      </c>
      <c r="Z77" s="1">
        <v>167800</v>
      </c>
      <c r="AA77" s="1">
        <v>171000</v>
      </c>
      <c r="AB77" s="1">
        <v>164500</v>
      </c>
      <c r="AC77" s="1">
        <v>161400</v>
      </c>
      <c r="AD77" s="1">
        <v>157300</v>
      </c>
      <c r="AE77" s="1">
        <v>155200</v>
      </c>
      <c r="AF77" s="1">
        <v>155400</v>
      </c>
      <c r="AG77" s="1">
        <v>158400</v>
      </c>
      <c r="AH77" s="1">
        <v>165200</v>
      </c>
      <c r="AI77" s="1">
        <v>172100</v>
      </c>
      <c r="AJ77" s="1">
        <v>169900</v>
      </c>
      <c r="AK77" s="1">
        <v>162800</v>
      </c>
      <c r="AL77" s="1">
        <v>165300</v>
      </c>
      <c r="AM77" s="1">
        <v>163800</v>
      </c>
      <c r="AN77" s="1">
        <v>158800</v>
      </c>
      <c r="AO77" s="1">
        <v>151300</v>
      </c>
      <c r="AP77" s="1">
        <v>154800</v>
      </c>
      <c r="AQ77" s="1">
        <v>156200</v>
      </c>
      <c r="AR77" s="1">
        <v>158500</v>
      </c>
      <c r="AS77" s="1">
        <v>165400</v>
      </c>
      <c r="AT77" s="1">
        <v>165000</v>
      </c>
      <c r="AU77" s="1">
        <v>160900</v>
      </c>
      <c r="AV77" s="1">
        <v>147200</v>
      </c>
      <c r="AW77" s="1">
        <v>148000</v>
      </c>
      <c r="AX77" s="1">
        <v>149100</v>
      </c>
      <c r="AY77" s="1">
        <v>140200</v>
      </c>
      <c r="AZ77" s="1">
        <v>142100</v>
      </c>
      <c r="BA77" s="1">
        <v>145400</v>
      </c>
      <c r="BB77" s="1">
        <v>147900</v>
      </c>
      <c r="BC77" s="1">
        <v>154900</v>
      </c>
      <c r="BD77" s="1">
        <v>156800</v>
      </c>
      <c r="BE77" s="1">
        <v>152800</v>
      </c>
      <c r="BF77" s="1">
        <v>151500</v>
      </c>
      <c r="BG77" s="1">
        <v>154600</v>
      </c>
      <c r="BH77" s="1">
        <v>147100</v>
      </c>
      <c r="BI77" s="1">
        <v>140000</v>
      </c>
      <c r="BJ77" s="1">
        <v>142800</v>
      </c>
      <c r="BK77" s="1">
        <v>148100</v>
      </c>
      <c r="BL77" s="1">
        <v>144600</v>
      </c>
      <c r="BM77" s="1">
        <v>153300</v>
      </c>
      <c r="BN77" s="1">
        <v>157800</v>
      </c>
      <c r="BO77" s="1">
        <v>142000</v>
      </c>
      <c r="BP77" s="1">
        <v>140700</v>
      </c>
      <c r="BQ77" s="1">
        <v>146200</v>
      </c>
      <c r="BR77" s="1">
        <v>151900</v>
      </c>
      <c r="BS77" s="1">
        <v>145600</v>
      </c>
      <c r="BT77" s="1">
        <v>148500</v>
      </c>
      <c r="BU77" s="1">
        <v>157200</v>
      </c>
      <c r="BV77" s="1">
        <v>168400</v>
      </c>
      <c r="BW77" s="1">
        <v>148300</v>
      </c>
      <c r="BX77" s="1">
        <v>147500</v>
      </c>
      <c r="BY77" s="1">
        <v>149900</v>
      </c>
      <c r="BZ77" s="1">
        <v>145500</v>
      </c>
      <c r="CA77" s="1">
        <v>142400</v>
      </c>
      <c r="CB77" s="1">
        <v>139200</v>
      </c>
      <c r="CC77" s="1">
        <v>141700</v>
      </c>
      <c r="CD77" s="1">
        <v>141300</v>
      </c>
      <c r="CE77" s="1">
        <v>145800</v>
      </c>
      <c r="CF77" s="1">
        <v>139200</v>
      </c>
      <c r="CG77" s="1">
        <v>133000</v>
      </c>
      <c r="CH77" s="1">
        <v>135500</v>
      </c>
      <c r="CI77" s="1">
        <v>134900</v>
      </c>
      <c r="CJ77" s="1">
        <v>142100</v>
      </c>
      <c r="CK77" s="1">
        <v>146000</v>
      </c>
      <c r="CL77" s="1">
        <v>152400</v>
      </c>
      <c r="CM77" s="1">
        <v>159600</v>
      </c>
      <c r="CN77" s="1">
        <v>159400</v>
      </c>
      <c r="CO77" s="1">
        <v>161900</v>
      </c>
      <c r="CP77" s="1">
        <v>154900</v>
      </c>
      <c r="CQ77" s="1">
        <v>155700</v>
      </c>
      <c r="CR77" s="1">
        <v>153400</v>
      </c>
      <c r="CS77" s="1">
        <v>146100</v>
      </c>
      <c r="CT77" s="1">
        <v>147600</v>
      </c>
      <c r="CU77" s="1">
        <v>155300</v>
      </c>
      <c r="CV77" s="1">
        <v>152400</v>
      </c>
      <c r="CW77" s="1">
        <v>155400</v>
      </c>
      <c r="CX77" s="1">
        <v>152500</v>
      </c>
      <c r="CY77" s="1">
        <v>154500</v>
      </c>
      <c r="CZ77" s="1">
        <v>147600</v>
      </c>
      <c r="DA77" s="1">
        <v>154100</v>
      </c>
      <c r="DB77" s="1">
        <v>157900</v>
      </c>
      <c r="DC77" s="1">
        <v>167300</v>
      </c>
      <c r="DD77" s="1">
        <v>154100</v>
      </c>
      <c r="DE77" s="1">
        <v>155100</v>
      </c>
      <c r="DF77" s="1">
        <v>154500</v>
      </c>
      <c r="DG77" s="1">
        <v>155300</v>
      </c>
      <c r="DH77" s="1">
        <v>151200</v>
      </c>
      <c r="DI77" s="1">
        <v>148600</v>
      </c>
      <c r="DJ77" s="1">
        <v>146900</v>
      </c>
      <c r="DK77" s="1">
        <v>153200</v>
      </c>
      <c r="DL77" s="1">
        <v>155600</v>
      </c>
      <c r="DM77" s="1">
        <v>158400</v>
      </c>
      <c r="DN77" s="1">
        <v>161100</v>
      </c>
      <c r="DO77" s="1">
        <v>170900</v>
      </c>
      <c r="DP77" s="1">
        <v>196400</v>
      </c>
      <c r="DQ77" s="1">
        <v>187300</v>
      </c>
      <c r="DR77" s="1">
        <v>194000</v>
      </c>
      <c r="DS77" s="1">
        <v>194300</v>
      </c>
      <c r="DT77" s="1">
        <v>219500</v>
      </c>
      <c r="DU77" s="1">
        <v>197100</v>
      </c>
      <c r="DV77" s="1">
        <v>200400</v>
      </c>
      <c r="DW77" s="1">
        <v>193700</v>
      </c>
      <c r="DX77" s="1">
        <v>211500</v>
      </c>
      <c r="DY77" s="1">
        <v>201100</v>
      </c>
      <c r="DZ77" s="1">
        <v>191000</v>
      </c>
      <c r="EA77" s="1">
        <v>203200</v>
      </c>
      <c r="EB77" s="1">
        <v>209400</v>
      </c>
      <c r="EC77" s="1">
        <v>190700</v>
      </c>
      <c r="ED77" s="1">
        <v>194200</v>
      </c>
      <c r="EE77" s="1">
        <v>205300</v>
      </c>
      <c r="EF77" s="1">
        <v>205300</v>
      </c>
    </row>
    <row r="78" spans="1:136" x14ac:dyDescent="0.45">
      <c r="D78" t="s">
        <v>158</v>
      </c>
      <c r="E78" s="1">
        <v>89900</v>
      </c>
      <c r="F78" s="1">
        <v>86800</v>
      </c>
      <c r="G78" s="1">
        <v>81300</v>
      </c>
      <c r="H78" s="1">
        <v>84000</v>
      </c>
      <c r="I78" s="1">
        <v>80200</v>
      </c>
      <c r="J78" s="1">
        <v>81700</v>
      </c>
      <c r="K78" s="1">
        <v>78400</v>
      </c>
      <c r="L78" s="1">
        <v>81500</v>
      </c>
      <c r="M78" s="1">
        <v>74400</v>
      </c>
      <c r="N78" s="1">
        <v>82600</v>
      </c>
      <c r="O78" s="1">
        <v>90200</v>
      </c>
      <c r="P78" s="1">
        <v>79900</v>
      </c>
      <c r="Q78" s="1">
        <v>76900</v>
      </c>
      <c r="R78" s="1">
        <v>86200</v>
      </c>
      <c r="S78" s="1">
        <v>88000</v>
      </c>
      <c r="T78" s="1">
        <v>77200</v>
      </c>
      <c r="U78" s="1">
        <v>78700</v>
      </c>
      <c r="V78" s="1">
        <v>87100</v>
      </c>
      <c r="W78" s="1">
        <v>90000</v>
      </c>
      <c r="X78" s="1">
        <v>97000</v>
      </c>
      <c r="Y78" s="1">
        <v>89300</v>
      </c>
      <c r="Z78" s="1">
        <v>87900</v>
      </c>
      <c r="AA78" s="1">
        <v>94600</v>
      </c>
      <c r="AB78" s="1">
        <v>93000</v>
      </c>
      <c r="AC78" s="1">
        <v>92100</v>
      </c>
      <c r="AD78" s="1">
        <v>88600</v>
      </c>
      <c r="AE78" s="1">
        <v>84200</v>
      </c>
      <c r="AF78" s="1">
        <v>87800</v>
      </c>
      <c r="AG78" s="1">
        <v>88600</v>
      </c>
      <c r="AH78" s="1">
        <v>83800</v>
      </c>
      <c r="AI78" s="1">
        <v>83200</v>
      </c>
      <c r="AJ78" s="1">
        <v>78100</v>
      </c>
      <c r="AK78" s="1">
        <v>78300</v>
      </c>
      <c r="AL78" s="1">
        <v>94600</v>
      </c>
      <c r="AM78" s="1">
        <v>91600</v>
      </c>
      <c r="AN78" s="1">
        <v>91900</v>
      </c>
      <c r="AO78" s="1">
        <v>93200</v>
      </c>
      <c r="AP78" s="1">
        <v>103100</v>
      </c>
      <c r="AQ78" s="1">
        <v>104800</v>
      </c>
      <c r="AR78" s="1">
        <v>101800</v>
      </c>
      <c r="AS78" s="1">
        <v>91200</v>
      </c>
      <c r="AT78" s="1">
        <v>90200</v>
      </c>
      <c r="AU78" s="1">
        <v>94400</v>
      </c>
      <c r="AV78" s="1">
        <v>103300</v>
      </c>
      <c r="AW78" s="1">
        <v>85500</v>
      </c>
      <c r="AX78" s="1">
        <v>93300</v>
      </c>
      <c r="AY78" s="1">
        <v>99700</v>
      </c>
      <c r="AZ78" s="1">
        <v>92400</v>
      </c>
      <c r="BA78" s="1">
        <v>95400</v>
      </c>
      <c r="BB78" s="1">
        <v>86800</v>
      </c>
      <c r="BC78" s="1">
        <v>88400</v>
      </c>
      <c r="BD78" s="1">
        <v>85000</v>
      </c>
      <c r="BE78" s="1">
        <v>86300</v>
      </c>
      <c r="BF78" s="1">
        <v>92900</v>
      </c>
      <c r="BG78" s="1">
        <v>99000</v>
      </c>
      <c r="BH78" s="1">
        <v>104000</v>
      </c>
      <c r="BI78" s="1">
        <v>110200</v>
      </c>
      <c r="BJ78" s="1">
        <v>102800</v>
      </c>
      <c r="BK78" s="1">
        <v>105400</v>
      </c>
      <c r="BL78" s="1">
        <v>107900</v>
      </c>
      <c r="BM78" s="1">
        <v>98100</v>
      </c>
      <c r="BN78" s="1">
        <v>101200</v>
      </c>
      <c r="BO78" s="1">
        <v>100200</v>
      </c>
      <c r="BP78" s="1">
        <v>96300</v>
      </c>
      <c r="BQ78" s="1">
        <v>97700</v>
      </c>
      <c r="BR78" s="1">
        <v>91700</v>
      </c>
      <c r="BS78" s="1">
        <v>87300</v>
      </c>
      <c r="BT78" s="1">
        <v>93900</v>
      </c>
      <c r="BU78" s="1">
        <v>98700</v>
      </c>
      <c r="BV78" s="1">
        <v>107500</v>
      </c>
      <c r="BW78" s="1">
        <v>104900</v>
      </c>
      <c r="BX78" s="1">
        <v>106400</v>
      </c>
      <c r="BY78" s="1">
        <v>110800</v>
      </c>
      <c r="BZ78" s="1">
        <v>116800</v>
      </c>
      <c r="CA78" s="1">
        <v>118800</v>
      </c>
      <c r="CB78" s="1">
        <v>118000</v>
      </c>
      <c r="CC78" s="1">
        <v>112000</v>
      </c>
      <c r="CD78" s="1">
        <v>113500</v>
      </c>
      <c r="CE78" s="1">
        <v>111100</v>
      </c>
      <c r="CF78" s="1">
        <v>99200</v>
      </c>
      <c r="CG78" s="1">
        <v>100000</v>
      </c>
      <c r="CH78" s="1">
        <v>108700</v>
      </c>
      <c r="CI78" s="1">
        <v>110100</v>
      </c>
      <c r="CJ78" s="1">
        <v>108600</v>
      </c>
      <c r="CK78" s="1">
        <v>115700</v>
      </c>
      <c r="CL78" s="1">
        <v>120800</v>
      </c>
      <c r="CM78" s="1">
        <v>123500</v>
      </c>
      <c r="CN78" s="1">
        <v>121100</v>
      </c>
      <c r="CO78" s="1">
        <v>117000</v>
      </c>
      <c r="CP78" s="1">
        <v>106700</v>
      </c>
      <c r="CQ78" s="1">
        <v>99900</v>
      </c>
      <c r="CR78" s="1">
        <v>92800</v>
      </c>
      <c r="CS78" s="1">
        <v>87800</v>
      </c>
      <c r="CT78" s="1">
        <v>91800</v>
      </c>
      <c r="CU78" s="1">
        <v>100000</v>
      </c>
      <c r="CV78" s="1">
        <v>110500</v>
      </c>
      <c r="CW78" s="1">
        <v>106200</v>
      </c>
      <c r="CX78" s="1">
        <v>109700</v>
      </c>
      <c r="CY78" s="1">
        <v>111900</v>
      </c>
      <c r="CZ78" s="1">
        <v>117600</v>
      </c>
      <c r="DA78" s="1">
        <v>110100</v>
      </c>
      <c r="DB78" s="1">
        <v>100600</v>
      </c>
      <c r="DC78" s="1">
        <v>96000</v>
      </c>
      <c r="DD78" s="1">
        <v>101600</v>
      </c>
      <c r="DE78" s="1">
        <v>97300</v>
      </c>
      <c r="DF78" s="1">
        <v>98400</v>
      </c>
      <c r="DG78" s="1">
        <v>104100</v>
      </c>
      <c r="DH78" s="1">
        <v>100400</v>
      </c>
      <c r="DI78" s="1">
        <v>95800</v>
      </c>
      <c r="DJ78" s="1">
        <v>100900</v>
      </c>
      <c r="DK78" s="1">
        <v>107700</v>
      </c>
      <c r="DL78" s="1">
        <v>98000</v>
      </c>
      <c r="DM78" s="1">
        <v>87200</v>
      </c>
      <c r="DN78" s="1">
        <v>102000</v>
      </c>
      <c r="DO78" s="1">
        <v>96200</v>
      </c>
      <c r="DP78" s="1">
        <v>94800</v>
      </c>
      <c r="DQ78" s="1">
        <v>94800</v>
      </c>
      <c r="DR78" s="1">
        <v>88800</v>
      </c>
      <c r="DS78" s="1">
        <v>101100</v>
      </c>
      <c r="DT78" s="1">
        <v>90400</v>
      </c>
      <c r="DU78" s="1">
        <v>88100</v>
      </c>
      <c r="DV78" s="1">
        <v>85000</v>
      </c>
      <c r="DW78" s="1">
        <v>79000</v>
      </c>
      <c r="DX78" s="1">
        <v>97100</v>
      </c>
      <c r="DY78" s="1">
        <v>78200</v>
      </c>
      <c r="DZ78" s="1">
        <v>89600</v>
      </c>
      <c r="EA78" s="1">
        <v>78300</v>
      </c>
      <c r="EB78" s="1">
        <v>84300</v>
      </c>
      <c r="EC78" s="1">
        <v>100000</v>
      </c>
      <c r="ED78" s="1">
        <v>95100</v>
      </c>
      <c r="EE78" s="1">
        <v>100200</v>
      </c>
      <c r="EF78" s="1">
        <v>100200</v>
      </c>
    </row>
    <row r="79" spans="1:136" x14ac:dyDescent="0.45">
      <c r="B79" t="s">
        <v>466</v>
      </c>
      <c r="C79" t="s">
        <v>44</v>
      </c>
      <c r="D79" t="s">
        <v>348</v>
      </c>
      <c r="E79" s="1"/>
      <c r="F79" s="1"/>
      <c r="G79" s="1"/>
      <c r="H79" s="1">
        <v>3000</v>
      </c>
      <c r="I79" s="1">
        <v>1800</v>
      </c>
      <c r="J79" s="1">
        <v>1900</v>
      </c>
      <c r="K79" s="1">
        <v>1900</v>
      </c>
      <c r="L79" s="1">
        <v>1900</v>
      </c>
      <c r="M79" s="1">
        <v>3000</v>
      </c>
      <c r="N79" s="1">
        <v>2500</v>
      </c>
      <c r="O79" s="1">
        <v>3500</v>
      </c>
      <c r="P79" s="1">
        <v>4300</v>
      </c>
      <c r="Q79" s="1">
        <v>4000</v>
      </c>
      <c r="R79" s="1">
        <v>3800</v>
      </c>
      <c r="S79" s="1">
        <v>3900</v>
      </c>
      <c r="T79" s="1">
        <v>3800</v>
      </c>
      <c r="U79" s="1">
        <v>4900</v>
      </c>
      <c r="V79" s="1">
        <v>4300</v>
      </c>
      <c r="W79" s="1">
        <v>2300</v>
      </c>
      <c r="X79" s="1">
        <v>2600</v>
      </c>
      <c r="Y79" s="1">
        <v>5600</v>
      </c>
      <c r="Z79" s="1">
        <v>2100</v>
      </c>
      <c r="AA79" s="1">
        <v>3200</v>
      </c>
      <c r="AB79" s="1">
        <v>4100</v>
      </c>
      <c r="AC79" s="1">
        <v>4000</v>
      </c>
      <c r="AD79" s="1">
        <v>2800</v>
      </c>
      <c r="AE79" s="1">
        <v>1700</v>
      </c>
      <c r="AF79" s="1">
        <v>4900</v>
      </c>
      <c r="AG79" s="1">
        <v>2700</v>
      </c>
      <c r="AH79" s="1">
        <v>1700</v>
      </c>
      <c r="AI79" s="1">
        <v>1800</v>
      </c>
      <c r="AJ79" s="1">
        <v>3200</v>
      </c>
      <c r="AK79" s="1">
        <v>1800</v>
      </c>
      <c r="AL79" s="1"/>
      <c r="AM79" s="1"/>
      <c r="AN79" s="1"/>
      <c r="AO79" s="1">
        <v>1700</v>
      </c>
      <c r="AP79" s="1">
        <v>1800</v>
      </c>
      <c r="AQ79" s="1">
        <v>3100</v>
      </c>
      <c r="AR79" s="1">
        <v>6000</v>
      </c>
      <c r="AS79" s="1">
        <v>4500</v>
      </c>
      <c r="AT79" s="1">
        <v>3700</v>
      </c>
      <c r="AU79" s="1">
        <v>2700</v>
      </c>
      <c r="AV79" s="1">
        <v>2700</v>
      </c>
      <c r="AW79" s="1">
        <v>4900</v>
      </c>
      <c r="AX79" s="1">
        <v>3100</v>
      </c>
      <c r="AY79" s="1">
        <v>5000</v>
      </c>
      <c r="AZ79" s="1">
        <v>4300</v>
      </c>
      <c r="BA79" s="1">
        <v>5200</v>
      </c>
      <c r="BB79" s="1">
        <v>5400</v>
      </c>
      <c r="BC79" s="1"/>
      <c r="BD79" s="1">
        <v>2100</v>
      </c>
      <c r="BE79" s="1">
        <v>3400</v>
      </c>
      <c r="BF79" s="1">
        <v>2000</v>
      </c>
      <c r="BG79" s="1">
        <v>3800</v>
      </c>
      <c r="BH79" s="1">
        <v>2700</v>
      </c>
      <c r="BI79" s="1">
        <v>3000</v>
      </c>
      <c r="BJ79" s="1">
        <v>2900</v>
      </c>
      <c r="BK79" s="1">
        <v>2300</v>
      </c>
      <c r="BL79" s="1">
        <v>4300</v>
      </c>
      <c r="BM79" s="1">
        <v>2700</v>
      </c>
      <c r="BN79" s="1">
        <v>2800</v>
      </c>
      <c r="BO79" s="1">
        <v>1800</v>
      </c>
      <c r="BP79" s="1"/>
      <c r="BQ79" s="1"/>
      <c r="BR79" s="1"/>
      <c r="BS79" s="1">
        <v>2700</v>
      </c>
      <c r="BT79" s="1"/>
      <c r="BU79" s="1"/>
      <c r="BV79" s="1"/>
      <c r="BW79" s="1"/>
      <c r="BX79" s="1"/>
      <c r="BY79" s="1"/>
      <c r="BZ79" s="1">
        <v>1500</v>
      </c>
      <c r="CA79" s="1">
        <v>3200</v>
      </c>
      <c r="CB79" s="1">
        <v>2800</v>
      </c>
      <c r="CC79" s="1">
        <v>3900</v>
      </c>
      <c r="CD79" s="1">
        <v>3800</v>
      </c>
      <c r="CE79" s="1">
        <v>4000</v>
      </c>
      <c r="CF79" s="1">
        <v>3700</v>
      </c>
      <c r="CG79" s="1">
        <v>2100</v>
      </c>
      <c r="CH79" s="1">
        <v>2600</v>
      </c>
      <c r="CI79" s="1">
        <v>4500</v>
      </c>
      <c r="CJ79" s="1">
        <v>4500</v>
      </c>
      <c r="CK79" s="1">
        <v>3200</v>
      </c>
      <c r="CL79" s="1">
        <v>4300</v>
      </c>
      <c r="CM79" s="1">
        <v>2400</v>
      </c>
      <c r="CN79" s="1">
        <v>2300</v>
      </c>
      <c r="CO79" s="1"/>
      <c r="CP79" s="1"/>
      <c r="CQ79" s="1"/>
      <c r="CR79" s="1"/>
      <c r="CS79" s="1">
        <v>2200</v>
      </c>
      <c r="CT79" s="1">
        <v>2200</v>
      </c>
      <c r="CU79" s="1">
        <v>2500</v>
      </c>
      <c r="CV79" s="1">
        <v>2300</v>
      </c>
      <c r="CW79" s="1">
        <v>3600</v>
      </c>
      <c r="CX79" s="1">
        <v>3600</v>
      </c>
      <c r="CY79" s="1">
        <v>4800</v>
      </c>
      <c r="CZ79" s="1">
        <v>5000</v>
      </c>
      <c r="DA79" s="1">
        <v>2700</v>
      </c>
      <c r="DB79" s="1">
        <v>2900</v>
      </c>
      <c r="DC79" s="1">
        <v>2200</v>
      </c>
      <c r="DD79" s="1">
        <v>2800</v>
      </c>
      <c r="DE79" s="1">
        <v>2700</v>
      </c>
      <c r="DF79" s="1">
        <v>3400</v>
      </c>
      <c r="DG79" s="1">
        <v>2300</v>
      </c>
      <c r="DH79" s="1">
        <v>1700</v>
      </c>
      <c r="DI79" s="1"/>
      <c r="DJ79" s="1"/>
      <c r="DK79" s="1"/>
      <c r="DL79" s="1"/>
      <c r="DM79" s="1"/>
      <c r="DN79" s="1"/>
      <c r="DO79" s="1"/>
      <c r="DP79" s="1"/>
      <c r="DQ79" s="1">
        <v>2300</v>
      </c>
      <c r="DR79" s="1">
        <v>3100</v>
      </c>
      <c r="DS79" s="1">
        <v>3000</v>
      </c>
      <c r="DT79" s="1">
        <v>4000</v>
      </c>
      <c r="DU79" s="1">
        <v>3500</v>
      </c>
      <c r="DV79" s="1">
        <v>3500</v>
      </c>
      <c r="DW79" s="1">
        <v>1800</v>
      </c>
      <c r="DX79" s="1">
        <v>1700</v>
      </c>
      <c r="DY79" s="1"/>
      <c r="DZ79" s="1"/>
      <c r="EA79" s="1">
        <v>4000</v>
      </c>
      <c r="EB79" s="1">
        <v>6700</v>
      </c>
      <c r="EC79" s="1">
        <v>2500</v>
      </c>
      <c r="ED79" s="1">
        <v>4800</v>
      </c>
      <c r="EE79" s="1">
        <v>5600</v>
      </c>
      <c r="EF79" s="1">
        <v>5600</v>
      </c>
    </row>
    <row r="80" spans="1:136" x14ac:dyDescent="0.45">
      <c r="D80" t="s">
        <v>349</v>
      </c>
      <c r="E80" s="1">
        <v>1700</v>
      </c>
      <c r="F80" s="1"/>
      <c r="G80" s="1"/>
      <c r="H80" s="1"/>
      <c r="I80" s="1"/>
      <c r="J80" s="1">
        <v>2900</v>
      </c>
      <c r="K80" s="1">
        <v>2300</v>
      </c>
      <c r="L80" s="1">
        <v>4100</v>
      </c>
      <c r="M80" s="1">
        <v>1900</v>
      </c>
      <c r="N80" s="1">
        <v>3000</v>
      </c>
      <c r="O80" s="1"/>
      <c r="P80" s="1"/>
      <c r="Q80" s="1">
        <v>1900</v>
      </c>
      <c r="R80" s="1">
        <v>2100</v>
      </c>
      <c r="S80" s="1">
        <v>2400</v>
      </c>
      <c r="T80" s="1">
        <v>1800</v>
      </c>
      <c r="U80" s="1">
        <v>1500</v>
      </c>
      <c r="V80" s="1"/>
      <c r="W80" s="1">
        <v>1800</v>
      </c>
      <c r="X80" s="1">
        <v>3400</v>
      </c>
      <c r="Y80" s="1"/>
      <c r="Z80" s="1"/>
      <c r="AA80" s="1"/>
      <c r="AB80" s="1"/>
      <c r="AC80" s="1"/>
      <c r="AD80" s="1"/>
      <c r="AE80" s="1"/>
      <c r="AF80" s="1">
        <v>1500</v>
      </c>
      <c r="AG80" s="1"/>
      <c r="AH80" s="1"/>
      <c r="AI80" s="1"/>
      <c r="AJ80" s="1"/>
      <c r="AK80" s="1"/>
      <c r="AL80" s="1"/>
      <c r="AM80" s="1"/>
      <c r="AN80" s="1"/>
      <c r="AO80" s="1"/>
      <c r="AP80" s="1"/>
      <c r="AQ80" s="1"/>
      <c r="AR80" s="1">
        <v>1600</v>
      </c>
      <c r="AS80" s="1">
        <v>2600</v>
      </c>
      <c r="AT80" s="1">
        <v>1900</v>
      </c>
      <c r="AU80" s="1">
        <v>2200</v>
      </c>
      <c r="AV80" s="1">
        <v>1700</v>
      </c>
      <c r="AW80" s="1"/>
      <c r="AX80" s="1"/>
      <c r="AY80" s="1">
        <v>2300</v>
      </c>
      <c r="AZ80" s="1">
        <v>1500</v>
      </c>
      <c r="BA80" s="1">
        <v>1500</v>
      </c>
      <c r="BB80" s="1"/>
      <c r="BC80" s="1">
        <v>1500</v>
      </c>
      <c r="BD80" s="1">
        <v>2300</v>
      </c>
      <c r="BE80" s="1">
        <v>1500</v>
      </c>
      <c r="BF80" s="1"/>
      <c r="BG80" s="1"/>
      <c r="BH80" s="1"/>
      <c r="BI80" s="1"/>
      <c r="BJ80" s="1"/>
      <c r="BK80" s="1"/>
      <c r="BL80" s="1">
        <v>1800</v>
      </c>
      <c r="BM80" s="1">
        <v>2600</v>
      </c>
      <c r="BN80" s="1">
        <v>1600</v>
      </c>
      <c r="BO80" s="1">
        <v>1600</v>
      </c>
      <c r="BP80" s="1">
        <v>2600</v>
      </c>
      <c r="BQ80" s="1">
        <v>2100</v>
      </c>
      <c r="BR80" s="1"/>
      <c r="BS80" s="1"/>
      <c r="BT80" s="1">
        <v>2500</v>
      </c>
      <c r="BU80" s="1">
        <v>3600</v>
      </c>
      <c r="BV80" s="1">
        <v>2500</v>
      </c>
      <c r="BW80" s="1"/>
      <c r="BX80" s="1"/>
      <c r="BY80" s="1">
        <v>2000</v>
      </c>
      <c r="BZ80" s="1"/>
      <c r="CA80" s="1"/>
      <c r="CB80" s="1"/>
      <c r="CC80" s="1">
        <v>2000</v>
      </c>
      <c r="CD80" s="1">
        <v>2000</v>
      </c>
      <c r="CE80" s="1">
        <v>1800</v>
      </c>
      <c r="CF80" s="1">
        <v>1900</v>
      </c>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v>1800</v>
      </c>
      <c r="DK80" s="1"/>
      <c r="DL80" s="1">
        <v>1500</v>
      </c>
      <c r="DM80" s="1">
        <v>1700</v>
      </c>
      <c r="DN80" s="1">
        <v>2200</v>
      </c>
      <c r="DO80" s="1"/>
      <c r="DP80" s="1"/>
      <c r="DQ80" s="1"/>
      <c r="DR80" s="1"/>
      <c r="DS80" s="1"/>
      <c r="DT80" s="1"/>
      <c r="DU80" s="1"/>
      <c r="DV80" s="1"/>
      <c r="DW80" s="1"/>
      <c r="DX80" s="1"/>
      <c r="DY80" s="1"/>
      <c r="DZ80" s="1"/>
      <c r="EA80" s="1"/>
      <c r="EB80" s="1"/>
      <c r="EC80" s="1"/>
      <c r="ED80" s="1"/>
      <c r="EE80" s="1"/>
      <c r="EF80" s="1"/>
    </row>
    <row r="81" spans="1:136" x14ac:dyDescent="0.45">
      <c r="A81" t="s">
        <v>620</v>
      </c>
      <c r="B81" t="s">
        <v>472</v>
      </c>
      <c r="C81" t="s">
        <v>44</v>
      </c>
      <c r="D81" t="s">
        <v>175</v>
      </c>
      <c r="E81" s="1">
        <v>131400</v>
      </c>
      <c r="F81" s="1">
        <v>119600</v>
      </c>
      <c r="G81" s="1">
        <v>126600</v>
      </c>
      <c r="H81" s="1">
        <v>127700</v>
      </c>
      <c r="I81" s="1">
        <v>126500</v>
      </c>
      <c r="J81" s="1">
        <v>131500</v>
      </c>
      <c r="K81" s="1">
        <v>138100</v>
      </c>
      <c r="L81" s="1">
        <v>154000</v>
      </c>
      <c r="M81" s="1">
        <v>148200</v>
      </c>
      <c r="N81" s="1">
        <v>146500</v>
      </c>
      <c r="O81" s="1">
        <v>148500</v>
      </c>
      <c r="P81" s="1">
        <v>151600</v>
      </c>
      <c r="Q81" s="1">
        <v>136200</v>
      </c>
      <c r="R81" s="1">
        <v>150500</v>
      </c>
      <c r="S81" s="1">
        <v>145100</v>
      </c>
      <c r="T81" s="1">
        <v>145000</v>
      </c>
      <c r="U81" s="1">
        <v>135900</v>
      </c>
      <c r="V81" s="1">
        <v>136000</v>
      </c>
      <c r="W81" s="1">
        <v>135300</v>
      </c>
      <c r="X81" s="1">
        <v>135700</v>
      </c>
      <c r="Y81" s="1">
        <v>133200</v>
      </c>
      <c r="Z81" s="1">
        <v>133500</v>
      </c>
      <c r="AA81" s="1">
        <v>136900</v>
      </c>
      <c r="AB81" s="1">
        <v>135100</v>
      </c>
      <c r="AC81" s="1">
        <v>130800.00000000001</v>
      </c>
      <c r="AD81" s="1">
        <v>141000</v>
      </c>
      <c r="AE81" s="1">
        <v>132500</v>
      </c>
      <c r="AF81" s="1">
        <v>136700</v>
      </c>
      <c r="AG81" s="1">
        <v>152600</v>
      </c>
      <c r="AH81" s="1">
        <v>152600</v>
      </c>
      <c r="AI81" s="1">
        <v>145000</v>
      </c>
      <c r="AJ81" s="1">
        <v>136000</v>
      </c>
      <c r="AK81" s="1">
        <v>143600</v>
      </c>
      <c r="AL81" s="1">
        <v>139100</v>
      </c>
      <c r="AM81" s="1">
        <v>145200</v>
      </c>
      <c r="AN81" s="1">
        <v>153100</v>
      </c>
      <c r="AO81" s="1">
        <v>143700</v>
      </c>
      <c r="AP81" s="1">
        <v>149800</v>
      </c>
      <c r="AQ81" s="1">
        <v>159900</v>
      </c>
      <c r="AR81" s="1">
        <v>167600</v>
      </c>
      <c r="AS81" s="1">
        <v>163400</v>
      </c>
      <c r="AT81" s="1">
        <v>177600</v>
      </c>
      <c r="AU81" s="1">
        <v>174100</v>
      </c>
      <c r="AV81" s="1">
        <v>161300</v>
      </c>
      <c r="AW81" s="1">
        <v>163300</v>
      </c>
      <c r="AX81" s="1">
        <v>166200</v>
      </c>
      <c r="AY81" s="1">
        <v>159300</v>
      </c>
      <c r="AZ81" s="1">
        <v>156100</v>
      </c>
      <c r="BA81" s="1">
        <v>143200</v>
      </c>
      <c r="BB81" s="1">
        <v>143700</v>
      </c>
      <c r="BC81" s="1">
        <v>135100</v>
      </c>
      <c r="BD81" s="1">
        <v>135200</v>
      </c>
      <c r="BE81" s="1">
        <v>137100</v>
      </c>
      <c r="BF81" s="1">
        <v>145400</v>
      </c>
      <c r="BG81" s="1">
        <v>144400</v>
      </c>
      <c r="BH81" s="1">
        <v>156000</v>
      </c>
      <c r="BI81" s="1">
        <v>151500</v>
      </c>
      <c r="BJ81" s="1">
        <v>150100</v>
      </c>
      <c r="BK81" s="1">
        <v>154400</v>
      </c>
      <c r="BL81" s="1">
        <v>149400</v>
      </c>
      <c r="BM81" s="1">
        <v>156200</v>
      </c>
      <c r="BN81" s="1">
        <v>166500</v>
      </c>
      <c r="BO81" s="1">
        <v>167800</v>
      </c>
      <c r="BP81" s="1">
        <v>152400</v>
      </c>
      <c r="BQ81" s="1">
        <v>156900</v>
      </c>
      <c r="BR81" s="1">
        <v>168200</v>
      </c>
      <c r="BS81" s="1">
        <v>147900</v>
      </c>
      <c r="BT81" s="1">
        <v>152600</v>
      </c>
      <c r="BU81" s="1">
        <v>145800</v>
      </c>
      <c r="BV81" s="1">
        <v>137800</v>
      </c>
      <c r="BW81" s="1">
        <v>150300</v>
      </c>
      <c r="BX81" s="1">
        <v>150900</v>
      </c>
      <c r="BY81" s="1">
        <v>163200</v>
      </c>
      <c r="BZ81" s="1">
        <v>163700</v>
      </c>
      <c r="CA81" s="1">
        <v>173000</v>
      </c>
      <c r="CB81" s="1">
        <v>180300</v>
      </c>
      <c r="CC81" s="1">
        <v>171100</v>
      </c>
      <c r="CD81" s="1">
        <v>179200</v>
      </c>
      <c r="CE81" s="1">
        <v>184700</v>
      </c>
      <c r="CF81" s="1">
        <v>177600</v>
      </c>
      <c r="CG81" s="1">
        <v>166000</v>
      </c>
      <c r="CH81" s="1">
        <v>162500</v>
      </c>
      <c r="CI81" s="1">
        <v>162400</v>
      </c>
      <c r="CJ81" s="1">
        <v>164200</v>
      </c>
      <c r="CK81" s="1">
        <v>164500</v>
      </c>
      <c r="CL81" s="1">
        <v>181500</v>
      </c>
      <c r="CM81" s="1">
        <v>184900</v>
      </c>
      <c r="CN81" s="1">
        <v>178000</v>
      </c>
      <c r="CO81" s="1">
        <v>191000</v>
      </c>
      <c r="CP81" s="1">
        <v>181900</v>
      </c>
      <c r="CQ81" s="1">
        <v>177300</v>
      </c>
      <c r="CR81" s="1">
        <v>170700</v>
      </c>
      <c r="CS81" s="1">
        <v>171600</v>
      </c>
      <c r="CT81" s="1">
        <v>169000</v>
      </c>
      <c r="CU81" s="1">
        <v>161300</v>
      </c>
      <c r="CV81" s="1">
        <v>168500</v>
      </c>
      <c r="CW81" s="1">
        <v>173700</v>
      </c>
      <c r="CX81" s="1">
        <v>178200</v>
      </c>
      <c r="CY81" s="1">
        <v>162600</v>
      </c>
      <c r="CZ81" s="1">
        <v>164900</v>
      </c>
      <c r="DA81" s="1">
        <v>178000</v>
      </c>
      <c r="DB81" s="1">
        <v>160800</v>
      </c>
      <c r="DC81" s="1">
        <v>181400</v>
      </c>
      <c r="DD81" s="1">
        <v>183800</v>
      </c>
      <c r="DE81" s="1">
        <v>194200</v>
      </c>
      <c r="DF81" s="1">
        <v>195300</v>
      </c>
      <c r="DG81" s="1">
        <v>203200</v>
      </c>
      <c r="DH81" s="1">
        <v>198800</v>
      </c>
      <c r="DI81" s="1">
        <v>195000</v>
      </c>
      <c r="DJ81" s="1">
        <v>203000</v>
      </c>
      <c r="DK81" s="1">
        <v>203300</v>
      </c>
      <c r="DL81" s="1">
        <v>209600</v>
      </c>
      <c r="DM81" s="1">
        <v>198700</v>
      </c>
      <c r="DN81" s="1">
        <v>196300</v>
      </c>
      <c r="DO81" s="1">
        <v>193500</v>
      </c>
      <c r="DP81" s="1">
        <v>193400</v>
      </c>
      <c r="DQ81" s="1">
        <v>194900</v>
      </c>
      <c r="DR81" s="1">
        <v>188900</v>
      </c>
      <c r="DS81" s="1">
        <v>189000</v>
      </c>
      <c r="DT81" s="1">
        <v>200400</v>
      </c>
      <c r="DU81" s="1">
        <v>199700</v>
      </c>
      <c r="DV81" s="1">
        <v>194200</v>
      </c>
      <c r="DW81" s="1">
        <v>200300</v>
      </c>
      <c r="DX81" s="1">
        <v>177200</v>
      </c>
      <c r="DY81" s="1">
        <v>177600</v>
      </c>
      <c r="DZ81" s="1">
        <v>176600</v>
      </c>
      <c r="EA81" s="1">
        <v>191700</v>
      </c>
      <c r="EB81" s="1">
        <v>195000</v>
      </c>
      <c r="EC81" s="1">
        <v>185900</v>
      </c>
      <c r="ED81" s="1">
        <v>193200</v>
      </c>
      <c r="EE81" s="1">
        <v>191900</v>
      </c>
      <c r="EF81" s="1">
        <v>191900</v>
      </c>
    </row>
    <row r="82" spans="1:136" x14ac:dyDescent="0.45">
      <c r="D82" t="s">
        <v>176</v>
      </c>
      <c r="E82" s="1">
        <v>101700</v>
      </c>
      <c r="F82" s="1">
        <v>105700</v>
      </c>
      <c r="G82" s="1">
        <v>107200</v>
      </c>
      <c r="H82" s="1">
        <v>108300</v>
      </c>
      <c r="I82" s="1">
        <v>99400</v>
      </c>
      <c r="J82" s="1">
        <v>101500</v>
      </c>
      <c r="K82" s="1">
        <v>104300</v>
      </c>
      <c r="L82" s="1">
        <v>101800</v>
      </c>
      <c r="M82" s="1">
        <v>100700</v>
      </c>
      <c r="N82" s="1">
        <v>113300</v>
      </c>
      <c r="O82" s="1">
        <v>122900</v>
      </c>
      <c r="P82" s="1">
        <v>123700</v>
      </c>
      <c r="Q82" s="1">
        <v>117600</v>
      </c>
      <c r="R82" s="1">
        <v>119400</v>
      </c>
      <c r="S82" s="1">
        <v>123100</v>
      </c>
      <c r="T82" s="1">
        <v>121000</v>
      </c>
      <c r="U82" s="1">
        <v>101700</v>
      </c>
      <c r="V82" s="1">
        <v>104500</v>
      </c>
      <c r="W82" s="1">
        <v>102800</v>
      </c>
      <c r="X82" s="1">
        <v>108400</v>
      </c>
      <c r="Y82" s="1">
        <v>107300</v>
      </c>
      <c r="Z82" s="1">
        <v>115600</v>
      </c>
      <c r="AA82" s="1">
        <v>112400</v>
      </c>
      <c r="AB82" s="1">
        <v>121100</v>
      </c>
      <c r="AC82" s="1">
        <v>104300</v>
      </c>
      <c r="AD82" s="1">
        <v>108000</v>
      </c>
      <c r="AE82" s="1">
        <v>110800</v>
      </c>
      <c r="AF82" s="1">
        <v>110700</v>
      </c>
      <c r="AG82" s="1">
        <v>115500</v>
      </c>
      <c r="AH82" s="1">
        <v>104400</v>
      </c>
      <c r="AI82" s="1">
        <v>103900</v>
      </c>
      <c r="AJ82" s="1">
        <v>102400</v>
      </c>
      <c r="AK82" s="1">
        <v>102500</v>
      </c>
      <c r="AL82" s="1">
        <v>98000</v>
      </c>
      <c r="AM82" s="1">
        <v>95400</v>
      </c>
      <c r="AN82" s="1">
        <v>95900</v>
      </c>
      <c r="AO82" s="1">
        <v>90200</v>
      </c>
      <c r="AP82" s="1">
        <v>94800</v>
      </c>
      <c r="AQ82" s="1">
        <v>86600</v>
      </c>
      <c r="AR82" s="1">
        <v>86700</v>
      </c>
      <c r="AS82" s="1">
        <v>86200</v>
      </c>
      <c r="AT82" s="1">
        <v>96600</v>
      </c>
      <c r="AU82" s="1">
        <v>105700</v>
      </c>
      <c r="AV82" s="1">
        <v>103300</v>
      </c>
      <c r="AW82" s="1">
        <v>90800</v>
      </c>
      <c r="AX82" s="1">
        <v>87300</v>
      </c>
      <c r="AY82" s="1">
        <v>88400</v>
      </c>
      <c r="AZ82" s="1">
        <v>86000</v>
      </c>
      <c r="BA82" s="1">
        <v>91000</v>
      </c>
      <c r="BB82" s="1">
        <v>94000</v>
      </c>
      <c r="BC82" s="1">
        <v>89400</v>
      </c>
      <c r="BD82" s="1">
        <v>100200</v>
      </c>
      <c r="BE82" s="1">
        <v>103100</v>
      </c>
      <c r="BF82" s="1">
        <v>107300</v>
      </c>
      <c r="BG82" s="1">
        <v>114000</v>
      </c>
      <c r="BH82" s="1">
        <v>111200</v>
      </c>
      <c r="BI82" s="1">
        <v>115900</v>
      </c>
      <c r="BJ82" s="1">
        <v>112500</v>
      </c>
      <c r="BK82" s="1">
        <v>123800</v>
      </c>
      <c r="BL82" s="1">
        <v>106700</v>
      </c>
      <c r="BM82" s="1">
        <v>110100</v>
      </c>
      <c r="BN82" s="1">
        <v>109100</v>
      </c>
      <c r="BO82" s="1">
        <v>107400</v>
      </c>
      <c r="BP82" s="1">
        <v>107600</v>
      </c>
      <c r="BQ82" s="1">
        <v>101400</v>
      </c>
      <c r="BR82" s="1">
        <v>107300</v>
      </c>
      <c r="BS82" s="1">
        <v>107900</v>
      </c>
      <c r="BT82" s="1">
        <v>106700</v>
      </c>
      <c r="BU82" s="1">
        <v>110900</v>
      </c>
      <c r="BV82" s="1">
        <v>108600</v>
      </c>
      <c r="BW82" s="1">
        <v>109500</v>
      </c>
      <c r="BX82" s="1">
        <v>111100</v>
      </c>
      <c r="BY82" s="1">
        <v>118700</v>
      </c>
      <c r="BZ82" s="1">
        <v>117300</v>
      </c>
      <c r="CA82" s="1">
        <v>111200</v>
      </c>
      <c r="CB82" s="1">
        <v>104200</v>
      </c>
      <c r="CC82" s="1">
        <v>93900</v>
      </c>
      <c r="CD82" s="1">
        <v>99200</v>
      </c>
      <c r="CE82" s="1">
        <v>105500</v>
      </c>
      <c r="CF82" s="1">
        <v>106700</v>
      </c>
      <c r="CG82" s="1">
        <v>125300</v>
      </c>
      <c r="CH82" s="1">
        <v>125600</v>
      </c>
      <c r="CI82" s="1">
        <v>119500</v>
      </c>
      <c r="CJ82" s="1">
        <v>117800</v>
      </c>
      <c r="CK82" s="1">
        <v>123700</v>
      </c>
      <c r="CL82" s="1">
        <v>110900</v>
      </c>
      <c r="CM82" s="1">
        <v>109700</v>
      </c>
      <c r="CN82" s="1">
        <v>119300</v>
      </c>
      <c r="CO82" s="1">
        <v>117800</v>
      </c>
      <c r="CP82" s="1">
        <v>123500</v>
      </c>
      <c r="CQ82" s="1">
        <v>123300</v>
      </c>
      <c r="CR82" s="1">
        <v>124700</v>
      </c>
      <c r="CS82" s="1">
        <v>122600</v>
      </c>
      <c r="CT82" s="1">
        <v>112000</v>
      </c>
      <c r="CU82" s="1">
        <v>114400</v>
      </c>
      <c r="CV82" s="1">
        <v>100000</v>
      </c>
      <c r="CW82" s="1">
        <v>99500</v>
      </c>
      <c r="CX82" s="1">
        <v>100500</v>
      </c>
      <c r="CY82" s="1">
        <v>111200</v>
      </c>
      <c r="CZ82" s="1">
        <v>112300</v>
      </c>
      <c r="DA82" s="1">
        <v>115200</v>
      </c>
      <c r="DB82" s="1">
        <v>120300</v>
      </c>
      <c r="DC82" s="1">
        <v>119600</v>
      </c>
      <c r="DD82" s="1">
        <v>119500</v>
      </c>
      <c r="DE82" s="1">
        <v>108200</v>
      </c>
      <c r="DF82" s="1">
        <v>117500</v>
      </c>
      <c r="DG82" s="1">
        <v>119900</v>
      </c>
      <c r="DH82" s="1">
        <v>119200</v>
      </c>
      <c r="DI82" s="1">
        <v>133300</v>
      </c>
      <c r="DJ82" s="1">
        <v>132500</v>
      </c>
      <c r="DK82" s="1">
        <v>132600</v>
      </c>
      <c r="DL82" s="1">
        <v>136800</v>
      </c>
      <c r="DM82" s="1">
        <v>131900</v>
      </c>
      <c r="DN82" s="1">
        <v>130100</v>
      </c>
      <c r="DO82" s="1">
        <v>119000</v>
      </c>
      <c r="DP82" s="1">
        <v>127700</v>
      </c>
      <c r="DQ82" s="1">
        <v>123000</v>
      </c>
      <c r="DR82" s="1">
        <v>120900</v>
      </c>
      <c r="DS82" s="1">
        <v>126800</v>
      </c>
      <c r="DT82" s="1">
        <v>139100</v>
      </c>
      <c r="DU82" s="1">
        <v>138200</v>
      </c>
      <c r="DV82" s="1">
        <v>140300</v>
      </c>
      <c r="DW82" s="1">
        <v>111000</v>
      </c>
      <c r="DX82" s="1">
        <v>111400</v>
      </c>
      <c r="DY82" s="1">
        <v>115900</v>
      </c>
      <c r="DZ82" s="1">
        <v>135500</v>
      </c>
      <c r="EA82" s="1">
        <v>123000</v>
      </c>
      <c r="EB82" s="1">
        <v>128699.99999999999</v>
      </c>
      <c r="EC82" s="1">
        <v>131400</v>
      </c>
      <c r="ED82" s="1">
        <v>119200</v>
      </c>
      <c r="EE82" s="1">
        <v>123500</v>
      </c>
      <c r="EF82" s="1">
        <v>123500</v>
      </c>
    </row>
    <row r="83" spans="1:136" x14ac:dyDescent="0.45">
      <c r="D83" t="s">
        <v>366</v>
      </c>
      <c r="E83" s="1">
        <v>103800</v>
      </c>
      <c r="F83" s="1">
        <v>105600</v>
      </c>
      <c r="G83" s="1">
        <v>115700</v>
      </c>
      <c r="H83" s="1">
        <v>115400</v>
      </c>
      <c r="I83" s="1">
        <v>113900</v>
      </c>
      <c r="J83" s="1">
        <v>122500</v>
      </c>
      <c r="K83" s="1">
        <v>108300</v>
      </c>
      <c r="L83" s="1">
        <v>109900</v>
      </c>
      <c r="M83" s="1">
        <v>102500</v>
      </c>
      <c r="N83" s="1">
        <v>96800</v>
      </c>
      <c r="O83" s="1">
        <v>99500</v>
      </c>
      <c r="P83" s="1">
        <v>95700</v>
      </c>
      <c r="Q83" s="1">
        <v>104600</v>
      </c>
      <c r="R83" s="1">
        <v>103200</v>
      </c>
      <c r="S83" s="1">
        <v>94700</v>
      </c>
      <c r="T83" s="1">
        <v>104400</v>
      </c>
      <c r="U83" s="1">
        <v>110600</v>
      </c>
      <c r="V83" s="1">
        <v>116900</v>
      </c>
      <c r="W83" s="1">
        <v>112400</v>
      </c>
      <c r="X83" s="1">
        <v>119900</v>
      </c>
      <c r="Y83" s="1">
        <v>116100</v>
      </c>
      <c r="Z83" s="1">
        <v>120600</v>
      </c>
      <c r="AA83" s="1">
        <v>117000</v>
      </c>
      <c r="AB83" s="1">
        <v>110100</v>
      </c>
      <c r="AC83" s="1">
        <v>122900</v>
      </c>
      <c r="AD83" s="1">
        <v>122800</v>
      </c>
      <c r="AE83" s="1">
        <v>119200</v>
      </c>
      <c r="AF83" s="1">
        <v>117000</v>
      </c>
      <c r="AG83" s="1">
        <v>128900</v>
      </c>
      <c r="AH83" s="1">
        <v>115500</v>
      </c>
      <c r="AI83" s="1">
        <v>117900</v>
      </c>
      <c r="AJ83" s="1">
        <v>113800</v>
      </c>
      <c r="AK83" s="1">
        <v>111600</v>
      </c>
      <c r="AL83" s="1">
        <v>114200</v>
      </c>
      <c r="AM83" s="1">
        <v>118800</v>
      </c>
      <c r="AN83" s="1">
        <v>118500</v>
      </c>
      <c r="AO83" s="1">
        <v>117300</v>
      </c>
      <c r="AP83" s="1">
        <v>128100</v>
      </c>
      <c r="AQ83" s="1">
        <v>122800</v>
      </c>
      <c r="AR83" s="1">
        <v>120100</v>
      </c>
      <c r="AS83" s="1">
        <v>121600</v>
      </c>
      <c r="AT83" s="1">
        <v>116900</v>
      </c>
      <c r="AU83" s="1">
        <v>125600</v>
      </c>
      <c r="AV83" s="1">
        <v>130500</v>
      </c>
      <c r="AW83" s="1">
        <v>117000</v>
      </c>
      <c r="AX83" s="1">
        <v>124800</v>
      </c>
      <c r="AY83" s="1">
        <v>128100</v>
      </c>
      <c r="AZ83" s="1">
        <v>125500</v>
      </c>
      <c r="BA83" s="1">
        <v>131100</v>
      </c>
      <c r="BB83" s="1">
        <v>125400</v>
      </c>
      <c r="BC83" s="1">
        <v>133400</v>
      </c>
      <c r="BD83" s="1">
        <v>136100</v>
      </c>
      <c r="BE83" s="1">
        <v>146300</v>
      </c>
      <c r="BF83" s="1">
        <v>150900</v>
      </c>
      <c r="BG83" s="1">
        <v>135500</v>
      </c>
      <c r="BH83" s="1">
        <v>145800</v>
      </c>
      <c r="BI83" s="1">
        <v>135500</v>
      </c>
      <c r="BJ83" s="1">
        <v>144300</v>
      </c>
      <c r="BK83" s="1">
        <v>138500</v>
      </c>
      <c r="BL83" s="1">
        <v>133500</v>
      </c>
      <c r="BM83" s="1">
        <v>144500</v>
      </c>
      <c r="BN83" s="1">
        <v>133500</v>
      </c>
      <c r="BO83" s="1">
        <v>136200</v>
      </c>
      <c r="BP83" s="1">
        <v>139200</v>
      </c>
      <c r="BQ83" s="1">
        <v>139600</v>
      </c>
      <c r="BR83" s="1">
        <v>142900</v>
      </c>
      <c r="BS83" s="1">
        <v>135000</v>
      </c>
      <c r="BT83" s="1">
        <v>139800</v>
      </c>
      <c r="BU83" s="1">
        <v>130900</v>
      </c>
      <c r="BV83" s="1">
        <v>145700</v>
      </c>
      <c r="BW83" s="1">
        <v>156700</v>
      </c>
      <c r="BX83" s="1">
        <v>149300</v>
      </c>
      <c r="BY83" s="1">
        <v>156500</v>
      </c>
      <c r="BZ83" s="1">
        <v>150100</v>
      </c>
      <c r="CA83" s="1">
        <v>143600</v>
      </c>
      <c r="CB83" s="1">
        <v>150800</v>
      </c>
      <c r="CC83" s="1">
        <v>157700</v>
      </c>
      <c r="CD83" s="1">
        <v>161700</v>
      </c>
      <c r="CE83" s="1">
        <v>162300</v>
      </c>
      <c r="CF83" s="1">
        <v>148500</v>
      </c>
      <c r="CG83" s="1">
        <v>155000</v>
      </c>
      <c r="CH83" s="1">
        <v>158600</v>
      </c>
      <c r="CI83" s="1">
        <v>154900</v>
      </c>
      <c r="CJ83" s="1">
        <v>153200</v>
      </c>
      <c r="CK83" s="1">
        <v>166500</v>
      </c>
      <c r="CL83" s="1">
        <v>168800</v>
      </c>
      <c r="CM83" s="1">
        <v>170100</v>
      </c>
      <c r="CN83" s="1">
        <v>169400</v>
      </c>
      <c r="CO83" s="1">
        <v>173500</v>
      </c>
      <c r="CP83" s="1">
        <v>169200</v>
      </c>
      <c r="CQ83" s="1">
        <v>159600</v>
      </c>
      <c r="CR83" s="1">
        <v>158500</v>
      </c>
      <c r="CS83" s="1">
        <v>139300</v>
      </c>
      <c r="CT83" s="1">
        <v>149100</v>
      </c>
      <c r="CU83" s="1">
        <v>137400</v>
      </c>
      <c r="CV83" s="1">
        <v>131500</v>
      </c>
      <c r="CW83" s="1">
        <v>132600</v>
      </c>
      <c r="CX83" s="1">
        <v>140000</v>
      </c>
      <c r="CY83" s="1">
        <v>150800</v>
      </c>
      <c r="CZ83" s="1">
        <v>148900</v>
      </c>
      <c r="DA83" s="1">
        <v>139900</v>
      </c>
      <c r="DB83" s="1">
        <v>150700</v>
      </c>
      <c r="DC83" s="1">
        <v>151300</v>
      </c>
      <c r="DD83" s="1">
        <v>148000</v>
      </c>
      <c r="DE83" s="1">
        <v>149500</v>
      </c>
      <c r="DF83" s="1">
        <v>148800</v>
      </c>
      <c r="DG83" s="1">
        <v>151200</v>
      </c>
      <c r="DH83" s="1">
        <v>149000</v>
      </c>
      <c r="DI83" s="1">
        <v>142500</v>
      </c>
      <c r="DJ83" s="1">
        <v>150400</v>
      </c>
      <c r="DK83" s="1">
        <v>155600</v>
      </c>
      <c r="DL83" s="1">
        <v>149300</v>
      </c>
      <c r="DM83" s="1">
        <v>155100</v>
      </c>
      <c r="DN83" s="1">
        <v>154100</v>
      </c>
      <c r="DO83" s="1">
        <v>145800</v>
      </c>
      <c r="DP83" s="1">
        <v>154700</v>
      </c>
      <c r="DQ83" s="1">
        <v>156400</v>
      </c>
      <c r="DR83" s="1">
        <v>162300</v>
      </c>
      <c r="DS83" s="1">
        <v>161900</v>
      </c>
      <c r="DT83" s="1">
        <v>177700</v>
      </c>
      <c r="DU83" s="1">
        <v>173800</v>
      </c>
      <c r="DV83" s="1">
        <v>179000</v>
      </c>
      <c r="DW83" s="1">
        <v>172900</v>
      </c>
      <c r="DX83" s="1">
        <v>166800</v>
      </c>
      <c r="DY83" s="1">
        <v>195900</v>
      </c>
      <c r="DZ83" s="1">
        <v>186900</v>
      </c>
      <c r="EA83" s="1">
        <v>180700</v>
      </c>
      <c r="EB83" s="1">
        <v>178500</v>
      </c>
      <c r="EC83" s="1">
        <v>174200</v>
      </c>
      <c r="ED83" s="1">
        <v>185300</v>
      </c>
      <c r="EE83" s="1">
        <v>185800</v>
      </c>
      <c r="EF83" s="1">
        <v>185800</v>
      </c>
    </row>
    <row r="84" spans="1:136" x14ac:dyDescent="0.45">
      <c r="D84" t="s">
        <v>367</v>
      </c>
      <c r="E84" s="1">
        <v>35700</v>
      </c>
      <c r="F84" s="1">
        <v>39300</v>
      </c>
      <c r="G84" s="1">
        <v>31200</v>
      </c>
      <c r="H84" s="1">
        <v>37400</v>
      </c>
      <c r="I84" s="1">
        <v>33500</v>
      </c>
      <c r="J84" s="1">
        <v>38300</v>
      </c>
      <c r="K84" s="1">
        <v>36200</v>
      </c>
      <c r="L84" s="1">
        <v>31300</v>
      </c>
      <c r="M84" s="1">
        <v>32299.999999999996</v>
      </c>
      <c r="N84" s="1">
        <v>38800</v>
      </c>
      <c r="O84" s="1">
        <v>40300</v>
      </c>
      <c r="P84" s="1">
        <v>38600</v>
      </c>
      <c r="Q84" s="1">
        <v>40800</v>
      </c>
      <c r="R84" s="1">
        <v>35000</v>
      </c>
      <c r="S84" s="1">
        <v>35500</v>
      </c>
      <c r="T84" s="1">
        <v>34700</v>
      </c>
      <c r="U84" s="1">
        <v>33100</v>
      </c>
      <c r="V84" s="1">
        <v>35300</v>
      </c>
      <c r="W84" s="1">
        <v>45300</v>
      </c>
      <c r="X84" s="1">
        <v>49600</v>
      </c>
      <c r="Y84" s="1">
        <v>50600</v>
      </c>
      <c r="Z84" s="1">
        <v>55600</v>
      </c>
      <c r="AA84" s="1">
        <v>52700</v>
      </c>
      <c r="AB84" s="1">
        <v>45400</v>
      </c>
      <c r="AC84" s="1">
        <v>43700</v>
      </c>
      <c r="AD84" s="1">
        <v>45800</v>
      </c>
      <c r="AE84" s="1">
        <v>40400</v>
      </c>
      <c r="AF84" s="1">
        <v>39600</v>
      </c>
      <c r="AG84" s="1">
        <v>44100</v>
      </c>
      <c r="AH84" s="1">
        <v>47100</v>
      </c>
      <c r="AI84" s="1">
        <v>42700</v>
      </c>
      <c r="AJ84" s="1">
        <v>41600</v>
      </c>
      <c r="AK84" s="1">
        <v>45400</v>
      </c>
      <c r="AL84" s="1">
        <v>46000</v>
      </c>
      <c r="AM84" s="1">
        <v>39200</v>
      </c>
      <c r="AN84" s="1">
        <v>35600</v>
      </c>
      <c r="AO84" s="1">
        <v>41900</v>
      </c>
      <c r="AP84" s="1">
        <v>38900</v>
      </c>
      <c r="AQ84" s="1">
        <v>38900</v>
      </c>
      <c r="AR84" s="1">
        <v>39500</v>
      </c>
      <c r="AS84" s="1">
        <v>37700</v>
      </c>
      <c r="AT84" s="1">
        <v>39500</v>
      </c>
      <c r="AU84" s="1">
        <v>40600</v>
      </c>
      <c r="AV84" s="1">
        <v>47200</v>
      </c>
      <c r="AW84" s="1">
        <v>47000</v>
      </c>
      <c r="AX84" s="1">
        <v>44400</v>
      </c>
      <c r="AY84" s="1">
        <v>40100</v>
      </c>
      <c r="AZ84" s="1">
        <v>37800</v>
      </c>
      <c r="BA84" s="1">
        <v>35200</v>
      </c>
      <c r="BB84" s="1">
        <v>36300</v>
      </c>
      <c r="BC84" s="1">
        <v>34800</v>
      </c>
      <c r="BD84" s="1">
        <v>44200</v>
      </c>
      <c r="BE84" s="1">
        <v>41400</v>
      </c>
      <c r="BF84" s="1">
        <v>45900</v>
      </c>
      <c r="BG84" s="1">
        <v>39000</v>
      </c>
      <c r="BH84" s="1">
        <v>40800</v>
      </c>
      <c r="BI84" s="1">
        <v>43900</v>
      </c>
      <c r="BJ84" s="1">
        <v>44200</v>
      </c>
      <c r="BK84" s="1">
        <v>47200</v>
      </c>
      <c r="BL84" s="1">
        <v>47100</v>
      </c>
      <c r="BM84" s="1">
        <v>51600</v>
      </c>
      <c r="BN84" s="1">
        <v>51500</v>
      </c>
      <c r="BO84" s="1">
        <v>44200</v>
      </c>
      <c r="BP84" s="1">
        <v>46600</v>
      </c>
      <c r="BQ84" s="1">
        <v>40200</v>
      </c>
      <c r="BR84" s="1">
        <v>40900</v>
      </c>
      <c r="BS84" s="1">
        <v>48300</v>
      </c>
      <c r="BT84" s="1">
        <v>47700</v>
      </c>
      <c r="BU84" s="1">
        <v>54100</v>
      </c>
      <c r="BV84" s="1">
        <v>51300</v>
      </c>
      <c r="BW84" s="1">
        <v>43100</v>
      </c>
      <c r="BX84" s="1">
        <v>49300</v>
      </c>
      <c r="BY84" s="1">
        <v>49600</v>
      </c>
      <c r="BZ84" s="1">
        <v>47800</v>
      </c>
      <c r="CA84" s="1">
        <v>43700</v>
      </c>
      <c r="CB84" s="1">
        <v>49500</v>
      </c>
      <c r="CC84" s="1">
        <v>55700</v>
      </c>
      <c r="CD84" s="1">
        <v>48400</v>
      </c>
      <c r="CE84" s="1">
        <v>58100</v>
      </c>
      <c r="CF84" s="1">
        <v>55700</v>
      </c>
      <c r="CG84" s="1">
        <v>60400</v>
      </c>
      <c r="CH84" s="1">
        <v>59600</v>
      </c>
      <c r="CI84" s="1">
        <v>59600</v>
      </c>
      <c r="CJ84" s="1">
        <v>60600</v>
      </c>
      <c r="CK84" s="1">
        <v>59000</v>
      </c>
      <c r="CL84" s="1">
        <v>58100</v>
      </c>
      <c r="CM84" s="1">
        <v>59000</v>
      </c>
      <c r="CN84" s="1">
        <v>63200</v>
      </c>
      <c r="CO84" s="1">
        <v>57100</v>
      </c>
      <c r="CP84" s="1">
        <v>50200</v>
      </c>
      <c r="CQ84" s="1">
        <v>50700</v>
      </c>
      <c r="CR84" s="1">
        <v>54800</v>
      </c>
      <c r="CS84" s="1">
        <v>64500</v>
      </c>
      <c r="CT84" s="1">
        <v>63100</v>
      </c>
      <c r="CU84" s="1">
        <v>69000</v>
      </c>
      <c r="CV84" s="1">
        <v>75000</v>
      </c>
      <c r="CW84" s="1">
        <v>82300</v>
      </c>
      <c r="CX84" s="1">
        <v>73900</v>
      </c>
      <c r="CY84" s="1">
        <v>68500</v>
      </c>
      <c r="CZ84" s="1">
        <v>67400</v>
      </c>
      <c r="DA84" s="1">
        <v>65700</v>
      </c>
      <c r="DB84" s="1">
        <v>61500</v>
      </c>
      <c r="DC84" s="1">
        <v>55600</v>
      </c>
      <c r="DD84" s="1">
        <v>51800</v>
      </c>
      <c r="DE84" s="1">
        <v>49600</v>
      </c>
      <c r="DF84" s="1">
        <v>54600</v>
      </c>
      <c r="DG84" s="1">
        <v>60100</v>
      </c>
      <c r="DH84" s="1">
        <v>57300</v>
      </c>
      <c r="DI84" s="1">
        <v>57800</v>
      </c>
      <c r="DJ84" s="1">
        <v>57400</v>
      </c>
      <c r="DK84" s="1">
        <v>60900</v>
      </c>
      <c r="DL84" s="1">
        <v>62100</v>
      </c>
      <c r="DM84" s="1">
        <v>71900</v>
      </c>
      <c r="DN84" s="1">
        <v>73900</v>
      </c>
      <c r="DO84" s="1">
        <v>71500</v>
      </c>
      <c r="DP84" s="1">
        <v>69900</v>
      </c>
      <c r="DQ84" s="1">
        <v>65500</v>
      </c>
      <c r="DR84" s="1">
        <v>69000</v>
      </c>
      <c r="DS84" s="1">
        <v>63900</v>
      </c>
      <c r="DT84" s="1">
        <v>58400</v>
      </c>
      <c r="DU84" s="1">
        <v>69200</v>
      </c>
      <c r="DV84" s="1">
        <v>59000</v>
      </c>
      <c r="DW84" s="1">
        <v>70300</v>
      </c>
      <c r="DX84" s="1">
        <v>71700</v>
      </c>
      <c r="DY84" s="1">
        <v>66500</v>
      </c>
      <c r="DZ84" s="1">
        <v>76900</v>
      </c>
      <c r="EA84" s="1">
        <v>81100</v>
      </c>
      <c r="EB84" s="1">
        <v>68900</v>
      </c>
      <c r="EC84" s="1">
        <v>67600</v>
      </c>
      <c r="ED84" s="1">
        <v>51400</v>
      </c>
      <c r="EE84" s="1">
        <v>50900</v>
      </c>
      <c r="EF84" s="1">
        <v>50900</v>
      </c>
    </row>
    <row r="85" spans="1:136" x14ac:dyDescent="0.45">
      <c r="D85" t="s">
        <v>368</v>
      </c>
      <c r="E85" s="1">
        <v>24900</v>
      </c>
      <c r="F85" s="1">
        <v>21700</v>
      </c>
      <c r="G85" s="1">
        <v>22200</v>
      </c>
      <c r="H85" s="1">
        <v>22400</v>
      </c>
      <c r="I85" s="1">
        <v>30900</v>
      </c>
      <c r="J85" s="1">
        <v>28200</v>
      </c>
      <c r="K85" s="1">
        <v>29000</v>
      </c>
      <c r="L85" s="1">
        <v>25700</v>
      </c>
      <c r="M85" s="1">
        <v>26000</v>
      </c>
      <c r="N85" s="1">
        <v>26100</v>
      </c>
      <c r="O85" s="1">
        <v>24300</v>
      </c>
      <c r="P85" s="1">
        <v>25700</v>
      </c>
      <c r="Q85" s="1">
        <v>27400</v>
      </c>
      <c r="R85" s="1">
        <v>29100</v>
      </c>
      <c r="S85" s="1">
        <v>28300</v>
      </c>
      <c r="T85" s="1">
        <v>29200</v>
      </c>
      <c r="U85" s="1">
        <v>25600</v>
      </c>
      <c r="V85" s="1">
        <v>26000</v>
      </c>
      <c r="W85" s="1">
        <v>19900</v>
      </c>
      <c r="X85" s="1">
        <v>21900</v>
      </c>
      <c r="Y85" s="1">
        <v>26600</v>
      </c>
      <c r="Z85" s="1">
        <v>25000</v>
      </c>
      <c r="AA85" s="1">
        <v>27500</v>
      </c>
      <c r="AB85" s="1">
        <v>33500</v>
      </c>
      <c r="AC85" s="1">
        <v>26300</v>
      </c>
      <c r="AD85" s="1">
        <v>23500</v>
      </c>
      <c r="AE85" s="1">
        <v>25200</v>
      </c>
      <c r="AF85" s="1">
        <v>26500</v>
      </c>
      <c r="AG85" s="1">
        <v>24800</v>
      </c>
      <c r="AH85" s="1">
        <v>25300</v>
      </c>
      <c r="AI85" s="1">
        <v>23500</v>
      </c>
      <c r="AJ85" s="1">
        <v>24900</v>
      </c>
      <c r="AK85" s="1">
        <v>23400</v>
      </c>
      <c r="AL85" s="1">
        <v>25400</v>
      </c>
      <c r="AM85" s="1">
        <v>29900</v>
      </c>
      <c r="AN85" s="1">
        <v>28500</v>
      </c>
      <c r="AO85" s="1">
        <v>24900</v>
      </c>
      <c r="AP85" s="1">
        <v>30400</v>
      </c>
      <c r="AQ85" s="1">
        <v>22700</v>
      </c>
      <c r="AR85" s="1">
        <v>26700</v>
      </c>
      <c r="AS85" s="1">
        <v>23900</v>
      </c>
      <c r="AT85" s="1">
        <v>23700</v>
      </c>
      <c r="AU85" s="1">
        <v>23300</v>
      </c>
      <c r="AV85" s="1">
        <v>24700</v>
      </c>
      <c r="AW85" s="1">
        <v>24900</v>
      </c>
      <c r="AX85" s="1">
        <v>19700</v>
      </c>
      <c r="AY85" s="1">
        <v>22600</v>
      </c>
      <c r="AZ85" s="1">
        <v>21200</v>
      </c>
      <c r="BA85" s="1">
        <v>23500</v>
      </c>
      <c r="BB85" s="1">
        <v>24100</v>
      </c>
      <c r="BC85" s="1">
        <v>24100</v>
      </c>
      <c r="BD85" s="1">
        <v>29400</v>
      </c>
      <c r="BE85" s="1">
        <v>24400</v>
      </c>
      <c r="BF85" s="1">
        <v>23500</v>
      </c>
      <c r="BG85" s="1">
        <v>26700</v>
      </c>
      <c r="BH85" s="1">
        <v>21600</v>
      </c>
      <c r="BI85" s="1">
        <v>25600</v>
      </c>
      <c r="BJ85" s="1">
        <v>25400</v>
      </c>
      <c r="BK85" s="1">
        <v>26000</v>
      </c>
      <c r="BL85" s="1">
        <v>34600</v>
      </c>
      <c r="BM85" s="1">
        <v>28900</v>
      </c>
      <c r="BN85" s="1">
        <v>31600</v>
      </c>
      <c r="BO85" s="1">
        <v>25500</v>
      </c>
      <c r="BP85" s="1">
        <v>25100</v>
      </c>
      <c r="BQ85" s="1">
        <v>32800</v>
      </c>
      <c r="BR85" s="1">
        <v>22600</v>
      </c>
      <c r="BS85" s="1">
        <v>23500</v>
      </c>
      <c r="BT85" s="1">
        <v>24900</v>
      </c>
      <c r="BU85" s="1">
        <v>27500</v>
      </c>
      <c r="BV85" s="1">
        <v>29500</v>
      </c>
      <c r="BW85" s="1">
        <v>33000</v>
      </c>
      <c r="BX85" s="1">
        <v>42700</v>
      </c>
      <c r="BY85" s="1">
        <v>41100</v>
      </c>
      <c r="BZ85" s="1">
        <v>36600</v>
      </c>
      <c r="CA85" s="1">
        <v>42700</v>
      </c>
      <c r="CB85" s="1">
        <v>35400</v>
      </c>
      <c r="CC85" s="1">
        <v>27100</v>
      </c>
      <c r="CD85" s="1">
        <v>28800</v>
      </c>
      <c r="CE85" s="1">
        <v>26500</v>
      </c>
      <c r="CF85" s="1">
        <v>27200</v>
      </c>
      <c r="CG85" s="1">
        <v>27400</v>
      </c>
      <c r="CH85" s="1">
        <v>27300</v>
      </c>
      <c r="CI85" s="1">
        <v>33600</v>
      </c>
      <c r="CJ85" s="1">
        <v>33000</v>
      </c>
      <c r="CK85" s="1">
        <v>36500</v>
      </c>
      <c r="CL85" s="1">
        <v>30800</v>
      </c>
      <c r="CM85" s="1">
        <v>30100</v>
      </c>
      <c r="CN85" s="1">
        <v>20800</v>
      </c>
      <c r="CO85" s="1">
        <v>24600</v>
      </c>
      <c r="CP85" s="1">
        <v>25100</v>
      </c>
      <c r="CQ85" s="1">
        <v>23800</v>
      </c>
      <c r="CR85" s="1">
        <v>23800</v>
      </c>
      <c r="CS85" s="1">
        <v>28300</v>
      </c>
      <c r="CT85" s="1">
        <v>27700</v>
      </c>
      <c r="CU85" s="1">
        <v>24900</v>
      </c>
      <c r="CV85" s="1">
        <v>24700</v>
      </c>
      <c r="CW85" s="1">
        <v>28100</v>
      </c>
      <c r="CX85" s="1">
        <v>30000</v>
      </c>
      <c r="CY85" s="1">
        <v>27500</v>
      </c>
      <c r="CZ85" s="1">
        <v>25200</v>
      </c>
      <c r="DA85" s="1">
        <v>29200</v>
      </c>
      <c r="DB85" s="1">
        <v>26500</v>
      </c>
      <c r="DC85" s="1">
        <v>27600</v>
      </c>
      <c r="DD85" s="1">
        <v>29300</v>
      </c>
      <c r="DE85" s="1">
        <v>32200.000000000004</v>
      </c>
      <c r="DF85" s="1">
        <v>28800</v>
      </c>
      <c r="DG85" s="1">
        <v>23300</v>
      </c>
      <c r="DH85" s="1">
        <v>19700</v>
      </c>
      <c r="DI85" s="1">
        <v>19800</v>
      </c>
      <c r="DJ85" s="1">
        <v>19700</v>
      </c>
      <c r="DK85" s="1">
        <v>21400</v>
      </c>
      <c r="DL85" s="1">
        <v>24000</v>
      </c>
      <c r="DM85" s="1">
        <v>27800</v>
      </c>
      <c r="DN85" s="1">
        <v>29000</v>
      </c>
      <c r="DO85" s="1">
        <v>27000</v>
      </c>
      <c r="DP85" s="1">
        <v>30700</v>
      </c>
      <c r="DQ85" s="1">
        <v>28500</v>
      </c>
      <c r="DR85" s="1">
        <v>29900</v>
      </c>
      <c r="DS85" s="1">
        <v>26000</v>
      </c>
      <c r="DT85" s="1">
        <v>30600</v>
      </c>
      <c r="DU85" s="1">
        <v>27200</v>
      </c>
      <c r="DV85" s="1">
        <v>32000</v>
      </c>
      <c r="DW85" s="1">
        <v>34800</v>
      </c>
      <c r="DX85" s="1">
        <v>26400</v>
      </c>
      <c r="DY85" s="1">
        <v>23900</v>
      </c>
      <c r="DZ85" s="1">
        <v>26100</v>
      </c>
      <c r="EA85" s="1">
        <v>29700</v>
      </c>
      <c r="EB85" s="1">
        <v>25800</v>
      </c>
      <c r="EC85" s="1">
        <v>30700</v>
      </c>
      <c r="ED85" s="1">
        <v>31600</v>
      </c>
      <c r="EE85" s="1">
        <v>29600</v>
      </c>
      <c r="EF85" s="1">
        <v>29600</v>
      </c>
    </row>
    <row r="86" spans="1:136" x14ac:dyDescent="0.45">
      <c r="D86" t="s">
        <v>369</v>
      </c>
      <c r="E86" s="1">
        <v>36600</v>
      </c>
      <c r="F86" s="1">
        <v>34200</v>
      </c>
      <c r="G86" s="1">
        <v>32200.000000000004</v>
      </c>
      <c r="H86" s="1">
        <v>40100</v>
      </c>
      <c r="I86" s="1">
        <v>42100</v>
      </c>
      <c r="J86" s="1">
        <v>42800</v>
      </c>
      <c r="K86" s="1">
        <v>45900</v>
      </c>
      <c r="L86" s="1">
        <v>47600</v>
      </c>
      <c r="M86" s="1">
        <v>45900</v>
      </c>
      <c r="N86" s="1">
        <v>41900</v>
      </c>
      <c r="O86" s="1">
        <v>42700</v>
      </c>
      <c r="P86" s="1">
        <v>36100</v>
      </c>
      <c r="Q86" s="1">
        <v>37400</v>
      </c>
      <c r="R86" s="1">
        <v>38100</v>
      </c>
      <c r="S86" s="1">
        <v>37800</v>
      </c>
      <c r="T86" s="1">
        <v>35400</v>
      </c>
      <c r="U86" s="1">
        <v>40500</v>
      </c>
      <c r="V86" s="1">
        <v>38700</v>
      </c>
      <c r="W86" s="1">
        <v>38800</v>
      </c>
      <c r="X86" s="1">
        <v>43700</v>
      </c>
      <c r="Y86" s="1">
        <v>45400</v>
      </c>
      <c r="Z86" s="1">
        <v>48300</v>
      </c>
      <c r="AA86" s="1">
        <v>47600</v>
      </c>
      <c r="AB86" s="1">
        <v>54700</v>
      </c>
      <c r="AC86" s="1">
        <v>53500</v>
      </c>
      <c r="AD86" s="1">
        <v>53900</v>
      </c>
      <c r="AE86" s="1">
        <v>48500</v>
      </c>
      <c r="AF86" s="1">
        <v>45600</v>
      </c>
      <c r="AG86" s="1">
        <v>43600</v>
      </c>
      <c r="AH86" s="1">
        <v>42600</v>
      </c>
      <c r="AI86" s="1">
        <v>35600</v>
      </c>
      <c r="AJ86" s="1">
        <v>39100</v>
      </c>
      <c r="AK86" s="1">
        <v>41000</v>
      </c>
      <c r="AL86" s="1">
        <v>39300</v>
      </c>
      <c r="AM86" s="1">
        <v>43800</v>
      </c>
      <c r="AN86" s="1">
        <v>42000</v>
      </c>
      <c r="AO86" s="1">
        <v>46800</v>
      </c>
      <c r="AP86" s="1">
        <v>41200</v>
      </c>
      <c r="AQ86" s="1">
        <v>42100</v>
      </c>
      <c r="AR86" s="1">
        <v>37400</v>
      </c>
      <c r="AS86" s="1">
        <v>33900</v>
      </c>
      <c r="AT86" s="1">
        <v>36200</v>
      </c>
      <c r="AU86" s="1">
        <v>32500</v>
      </c>
      <c r="AV86" s="1">
        <v>35500</v>
      </c>
      <c r="AW86" s="1">
        <v>34900</v>
      </c>
      <c r="AX86" s="1">
        <v>37200</v>
      </c>
      <c r="AY86" s="1">
        <v>42500</v>
      </c>
      <c r="AZ86" s="1">
        <v>42300</v>
      </c>
      <c r="BA86" s="1">
        <v>41700</v>
      </c>
      <c r="BB86" s="1">
        <v>45700</v>
      </c>
      <c r="BC86" s="1">
        <v>42800</v>
      </c>
      <c r="BD86" s="1">
        <v>44600</v>
      </c>
      <c r="BE86" s="1">
        <v>43300</v>
      </c>
      <c r="BF86" s="1">
        <v>41900</v>
      </c>
      <c r="BG86" s="1">
        <v>41900</v>
      </c>
      <c r="BH86" s="1">
        <v>40200</v>
      </c>
      <c r="BI86" s="1">
        <v>40000</v>
      </c>
      <c r="BJ86" s="1">
        <v>45300</v>
      </c>
      <c r="BK86" s="1">
        <v>50600</v>
      </c>
      <c r="BL86" s="1">
        <v>50600</v>
      </c>
      <c r="BM86" s="1">
        <v>50600</v>
      </c>
      <c r="BN86" s="1">
        <v>54200</v>
      </c>
      <c r="BO86" s="1">
        <v>54100</v>
      </c>
      <c r="BP86" s="1">
        <v>53300</v>
      </c>
      <c r="BQ86" s="1">
        <v>49500</v>
      </c>
      <c r="BR86" s="1">
        <v>48300</v>
      </c>
      <c r="BS86" s="1">
        <v>50900</v>
      </c>
      <c r="BT86" s="1">
        <v>47500</v>
      </c>
      <c r="BU86" s="1">
        <v>45500</v>
      </c>
      <c r="BV86" s="1">
        <v>43800</v>
      </c>
      <c r="BW86" s="1">
        <v>51100</v>
      </c>
      <c r="BX86" s="1">
        <v>49700</v>
      </c>
      <c r="BY86" s="1">
        <v>51200</v>
      </c>
      <c r="BZ86" s="1">
        <v>49700</v>
      </c>
      <c r="CA86" s="1">
        <v>52500</v>
      </c>
      <c r="CB86" s="1">
        <v>54300</v>
      </c>
      <c r="CC86" s="1">
        <v>59800</v>
      </c>
      <c r="CD86" s="1">
        <v>65400.000000000007</v>
      </c>
      <c r="CE86" s="1">
        <v>60600</v>
      </c>
      <c r="CF86" s="1">
        <v>59300</v>
      </c>
      <c r="CG86" s="1">
        <v>63800</v>
      </c>
      <c r="CH86" s="1">
        <v>57600</v>
      </c>
      <c r="CI86" s="1">
        <v>61100</v>
      </c>
      <c r="CJ86" s="1">
        <v>62700</v>
      </c>
      <c r="CK86" s="1">
        <v>60700</v>
      </c>
      <c r="CL86" s="1">
        <v>63800</v>
      </c>
      <c r="CM86" s="1">
        <v>56000</v>
      </c>
      <c r="CN86" s="1">
        <v>62400</v>
      </c>
      <c r="CO86" s="1">
        <v>61300</v>
      </c>
      <c r="CP86" s="1">
        <v>62700</v>
      </c>
      <c r="CQ86" s="1">
        <v>58000</v>
      </c>
      <c r="CR86" s="1">
        <v>56400</v>
      </c>
      <c r="CS86" s="1">
        <v>46500</v>
      </c>
      <c r="CT86" s="1">
        <v>54600</v>
      </c>
      <c r="CU86" s="1">
        <v>58200</v>
      </c>
      <c r="CV86" s="1">
        <v>61500</v>
      </c>
      <c r="CW86" s="1">
        <v>66200</v>
      </c>
      <c r="CX86" s="1">
        <v>66200</v>
      </c>
      <c r="CY86" s="1">
        <v>62800</v>
      </c>
      <c r="CZ86" s="1">
        <v>53000</v>
      </c>
      <c r="DA86" s="1">
        <v>60900</v>
      </c>
      <c r="DB86" s="1">
        <v>56400</v>
      </c>
      <c r="DC86" s="1">
        <v>55700</v>
      </c>
      <c r="DD86" s="1">
        <v>61600</v>
      </c>
      <c r="DE86" s="1">
        <v>57800</v>
      </c>
      <c r="DF86" s="1">
        <v>66800</v>
      </c>
      <c r="DG86" s="1">
        <v>64900.000000000007</v>
      </c>
      <c r="DH86" s="1">
        <v>74400</v>
      </c>
      <c r="DI86" s="1">
        <v>70500</v>
      </c>
      <c r="DJ86" s="1">
        <v>75300</v>
      </c>
      <c r="DK86" s="1">
        <v>70500</v>
      </c>
      <c r="DL86" s="1">
        <v>60000</v>
      </c>
      <c r="DM86" s="1">
        <v>65700</v>
      </c>
      <c r="DN86" s="1">
        <v>76500</v>
      </c>
      <c r="DO86" s="1">
        <v>84200</v>
      </c>
      <c r="DP86" s="1">
        <v>86800</v>
      </c>
      <c r="DQ86" s="1">
        <v>87200</v>
      </c>
      <c r="DR86" s="1">
        <v>83200</v>
      </c>
      <c r="DS86" s="1">
        <v>82700</v>
      </c>
      <c r="DT86" s="1">
        <v>72800</v>
      </c>
      <c r="DU86" s="1">
        <v>63300</v>
      </c>
      <c r="DV86" s="1">
        <v>52300</v>
      </c>
      <c r="DW86" s="1">
        <v>52600</v>
      </c>
      <c r="DX86" s="1">
        <v>48600</v>
      </c>
      <c r="DY86" s="1">
        <v>51300</v>
      </c>
      <c r="DZ86" s="1">
        <v>52400</v>
      </c>
      <c r="EA86" s="1">
        <v>46800</v>
      </c>
      <c r="EB86" s="1">
        <v>40800</v>
      </c>
      <c r="EC86" s="1">
        <v>44300</v>
      </c>
      <c r="ED86" s="1">
        <v>48600</v>
      </c>
      <c r="EE86" s="1">
        <v>47400</v>
      </c>
      <c r="EF86" s="1">
        <v>47400</v>
      </c>
    </row>
    <row r="87" spans="1:136" x14ac:dyDescent="0.45">
      <c r="D87" t="s">
        <v>370</v>
      </c>
      <c r="E87" s="1">
        <v>34700</v>
      </c>
      <c r="F87" s="1">
        <v>32600</v>
      </c>
      <c r="G87" s="1">
        <v>33900</v>
      </c>
      <c r="H87" s="1">
        <v>34800</v>
      </c>
      <c r="I87" s="1">
        <v>36000</v>
      </c>
      <c r="J87" s="1">
        <v>35800</v>
      </c>
      <c r="K87" s="1">
        <v>38100</v>
      </c>
      <c r="L87" s="1">
        <v>29700</v>
      </c>
      <c r="M87" s="1">
        <v>30500</v>
      </c>
      <c r="N87" s="1">
        <v>32600</v>
      </c>
      <c r="O87" s="1">
        <v>31800</v>
      </c>
      <c r="P87" s="1">
        <v>32700.000000000004</v>
      </c>
      <c r="Q87" s="1">
        <v>32000</v>
      </c>
      <c r="R87" s="1">
        <v>34200</v>
      </c>
      <c r="S87" s="1">
        <v>34500</v>
      </c>
      <c r="T87" s="1">
        <v>35200</v>
      </c>
      <c r="U87" s="1">
        <v>37200</v>
      </c>
      <c r="V87" s="1">
        <v>35300</v>
      </c>
      <c r="W87" s="1">
        <v>41100</v>
      </c>
      <c r="X87" s="1">
        <v>38000</v>
      </c>
      <c r="Y87" s="1">
        <v>41500</v>
      </c>
      <c r="Z87" s="1">
        <v>37300</v>
      </c>
      <c r="AA87" s="1">
        <v>37500</v>
      </c>
      <c r="AB87" s="1">
        <v>39500</v>
      </c>
      <c r="AC87" s="1">
        <v>39700</v>
      </c>
      <c r="AD87" s="1">
        <v>37600</v>
      </c>
      <c r="AE87" s="1">
        <v>35100</v>
      </c>
      <c r="AF87" s="1">
        <v>34800</v>
      </c>
      <c r="AG87" s="1">
        <v>30300</v>
      </c>
      <c r="AH87" s="1">
        <v>27800</v>
      </c>
      <c r="AI87" s="1">
        <v>29700</v>
      </c>
      <c r="AJ87" s="1">
        <v>35200</v>
      </c>
      <c r="AK87" s="1">
        <v>35400</v>
      </c>
      <c r="AL87" s="1">
        <v>34000</v>
      </c>
      <c r="AM87" s="1">
        <v>31500</v>
      </c>
      <c r="AN87" s="1">
        <v>34100</v>
      </c>
      <c r="AO87" s="1">
        <v>34700</v>
      </c>
      <c r="AP87" s="1">
        <v>37800</v>
      </c>
      <c r="AQ87" s="1">
        <v>37800</v>
      </c>
      <c r="AR87" s="1">
        <v>43500</v>
      </c>
      <c r="AS87" s="1">
        <v>39600</v>
      </c>
      <c r="AT87" s="1">
        <v>42100</v>
      </c>
      <c r="AU87" s="1">
        <v>39500</v>
      </c>
      <c r="AV87" s="1">
        <v>36600</v>
      </c>
      <c r="AW87" s="1">
        <v>35100</v>
      </c>
      <c r="AX87" s="1">
        <v>33400</v>
      </c>
      <c r="AY87" s="1">
        <v>37400</v>
      </c>
      <c r="AZ87" s="1">
        <v>40100</v>
      </c>
      <c r="BA87" s="1">
        <v>42400</v>
      </c>
      <c r="BB87" s="1">
        <v>43000</v>
      </c>
      <c r="BC87" s="1">
        <v>41800</v>
      </c>
      <c r="BD87" s="1">
        <v>40100</v>
      </c>
      <c r="BE87" s="1">
        <v>37300</v>
      </c>
      <c r="BF87" s="1">
        <v>35900</v>
      </c>
      <c r="BG87" s="1">
        <v>34500</v>
      </c>
      <c r="BH87" s="1">
        <v>34200</v>
      </c>
      <c r="BI87" s="1">
        <v>31900</v>
      </c>
      <c r="BJ87" s="1">
        <v>32700.000000000004</v>
      </c>
      <c r="BK87" s="1">
        <v>34100</v>
      </c>
      <c r="BL87" s="1">
        <v>37400</v>
      </c>
      <c r="BM87" s="1">
        <v>39200</v>
      </c>
      <c r="BN87" s="1">
        <v>34000</v>
      </c>
      <c r="BO87" s="1">
        <v>36500</v>
      </c>
      <c r="BP87" s="1">
        <v>38000</v>
      </c>
      <c r="BQ87" s="1">
        <v>34100</v>
      </c>
      <c r="BR87" s="1">
        <v>38600</v>
      </c>
      <c r="BS87" s="1">
        <v>38100</v>
      </c>
      <c r="BT87" s="1">
        <v>40600</v>
      </c>
      <c r="BU87" s="1">
        <v>33000</v>
      </c>
      <c r="BV87" s="1">
        <v>29300</v>
      </c>
      <c r="BW87" s="1">
        <v>32100</v>
      </c>
      <c r="BX87" s="1">
        <v>30100</v>
      </c>
      <c r="BY87" s="1">
        <v>27500</v>
      </c>
      <c r="BZ87" s="1">
        <v>27600</v>
      </c>
      <c r="CA87" s="1">
        <v>28500</v>
      </c>
      <c r="CB87" s="1">
        <v>31900</v>
      </c>
      <c r="CC87" s="1">
        <v>31300</v>
      </c>
      <c r="CD87" s="1">
        <v>34400</v>
      </c>
      <c r="CE87" s="1">
        <v>34400</v>
      </c>
      <c r="CF87" s="1">
        <v>31000</v>
      </c>
      <c r="CG87" s="1">
        <v>30300</v>
      </c>
      <c r="CH87" s="1">
        <v>31100</v>
      </c>
      <c r="CI87" s="1">
        <v>28600</v>
      </c>
      <c r="CJ87" s="1">
        <v>32700.000000000004</v>
      </c>
      <c r="CK87" s="1">
        <v>34600</v>
      </c>
      <c r="CL87" s="1">
        <v>36200</v>
      </c>
      <c r="CM87" s="1">
        <v>34200</v>
      </c>
      <c r="CN87" s="1">
        <v>33800</v>
      </c>
      <c r="CO87" s="1">
        <v>41900</v>
      </c>
      <c r="CP87" s="1">
        <v>33900</v>
      </c>
      <c r="CQ87" s="1">
        <v>32200.000000000004</v>
      </c>
      <c r="CR87" s="1">
        <v>29300</v>
      </c>
      <c r="CS87" s="1">
        <v>32700.000000000004</v>
      </c>
      <c r="CT87" s="1">
        <v>34000</v>
      </c>
      <c r="CU87" s="1">
        <v>31300</v>
      </c>
      <c r="CV87" s="1">
        <v>31800</v>
      </c>
      <c r="CW87" s="1">
        <v>31000</v>
      </c>
      <c r="CX87" s="1">
        <v>28200</v>
      </c>
      <c r="CY87" s="1">
        <v>34400</v>
      </c>
      <c r="CZ87" s="1">
        <v>31800</v>
      </c>
      <c r="DA87" s="1">
        <v>29800</v>
      </c>
      <c r="DB87" s="1">
        <v>34800</v>
      </c>
      <c r="DC87" s="1">
        <v>33500</v>
      </c>
      <c r="DD87" s="1">
        <v>34000</v>
      </c>
      <c r="DE87" s="1">
        <v>35700</v>
      </c>
      <c r="DF87" s="1">
        <v>31500</v>
      </c>
      <c r="DG87" s="1">
        <v>33900</v>
      </c>
      <c r="DH87" s="1">
        <v>37400</v>
      </c>
      <c r="DI87" s="1">
        <v>40900</v>
      </c>
      <c r="DJ87" s="1">
        <v>42600</v>
      </c>
      <c r="DK87" s="1">
        <v>42300</v>
      </c>
      <c r="DL87" s="1">
        <v>40900</v>
      </c>
      <c r="DM87" s="1">
        <v>41700</v>
      </c>
      <c r="DN87" s="1">
        <v>36300</v>
      </c>
      <c r="DO87" s="1">
        <v>41200</v>
      </c>
      <c r="DP87" s="1">
        <v>40400</v>
      </c>
      <c r="DQ87" s="1">
        <v>43700</v>
      </c>
      <c r="DR87" s="1">
        <v>45800</v>
      </c>
      <c r="DS87" s="1">
        <v>45100</v>
      </c>
      <c r="DT87" s="1">
        <v>42800</v>
      </c>
      <c r="DU87" s="1">
        <v>41600</v>
      </c>
      <c r="DV87" s="1">
        <v>40300</v>
      </c>
      <c r="DW87" s="1">
        <v>43800</v>
      </c>
      <c r="DX87" s="1">
        <v>39000</v>
      </c>
      <c r="DY87" s="1">
        <v>39400</v>
      </c>
      <c r="DZ87" s="1">
        <v>39700</v>
      </c>
      <c r="EA87" s="1">
        <v>38300</v>
      </c>
      <c r="EB87" s="1">
        <v>34900</v>
      </c>
      <c r="EC87" s="1">
        <v>29300</v>
      </c>
      <c r="ED87" s="1">
        <v>40100</v>
      </c>
      <c r="EE87" s="1">
        <v>36300</v>
      </c>
      <c r="EF87" s="1">
        <v>36300</v>
      </c>
    </row>
    <row r="88" spans="1:136" x14ac:dyDescent="0.45">
      <c r="B88" t="s">
        <v>177</v>
      </c>
      <c r="C88" t="s">
        <v>44</v>
      </c>
      <c r="D88" t="s">
        <v>371</v>
      </c>
      <c r="E88" s="1">
        <v>697200</v>
      </c>
      <c r="F88" s="1">
        <v>704800</v>
      </c>
      <c r="G88" s="1">
        <v>705900</v>
      </c>
      <c r="H88" s="1">
        <v>715100</v>
      </c>
      <c r="I88" s="1">
        <v>725900</v>
      </c>
      <c r="J88" s="1">
        <v>745600</v>
      </c>
      <c r="K88" s="1">
        <v>748800</v>
      </c>
      <c r="L88" s="1">
        <v>745400</v>
      </c>
      <c r="M88" s="1">
        <v>730400</v>
      </c>
      <c r="N88" s="1">
        <v>744200</v>
      </c>
      <c r="O88" s="1">
        <v>737900</v>
      </c>
      <c r="P88" s="1">
        <v>732800</v>
      </c>
      <c r="Q88" s="1">
        <v>753400</v>
      </c>
      <c r="R88" s="1">
        <v>755300</v>
      </c>
      <c r="S88" s="1">
        <v>753000</v>
      </c>
      <c r="T88" s="1">
        <v>748100</v>
      </c>
      <c r="U88" s="1">
        <v>774500</v>
      </c>
      <c r="V88" s="1">
        <v>796100</v>
      </c>
      <c r="W88" s="1">
        <v>778800</v>
      </c>
      <c r="X88" s="1">
        <v>774700</v>
      </c>
      <c r="Y88" s="1">
        <v>767600</v>
      </c>
      <c r="Z88" s="1">
        <v>762900</v>
      </c>
      <c r="AA88" s="1">
        <v>764700</v>
      </c>
      <c r="AB88" s="1">
        <v>739600</v>
      </c>
      <c r="AC88" s="1">
        <v>751900</v>
      </c>
      <c r="AD88" s="1">
        <v>732800</v>
      </c>
      <c r="AE88" s="1">
        <v>748300</v>
      </c>
      <c r="AF88" s="1">
        <v>747800</v>
      </c>
      <c r="AG88" s="1">
        <v>745000</v>
      </c>
      <c r="AH88" s="1">
        <v>761100</v>
      </c>
      <c r="AI88" s="1">
        <v>762700</v>
      </c>
      <c r="AJ88" s="1">
        <v>759800</v>
      </c>
      <c r="AK88" s="1">
        <v>761400</v>
      </c>
      <c r="AL88" s="1">
        <v>769800</v>
      </c>
      <c r="AM88" s="1">
        <v>783300</v>
      </c>
      <c r="AN88" s="1">
        <v>780300</v>
      </c>
      <c r="AO88" s="1">
        <v>781400</v>
      </c>
      <c r="AP88" s="1">
        <v>790800</v>
      </c>
      <c r="AQ88" s="1">
        <v>793800</v>
      </c>
      <c r="AR88" s="1">
        <v>794900</v>
      </c>
      <c r="AS88" s="1">
        <v>811900</v>
      </c>
      <c r="AT88" s="1">
        <v>807300</v>
      </c>
      <c r="AU88" s="1">
        <v>794200</v>
      </c>
      <c r="AV88" s="1">
        <v>801700</v>
      </c>
      <c r="AW88" s="1">
        <v>794500</v>
      </c>
      <c r="AX88" s="1">
        <v>811100</v>
      </c>
      <c r="AY88" s="1">
        <v>793000</v>
      </c>
      <c r="AZ88" s="1">
        <v>810300</v>
      </c>
      <c r="BA88" s="1">
        <v>800400</v>
      </c>
      <c r="BB88" s="1">
        <v>804700</v>
      </c>
      <c r="BC88" s="1">
        <v>815400</v>
      </c>
      <c r="BD88" s="1">
        <v>805800</v>
      </c>
      <c r="BE88" s="1">
        <v>807400</v>
      </c>
      <c r="BF88" s="1">
        <v>803700</v>
      </c>
      <c r="BG88" s="1">
        <v>826700</v>
      </c>
      <c r="BH88" s="1">
        <v>816300</v>
      </c>
      <c r="BI88" s="1">
        <v>789100</v>
      </c>
      <c r="BJ88" s="1">
        <v>767300</v>
      </c>
      <c r="BK88" s="1">
        <v>751100</v>
      </c>
      <c r="BL88" s="1">
        <v>741700</v>
      </c>
      <c r="BM88" s="1">
        <v>722000</v>
      </c>
      <c r="BN88" s="1">
        <v>731900</v>
      </c>
      <c r="BO88" s="1">
        <v>760700</v>
      </c>
      <c r="BP88" s="1">
        <v>759600</v>
      </c>
      <c r="BQ88" s="1">
        <v>801200</v>
      </c>
      <c r="BR88" s="1">
        <v>810000</v>
      </c>
      <c r="BS88" s="1">
        <v>820800</v>
      </c>
      <c r="BT88" s="1">
        <v>833700</v>
      </c>
      <c r="BU88" s="1">
        <v>844600</v>
      </c>
      <c r="BV88" s="1">
        <v>825700</v>
      </c>
      <c r="BW88" s="1">
        <v>811300</v>
      </c>
      <c r="BX88" s="1">
        <v>805700</v>
      </c>
      <c r="BY88" s="1">
        <v>822400</v>
      </c>
      <c r="BZ88" s="1">
        <v>821600</v>
      </c>
      <c r="CA88" s="1">
        <v>838500</v>
      </c>
      <c r="CB88" s="1">
        <v>832300</v>
      </c>
      <c r="CC88" s="1">
        <v>827300</v>
      </c>
      <c r="CD88" s="1">
        <v>820200</v>
      </c>
      <c r="CE88" s="1">
        <v>810600</v>
      </c>
      <c r="CF88" s="1">
        <v>836100</v>
      </c>
      <c r="CG88" s="1">
        <v>806900</v>
      </c>
      <c r="CH88" s="1">
        <v>818700</v>
      </c>
      <c r="CI88" s="1">
        <v>811900</v>
      </c>
      <c r="CJ88" s="1">
        <v>834700</v>
      </c>
      <c r="CK88" s="1">
        <v>823000</v>
      </c>
      <c r="CL88" s="1">
        <v>815200</v>
      </c>
      <c r="CM88" s="1">
        <v>806600</v>
      </c>
      <c r="CN88" s="1">
        <v>812700</v>
      </c>
      <c r="CO88" s="1">
        <v>815300</v>
      </c>
      <c r="CP88" s="1">
        <v>843800</v>
      </c>
      <c r="CQ88" s="1">
        <v>870700</v>
      </c>
      <c r="CR88" s="1">
        <v>851700</v>
      </c>
      <c r="CS88" s="1">
        <v>865800</v>
      </c>
      <c r="CT88" s="1">
        <v>866700</v>
      </c>
      <c r="CU88" s="1">
        <v>872100</v>
      </c>
      <c r="CV88" s="1">
        <v>879700</v>
      </c>
      <c r="CW88" s="1">
        <v>859500</v>
      </c>
      <c r="CX88" s="1">
        <v>877400</v>
      </c>
      <c r="CY88" s="1">
        <v>860300</v>
      </c>
      <c r="CZ88" s="1">
        <v>883300</v>
      </c>
      <c r="DA88" s="1">
        <v>879300</v>
      </c>
      <c r="DB88" s="1">
        <v>904100</v>
      </c>
      <c r="DC88" s="1">
        <v>885900</v>
      </c>
      <c r="DD88" s="1">
        <v>887100</v>
      </c>
      <c r="DE88" s="1">
        <v>872400</v>
      </c>
      <c r="DF88" s="1">
        <v>872900</v>
      </c>
      <c r="DG88" s="1">
        <v>856900</v>
      </c>
      <c r="DH88" s="1">
        <v>865000</v>
      </c>
      <c r="DI88" s="1">
        <v>852200</v>
      </c>
      <c r="DJ88" s="1">
        <v>846300</v>
      </c>
      <c r="DK88" s="1">
        <v>828800</v>
      </c>
      <c r="DL88" s="1">
        <v>835500</v>
      </c>
      <c r="DM88" s="1">
        <v>867600</v>
      </c>
      <c r="DN88" s="1">
        <v>877500</v>
      </c>
      <c r="DO88" s="1">
        <v>869000</v>
      </c>
      <c r="DP88" s="1">
        <v>874900</v>
      </c>
      <c r="DQ88" s="1">
        <v>865400</v>
      </c>
      <c r="DR88" s="1">
        <v>870200</v>
      </c>
      <c r="DS88" s="1">
        <v>880800</v>
      </c>
      <c r="DT88" s="1">
        <v>873900</v>
      </c>
      <c r="DU88" s="1">
        <v>873500</v>
      </c>
      <c r="DV88" s="1">
        <v>900200</v>
      </c>
      <c r="DW88" s="1">
        <v>881600</v>
      </c>
      <c r="DX88" s="1">
        <v>890300</v>
      </c>
      <c r="DY88" s="1">
        <v>881300</v>
      </c>
      <c r="DZ88" s="1">
        <v>916400</v>
      </c>
      <c r="EA88" s="1">
        <v>923300</v>
      </c>
      <c r="EB88" s="1">
        <v>954900</v>
      </c>
      <c r="EC88" s="1">
        <v>943800</v>
      </c>
      <c r="ED88" s="1">
        <v>957600</v>
      </c>
      <c r="EE88" s="1">
        <v>940500</v>
      </c>
      <c r="EF88" s="1">
        <v>940500</v>
      </c>
    </row>
    <row r="89" spans="1:136" x14ac:dyDescent="0.45">
      <c r="B89" t="s">
        <v>178</v>
      </c>
      <c r="C89" t="s">
        <v>44</v>
      </c>
      <c r="D89" t="s">
        <v>372</v>
      </c>
      <c r="E89" s="1">
        <v>366600</v>
      </c>
      <c r="F89" s="1">
        <v>368800</v>
      </c>
      <c r="G89" s="1">
        <v>363900</v>
      </c>
      <c r="H89" s="1">
        <v>359700</v>
      </c>
      <c r="I89" s="1">
        <v>365300</v>
      </c>
      <c r="J89" s="1">
        <v>363900</v>
      </c>
      <c r="K89" s="1">
        <v>375200</v>
      </c>
      <c r="L89" s="1">
        <v>380200</v>
      </c>
      <c r="M89" s="1">
        <v>352500</v>
      </c>
      <c r="N89" s="1">
        <v>340100</v>
      </c>
      <c r="O89" s="1">
        <v>342100</v>
      </c>
      <c r="P89" s="1">
        <v>347200</v>
      </c>
      <c r="Q89" s="1">
        <v>342200</v>
      </c>
      <c r="R89" s="1">
        <v>325700</v>
      </c>
      <c r="S89" s="1">
        <v>341800</v>
      </c>
      <c r="T89" s="1">
        <v>352800</v>
      </c>
      <c r="U89" s="1">
        <v>353900</v>
      </c>
      <c r="V89" s="1">
        <v>356700</v>
      </c>
      <c r="W89" s="1">
        <v>377800</v>
      </c>
      <c r="X89" s="1">
        <v>378500</v>
      </c>
      <c r="Y89" s="1">
        <v>351600</v>
      </c>
      <c r="Z89" s="1">
        <v>352000</v>
      </c>
      <c r="AA89" s="1">
        <v>367100</v>
      </c>
      <c r="AB89" s="1">
        <v>378800</v>
      </c>
      <c r="AC89" s="1">
        <v>376800</v>
      </c>
      <c r="AD89" s="1">
        <v>377300</v>
      </c>
      <c r="AE89" s="1">
        <v>378300</v>
      </c>
      <c r="AF89" s="1">
        <v>382500</v>
      </c>
      <c r="AG89" s="1">
        <v>388300</v>
      </c>
      <c r="AH89" s="1">
        <v>384500</v>
      </c>
      <c r="AI89" s="1">
        <v>404000</v>
      </c>
      <c r="AJ89" s="1">
        <v>405400</v>
      </c>
      <c r="AK89" s="1">
        <v>404100</v>
      </c>
      <c r="AL89" s="1">
        <v>390700</v>
      </c>
      <c r="AM89" s="1">
        <v>390300</v>
      </c>
      <c r="AN89" s="1">
        <v>381700</v>
      </c>
      <c r="AO89" s="1">
        <v>401400</v>
      </c>
      <c r="AP89" s="1">
        <v>390200</v>
      </c>
      <c r="AQ89" s="1">
        <v>395700</v>
      </c>
      <c r="AR89" s="1">
        <v>382100</v>
      </c>
      <c r="AS89" s="1">
        <v>384700</v>
      </c>
      <c r="AT89" s="1">
        <v>380600</v>
      </c>
      <c r="AU89" s="1">
        <v>370500</v>
      </c>
      <c r="AV89" s="1">
        <v>370800</v>
      </c>
      <c r="AW89" s="1">
        <v>382100</v>
      </c>
      <c r="AX89" s="1">
        <v>376600</v>
      </c>
      <c r="AY89" s="1">
        <v>377100</v>
      </c>
      <c r="AZ89" s="1">
        <v>370400</v>
      </c>
      <c r="BA89" s="1">
        <v>366800</v>
      </c>
      <c r="BB89" s="1">
        <v>376200</v>
      </c>
      <c r="BC89" s="1">
        <v>377600</v>
      </c>
      <c r="BD89" s="1">
        <v>384600</v>
      </c>
      <c r="BE89" s="1">
        <v>384700</v>
      </c>
      <c r="BF89" s="1">
        <v>379900</v>
      </c>
      <c r="BG89" s="1">
        <v>390400</v>
      </c>
      <c r="BH89" s="1">
        <v>380600</v>
      </c>
      <c r="BI89" s="1">
        <v>389100</v>
      </c>
      <c r="BJ89" s="1">
        <v>399400</v>
      </c>
      <c r="BK89" s="1">
        <v>407300</v>
      </c>
      <c r="BL89" s="1">
        <v>416500</v>
      </c>
      <c r="BM89" s="1">
        <v>419700</v>
      </c>
      <c r="BN89" s="1">
        <v>439500</v>
      </c>
      <c r="BO89" s="1">
        <v>423300</v>
      </c>
      <c r="BP89" s="1">
        <v>417000</v>
      </c>
      <c r="BQ89" s="1">
        <v>412300</v>
      </c>
      <c r="BR89" s="1">
        <v>403200</v>
      </c>
      <c r="BS89" s="1">
        <v>421000</v>
      </c>
      <c r="BT89" s="1">
        <v>396100</v>
      </c>
      <c r="BU89" s="1">
        <v>395800</v>
      </c>
      <c r="BV89" s="1">
        <v>419600</v>
      </c>
      <c r="BW89" s="1">
        <v>408000</v>
      </c>
      <c r="BX89" s="1">
        <v>420200</v>
      </c>
      <c r="BY89" s="1">
        <v>411800</v>
      </c>
      <c r="BZ89" s="1">
        <v>415000</v>
      </c>
      <c r="CA89" s="1">
        <v>420700</v>
      </c>
      <c r="CB89" s="1">
        <v>411800</v>
      </c>
      <c r="CC89" s="1">
        <v>428700</v>
      </c>
      <c r="CD89" s="1">
        <v>438300</v>
      </c>
      <c r="CE89" s="1">
        <v>441000</v>
      </c>
      <c r="CF89" s="1">
        <v>448300</v>
      </c>
      <c r="CG89" s="1">
        <v>444100</v>
      </c>
      <c r="CH89" s="1">
        <v>434000</v>
      </c>
      <c r="CI89" s="1">
        <v>422000</v>
      </c>
      <c r="CJ89" s="1">
        <v>420000</v>
      </c>
      <c r="CK89" s="1">
        <v>425200</v>
      </c>
      <c r="CL89" s="1">
        <v>418600</v>
      </c>
      <c r="CM89" s="1">
        <v>408700</v>
      </c>
      <c r="CN89" s="1">
        <v>424900</v>
      </c>
      <c r="CO89" s="1">
        <v>440800</v>
      </c>
      <c r="CP89" s="1">
        <v>453400</v>
      </c>
      <c r="CQ89" s="1">
        <v>436400</v>
      </c>
      <c r="CR89" s="1">
        <v>465200</v>
      </c>
      <c r="CS89" s="1">
        <v>428700</v>
      </c>
      <c r="CT89" s="1">
        <v>414500</v>
      </c>
      <c r="CU89" s="1">
        <v>417300</v>
      </c>
      <c r="CV89" s="1">
        <v>413500</v>
      </c>
      <c r="CW89" s="1">
        <v>423200</v>
      </c>
      <c r="CX89" s="1">
        <v>425400</v>
      </c>
      <c r="CY89" s="1">
        <v>440100</v>
      </c>
      <c r="CZ89" s="1">
        <v>428800</v>
      </c>
      <c r="DA89" s="1">
        <v>433000</v>
      </c>
      <c r="DB89" s="1">
        <v>420000</v>
      </c>
      <c r="DC89" s="1">
        <v>434500</v>
      </c>
      <c r="DD89" s="1">
        <v>424100</v>
      </c>
      <c r="DE89" s="1">
        <v>433100</v>
      </c>
      <c r="DF89" s="1">
        <v>416200</v>
      </c>
      <c r="DG89" s="1">
        <v>418300</v>
      </c>
      <c r="DH89" s="1">
        <v>405700</v>
      </c>
      <c r="DI89" s="1">
        <v>434500</v>
      </c>
      <c r="DJ89" s="1">
        <v>425900</v>
      </c>
      <c r="DK89" s="1">
        <v>428300</v>
      </c>
      <c r="DL89" s="1">
        <v>432900</v>
      </c>
      <c r="DM89" s="1">
        <v>434600</v>
      </c>
      <c r="DN89" s="1">
        <v>437800</v>
      </c>
      <c r="DO89" s="1">
        <v>444400</v>
      </c>
      <c r="DP89" s="1">
        <v>458600</v>
      </c>
      <c r="DQ89" s="1">
        <v>440100</v>
      </c>
      <c r="DR89" s="1">
        <v>420800</v>
      </c>
      <c r="DS89" s="1">
        <v>421800</v>
      </c>
      <c r="DT89" s="1">
        <v>428000</v>
      </c>
      <c r="DU89" s="1">
        <v>430400</v>
      </c>
      <c r="DV89" s="1">
        <v>426000</v>
      </c>
      <c r="DW89" s="1">
        <v>435600</v>
      </c>
      <c r="DX89" s="1">
        <v>419200</v>
      </c>
      <c r="DY89" s="1">
        <v>433200</v>
      </c>
      <c r="DZ89" s="1">
        <v>442200</v>
      </c>
      <c r="EA89" s="1">
        <v>437300</v>
      </c>
      <c r="EB89" s="1">
        <v>411800</v>
      </c>
      <c r="EC89" s="1">
        <v>406700</v>
      </c>
      <c r="ED89" s="1">
        <v>423200</v>
      </c>
      <c r="EE89" s="1">
        <v>435300</v>
      </c>
      <c r="EF89" s="1">
        <v>435300</v>
      </c>
    </row>
    <row r="90" spans="1:136" x14ac:dyDescent="0.45">
      <c r="B90" t="s">
        <v>179</v>
      </c>
      <c r="C90" t="s">
        <v>44</v>
      </c>
      <c r="D90" t="s">
        <v>373</v>
      </c>
      <c r="E90" s="1">
        <v>230500</v>
      </c>
      <c r="F90" s="1">
        <v>244300</v>
      </c>
      <c r="G90" s="1">
        <v>236200</v>
      </c>
      <c r="H90" s="1">
        <v>237400</v>
      </c>
      <c r="I90" s="1">
        <v>235600</v>
      </c>
      <c r="J90" s="1">
        <v>232600</v>
      </c>
      <c r="K90" s="1">
        <v>230400</v>
      </c>
      <c r="L90" s="1">
        <v>233300</v>
      </c>
      <c r="M90" s="1">
        <v>243800</v>
      </c>
      <c r="N90" s="1">
        <v>234700</v>
      </c>
      <c r="O90" s="1">
        <v>235900</v>
      </c>
      <c r="P90" s="1">
        <v>246900</v>
      </c>
      <c r="Q90" s="1">
        <v>240700</v>
      </c>
      <c r="R90" s="1">
        <v>237000</v>
      </c>
      <c r="S90" s="1">
        <v>227500</v>
      </c>
      <c r="T90" s="1">
        <v>220100</v>
      </c>
      <c r="U90" s="1">
        <v>223400</v>
      </c>
      <c r="V90" s="1">
        <v>219500</v>
      </c>
      <c r="W90" s="1">
        <v>213900</v>
      </c>
      <c r="X90" s="1">
        <v>202700</v>
      </c>
      <c r="Y90" s="1">
        <v>196700</v>
      </c>
      <c r="Z90" s="1">
        <v>203000</v>
      </c>
      <c r="AA90" s="1">
        <v>201400</v>
      </c>
      <c r="AB90" s="1">
        <v>210900</v>
      </c>
      <c r="AC90" s="1">
        <v>203500</v>
      </c>
      <c r="AD90" s="1">
        <v>224700</v>
      </c>
      <c r="AE90" s="1">
        <v>241100</v>
      </c>
      <c r="AF90" s="1">
        <v>250600</v>
      </c>
      <c r="AG90" s="1">
        <v>249900</v>
      </c>
      <c r="AH90" s="1">
        <v>260200</v>
      </c>
      <c r="AI90" s="1">
        <v>273600</v>
      </c>
      <c r="AJ90" s="1">
        <v>265400</v>
      </c>
      <c r="AK90" s="1">
        <v>241400</v>
      </c>
      <c r="AL90" s="1">
        <v>254100</v>
      </c>
      <c r="AM90" s="1">
        <v>259399.99999999997</v>
      </c>
      <c r="AN90" s="1">
        <v>262500</v>
      </c>
      <c r="AO90" s="1">
        <v>258000</v>
      </c>
      <c r="AP90" s="1">
        <v>244300</v>
      </c>
      <c r="AQ90" s="1">
        <v>254900</v>
      </c>
      <c r="AR90" s="1">
        <v>269300</v>
      </c>
      <c r="AS90" s="1">
        <v>264900</v>
      </c>
      <c r="AT90" s="1">
        <v>251600</v>
      </c>
      <c r="AU90" s="1">
        <v>256000</v>
      </c>
      <c r="AV90" s="1">
        <v>266100</v>
      </c>
      <c r="AW90" s="1">
        <v>255900</v>
      </c>
      <c r="AX90" s="1">
        <v>243900</v>
      </c>
      <c r="AY90" s="1">
        <v>252900</v>
      </c>
      <c r="AZ90" s="1">
        <v>251000</v>
      </c>
      <c r="BA90" s="1">
        <v>243400</v>
      </c>
      <c r="BB90" s="1">
        <v>248500</v>
      </c>
      <c r="BC90" s="1">
        <v>248700</v>
      </c>
      <c r="BD90" s="1">
        <v>246900</v>
      </c>
      <c r="BE90" s="1">
        <v>254400</v>
      </c>
      <c r="BF90" s="1">
        <v>244400</v>
      </c>
      <c r="BG90" s="1">
        <v>269100</v>
      </c>
      <c r="BH90" s="1">
        <v>271500</v>
      </c>
      <c r="BI90" s="1">
        <v>267400</v>
      </c>
      <c r="BJ90" s="1">
        <v>274200</v>
      </c>
      <c r="BK90" s="1">
        <v>274900</v>
      </c>
      <c r="BL90" s="1">
        <v>263400</v>
      </c>
      <c r="BM90" s="1">
        <v>267400</v>
      </c>
      <c r="BN90" s="1">
        <v>263300</v>
      </c>
      <c r="BO90" s="1">
        <v>254800</v>
      </c>
      <c r="BP90" s="1">
        <v>260200</v>
      </c>
      <c r="BQ90" s="1">
        <v>258100.00000000003</v>
      </c>
      <c r="BR90" s="1">
        <v>253200</v>
      </c>
      <c r="BS90" s="1">
        <v>229800</v>
      </c>
      <c r="BT90" s="1">
        <v>253800</v>
      </c>
      <c r="BU90" s="1">
        <v>247000</v>
      </c>
      <c r="BV90" s="1">
        <v>259100.00000000003</v>
      </c>
      <c r="BW90" s="1">
        <v>252800</v>
      </c>
      <c r="BX90" s="1">
        <v>253100</v>
      </c>
      <c r="BY90" s="1">
        <v>237600</v>
      </c>
      <c r="BZ90" s="1">
        <v>229400</v>
      </c>
      <c r="CA90" s="1">
        <v>238100</v>
      </c>
      <c r="CB90" s="1">
        <v>236700</v>
      </c>
      <c r="CC90" s="1">
        <v>228400</v>
      </c>
      <c r="CD90" s="1">
        <v>226300</v>
      </c>
      <c r="CE90" s="1">
        <v>246000</v>
      </c>
      <c r="CF90" s="1">
        <v>261100.00000000003</v>
      </c>
      <c r="CG90" s="1">
        <v>243600</v>
      </c>
      <c r="CH90" s="1">
        <v>251700</v>
      </c>
      <c r="CI90" s="1">
        <v>264800</v>
      </c>
      <c r="CJ90" s="1">
        <v>265200</v>
      </c>
      <c r="CK90" s="1">
        <v>246300</v>
      </c>
      <c r="CL90" s="1">
        <v>246100</v>
      </c>
      <c r="CM90" s="1">
        <v>257300</v>
      </c>
      <c r="CN90" s="1">
        <v>238000</v>
      </c>
      <c r="CO90" s="1">
        <v>240800</v>
      </c>
      <c r="CP90" s="1">
        <v>252600</v>
      </c>
      <c r="CQ90" s="1">
        <v>280100</v>
      </c>
      <c r="CR90" s="1">
        <v>266800</v>
      </c>
      <c r="CS90" s="1">
        <v>261899.99999999997</v>
      </c>
      <c r="CT90" s="1">
        <v>267200</v>
      </c>
      <c r="CU90" s="1">
        <v>258600.00000000003</v>
      </c>
      <c r="CV90" s="1">
        <v>255600</v>
      </c>
      <c r="CW90" s="1">
        <v>251800</v>
      </c>
      <c r="CX90" s="1">
        <v>244800</v>
      </c>
      <c r="CY90" s="1">
        <v>260800</v>
      </c>
      <c r="CZ90" s="1">
        <v>270000</v>
      </c>
      <c r="DA90" s="1">
        <v>252400</v>
      </c>
      <c r="DB90" s="1">
        <v>251000</v>
      </c>
      <c r="DC90" s="1">
        <v>275600</v>
      </c>
      <c r="DD90" s="1">
        <v>280900</v>
      </c>
      <c r="DE90" s="1">
        <v>264000</v>
      </c>
      <c r="DF90" s="1">
        <v>258500</v>
      </c>
      <c r="DG90" s="1">
        <v>287400</v>
      </c>
      <c r="DH90" s="1">
        <v>284400</v>
      </c>
      <c r="DI90" s="1">
        <v>270000</v>
      </c>
      <c r="DJ90" s="1">
        <v>254100</v>
      </c>
      <c r="DK90" s="1">
        <v>253600</v>
      </c>
      <c r="DL90" s="1">
        <v>259600.00000000003</v>
      </c>
      <c r="DM90" s="1">
        <v>243900</v>
      </c>
      <c r="DN90" s="1">
        <v>266500</v>
      </c>
      <c r="DO90" s="1">
        <v>281500</v>
      </c>
      <c r="DP90" s="1">
        <v>261399.99999999997</v>
      </c>
      <c r="DQ90" s="1">
        <v>264400</v>
      </c>
      <c r="DR90" s="1">
        <v>284800</v>
      </c>
      <c r="DS90" s="1">
        <v>269900</v>
      </c>
      <c r="DT90" s="1">
        <v>264500</v>
      </c>
      <c r="DU90" s="1">
        <v>270600</v>
      </c>
      <c r="DV90" s="1">
        <v>266900</v>
      </c>
      <c r="DW90" s="1">
        <v>266300</v>
      </c>
      <c r="DX90" s="1">
        <v>268900</v>
      </c>
      <c r="DY90" s="1">
        <v>268000</v>
      </c>
      <c r="DZ90" s="1">
        <v>254500</v>
      </c>
      <c r="EA90" s="1">
        <v>287100</v>
      </c>
      <c r="EB90" s="1">
        <v>287200</v>
      </c>
      <c r="EC90" s="1">
        <v>281900</v>
      </c>
      <c r="ED90" s="1">
        <v>269600</v>
      </c>
      <c r="EE90" s="1">
        <v>262000</v>
      </c>
      <c r="EF90" s="1">
        <v>262000</v>
      </c>
    </row>
    <row r="91" spans="1:136" x14ac:dyDescent="0.45">
      <c r="D91" t="s">
        <v>374</v>
      </c>
      <c r="E91" s="1">
        <v>7200</v>
      </c>
      <c r="F91" s="1">
        <v>10300</v>
      </c>
      <c r="G91" s="1">
        <v>8300</v>
      </c>
      <c r="H91" s="1">
        <v>7500</v>
      </c>
      <c r="I91" s="1">
        <v>9500</v>
      </c>
      <c r="J91" s="1">
        <v>9800</v>
      </c>
      <c r="K91" s="1">
        <v>9100</v>
      </c>
      <c r="L91" s="1">
        <v>10300</v>
      </c>
      <c r="M91" s="1">
        <v>8000</v>
      </c>
      <c r="N91" s="1">
        <v>12500</v>
      </c>
      <c r="O91" s="1">
        <v>8500</v>
      </c>
      <c r="P91" s="1">
        <v>9800</v>
      </c>
      <c r="Q91" s="1">
        <v>9500</v>
      </c>
      <c r="R91" s="1">
        <v>7900</v>
      </c>
      <c r="S91" s="1">
        <v>12900</v>
      </c>
      <c r="T91" s="1">
        <v>9600</v>
      </c>
      <c r="U91" s="1">
        <v>11600</v>
      </c>
      <c r="V91" s="1">
        <v>9500</v>
      </c>
      <c r="W91" s="1">
        <v>11700</v>
      </c>
      <c r="X91" s="1">
        <v>11300</v>
      </c>
      <c r="Y91" s="1">
        <v>11200</v>
      </c>
      <c r="Z91" s="1">
        <v>9200</v>
      </c>
      <c r="AA91" s="1">
        <v>12800</v>
      </c>
      <c r="AB91" s="1">
        <v>9700</v>
      </c>
      <c r="AC91" s="1">
        <v>9500</v>
      </c>
      <c r="AD91" s="1">
        <v>13100</v>
      </c>
      <c r="AE91" s="1">
        <v>14100</v>
      </c>
      <c r="AF91" s="1">
        <v>12100</v>
      </c>
      <c r="AG91" s="1">
        <v>9000</v>
      </c>
      <c r="AH91" s="1">
        <v>10700</v>
      </c>
      <c r="AI91" s="1">
        <v>11000</v>
      </c>
      <c r="AJ91" s="1">
        <v>12200</v>
      </c>
      <c r="AK91" s="1">
        <v>10000</v>
      </c>
      <c r="AL91" s="1">
        <v>15000</v>
      </c>
      <c r="AM91" s="1">
        <v>13000</v>
      </c>
      <c r="AN91" s="1">
        <v>17000</v>
      </c>
      <c r="AO91" s="1">
        <v>14300</v>
      </c>
      <c r="AP91" s="1">
        <v>12800</v>
      </c>
      <c r="AQ91" s="1">
        <v>15200</v>
      </c>
      <c r="AR91" s="1">
        <v>14800</v>
      </c>
      <c r="AS91" s="1">
        <v>17700</v>
      </c>
      <c r="AT91" s="1">
        <v>10400</v>
      </c>
      <c r="AU91" s="1">
        <v>9500</v>
      </c>
      <c r="AV91" s="1">
        <v>9400</v>
      </c>
      <c r="AW91" s="1">
        <v>8100</v>
      </c>
      <c r="AX91" s="1">
        <v>8000</v>
      </c>
      <c r="AY91" s="1">
        <v>7800</v>
      </c>
      <c r="AZ91" s="1">
        <v>8400</v>
      </c>
      <c r="BA91" s="1">
        <v>10400</v>
      </c>
      <c r="BB91" s="1">
        <v>11000</v>
      </c>
      <c r="BC91" s="1">
        <v>10400</v>
      </c>
      <c r="BD91" s="1">
        <v>10200</v>
      </c>
      <c r="BE91" s="1">
        <v>9700</v>
      </c>
      <c r="BF91" s="1">
        <v>10100</v>
      </c>
      <c r="BG91" s="1">
        <v>15700</v>
      </c>
      <c r="BH91" s="1">
        <v>13200</v>
      </c>
      <c r="BI91" s="1">
        <v>13000</v>
      </c>
      <c r="BJ91" s="1">
        <v>15400</v>
      </c>
      <c r="BK91" s="1">
        <v>15500</v>
      </c>
      <c r="BL91" s="1">
        <v>12500</v>
      </c>
      <c r="BM91" s="1">
        <v>11100</v>
      </c>
      <c r="BN91" s="1">
        <v>10600</v>
      </c>
      <c r="BO91" s="1">
        <v>13100</v>
      </c>
      <c r="BP91" s="1">
        <v>13700</v>
      </c>
      <c r="BQ91" s="1">
        <v>13000</v>
      </c>
      <c r="BR91" s="1">
        <v>15400</v>
      </c>
      <c r="BS91" s="1">
        <v>16600</v>
      </c>
      <c r="BT91" s="1">
        <v>14700</v>
      </c>
      <c r="BU91" s="1">
        <v>11100</v>
      </c>
      <c r="BV91" s="1">
        <v>13500</v>
      </c>
      <c r="BW91" s="1">
        <v>12400</v>
      </c>
      <c r="BX91" s="1">
        <v>12400</v>
      </c>
      <c r="BY91" s="1">
        <v>11000</v>
      </c>
      <c r="BZ91" s="1">
        <v>11300</v>
      </c>
      <c r="CA91" s="1">
        <v>13100</v>
      </c>
      <c r="CB91" s="1">
        <v>12800</v>
      </c>
      <c r="CC91" s="1">
        <v>13200</v>
      </c>
      <c r="CD91" s="1">
        <v>10500</v>
      </c>
      <c r="CE91" s="1">
        <v>11500</v>
      </c>
      <c r="CF91" s="1">
        <v>14400</v>
      </c>
      <c r="CG91" s="1">
        <v>13000</v>
      </c>
      <c r="CH91" s="1">
        <v>18600</v>
      </c>
      <c r="CI91" s="1">
        <v>17300</v>
      </c>
      <c r="CJ91" s="1">
        <v>20300</v>
      </c>
      <c r="CK91" s="1">
        <v>21300</v>
      </c>
      <c r="CL91" s="1">
        <v>19700</v>
      </c>
      <c r="CM91" s="1">
        <v>14300</v>
      </c>
      <c r="CN91" s="1">
        <v>18300</v>
      </c>
      <c r="CO91" s="1">
        <v>13000</v>
      </c>
      <c r="CP91" s="1">
        <v>12900</v>
      </c>
      <c r="CQ91" s="1">
        <v>8500</v>
      </c>
      <c r="CR91" s="1">
        <v>10300</v>
      </c>
      <c r="CS91" s="1">
        <v>9000</v>
      </c>
      <c r="CT91" s="1">
        <v>8200</v>
      </c>
      <c r="CU91" s="1">
        <v>9700</v>
      </c>
      <c r="CV91" s="1">
        <v>12100</v>
      </c>
      <c r="CW91" s="1">
        <v>11600</v>
      </c>
      <c r="CX91" s="1">
        <v>12700</v>
      </c>
      <c r="CY91" s="1">
        <v>16500</v>
      </c>
      <c r="CZ91" s="1">
        <v>15700</v>
      </c>
      <c r="DA91" s="1">
        <v>14200</v>
      </c>
      <c r="DB91" s="1">
        <v>15600</v>
      </c>
      <c r="DC91" s="1">
        <v>16700</v>
      </c>
      <c r="DD91" s="1">
        <v>14600</v>
      </c>
      <c r="DE91" s="1">
        <v>11800</v>
      </c>
      <c r="DF91" s="1">
        <v>15400</v>
      </c>
      <c r="DG91" s="1">
        <v>21600</v>
      </c>
      <c r="DH91" s="1">
        <v>20500</v>
      </c>
      <c r="DI91" s="1">
        <v>18500</v>
      </c>
      <c r="DJ91" s="1">
        <v>20400</v>
      </c>
      <c r="DK91" s="1">
        <v>20900</v>
      </c>
      <c r="DL91" s="1">
        <v>13900</v>
      </c>
      <c r="DM91" s="1">
        <v>13900</v>
      </c>
      <c r="DN91" s="1">
        <v>10400</v>
      </c>
      <c r="DO91" s="1">
        <v>15100</v>
      </c>
      <c r="DP91" s="1">
        <v>16400</v>
      </c>
      <c r="DQ91" s="1">
        <v>19700</v>
      </c>
      <c r="DR91" s="1">
        <v>15800</v>
      </c>
      <c r="DS91" s="1">
        <v>15400</v>
      </c>
      <c r="DT91" s="1">
        <v>14700</v>
      </c>
      <c r="DU91" s="1">
        <v>12700</v>
      </c>
      <c r="DV91" s="1">
        <v>14000</v>
      </c>
      <c r="DW91" s="1">
        <v>15000</v>
      </c>
      <c r="DX91" s="1">
        <v>11900</v>
      </c>
      <c r="DY91" s="1">
        <v>18400</v>
      </c>
      <c r="DZ91" s="1">
        <v>18000</v>
      </c>
      <c r="EA91" s="1">
        <v>13000</v>
      </c>
      <c r="EB91" s="1">
        <v>18000</v>
      </c>
      <c r="EC91" s="1">
        <v>17600</v>
      </c>
      <c r="ED91" s="1">
        <v>12300</v>
      </c>
      <c r="EE91" s="1">
        <v>19400</v>
      </c>
      <c r="EF91" s="1">
        <v>19400</v>
      </c>
    </row>
    <row r="92" spans="1:136" x14ac:dyDescent="0.45">
      <c r="D92" t="s">
        <v>375</v>
      </c>
      <c r="E92" s="1">
        <v>29700</v>
      </c>
      <c r="F92" s="1">
        <v>32100</v>
      </c>
      <c r="G92" s="1">
        <v>32800</v>
      </c>
      <c r="H92" s="1">
        <v>25100</v>
      </c>
      <c r="I92" s="1">
        <v>32100</v>
      </c>
      <c r="J92" s="1">
        <v>31600</v>
      </c>
      <c r="K92" s="1">
        <v>31900</v>
      </c>
      <c r="L92" s="1">
        <v>29500</v>
      </c>
      <c r="M92" s="1">
        <v>33000</v>
      </c>
      <c r="N92" s="1">
        <v>30500</v>
      </c>
      <c r="O92" s="1">
        <v>30600</v>
      </c>
      <c r="P92" s="1">
        <v>27300</v>
      </c>
      <c r="Q92" s="1">
        <v>32200.000000000004</v>
      </c>
      <c r="R92" s="1">
        <v>33800</v>
      </c>
      <c r="S92" s="1">
        <v>29600</v>
      </c>
      <c r="T92" s="1">
        <v>35100</v>
      </c>
      <c r="U92" s="1">
        <v>33600</v>
      </c>
      <c r="V92" s="1">
        <v>33000</v>
      </c>
      <c r="W92" s="1">
        <v>31800</v>
      </c>
      <c r="X92" s="1">
        <v>27900</v>
      </c>
      <c r="Y92" s="1">
        <v>28300</v>
      </c>
      <c r="Z92" s="1">
        <v>27700</v>
      </c>
      <c r="AA92" s="1">
        <v>31600</v>
      </c>
      <c r="AB92" s="1">
        <v>34900</v>
      </c>
      <c r="AC92" s="1">
        <v>34100</v>
      </c>
      <c r="AD92" s="1">
        <v>39300</v>
      </c>
      <c r="AE92" s="1">
        <v>41500</v>
      </c>
      <c r="AF92" s="1">
        <v>36200</v>
      </c>
      <c r="AG92" s="1">
        <v>32600</v>
      </c>
      <c r="AH92" s="1">
        <v>28000</v>
      </c>
      <c r="AI92" s="1">
        <v>24400</v>
      </c>
      <c r="AJ92" s="1">
        <v>22800</v>
      </c>
      <c r="AK92" s="1">
        <v>22000</v>
      </c>
      <c r="AL92" s="1">
        <v>21900</v>
      </c>
      <c r="AM92" s="1">
        <v>22800</v>
      </c>
      <c r="AN92" s="1">
        <v>22000</v>
      </c>
      <c r="AO92" s="1">
        <v>25200</v>
      </c>
      <c r="AP92" s="1">
        <v>26600</v>
      </c>
      <c r="AQ92" s="1">
        <v>30900</v>
      </c>
      <c r="AR92" s="1">
        <v>29200</v>
      </c>
      <c r="AS92" s="1">
        <v>22800</v>
      </c>
      <c r="AT92" s="1">
        <v>21500</v>
      </c>
      <c r="AU92" s="1">
        <v>23200</v>
      </c>
      <c r="AV92" s="1">
        <v>24100</v>
      </c>
      <c r="AW92" s="1">
        <v>25700</v>
      </c>
      <c r="AX92" s="1">
        <v>27400</v>
      </c>
      <c r="AY92" s="1">
        <v>22700</v>
      </c>
      <c r="AZ92" s="1">
        <v>26700</v>
      </c>
      <c r="BA92" s="1">
        <v>27600</v>
      </c>
      <c r="BB92" s="1">
        <v>27600</v>
      </c>
      <c r="BC92" s="1">
        <v>28800</v>
      </c>
      <c r="BD92" s="1">
        <v>24900</v>
      </c>
      <c r="BE92" s="1">
        <v>22500</v>
      </c>
      <c r="BF92" s="1">
        <v>24000</v>
      </c>
      <c r="BG92" s="1">
        <v>22500</v>
      </c>
      <c r="BH92" s="1">
        <v>23900</v>
      </c>
      <c r="BI92" s="1">
        <v>23500</v>
      </c>
      <c r="BJ92" s="1">
        <v>21300</v>
      </c>
      <c r="BK92" s="1">
        <v>24200</v>
      </c>
      <c r="BL92" s="1">
        <v>26100</v>
      </c>
      <c r="BM92" s="1">
        <v>22100</v>
      </c>
      <c r="BN92" s="1">
        <v>19300</v>
      </c>
      <c r="BO92" s="1">
        <v>18700</v>
      </c>
      <c r="BP92" s="1">
        <v>22500</v>
      </c>
      <c r="BQ92" s="1">
        <v>25200</v>
      </c>
      <c r="BR92" s="1">
        <v>24100</v>
      </c>
      <c r="BS92" s="1">
        <v>24600</v>
      </c>
      <c r="BT92" s="1">
        <v>25500</v>
      </c>
      <c r="BU92" s="1">
        <v>22600</v>
      </c>
      <c r="BV92" s="1">
        <v>26600</v>
      </c>
      <c r="BW92" s="1">
        <v>23900</v>
      </c>
      <c r="BX92" s="1">
        <v>19600</v>
      </c>
      <c r="BY92" s="1">
        <v>22100</v>
      </c>
      <c r="BZ92" s="1">
        <v>17500</v>
      </c>
      <c r="CA92" s="1">
        <v>18700</v>
      </c>
      <c r="CB92" s="1">
        <v>22400</v>
      </c>
      <c r="CC92" s="1">
        <v>20700</v>
      </c>
      <c r="CD92" s="1">
        <v>19400</v>
      </c>
      <c r="CE92" s="1">
        <v>19700</v>
      </c>
      <c r="CF92" s="1">
        <v>20200</v>
      </c>
      <c r="CG92" s="1">
        <v>20100</v>
      </c>
      <c r="CH92" s="1">
        <v>18800</v>
      </c>
      <c r="CI92" s="1">
        <v>19600</v>
      </c>
      <c r="CJ92" s="1">
        <v>19900</v>
      </c>
      <c r="CK92" s="1">
        <v>23100</v>
      </c>
      <c r="CL92" s="1">
        <v>19300</v>
      </c>
      <c r="CM92" s="1">
        <v>20600</v>
      </c>
      <c r="CN92" s="1">
        <v>21100</v>
      </c>
      <c r="CO92" s="1">
        <v>22200</v>
      </c>
      <c r="CP92" s="1">
        <v>21900</v>
      </c>
      <c r="CQ92" s="1">
        <v>20500</v>
      </c>
      <c r="CR92" s="1">
        <v>22000</v>
      </c>
      <c r="CS92" s="1">
        <v>21200</v>
      </c>
      <c r="CT92" s="1">
        <v>24400</v>
      </c>
      <c r="CU92" s="1">
        <v>23400</v>
      </c>
      <c r="CV92" s="1">
        <v>28200</v>
      </c>
      <c r="CW92" s="1">
        <v>28600</v>
      </c>
      <c r="CX92" s="1">
        <v>23300</v>
      </c>
      <c r="CY92" s="1">
        <v>22900</v>
      </c>
      <c r="CZ92" s="1">
        <v>20400</v>
      </c>
      <c r="DA92" s="1">
        <v>21900</v>
      </c>
      <c r="DB92" s="1">
        <v>18400</v>
      </c>
      <c r="DC92" s="1">
        <v>16800</v>
      </c>
      <c r="DD92" s="1">
        <v>16000</v>
      </c>
      <c r="DE92" s="1">
        <v>18500</v>
      </c>
      <c r="DF92" s="1">
        <v>19300</v>
      </c>
      <c r="DG92" s="1">
        <v>19800</v>
      </c>
      <c r="DH92" s="1">
        <v>17100</v>
      </c>
      <c r="DI92" s="1">
        <v>16100.000000000002</v>
      </c>
      <c r="DJ92" s="1">
        <v>15300</v>
      </c>
      <c r="DK92" s="1">
        <v>14600</v>
      </c>
      <c r="DL92" s="1">
        <v>19500</v>
      </c>
      <c r="DM92" s="1">
        <v>21200</v>
      </c>
      <c r="DN92" s="1">
        <v>21200</v>
      </c>
      <c r="DO92" s="1">
        <v>23000</v>
      </c>
      <c r="DP92" s="1">
        <v>25600</v>
      </c>
      <c r="DQ92" s="1">
        <v>24400</v>
      </c>
      <c r="DR92" s="1">
        <v>20900</v>
      </c>
      <c r="DS92" s="1">
        <v>19000</v>
      </c>
      <c r="DT92" s="1">
        <v>18000</v>
      </c>
      <c r="DU92" s="1">
        <v>15800</v>
      </c>
      <c r="DV92" s="1">
        <v>13100</v>
      </c>
      <c r="DW92" s="1">
        <v>9900</v>
      </c>
      <c r="DX92" s="1">
        <v>11500</v>
      </c>
      <c r="DY92" s="1">
        <v>12300</v>
      </c>
      <c r="DZ92" s="1">
        <v>11700</v>
      </c>
      <c r="EA92" s="1">
        <v>13800</v>
      </c>
      <c r="EB92" s="1">
        <v>16700</v>
      </c>
      <c r="EC92" s="1">
        <v>17500</v>
      </c>
      <c r="ED92" s="1">
        <v>15700</v>
      </c>
      <c r="EE92" s="1">
        <v>12900</v>
      </c>
      <c r="EF92" s="1">
        <v>12900</v>
      </c>
    </row>
    <row r="93" spans="1:136" x14ac:dyDescent="0.45">
      <c r="D93" t="s">
        <v>376</v>
      </c>
      <c r="E93" s="1">
        <v>239100</v>
      </c>
      <c r="F93" s="1">
        <v>232500</v>
      </c>
      <c r="G93" s="1">
        <v>240600</v>
      </c>
      <c r="H93" s="1">
        <v>232400</v>
      </c>
      <c r="I93" s="1">
        <v>231300</v>
      </c>
      <c r="J93" s="1">
        <v>232500</v>
      </c>
      <c r="K93" s="1">
        <v>225300</v>
      </c>
      <c r="L93" s="1">
        <v>236600</v>
      </c>
      <c r="M93" s="1">
        <v>234600</v>
      </c>
      <c r="N93" s="1">
        <v>239700</v>
      </c>
      <c r="O93" s="1">
        <v>236800</v>
      </c>
      <c r="P93" s="1">
        <v>234600</v>
      </c>
      <c r="Q93" s="1">
        <v>235700</v>
      </c>
      <c r="R93" s="1">
        <v>238300</v>
      </c>
      <c r="S93" s="1">
        <v>233600</v>
      </c>
      <c r="T93" s="1">
        <v>228800</v>
      </c>
      <c r="U93" s="1">
        <v>242200</v>
      </c>
      <c r="V93" s="1">
        <v>239200</v>
      </c>
      <c r="W93" s="1">
        <v>238600</v>
      </c>
      <c r="X93" s="1">
        <v>253500</v>
      </c>
      <c r="Y93" s="1">
        <v>243300</v>
      </c>
      <c r="Z93" s="1">
        <v>235400</v>
      </c>
      <c r="AA93" s="1">
        <v>229500</v>
      </c>
      <c r="AB93" s="1">
        <v>232600</v>
      </c>
      <c r="AC93" s="1">
        <v>236600</v>
      </c>
      <c r="AD93" s="1">
        <v>225200</v>
      </c>
      <c r="AE93" s="1">
        <v>216500</v>
      </c>
      <c r="AF93" s="1">
        <v>221000</v>
      </c>
      <c r="AG93" s="1">
        <v>227500</v>
      </c>
      <c r="AH93" s="1">
        <v>233100</v>
      </c>
      <c r="AI93" s="1">
        <v>233900</v>
      </c>
      <c r="AJ93" s="1">
        <v>245300</v>
      </c>
      <c r="AK93" s="1">
        <v>249300</v>
      </c>
      <c r="AL93" s="1">
        <v>264700</v>
      </c>
      <c r="AM93" s="1">
        <v>240200</v>
      </c>
      <c r="AN93" s="1">
        <v>236700</v>
      </c>
      <c r="AO93" s="1">
        <v>230900</v>
      </c>
      <c r="AP93" s="1">
        <v>236700</v>
      </c>
      <c r="AQ93" s="1">
        <v>226200</v>
      </c>
      <c r="AR93" s="1">
        <v>232500</v>
      </c>
      <c r="AS93" s="1">
        <v>238500</v>
      </c>
      <c r="AT93" s="1">
        <v>245700</v>
      </c>
      <c r="AU93" s="1">
        <v>243700</v>
      </c>
      <c r="AV93" s="1">
        <v>250700</v>
      </c>
      <c r="AW93" s="1">
        <v>240000</v>
      </c>
      <c r="AX93" s="1">
        <v>244000</v>
      </c>
      <c r="AY93" s="1">
        <v>248300</v>
      </c>
      <c r="AZ93" s="1">
        <v>256600.00000000003</v>
      </c>
      <c r="BA93" s="1">
        <v>267900</v>
      </c>
      <c r="BB93" s="1">
        <v>254600</v>
      </c>
      <c r="BC93" s="1">
        <v>255000</v>
      </c>
      <c r="BD93" s="1">
        <v>255200</v>
      </c>
      <c r="BE93" s="1">
        <v>257700</v>
      </c>
      <c r="BF93" s="1">
        <v>255800</v>
      </c>
      <c r="BG93" s="1">
        <v>222200</v>
      </c>
      <c r="BH93" s="1">
        <v>242900</v>
      </c>
      <c r="BI93" s="1">
        <v>246100</v>
      </c>
      <c r="BJ93" s="1">
        <v>245900</v>
      </c>
      <c r="BK93" s="1">
        <v>237300</v>
      </c>
      <c r="BL93" s="1">
        <v>264100</v>
      </c>
      <c r="BM93" s="1">
        <v>263500</v>
      </c>
      <c r="BN93" s="1">
        <v>255600</v>
      </c>
      <c r="BO93" s="1">
        <v>260899.99999999997</v>
      </c>
      <c r="BP93" s="1">
        <v>267200</v>
      </c>
      <c r="BQ93" s="1">
        <v>284300</v>
      </c>
      <c r="BR93" s="1">
        <v>277800</v>
      </c>
      <c r="BS93" s="1">
        <v>277700</v>
      </c>
      <c r="BT93" s="1">
        <v>291500</v>
      </c>
      <c r="BU93" s="1">
        <v>279800</v>
      </c>
      <c r="BV93" s="1">
        <v>262900</v>
      </c>
      <c r="BW93" s="1">
        <v>259300</v>
      </c>
      <c r="BX93" s="1">
        <v>269200</v>
      </c>
      <c r="BY93" s="1">
        <v>262800</v>
      </c>
      <c r="BZ93" s="1">
        <v>264400</v>
      </c>
      <c r="CA93" s="1">
        <v>251200</v>
      </c>
      <c r="CB93" s="1">
        <v>247700</v>
      </c>
      <c r="CC93" s="1">
        <v>254800</v>
      </c>
      <c r="CD93" s="1">
        <v>245200</v>
      </c>
      <c r="CE93" s="1">
        <v>249100</v>
      </c>
      <c r="CF93" s="1">
        <v>233900</v>
      </c>
      <c r="CG93" s="1">
        <v>234300</v>
      </c>
      <c r="CH93" s="1">
        <v>215000</v>
      </c>
      <c r="CI93" s="1">
        <v>214000</v>
      </c>
      <c r="CJ93" s="1">
        <v>210300</v>
      </c>
      <c r="CK93" s="1">
        <v>219600</v>
      </c>
      <c r="CL93" s="1">
        <v>225800</v>
      </c>
      <c r="CM93" s="1">
        <v>235400</v>
      </c>
      <c r="CN93" s="1">
        <v>240200</v>
      </c>
      <c r="CO93" s="1">
        <v>244100</v>
      </c>
      <c r="CP93" s="1">
        <v>221900</v>
      </c>
      <c r="CQ93" s="1">
        <v>221900</v>
      </c>
      <c r="CR93" s="1">
        <v>230600</v>
      </c>
      <c r="CS93" s="1">
        <v>232900</v>
      </c>
      <c r="CT93" s="1">
        <v>226900</v>
      </c>
      <c r="CU93" s="1">
        <v>235100</v>
      </c>
      <c r="CV93" s="1">
        <v>224800</v>
      </c>
      <c r="CW93" s="1">
        <v>212600</v>
      </c>
      <c r="CX93" s="1">
        <v>214200</v>
      </c>
      <c r="CY93" s="1">
        <v>215100</v>
      </c>
      <c r="CZ93" s="1">
        <v>213000</v>
      </c>
      <c r="DA93" s="1">
        <v>206900</v>
      </c>
      <c r="DB93" s="1">
        <v>221100</v>
      </c>
      <c r="DC93" s="1">
        <v>219000</v>
      </c>
      <c r="DD93" s="1">
        <v>232600</v>
      </c>
      <c r="DE93" s="1">
        <v>216600</v>
      </c>
      <c r="DF93" s="1">
        <v>225800</v>
      </c>
      <c r="DG93" s="1">
        <v>210300</v>
      </c>
      <c r="DH93" s="1">
        <v>237700</v>
      </c>
      <c r="DI93" s="1">
        <v>243100</v>
      </c>
      <c r="DJ93" s="1">
        <v>249700</v>
      </c>
      <c r="DK93" s="1">
        <v>239400</v>
      </c>
      <c r="DL93" s="1">
        <v>235700</v>
      </c>
      <c r="DM93" s="1">
        <v>238800</v>
      </c>
      <c r="DN93" s="1">
        <v>230600</v>
      </c>
      <c r="DO93" s="1">
        <v>240300</v>
      </c>
      <c r="DP93" s="1">
        <v>225900</v>
      </c>
      <c r="DQ93" s="1">
        <v>239100</v>
      </c>
      <c r="DR93" s="1">
        <v>239500</v>
      </c>
      <c r="DS93" s="1">
        <v>250200</v>
      </c>
      <c r="DT93" s="1">
        <v>237700</v>
      </c>
      <c r="DU93" s="1">
        <v>222700</v>
      </c>
      <c r="DV93" s="1">
        <v>230900</v>
      </c>
      <c r="DW93" s="1">
        <v>210300</v>
      </c>
      <c r="DX93" s="1">
        <v>190600</v>
      </c>
      <c r="DY93" s="1">
        <v>176800</v>
      </c>
      <c r="DZ93" s="1">
        <v>211400</v>
      </c>
      <c r="EA93" s="1">
        <v>211000</v>
      </c>
      <c r="EB93" s="1">
        <v>222100</v>
      </c>
      <c r="EC93" s="1">
        <v>220600</v>
      </c>
      <c r="ED93" s="1">
        <v>223700</v>
      </c>
      <c r="EE93" s="1">
        <v>213400</v>
      </c>
      <c r="EF93" s="1">
        <v>213400</v>
      </c>
    </row>
    <row r="94" spans="1:136" x14ac:dyDescent="0.45">
      <c r="A94" t="s">
        <v>621</v>
      </c>
      <c r="B94" t="s">
        <v>460</v>
      </c>
      <c r="C94" t="s">
        <v>5</v>
      </c>
      <c r="D94" t="s">
        <v>31</v>
      </c>
      <c r="E94" s="1">
        <v>11500</v>
      </c>
      <c r="F94" s="1">
        <v>12700</v>
      </c>
      <c r="G94" s="1">
        <v>14000</v>
      </c>
      <c r="H94" s="1">
        <v>12900</v>
      </c>
      <c r="I94" s="1">
        <v>14900</v>
      </c>
      <c r="J94" s="1">
        <v>14600</v>
      </c>
      <c r="K94" s="1">
        <v>16600</v>
      </c>
      <c r="L94" s="1">
        <v>15100</v>
      </c>
      <c r="M94" s="1">
        <v>14800</v>
      </c>
      <c r="N94" s="1">
        <v>12400</v>
      </c>
      <c r="O94" s="1">
        <v>13800</v>
      </c>
      <c r="P94" s="1">
        <v>12300</v>
      </c>
      <c r="Q94" s="1">
        <v>13200</v>
      </c>
      <c r="R94" s="1">
        <v>12100</v>
      </c>
      <c r="S94" s="1">
        <v>13600</v>
      </c>
      <c r="T94" s="1">
        <v>12300</v>
      </c>
      <c r="U94" s="1">
        <v>13800</v>
      </c>
      <c r="V94" s="1">
        <v>13700</v>
      </c>
      <c r="W94" s="1">
        <v>16100.000000000002</v>
      </c>
      <c r="X94" s="1">
        <v>15900</v>
      </c>
      <c r="Y94" s="1">
        <v>13100</v>
      </c>
      <c r="Z94" s="1">
        <v>15400</v>
      </c>
      <c r="AA94" s="1">
        <v>12500</v>
      </c>
      <c r="AB94" s="1">
        <v>12300</v>
      </c>
      <c r="AC94" s="1">
        <v>12800</v>
      </c>
      <c r="AD94" s="1">
        <v>17100</v>
      </c>
      <c r="AE94" s="1">
        <v>16400</v>
      </c>
      <c r="AF94" s="1">
        <v>13200</v>
      </c>
      <c r="AG94" s="1">
        <v>14300</v>
      </c>
      <c r="AH94" s="1">
        <v>16700</v>
      </c>
      <c r="AI94" s="1">
        <v>19000</v>
      </c>
      <c r="AJ94" s="1">
        <v>20000</v>
      </c>
      <c r="AK94" s="1">
        <v>20100</v>
      </c>
      <c r="AL94" s="1">
        <v>17700</v>
      </c>
      <c r="AM94" s="1">
        <v>17100</v>
      </c>
      <c r="AN94" s="1">
        <v>16900</v>
      </c>
      <c r="AO94" s="1">
        <v>16000</v>
      </c>
      <c r="AP94" s="1">
        <v>17800</v>
      </c>
      <c r="AQ94" s="1">
        <v>18100</v>
      </c>
      <c r="AR94" s="1">
        <v>17000</v>
      </c>
      <c r="AS94" s="1">
        <v>18900</v>
      </c>
      <c r="AT94" s="1">
        <v>15700</v>
      </c>
      <c r="AU94" s="1">
        <v>13300</v>
      </c>
      <c r="AV94" s="1">
        <v>10600</v>
      </c>
      <c r="AW94" s="1">
        <v>11700</v>
      </c>
      <c r="AX94" s="1">
        <v>11200</v>
      </c>
      <c r="AY94" s="1">
        <v>10700</v>
      </c>
      <c r="AZ94" s="1">
        <v>12600</v>
      </c>
      <c r="BA94" s="1">
        <v>10300</v>
      </c>
      <c r="BB94" s="1">
        <v>13500</v>
      </c>
      <c r="BC94" s="1">
        <v>15400</v>
      </c>
      <c r="BD94" s="1">
        <v>18100</v>
      </c>
      <c r="BE94" s="1">
        <v>19300</v>
      </c>
      <c r="BF94" s="1">
        <v>19900</v>
      </c>
      <c r="BG94" s="1">
        <v>18900</v>
      </c>
      <c r="BH94" s="1">
        <v>18300</v>
      </c>
      <c r="BI94" s="1">
        <v>16500</v>
      </c>
      <c r="BJ94" s="1">
        <v>11000</v>
      </c>
      <c r="BK94" s="1">
        <v>12600</v>
      </c>
      <c r="BL94" s="1">
        <v>17200</v>
      </c>
      <c r="BM94" s="1">
        <v>16100.000000000002</v>
      </c>
      <c r="BN94" s="1">
        <v>19700</v>
      </c>
      <c r="BO94" s="1">
        <v>20700</v>
      </c>
      <c r="BP94" s="1">
        <v>19300</v>
      </c>
      <c r="BQ94" s="1">
        <v>21400</v>
      </c>
      <c r="BR94" s="1">
        <v>20400</v>
      </c>
      <c r="BS94" s="1">
        <v>24100</v>
      </c>
      <c r="BT94" s="1">
        <v>23000</v>
      </c>
      <c r="BU94" s="1">
        <v>22900</v>
      </c>
      <c r="BV94" s="1">
        <v>21200</v>
      </c>
      <c r="BW94" s="1">
        <v>20500</v>
      </c>
      <c r="BX94" s="1">
        <v>16200</v>
      </c>
      <c r="BY94" s="1">
        <v>17900</v>
      </c>
      <c r="BZ94" s="1">
        <v>19400</v>
      </c>
      <c r="CA94" s="1">
        <v>19800</v>
      </c>
      <c r="CB94" s="1">
        <v>25800</v>
      </c>
      <c r="CC94" s="1">
        <v>27700</v>
      </c>
      <c r="CD94" s="1">
        <v>32800</v>
      </c>
      <c r="CE94" s="1">
        <v>27700</v>
      </c>
      <c r="CF94" s="1">
        <v>25700</v>
      </c>
      <c r="CG94" s="1">
        <v>26300</v>
      </c>
      <c r="CH94" s="1">
        <v>32200.000000000004</v>
      </c>
      <c r="CI94" s="1">
        <v>27000</v>
      </c>
      <c r="CJ94" s="1">
        <v>23900</v>
      </c>
      <c r="CK94" s="1">
        <v>25900</v>
      </c>
      <c r="CL94" s="1">
        <v>25800</v>
      </c>
      <c r="CM94" s="1">
        <v>25700</v>
      </c>
      <c r="CN94" s="1">
        <v>26900</v>
      </c>
      <c r="CO94" s="1">
        <v>27900</v>
      </c>
      <c r="CP94" s="1">
        <v>23700</v>
      </c>
      <c r="CQ94" s="1">
        <v>21600</v>
      </c>
      <c r="CR94" s="1">
        <v>26500</v>
      </c>
      <c r="CS94" s="1">
        <v>26000</v>
      </c>
      <c r="CT94" s="1">
        <v>25400</v>
      </c>
      <c r="CU94" s="1">
        <v>34200</v>
      </c>
      <c r="CV94" s="1">
        <v>34700</v>
      </c>
      <c r="CW94" s="1">
        <v>34300</v>
      </c>
      <c r="CX94" s="1">
        <v>32299.999999999996</v>
      </c>
      <c r="CY94" s="1">
        <v>36700</v>
      </c>
      <c r="CZ94" s="1">
        <v>36400</v>
      </c>
      <c r="DA94" s="1">
        <v>30200</v>
      </c>
      <c r="DB94" s="1">
        <v>32299.999999999996</v>
      </c>
      <c r="DC94" s="1">
        <v>33000</v>
      </c>
      <c r="DD94" s="1">
        <v>41800</v>
      </c>
      <c r="DE94" s="1">
        <v>33800</v>
      </c>
      <c r="DF94" s="1">
        <v>31700</v>
      </c>
      <c r="DG94" s="1">
        <v>26600</v>
      </c>
      <c r="DH94" s="1">
        <v>30000</v>
      </c>
      <c r="DI94" s="1">
        <v>25100</v>
      </c>
      <c r="DJ94" s="1">
        <v>20700</v>
      </c>
      <c r="DK94" s="1">
        <v>24800</v>
      </c>
      <c r="DL94" s="1">
        <v>31400</v>
      </c>
      <c r="DM94" s="1">
        <v>34100</v>
      </c>
      <c r="DN94" s="1">
        <v>31700</v>
      </c>
      <c r="DO94" s="1">
        <v>30500</v>
      </c>
      <c r="DP94" s="1">
        <v>31100</v>
      </c>
      <c r="DQ94" s="1">
        <v>30300</v>
      </c>
      <c r="DR94" s="1">
        <v>24000</v>
      </c>
      <c r="DS94" s="1">
        <v>26000</v>
      </c>
      <c r="DT94" s="1">
        <v>22400</v>
      </c>
      <c r="DU94" s="1">
        <v>24700</v>
      </c>
      <c r="DV94" s="1">
        <v>36800</v>
      </c>
      <c r="DW94" s="1">
        <v>35400</v>
      </c>
      <c r="DX94" s="1">
        <v>32900</v>
      </c>
      <c r="DY94" s="1">
        <v>33200</v>
      </c>
      <c r="DZ94" s="1">
        <v>36600</v>
      </c>
      <c r="EA94" s="1">
        <v>33600</v>
      </c>
      <c r="EB94" s="1">
        <v>33500</v>
      </c>
      <c r="EC94" s="1">
        <v>37400</v>
      </c>
      <c r="ED94" s="1">
        <v>36600</v>
      </c>
      <c r="EE94" s="1">
        <v>35800</v>
      </c>
      <c r="EF94" s="1">
        <v>35800</v>
      </c>
    </row>
    <row r="95" spans="1:136" x14ac:dyDescent="0.45">
      <c r="C95" t="s">
        <v>4</v>
      </c>
      <c r="D95" t="s">
        <v>335</v>
      </c>
      <c r="E95" s="1">
        <v>74700</v>
      </c>
      <c r="F95" s="1">
        <v>74200</v>
      </c>
      <c r="G95" s="1">
        <v>71200</v>
      </c>
      <c r="H95" s="1">
        <v>79300</v>
      </c>
      <c r="I95" s="1">
        <v>68100</v>
      </c>
      <c r="J95" s="1">
        <v>75400</v>
      </c>
      <c r="K95" s="1">
        <v>74400</v>
      </c>
      <c r="L95" s="1">
        <v>70700</v>
      </c>
      <c r="M95" s="1">
        <v>77900</v>
      </c>
      <c r="N95" s="1">
        <v>84600</v>
      </c>
      <c r="O95" s="1">
        <v>95900</v>
      </c>
      <c r="P95" s="1">
        <v>89200</v>
      </c>
      <c r="Q95" s="1">
        <v>89500</v>
      </c>
      <c r="R95" s="1">
        <v>87300</v>
      </c>
      <c r="S95" s="1">
        <v>87700</v>
      </c>
      <c r="T95" s="1">
        <v>74600</v>
      </c>
      <c r="U95" s="1">
        <v>69900</v>
      </c>
      <c r="V95" s="1">
        <v>69500</v>
      </c>
      <c r="W95" s="1">
        <v>76000</v>
      </c>
      <c r="X95" s="1">
        <v>76600</v>
      </c>
      <c r="Y95" s="1">
        <v>76600</v>
      </c>
      <c r="Z95" s="1">
        <v>77800</v>
      </c>
      <c r="AA95" s="1">
        <v>78400</v>
      </c>
      <c r="AB95" s="1">
        <v>79600</v>
      </c>
      <c r="AC95" s="1">
        <v>67800</v>
      </c>
      <c r="AD95" s="1">
        <v>67000</v>
      </c>
      <c r="AE95" s="1">
        <v>69800</v>
      </c>
      <c r="AF95" s="1">
        <v>80600</v>
      </c>
      <c r="AG95" s="1">
        <v>77000</v>
      </c>
      <c r="AH95" s="1">
        <v>67400</v>
      </c>
      <c r="AI95" s="1">
        <v>72000</v>
      </c>
      <c r="AJ95" s="1">
        <v>72700</v>
      </c>
      <c r="AK95" s="1">
        <v>76100</v>
      </c>
      <c r="AL95" s="1">
        <v>73500</v>
      </c>
      <c r="AM95" s="1">
        <v>68200</v>
      </c>
      <c r="AN95" s="1">
        <v>59500</v>
      </c>
      <c r="AO95" s="1">
        <v>59100</v>
      </c>
      <c r="AP95" s="1">
        <v>61400</v>
      </c>
      <c r="AQ95" s="1">
        <v>65800</v>
      </c>
      <c r="AR95" s="1">
        <v>56100</v>
      </c>
      <c r="AS95" s="1">
        <v>62800</v>
      </c>
      <c r="AT95" s="1">
        <v>56000</v>
      </c>
      <c r="AU95" s="1">
        <v>55300</v>
      </c>
      <c r="AV95" s="1">
        <v>60300</v>
      </c>
      <c r="AW95" s="1">
        <v>54600</v>
      </c>
      <c r="AX95" s="1">
        <v>60200</v>
      </c>
      <c r="AY95" s="1">
        <v>61500</v>
      </c>
      <c r="AZ95" s="1">
        <v>70700</v>
      </c>
      <c r="BA95" s="1">
        <v>75500</v>
      </c>
      <c r="BB95" s="1">
        <v>68500</v>
      </c>
      <c r="BC95" s="1">
        <v>66000</v>
      </c>
      <c r="BD95" s="1">
        <v>70800</v>
      </c>
      <c r="BE95" s="1">
        <v>69500</v>
      </c>
      <c r="BF95" s="1">
        <v>60100</v>
      </c>
      <c r="BG95" s="1">
        <v>59700</v>
      </c>
      <c r="BH95" s="1">
        <v>54700</v>
      </c>
      <c r="BI95" s="1">
        <v>56600</v>
      </c>
      <c r="BJ95" s="1">
        <v>53500</v>
      </c>
      <c r="BK95" s="1">
        <v>59200</v>
      </c>
      <c r="BL95" s="1">
        <v>62400</v>
      </c>
      <c r="BM95" s="1">
        <v>56600</v>
      </c>
      <c r="BN95" s="1">
        <v>53700</v>
      </c>
      <c r="BO95" s="1">
        <v>53900</v>
      </c>
      <c r="BP95" s="1">
        <v>56800</v>
      </c>
      <c r="BQ95" s="1">
        <v>56800</v>
      </c>
      <c r="BR95" s="1">
        <v>52500</v>
      </c>
      <c r="BS95" s="1">
        <v>56700</v>
      </c>
      <c r="BT95" s="1">
        <v>51300</v>
      </c>
      <c r="BU95" s="1">
        <v>58300</v>
      </c>
      <c r="BV95" s="1">
        <v>49000</v>
      </c>
      <c r="BW95" s="1">
        <v>51900</v>
      </c>
      <c r="BX95" s="1">
        <v>47800</v>
      </c>
      <c r="BY95" s="1">
        <v>51400</v>
      </c>
      <c r="BZ95" s="1">
        <v>47000</v>
      </c>
      <c r="CA95" s="1">
        <v>48600</v>
      </c>
      <c r="CB95" s="1">
        <v>47800</v>
      </c>
      <c r="CC95" s="1">
        <v>57400</v>
      </c>
      <c r="CD95" s="1">
        <v>46200</v>
      </c>
      <c r="CE95" s="1">
        <v>54100</v>
      </c>
      <c r="CF95" s="1">
        <v>54500</v>
      </c>
      <c r="CG95" s="1">
        <v>47500</v>
      </c>
      <c r="CH95" s="1">
        <v>49100</v>
      </c>
      <c r="CI95" s="1">
        <v>40400</v>
      </c>
      <c r="CJ95" s="1">
        <v>46500</v>
      </c>
      <c r="CK95" s="1">
        <v>43900</v>
      </c>
      <c r="CL95" s="1">
        <v>46700</v>
      </c>
      <c r="CM95" s="1">
        <v>44700</v>
      </c>
      <c r="CN95" s="1">
        <v>47300</v>
      </c>
      <c r="CO95" s="1">
        <v>44400</v>
      </c>
      <c r="CP95" s="1">
        <v>42800</v>
      </c>
      <c r="CQ95" s="1">
        <v>43700</v>
      </c>
      <c r="CR95" s="1">
        <v>45100</v>
      </c>
      <c r="CS95" s="1">
        <v>41700</v>
      </c>
      <c r="CT95" s="1">
        <v>35500</v>
      </c>
      <c r="CU95" s="1">
        <v>42100</v>
      </c>
      <c r="CV95" s="1">
        <v>43100</v>
      </c>
      <c r="CW95" s="1">
        <v>46700</v>
      </c>
      <c r="CX95" s="1">
        <v>43100</v>
      </c>
      <c r="CY95" s="1">
        <v>42200</v>
      </c>
      <c r="CZ95" s="1">
        <v>32700.000000000004</v>
      </c>
      <c r="DA95" s="1">
        <v>34600</v>
      </c>
      <c r="DB95" s="1">
        <v>36100</v>
      </c>
      <c r="DC95" s="1">
        <v>29100</v>
      </c>
      <c r="DD95" s="1">
        <v>35000</v>
      </c>
      <c r="DE95" s="1">
        <v>40700</v>
      </c>
      <c r="DF95" s="1">
        <v>38100</v>
      </c>
      <c r="DG95" s="1">
        <v>39100</v>
      </c>
      <c r="DH95" s="1">
        <v>41400</v>
      </c>
      <c r="DI95" s="1">
        <v>47400</v>
      </c>
      <c r="DJ95" s="1">
        <v>39200</v>
      </c>
      <c r="DK95" s="1">
        <v>39000</v>
      </c>
      <c r="DL95" s="1">
        <v>44800</v>
      </c>
      <c r="DM95" s="1">
        <v>44300</v>
      </c>
      <c r="DN95" s="1">
        <v>37600</v>
      </c>
      <c r="DO95" s="1">
        <v>43200</v>
      </c>
      <c r="DP95" s="1">
        <v>42000</v>
      </c>
      <c r="DQ95" s="1">
        <v>32600</v>
      </c>
      <c r="DR95" s="1">
        <v>35900</v>
      </c>
      <c r="DS95" s="1">
        <v>36900</v>
      </c>
      <c r="DT95" s="1">
        <v>44600</v>
      </c>
      <c r="DU95" s="1">
        <v>45500</v>
      </c>
      <c r="DV95" s="1">
        <v>45100</v>
      </c>
      <c r="DW95" s="1">
        <v>44600</v>
      </c>
      <c r="DX95" s="1">
        <v>40800</v>
      </c>
      <c r="DY95" s="1">
        <v>35300</v>
      </c>
      <c r="DZ95" s="1">
        <v>31600</v>
      </c>
      <c r="EA95" s="1">
        <v>31600</v>
      </c>
      <c r="EB95" s="1">
        <v>32600</v>
      </c>
      <c r="EC95" s="1">
        <v>34100</v>
      </c>
      <c r="ED95" s="1">
        <v>32400</v>
      </c>
      <c r="EE95" s="1">
        <v>30300</v>
      </c>
      <c r="EF95" s="1">
        <v>30300</v>
      </c>
    </row>
    <row r="96" spans="1:136" x14ac:dyDescent="0.45">
      <c r="B96" t="s">
        <v>461</v>
      </c>
      <c r="C96" t="s">
        <v>6</v>
      </c>
      <c r="D96" t="s">
        <v>336</v>
      </c>
      <c r="E96" s="1">
        <v>55800</v>
      </c>
      <c r="F96" s="1">
        <v>51800</v>
      </c>
      <c r="G96" s="1">
        <v>51300</v>
      </c>
      <c r="H96" s="1">
        <v>49900</v>
      </c>
      <c r="I96" s="1">
        <v>51200</v>
      </c>
      <c r="J96" s="1">
        <v>52700</v>
      </c>
      <c r="K96" s="1">
        <v>55800</v>
      </c>
      <c r="L96" s="1">
        <v>64200</v>
      </c>
      <c r="M96" s="1">
        <v>69800</v>
      </c>
      <c r="N96" s="1">
        <v>71700</v>
      </c>
      <c r="O96" s="1">
        <v>68700</v>
      </c>
      <c r="P96" s="1">
        <v>64000</v>
      </c>
      <c r="Q96" s="1">
        <v>55600</v>
      </c>
      <c r="R96" s="1">
        <v>53000</v>
      </c>
      <c r="S96" s="1">
        <v>53800</v>
      </c>
      <c r="T96" s="1">
        <v>53600</v>
      </c>
      <c r="U96" s="1">
        <v>60000</v>
      </c>
      <c r="V96" s="1">
        <v>55600</v>
      </c>
      <c r="W96" s="1">
        <v>55900</v>
      </c>
      <c r="X96" s="1">
        <v>60400</v>
      </c>
      <c r="Y96" s="1">
        <v>56200</v>
      </c>
      <c r="Z96" s="1">
        <v>54400</v>
      </c>
      <c r="AA96" s="1">
        <v>56100</v>
      </c>
      <c r="AB96" s="1">
        <v>50800</v>
      </c>
      <c r="AC96" s="1">
        <v>52600</v>
      </c>
      <c r="AD96" s="1">
        <v>49300</v>
      </c>
      <c r="AE96" s="1">
        <v>55200</v>
      </c>
      <c r="AF96" s="1">
        <v>53400</v>
      </c>
      <c r="AG96" s="1">
        <v>58900</v>
      </c>
      <c r="AH96" s="1">
        <v>50700</v>
      </c>
      <c r="AI96" s="1">
        <v>52200</v>
      </c>
      <c r="AJ96" s="1">
        <v>55200</v>
      </c>
      <c r="AK96" s="1">
        <v>60400</v>
      </c>
      <c r="AL96" s="1">
        <v>55400</v>
      </c>
      <c r="AM96" s="1">
        <v>63300</v>
      </c>
      <c r="AN96" s="1">
        <v>62400</v>
      </c>
      <c r="AO96" s="1">
        <v>56400</v>
      </c>
      <c r="AP96" s="1">
        <v>63900</v>
      </c>
      <c r="AQ96" s="1">
        <v>63100</v>
      </c>
      <c r="AR96" s="1">
        <v>63800</v>
      </c>
      <c r="AS96" s="1">
        <v>58200</v>
      </c>
      <c r="AT96" s="1">
        <v>64400.000000000007</v>
      </c>
      <c r="AU96" s="1">
        <v>62400</v>
      </c>
      <c r="AV96" s="1">
        <v>57700</v>
      </c>
      <c r="AW96" s="1">
        <v>59100</v>
      </c>
      <c r="AX96" s="1">
        <v>60800</v>
      </c>
      <c r="AY96" s="1">
        <v>71300</v>
      </c>
      <c r="AZ96" s="1">
        <v>70200</v>
      </c>
      <c r="BA96" s="1">
        <v>64000</v>
      </c>
      <c r="BB96" s="1">
        <v>58900</v>
      </c>
      <c r="BC96" s="1">
        <v>55400</v>
      </c>
      <c r="BD96" s="1">
        <v>58900</v>
      </c>
      <c r="BE96" s="1">
        <v>55200</v>
      </c>
      <c r="BF96" s="1">
        <v>51800</v>
      </c>
      <c r="BG96" s="1">
        <v>56600</v>
      </c>
      <c r="BH96" s="1">
        <v>59700</v>
      </c>
      <c r="BI96" s="1">
        <v>55100</v>
      </c>
      <c r="BJ96" s="1">
        <v>56600</v>
      </c>
      <c r="BK96" s="1">
        <v>54400</v>
      </c>
      <c r="BL96" s="1">
        <v>45500</v>
      </c>
      <c r="BM96" s="1">
        <v>46700</v>
      </c>
      <c r="BN96" s="1">
        <v>49900</v>
      </c>
      <c r="BO96" s="1">
        <v>59200</v>
      </c>
      <c r="BP96" s="1">
        <v>61900</v>
      </c>
      <c r="BQ96" s="1">
        <v>52600</v>
      </c>
      <c r="BR96" s="1">
        <v>54700</v>
      </c>
      <c r="BS96" s="1">
        <v>54500</v>
      </c>
      <c r="BT96" s="1">
        <v>61800</v>
      </c>
      <c r="BU96" s="1">
        <v>67000</v>
      </c>
      <c r="BV96" s="1">
        <v>66300</v>
      </c>
      <c r="BW96" s="1">
        <v>71500</v>
      </c>
      <c r="BX96" s="1">
        <v>83100</v>
      </c>
      <c r="BY96" s="1">
        <v>79100</v>
      </c>
      <c r="BZ96" s="1">
        <v>73500</v>
      </c>
      <c r="CA96" s="1">
        <v>80800</v>
      </c>
      <c r="CB96" s="1">
        <v>75700</v>
      </c>
      <c r="CC96" s="1">
        <v>77200</v>
      </c>
      <c r="CD96" s="1">
        <v>70400</v>
      </c>
      <c r="CE96" s="1">
        <v>72300</v>
      </c>
      <c r="CF96" s="1">
        <v>84400</v>
      </c>
      <c r="CG96" s="1">
        <v>82300</v>
      </c>
      <c r="CH96" s="1">
        <v>82500</v>
      </c>
      <c r="CI96" s="1">
        <v>91700</v>
      </c>
      <c r="CJ96" s="1">
        <v>91600</v>
      </c>
      <c r="CK96" s="1">
        <v>94700</v>
      </c>
      <c r="CL96" s="1">
        <v>95400</v>
      </c>
      <c r="CM96" s="1">
        <v>94300</v>
      </c>
      <c r="CN96" s="1">
        <v>92900</v>
      </c>
      <c r="CO96" s="1">
        <v>89700</v>
      </c>
      <c r="CP96" s="1">
        <v>90300</v>
      </c>
      <c r="CQ96" s="1">
        <v>93900</v>
      </c>
      <c r="CR96" s="1">
        <v>89800</v>
      </c>
      <c r="CS96" s="1">
        <v>86200</v>
      </c>
      <c r="CT96" s="1">
        <v>77400</v>
      </c>
      <c r="CU96" s="1">
        <v>70600</v>
      </c>
      <c r="CV96" s="1">
        <v>72100</v>
      </c>
      <c r="CW96" s="1">
        <v>83500</v>
      </c>
      <c r="CX96" s="1">
        <v>80400</v>
      </c>
      <c r="CY96" s="1">
        <v>75300</v>
      </c>
      <c r="CZ96" s="1">
        <v>81600</v>
      </c>
      <c r="DA96" s="1">
        <v>88600</v>
      </c>
      <c r="DB96" s="1">
        <v>88200</v>
      </c>
      <c r="DC96" s="1">
        <v>75500</v>
      </c>
      <c r="DD96" s="1">
        <v>83400</v>
      </c>
      <c r="DE96" s="1">
        <v>87500</v>
      </c>
      <c r="DF96" s="1">
        <v>75500</v>
      </c>
      <c r="DG96" s="1">
        <v>74400</v>
      </c>
      <c r="DH96" s="1">
        <v>67200</v>
      </c>
      <c r="DI96" s="1">
        <v>64099.999999999993</v>
      </c>
      <c r="DJ96" s="1">
        <v>72600</v>
      </c>
      <c r="DK96" s="1">
        <v>72800</v>
      </c>
      <c r="DL96" s="1">
        <v>77600</v>
      </c>
      <c r="DM96" s="1">
        <v>78000</v>
      </c>
      <c r="DN96" s="1">
        <v>87200</v>
      </c>
      <c r="DO96" s="1">
        <v>83300</v>
      </c>
      <c r="DP96" s="1">
        <v>85300</v>
      </c>
      <c r="DQ96" s="1">
        <v>81800</v>
      </c>
      <c r="DR96" s="1">
        <v>83800</v>
      </c>
      <c r="DS96" s="1">
        <v>83200</v>
      </c>
      <c r="DT96" s="1">
        <v>81500</v>
      </c>
      <c r="DU96" s="1">
        <v>80400</v>
      </c>
      <c r="DV96" s="1">
        <v>82400</v>
      </c>
      <c r="DW96" s="1">
        <v>74600</v>
      </c>
      <c r="DX96" s="1">
        <v>74900</v>
      </c>
      <c r="DY96" s="1">
        <v>85900</v>
      </c>
      <c r="DZ96" s="1">
        <v>78000</v>
      </c>
      <c r="EA96" s="1">
        <v>92600</v>
      </c>
      <c r="EB96" s="1">
        <v>86900</v>
      </c>
      <c r="EC96" s="1">
        <v>82000</v>
      </c>
      <c r="ED96" s="1">
        <v>87600</v>
      </c>
      <c r="EE96" s="1">
        <v>89200</v>
      </c>
      <c r="EF96" s="1">
        <v>89200</v>
      </c>
    </row>
    <row r="97" spans="1:136" x14ac:dyDescent="0.45">
      <c r="D97" t="s">
        <v>28</v>
      </c>
      <c r="E97" s="1">
        <v>2700</v>
      </c>
      <c r="F97" s="1">
        <v>2400</v>
      </c>
      <c r="G97" s="1">
        <v>4300</v>
      </c>
      <c r="H97" s="1">
        <v>5400</v>
      </c>
      <c r="I97" s="1">
        <v>5700</v>
      </c>
      <c r="J97" s="1">
        <v>4400</v>
      </c>
      <c r="K97" s="1">
        <v>7800</v>
      </c>
      <c r="L97" s="1">
        <v>4300</v>
      </c>
      <c r="M97" s="1">
        <v>3700</v>
      </c>
      <c r="N97" s="1">
        <v>3900</v>
      </c>
      <c r="O97" s="1">
        <v>3300</v>
      </c>
      <c r="P97" s="1">
        <v>3700</v>
      </c>
      <c r="Q97" s="1">
        <v>2000</v>
      </c>
      <c r="R97" s="1">
        <v>5700</v>
      </c>
      <c r="S97" s="1">
        <v>2100</v>
      </c>
      <c r="T97" s="1">
        <v>4500</v>
      </c>
      <c r="U97" s="1">
        <v>5600</v>
      </c>
      <c r="V97" s="1">
        <v>5600</v>
      </c>
      <c r="W97" s="1">
        <v>4500</v>
      </c>
      <c r="X97" s="1">
        <v>2000</v>
      </c>
      <c r="Y97" s="1">
        <v>2200</v>
      </c>
      <c r="Z97" s="1">
        <v>1700</v>
      </c>
      <c r="AA97" s="1">
        <v>3100</v>
      </c>
      <c r="AB97" s="1">
        <v>3600</v>
      </c>
      <c r="AC97" s="1">
        <v>2200</v>
      </c>
      <c r="AD97" s="1">
        <v>4300</v>
      </c>
      <c r="AE97" s="1">
        <v>5800</v>
      </c>
      <c r="AF97" s="1">
        <v>6400</v>
      </c>
      <c r="AG97" s="1">
        <v>6200</v>
      </c>
      <c r="AH97" s="1">
        <v>4700</v>
      </c>
      <c r="AI97" s="1">
        <v>3500</v>
      </c>
      <c r="AJ97" s="1">
        <v>3200</v>
      </c>
      <c r="AK97" s="1">
        <v>3500</v>
      </c>
      <c r="AL97" s="1">
        <v>3100</v>
      </c>
      <c r="AM97" s="1">
        <v>4400</v>
      </c>
      <c r="AN97" s="1">
        <v>2200</v>
      </c>
      <c r="AO97" s="1">
        <v>3300</v>
      </c>
      <c r="AP97" s="1">
        <v>2500</v>
      </c>
      <c r="AQ97" s="1">
        <v>4000</v>
      </c>
      <c r="AR97" s="1">
        <v>2100</v>
      </c>
      <c r="AS97" s="1">
        <v>3700</v>
      </c>
      <c r="AT97" s="1">
        <v>4100</v>
      </c>
      <c r="AU97" s="1">
        <v>6000</v>
      </c>
      <c r="AV97" s="1">
        <v>6300</v>
      </c>
      <c r="AW97" s="1">
        <v>3300</v>
      </c>
      <c r="AX97" s="1">
        <v>3300</v>
      </c>
      <c r="AY97" s="1">
        <v>7100</v>
      </c>
      <c r="AZ97" s="1">
        <v>5200</v>
      </c>
      <c r="BA97" s="1">
        <v>2600</v>
      </c>
      <c r="BB97" s="1">
        <v>5100</v>
      </c>
      <c r="BC97" s="1">
        <v>5800</v>
      </c>
      <c r="BD97" s="1">
        <v>6100</v>
      </c>
      <c r="BE97" s="1">
        <v>4400</v>
      </c>
      <c r="BF97" s="1">
        <v>4000</v>
      </c>
      <c r="BG97" s="1">
        <v>2900</v>
      </c>
      <c r="BH97" s="1">
        <v>6100</v>
      </c>
      <c r="BI97" s="1">
        <v>5600</v>
      </c>
      <c r="BJ97" s="1">
        <v>4900</v>
      </c>
      <c r="BK97" s="1">
        <v>5500</v>
      </c>
      <c r="BL97" s="1">
        <v>5000</v>
      </c>
      <c r="BM97" s="1">
        <v>5900</v>
      </c>
      <c r="BN97" s="1">
        <v>4700</v>
      </c>
      <c r="BO97" s="1">
        <v>5200</v>
      </c>
      <c r="BP97" s="1">
        <v>4400</v>
      </c>
      <c r="BQ97" s="1">
        <v>3900</v>
      </c>
      <c r="BR97" s="1">
        <v>6800</v>
      </c>
      <c r="BS97" s="1">
        <v>5500</v>
      </c>
      <c r="BT97" s="1">
        <v>4300</v>
      </c>
      <c r="BU97" s="1">
        <v>6100</v>
      </c>
      <c r="BV97" s="1">
        <v>6300</v>
      </c>
      <c r="BW97" s="1">
        <v>5700</v>
      </c>
      <c r="BX97" s="1">
        <v>4900</v>
      </c>
      <c r="BY97" s="1">
        <v>4200</v>
      </c>
      <c r="BZ97" s="1">
        <v>4100</v>
      </c>
      <c r="CA97" s="1">
        <v>5100</v>
      </c>
      <c r="CB97" s="1">
        <v>6400</v>
      </c>
      <c r="CC97" s="1">
        <v>5700</v>
      </c>
      <c r="CD97" s="1">
        <v>8500</v>
      </c>
      <c r="CE97" s="1">
        <v>9800</v>
      </c>
      <c r="CF97" s="1">
        <v>9300</v>
      </c>
      <c r="CG97" s="1">
        <v>6600</v>
      </c>
      <c r="CH97" s="1">
        <v>6200</v>
      </c>
      <c r="CI97" s="1">
        <v>4800</v>
      </c>
      <c r="CJ97" s="1">
        <v>2700</v>
      </c>
      <c r="CK97" s="1">
        <v>2700</v>
      </c>
      <c r="CL97" s="1">
        <v>4100</v>
      </c>
      <c r="CM97" s="1">
        <v>5200</v>
      </c>
      <c r="CN97" s="1">
        <v>6100</v>
      </c>
      <c r="CO97" s="1">
        <v>6200</v>
      </c>
      <c r="CP97" s="1">
        <v>5100</v>
      </c>
      <c r="CQ97" s="1">
        <v>4500</v>
      </c>
      <c r="CR97" s="1">
        <v>4300</v>
      </c>
      <c r="CS97" s="1">
        <v>1800</v>
      </c>
      <c r="CT97" s="1">
        <v>5300</v>
      </c>
      <c r="CU97" s="1">
        <v>3900</v>
      </c>
      <c r="CV97" s="1">
        <v>6100</v>
      </c>
      <c r="CW97" s="1">
        <v>8000</v>
      </c>
      <c r="CX97" s="1">
        <v>5900</v>
      </c>
      <c r="CY97" s="1">
        <v>6200</v>
      </c>
      <c r="CZ97" s="1">
        <v>6100</v>
      </c>
      <c r="DA97" s="1">
        <v>5400</v>
      </c>
      <c r="DB97" s="1">
        <v>6100</v>
      </c>
      <c r="DC97" s="1">
        <v>9200</v>
      </c>
      <c r="DD97" s="1">
        <v>7000</v>
      </c>
      <c r="DE97" s="1">
        <v>7500</v>
      </c>
      <c r="DF97" s="1">
        <v>4400</v>
      </c>
      <c r="DG97" s="1">
        <v>5700</v>
      </c>
      <c r="DH97" s="1">
        <v>4900</v>
      </c>
      <c r="DI97" s="1">
        <v>3800</v>
      </c>
      <c r="DJ97" s="1">
        <v>4400</v>
      </c>
      <c r="DK97" s="1">
        <v>5300</v>
      </c>
      <c r="DL97" s="1">
        <v>4900</v>
      </c>
      <c r="DM97" s="1">
        <v>4900</v>
      </c>
      <c r="DN97" s="1">
        <v>4300</v>
      </c>
      <c r="DO97" s="1">
        <v>3900</v>
      </c>
      <c r="DP97" s="1">
        <v>3200</v>
      </c>
      <c r="DQ97" s="1">
        <v>4200</v>
      </c>
      <c r="DR97" s="1">
        <v>3200</v>
      </c>
      <c r="DS97" s="1">
        <v>2700</v>
      </c>
      <c r="DT97" s="1">
        <v>1700</v>
      </c>
      <c r="DU97" s="1">
        <v>1500</v>
      </c>
      <c r="DV97" s="1">
        <v>1800</v>
      </c>
      <c r="DW97" s="1"/>
      <c r="DX97" s="1"/>
      <c r="DY97" s="1"/>
      <c r="DZ97" s="1">
        <v>3400</v>
      </c>
      <c r="EA97" s="1">
        <v>4400</v>
      </c>
      <c r="EB97" s="1">
        <v>4200</v>
      </c>
      <c r="EC97" s="1">
        <v>4600</v>
      </c>
      <c r="ED97" s="1">
        <v>5700</v>
      </c>
      <c r="EE97" s="1">
        <v>5500</v>
      </c>
      <c r="EF97" s="1">
        <v>5500</v>
      </c>
    </row>
    <row r="98" spans="1:136" x14ac:dyDescent="0.45">
      <c r="B98" t="s">
        <v>462</v>
      </c>
      <c r="C98" t="s">
        <v>6</v>
      </c>
      <c r="D98" t="s">
        <v>29</v>
      </c>
      <c r="E98" s="1">
        <v>40400</v>
      </c>
      <c r="F98" s="1">
        <v>43900</v>
      </c>
      <c r="G98" s="1">
        <v>49600</v>
      </c>
      <c r="H98" s="1">
        <v>52200</v>
      </c>
      <c r="I98" s="1">
        <v>55200</v>
      </c>
      <c r="J98" s="1">
        <v>53800</v>
      </c>
      <c r="K98" s="1">
        <v>46900</v>
      </c>
      <c r="L98" s="1">
        <v>44000</v>
      </c>
      <c r="M98" s="1">
        <v>44200</v>
      </c>
      <c r="N98" s="1">
        <v>42100</v>
      </c>
      <c r="O98" s="1">
        <v>37900</v>
      </c>
      <c r="P98" s="1">
        <v>39200</v>
      </c>
      <c r="Q98" s="1">
        <v>42300</v>
      </c>
      <c r="R98" s="1">
        <v>42000</v>
      </c>
      <c r="S98" s="1">
        <v>37500</v>
      </c>
      <c r="T98" s="1">
        <v>41700</v>
      </c>
      <c r="U98" s="1">
        <v>41900</v>
      </c>
      <c r="V98" s="1">
        <v>44100</v>
      </c>
      <c r="W98" s="1">
        <v>36000</v>
      </c>
      <c r="X98" s="1">
        <v>35000</v>
      </c>
      <c r="Y98" s="1">
        <v>37700</v>
      </c>
      <c r="Z98" s="1">
        <v>45400</v>
      </c>
      <c r="AA98" s="1">
        <v>51900</v>
      </c>
      <c r="AB98" s="1">
        <v>47500</v>
      </c>
      <c r="AC98" s="1">
        <v>46400</v>
      </c>
      <c r="AD98" s="1">
        <v>48000</v>
      </c>
      <c r="AE98" s="1">
        <v>47700</v>
      </c>
      <c r="AF98" s="1">
        <v>39100</v>
      </c>
      <c r="AG98" s="1">
        <v>38600</v>
      </c>
      <c r="AH98" s="1">
        <v>43300</v>
      </c>
      <c r="AI98" s="1">
        <v>43700</v>
      </c>
      <c r="AJ98" s="1">
        <v>38500</v>
      </c>
      <c r="AK98" s="1">
        <v>39300</v>
      </c>
      <c r="AL98" s="1">
        <v>40300</v>
      </c>
      <c r="AM98" s="1">
        <v>33400</v>
      </c>
      <c r="AN98" s="1">
        <v>32000</v>
      </c>
      <c r="AO98" s="1">
        <v>30600</v>
      </c>
      <c r="AP98" s="1">
        <v>33000</v>
      </c>
      <c r="AQ98" s="1">
        <v>33700</v>
      </c>
      <c r="AR98" s="1">
        <v>40500</v>
      </c>
      <c r="AS98" s="1">
        <v>37200</v>
      </c>
      <c r="AT98" s="1">
        <v>44300</v>
      </c>
      <c r="AU98" s="1">
        <v>45500</v>
      </c>
      <c r="AV98" s="1">
        <v>45100</v>
      </c>
      <c r="AW98" s="1">
        <v>44400</v>
      </c>
      <c r="AX98" s="1">
        <v>44100</v>
      </c>
      <c r="AY98" s="1">
        <v>40600</v>
      </c>
      <c r="AZ98" s="1">
        <v>36600</v>
      </c>
      <c r="BA98" s="1">
        <v>37100</v>
      </c>
      <c r="BB98" s="1">
        <v>34800</v>
      </c>
      <c r="BC98" s="1">
        <v>36500</v>
      </c>
      <c r="BD98" s="1">
        <v>35100</v>
      </c>
      <c r="BE98" s="1">
        <v>42800</v>
      </c>
      <c r="BF98" s="1">
        <v>47000</v>
      </c>
      <c r="BG98" s="1">
        <v>42300</v>
      </c>
      <c r="BH98" s="1">
        <v>40500</v>
      </c>
      <c r="BI98" s="1">
        <v>38300</v>
      </c>
      <c r="BJ98" s="1">
        <v>43200</v>
      </c>
      <c r="BK98" s="1">
        <v>40000</v>
      </c>
      <c r="BL98" s="1">
        <v>45500</v>
      </c>
      <c r="BM98" s="1">
        <v>47300</v>
      </c>
      <c r="BN98" s="1">
        <v>46100</v>
      </c>
      <c r="BO98" s="1">
        <v>45800</v>
      </c>
      <c r="BP98" s="1">
        <v>47000</v>
      </c>
      <c r="BQ98" s="1">
        <v>45800</v>
      </c>
      <c r="BR98" s="1">
        <v>41500</v>
      </c>
      <c r="BS98" s="1">
        <v>43600</v>
      </c>
      <c r="BT98" s="1">
        <v>43600</v>
      </c>
      <c r="BU98" s="1">
        <v>33700</v>
      </c>
      <c r="BV98" s="1">
        <v>41300</v>
      </c>
      <c r="BW98" s="1">
        <v>42800</v>
      </c>
      <c r="BX98" s="1">
        <v>39300</v>
      </c>
      <c r="BY98" s="1">
        <v>36600</v>
      </c>
      <c r="BZ98" s="1">
        <v>39800</v>
      </c>
      <c r="CA98" s="1">
        <v>32100</v>
      </c>
      <c r="CB98" s="1">
        <v>29500</v>
      </c>
      <c r="CC98" s="1">
        <v>27500</v>
      </c>
      <c r="CD98" s="1">
        <v>27100</v>
      </c>
      <c r="CE98" s="1">
        <v>24500</v>
      </c>
      <c r="CF98" s="1">
        <v>20600</v>
      </c>
      <c r="CG98" s="1">
        <v>26300</v>
      </c>
      <c r="CH98" s="1">
        <v>31200</v>
      </c>
      <c r="CI98" s="1">
        <v>36000</v>
      </c>
      <c r="CJ98" s="1">
        <v>34100</v>
      </c>
      <c r="CK98" s="1">
        <v>36400</v>
      </c>
      <c r="CL98" s="1">
        <v>34300</v>
      </c>
      <c r="CM98" s="1">
        <v>33800</v>
      </c>
      <c r="CN98" s="1">
        <v>35200</v>
      </c>
      <c r="CO98" s="1">
        <v>30700</v>
      </c>
      <c r="CP98" s="1">
        <v>30500</v>
      </c>
      <c r="CQ98" s="1">
        <v>32200.000000000004</v>
      </c>
      <c r="CR98" s="1">
        <v>30300</v>
      </c>
      <c r="CS98" s="1">
        <v>32000</v>
      </c>
      <c r="CT98" s="1">
        <v>31500</v>
      </c>
      <c r="CU98" s="1">
        <v>30300</v>
      </c>
      <c r="CV98" s="1">
        <v>32400</v>
      </c>
      <c r="CW98" s="1">
        <v>32200.000000000004</v>
      </c>
      <c r="CX98" s="1">
        <v>30200</v>
      </c>
      <c r="CY98" s="1">
        <v>27700</v>
      </c>
      <c r="CZ98" s="1">
        <v>33700</v>
      </c>
      <c r="DA98" s="1">
        <v>32400</v>
      </c>
      <c r="DB98" s="1">
        <v>24300</v>
      </c>
      <c r="DC98" s="1">
        <v>31800</v>
      </c>
      <c r="DD98" s="1">
        <v>27500</v>
      </c>
      <c r="DE98" s="1">
        <v>25000</v>
      </c>
      <c r="DF98" s="1">
        <v>27300</v>
      </c>
      <c r="DG98" s="1">
        <v>27000</v>
      </c>
      <c r="DH98" s="1">
        <v>27500</v>
      </c>
      <c r="DI98" s="1">
        <v>22200</v>
      </c>
      <c r="DJ98" s="1">
        <v>21600</v>
      </c>
      <c r="DK98" s="1">
        <v>27700</v>
      </c>
      <c r="DL98" s="1">
        <v>27800</v>
      </c>
      <c r="DM98" s="1">
        <v>31600</v>
      </c>
      <c r="DN98" s="1">
        <v>31800</v>
      </c>
      <c r="DO98" s="1">
        <v>33800</v>
      </c>
      <c r="DP98" s="1">
        <v>38200</v>
      </c>
      <c r="DQ98" s="1">
        <v>38900</v>
      </c>
      <c r="DR98" s="1">
        <v>33600</v>
      </c>
      <c r="DS98" s="1">
        <v>28400</v>
      </c>
      <c r="DT98" s="1">
        <v>32900</v>
      </c>
      <c r="DU98" s="1">
        <v>30300</v>
      </c>
      <c r="DV98" s="1">
        <v>26800</v>
      </c>
      <c r="DW98" s="1">
        <v>24700</v>
      </c>
      <c r="DX98" s="1">
        <v>29800</v>
      </c>
      <c r="DY98" s="1">
        <v>29800</v>
      </c>
      <c r="DZ98" s="1">
        <v>37200</v>
      </c>
      <c r="EA98" s="1">
        <v>40300</v>
      </c>
      <c r="EB98" s="1">
        <v>37300</v>
      </c>
      <c r="EC98" s="1">
        <v>40900</v>
      </c>
      <c r="ED98" s="1">
        <v>37200</v>
      </c>
      <c r="EE98" s="1">
        <v>35500</v>
      </c>
      <c r="EF98" s="1">
        <v>35500</v>
      </c>
    </row>
    <row r="99" spans="1:136" x14ac:dyDescent="0.45">
      <c r="D99" t="s">
        <v>30</v>
      </c>
      <c r="E99" s="1"/>
      <c r="F99" s="1"/>
      <c r="G99" s="1"/>
      <c r="H99" s="1"/>
      <c r="I99" s="1"/>
      <c r="J99" s="1">
        <v>1600</v>
      </c>
      <c r="K99" s="1"/>
      <c r="L99" s="1"/>
      <c r="M99" s="1"/>
      <c r="N99" s="1"/>
      <c r="O99" s="1"/>
      <c r="P99" s="1"/>
      <c r="Q99" s="1"/>
      <c r="R99" s="1"/>
      <c r="S99" s="1"/>
      <c r="T99" s="1"/>
      <c r="U99" s="1"/>
      <c r="V99" s="1">
        <v>1900</v>
      </c>
      <c r="W99" s="1">
        <v>2600</v>
      </c>
      <c r="X99" s="1">
        <v>1900</v>
      </c>
      <c r="Y99" s="1">
        <v>2400</v>
      </c>
      <c r="Z99" s="1">
        <v>2200</v>
      </c>
      <c r="AA99" s="1">
        <v>3000</v>
      </c>
      <c r="AB99" s="1">
        <v>1900</v>
      </c>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v>1800</v>
      </c>
      <c r="BE99" s="1">
        <v>2000</v>
      </c>
      <c r="BF99" s="1">
        <v>1600</v>
      </c>
      <c r="BG99" s="1"/>
      <c r="BH99" s="1">
        <v>2200</v>
      </c>
      <c r="BI99" s="1">
        <v>2700</v>
      </c>
      <c r="BJ99" s="1">
        <v>1600</v>
      </c>
      <c r="BK99" s="1"/>
      <c r="BL99" s="1"/>
      <c r="BM99" s="1"/>
      <c r="BN99" s="1"/>
      <c r="BO99" s="1"/>
      <c r="BP99" s="1"/>
      <c r="BQ99" s="1"/>
      <c r="BR99" s="1">
        <v>2000</v>
      </c>
      <c r="BS99" s="1">
        <v>3200</v>
      </c>
      <c r="BT99" s="1">
        <v>3900</v>
      </c>
      <c r="BU99" s="1">
        <v>2000</v>
      </c>
      <c r="BV99" s="1">
        <v>1900</v>
      </c>
      <c r="BW99" s="1">
        <v>3100</v>
      </c>
      <c r="BX99" s="1"/>
      <c r="BY99" s="1">
        <v>2400</v>
      </c>
      <c r="BZ99" s="1">
        <v>2200</v>
      </c>
      <c r="CA99" s="1">
        <v>3500</v>
      </c>
      <c r="CB99" s="1">
        <v>3000</v>
      </c>
      <c r="CC99" s="1">
        <v>3600</v>
      </c>
      <c r="CD99" s="1">
        <v>2800</v>
      </c>
      <c r="CE99" s="1">
        <v>3800</v>
      </c>
      <c r="CF99" s="1">
        <v>5600</v>
      </c>
      <c r="CG99" s="1">
        <v>7000</v>
      </c>
      <c r="CH99" s="1">
        <v>5700</v>
      </c>
      <c r="CI99" s="1">
        <v>6900</v>
      </c>
      <c r="CJ99" s="1">
        <v>5700</v>
      </c>
      <c r="CK99" s="1">
        <v>6700</v>
      </c>
      <c r="CL99" s="1">
        <v>5300</v>
      </c>
      <c r="CM99" s="1">
        <v>3600</v>
      </c>
      <c r="CN99" s="1">
        <v>1900</v>
      </c>
      <c r="CO99" s="1"/>
      <c r="CP99" s="1">
        <v>1500</v>
      </c>
      <c r="CQ99" s="1">
        <v>3200</v>
      </c>
      <c r="CR99" s="1">
        <v>3500</v>
      </c>
      <c r="CS99" s="1">
        <v>2100</v>
      </c>
      <c r="CT99" s="1">
        <v>1800</v>
      </c>
      <c r="CU99" s="1">
        <v>1800</v>
      </c>
      <c r="CV99" s="1"/>
      <c r="CW99" s="1"/>
      <c r="CX99" s="1">
        <v>1700</v>
      </c>
      <c r="CY99" s="1">
        <v>2100</v>
      </c>
      <c r="CZ99" s="1">
        <v>4400</v>
      </c>
      <c r="DA99" s="1">
        <v>2900</v>
      </c>
      <c r="DB99" s="1">
        <v>3800</v>
      </c>
      <c r="DC99" s="1">
        <v>3700</v>
      </c>
      <c r="DD99" s="1">
        <v>2300</v>
      </c>
      <c r="DE99" s="1">
        <v>1600</v>
      </c>
      <c r="DF99" s="1"/>
      <c r="DG99" s="1">
        <v>1800</v>
      </c>
      <c r="DH99" s="1"/>
      <c r="DI99" s="1"/>
      <c r="DJ99" s="1"/>
      <c r="DK99" s="1"/>
      <c r="DL99" s="1"/>
      <c r="DM99" s="1"/>
      <c r="DN99" s="1"/>
      <c r="DO99" s="1"/>
      <c r="DP99" s="1"/>
      <c r="DQ99" s="1">
        <v>2400</v>
      </c>
      <c r="DR99" s="1">
        <v>2600</v>
      </c>
      <c r="DS99" s="1">
        <v>3300</v>
      </c>
      <c r="DT99" s="1">
        <v>3400</v>
      </c>
      <c r="DU99" s="1">
        <v>2200</v>
      </c>
      <c r="DV99" s="1">
        <v>2400</v>
      </c>
      <c r="DW99" s="1"/>
      <c r="DX99" s="1"/>
      <c r="DY99" s="1"/>
      <c r="DZ99" s="1"/>
      <c r="EA99" s="1"/>
      <c r="EB99" s="1"/>
      <c r="EC99" s="1"/>
      <c r="ED99" s="1"/>
      <c r="EE99" s="1"/>
      <c r="EF99" s="1"/>
    </row>
    <row r="100" spans="1:136" x14ac:dyDescent="0.45">
      <c r="B100" t="s">
        <v>151</v>
      </c>
      <c r="C100" t="s">
        <v>44</v>
      </c>
      <c r="D100" t="s">
        <v>337</v>
      </c>
      <c r="E100" s="1">
        <v>113100</v>
      </c>
      <c r="F100" s="1">
        <v>121600</v>
      </c>
      <c r="G100" s="1">
        <v>117500</v>
      </c>
      <c r="H100" s="1">
        <v>119700</v>
      </c>
      <c r="I100" s="1">
        <v>123200</v>
      </c>
      <c r="J100" s="1">
        <v>134500</v>
      </c>
      <c r="K100" s="1">
        <v>131600</v>
      </c>
      <c r="L100" s="1">
        <v>119300</v>
      </c>
      <c r="M100" s="1">
        <v>117000</v>
      </c>
      <c r="N100" s="1">
        <v>119300</v>
      </c>
      <c r="O100" s="1">
        <v>120500</v>
      </c>
      <c r="P100" s="1">
        <v>122800</v>
      </c>
      <c r="Q100" s="1">
        <v>128600</v>
      </c>
      <c r="R100" s="1">
        <v>146700</v>
      </c>
      <c r="S100" s="1">
        <v>162700</v>
      </c>
      <c r="T100" s="1">
        <v>148200</v>
      </c>
      <c r="U100" s="1">
        <v>147100</v>
      </c>
      <c r="V100" s="1">
        <v>155200</v>
      </c>
      <c r="W100" s="1">
        <v>144500</v>
      </c>
      <c r="X100" s="1">
        <v>145800</v>
      </c>
      <c r="Y100" s="1">
        <v>137000</v>
      </c>
      <c r="Z100" s="1">
        <v>123900</v>
      </c>
      <c r="AA100" s="1">
        <v>136300</v>
      </c>
      <c r="AB100" s="1">
        <v>133200</v>
      </c>
      <c r="AC100" s="1">
        <v>138900</v>
      </c>
      <c r="AD100" s="1">
        <v>137900</v>
      </c>
      <c r="AE100" s="1">
        <v>140400</v>
      </c>
      <c r="AF100" s="1">
        <v>155500</v>
      </c>
      <c r="AG100" s="1">
        <v>158500</v>
      </c>
      <c r="AH100" s="1">
        <v>150500</v>
      </c>
      <c r="AI100" s="1">
        <v>154000</v>
      </c>
      <c r="AJ100" s="1">
        <v>156600</v>
      </c>
      <c r="AK100" s="1">
        <v>160300</v>
      </c>
      <c r="AL100" s="1">
        <v>148800</v>
      </c>
      <c r="AM100" s="1">
        <v>137800</v>
      </c>
      <c r="AN100" s="1">
        <v>138200</v>
      </c>
      <c r="AO100" s="1">
        <v>129000</v>
      </c>
      <c r="AP100" s="1">
        <v>124000</v>
      </c>
      <c r="AQ100" s="1">
        <v>125000</v>
      </c>
      <c r="AR100" s="1">
        <v>124200</v>
      </c>
      <c r="AS100" s="1">
        <v>133500</v>
      </c>
      <c r="AT100" s="1">
        <v>133500</v>
      </c>
      <c r="AU100" s="1">
        <v>137300</v>
      </c>
      <c r="AV100" s="1">
        <v>137700</v>
      </c>
      <c r="AW100" s="1">
        <v>132100</v>
      </c>
      <c r="AX100" s="1">
        <v>144700</v>
      </c>
      <c r="AY100" s="1">
        <v>130400</v>
      </c>
      <c r="AZ100" s="1">
        <v>129900</v>
      </c>
      <c r="BA100" s="1">
        <v>143100</v>
      </c>
      <c r="BB100" s="1">
        <v>145800</v>
      </c>
      <c r="BC100" s="1">
        <v>152600</v>
      </c>
      <c r="BD100" s="1">
        <v>144200</v>
      </c>
      <c r="BE100" s="1">
        <v>141600</v>
      </c>
      <c r="BF100" s="1">
        <v>132200</v>
      </c>
      <c r="BG100" s="1">
        <v>127100</v>
      </c>
      <c r="BH100" s="1">
        <v>125800</v>
      </c>
      <c r="BI100" s="1">
        <v>131100</v>
      </c>
      <c r="BJ100" s="1">
        <v>123900</v>
      </c>
      <c r="BK100" s="1">
        <v>131100</v>
      </c>
      <c r="BL100" s="1">
        <v>128699.99999999999</v>
      </c>
      <c r="BM100" s="1">
        <v>126700</v>
      </c>
      <c r="BN100" s="1">
        <v>124900</v>
      </c>
      <c r="BO100" s="1">
        <v>125400</v>
      </c>
      <c r="BP100" s="1">
        <v>129199.99999999999</v>
      </c>
      <c r="BQ100" s="1">
        <v>123900</v>
      </c>
      <c r="BR100" s="1">
        <v>121900</v>
      </c>
      <c r="BS100" s="1">
        <v>116900</v>
      </c>
      <c r="BT100" s="1">
        <v>121900</v>
      </c>
      <c r="BU100" s="1">
        <v>148100</v>
      </c>
      <c r="BV100" s="1">
        <v>146200</v>
      </c>
      <c r="BW100" s="1">
        <v>150900</v>
      </c>
      <c r="BX100" s="1">
        <v>149800</v>
      </c>
      <c r="BY100" s="1">
        <v>142400</v>
      </c>
      <c r="BZ100" s="1">
        <v>137400</v>
      </c>
      <c r="CA100" s="1">
        <v>129800.00000000001</v>
      </c>
      <c r="CB100" s="1">
        <v>131600</v>
      </c>
      <c r="CC100" s="1">
        <v>118000</v>
      </c>
      <c r="CD100" s="1">
        <v>124600</v>
      </c>
      <c r="CE100" s="1">
        <v>123900</v>
      </c>
      <c r="CF100" s="1">
        <v>120400</v>
      </c>
      <c r="CG100" s="1">
        <v>125300</v>
      </c>
      <c r="CH100" s="1">
        <v>119100</v>
      </c>
      <c r="CI100" s="1">
        <v>121800</v>
      </c>
      <c r="CJ100" s="1">
        <v>122200</v>
      </c>
      <c r="CK100" s="1">
        <v>113900</v>
      </c>
      <c r="CL100" s="1">
        <v>108900</v>
      </c>
      <c r="CM100" s="1">
        <v>108200</v>
      </c>
      <c r="CN100" s="1">
        <v>102500</v>
      </c>
      <c r="CO100" s="1">
        <v>104800</v>
      </c>
      <c r="CP100" s="1">
        <v>102400</v>
      </c>
      <c r="CQ100" s="1">
        <v>98400</v>
      </c>
      <c r="CR100" s="1">
        <v>98600</v>
      </c>
      <c r="CS100" s="1">
        <v>95700</v>
      </c>
      <c r="CT100" s="1">
        <v>109100</v>
      </c>
      <c r="CU100" s="1">
        <v>102100</v>
      </c>
      <c r="CV100" s="1">
        <v>100700</v>
      </c>
      <c r="CW100" s="1">
        <v>108400</v>
      </c>
      <c r="CX100" s="1">
        <v>118500</v>
      </c>
      <c r="CY100" s="1">
        <v>118100</v>
      </c>
      <c r="CZ100" s="1">
        <v>115400</v>
      </c>
      <c r="DA100" s="1">
        <v>114800</v>
      </c>
      <c r="DB100" s="1">
        <v>124800</v>
      </c>
      <c r="DC100" s="1">
        <v>116000</v>
      </c>
      <c r="DD100" s="1">
        <v>105000</v>
      </c>
      <c r="DE100" s="1">
        <v>106800</v>
      </c>
      <c r="DF100" s="1">
        <v>111800</v>
      </c>
      <c r="DG100" s="1">
        <v>111000</v>
      </c>
      <c r="DH100" s="1">
        <v>115300</v>
      </c>
      <c r="DI100" s="1">
        <v>115800</v>
      </c>
      <c r="DJ100" s="1">
        <v>117700</v>
      </c>
      <c r="DK100" s="1">
        <v>108200</v>
      </c>
      <c r="DL100" s="1">
        <v>104200</v>
      </c>
      <c r="DM100" s="1">
        <v>109100</v>
      </c>
      <c r="DN100" s="1">
        <v>110800</v>
      </c>
      <c r="DO100" s="1">
        <v>104800</v>
      </c>
      <c r="DP100" s="1">
        <v>105100</v>
      </c>
      <c r="DQ100" s="1">
        <v>104100</v>
      </c>
      <c r="DR100" s="1">
        <v>98500</v>
      </c>
      <c r="DS100" s="1">
        <v>100600</v>
      </c>
      <c r="DT100" s="1">
        <v>92400</v>
      </c>
      <c r="DU100" s="1">
        <v>96700</v>
      </c>
      <c r="DV100" s="1">
        <v>93500</v>
      </c>
      <c r="DW100" s="1">
        <v>116300</v>
      </c>
      <c r="DX100" s="1">
        <v>111600</v>
      </c>
      <c r="DY100" s="1">
        <v>108700</v>
      </c>
      <c r="DZ100" s="1">
        <v>137300</v>
      </c>
      <c r="EA100" s="1">
        <v>136200</v>
      </c>
      <c r="EB100" s="1">
        <v>137500</v>
      </c>
      <c r="EC100" s="1">
        <v>127800</v>
      </c>
      <c r="ED100" s="1">
        <v>136500</v>
      </c>
      <c r="EE100" s="1">
        <v>133600</v>
      </c>
      <c r="EF100" s="1">
        <v>133600</v>
      </c>
    </row>
    <row r="101" spans="1:136" x14ac:dyDescent="0.45">
      <c r="D101" t="s">
        <v>338</v>
      </c>
      <c r="E101" s="1">
        <v>18600</v>
      </c>
      <c r="F101" s="1">
        <v>22300</v>
      </c>
      <c r="G101" s="1">
        <v>22800</v>
      </c>
      <c r="H101" s="1">
        <v>17400</v>
      </c>
      <c r="I101" s="1">
        <v>18300</v>
      </c>
      <c r="J101" s="1">
        <v>10300</v>
      </c>
      <c r="K101" s="1">
        <v>11000</v>
      </c>
      <c r="L101" s="1">
        <v>11400</v>
      </c>
      <c r="M101" s="1">
        <v>11300</v>
      </c>
      <c r="N101" s="1">
        <v>10700</v>
      </c>
      <c r="O101" s="1">
        <v>12800</v>
      </c>
      <c r="P101" s="1">
        <v>16200</v>
      </c>
      <c r="Q101" s="1">
        <v>16100.000000000002</v>
      </c>
      <c r="R101" s="1">
        <v>17000</v>
      </c>
      <c r="S101" s="1">
        <v>15600</v>
      </c>
      <c r="T101" s="1">
        <v>17700</v>
      </c>
      <c r="U101" s="1">
        <v>17900</v>
      </c>
      <c r="V101" s="1">
        <v>14700</v>
      </c>
      <c r="W101" s="1">
        <v>16900</v>
      </c>
      <c r="X101" s="1">
        <v>18700</v>
      </c>
      <c r="Y101" s="1">
        <v>18400</v>
      </c>
      <c r="Z101" s="1">
        <v>14000</v>
      </c>
      <c r="AA101" s="1">
        <v>12100</v>
      </c>
      <c r="AB101" s="1">
        <v>13900</v>
      </c>
      <c r="AC101" s="1">
        <v>11200</v>
      </c>
      <c r="AD101" s="1">
        <v>11200</v>
      </c>
      <c r="AE101" s="1">
        <v>11000</v>
      </c>
      <c r="AF101" s="1">
        <v>10200</v>
      </c>
      <c r="AG101" s="1">
        <v>13300</v>
      </c>
      <c r="AH101" s="1">
        <v>16600</v>
      </c>
      <c r="AI101" s="1">
        <v>14000</v>
      </c>
      <c r="AJ101" s="1">
        <v>13300</v>
      </c>
      <c r="AK101" s="1">
        <v>12300</v>
      </c>
      <c r="AL101" s="1">
        <v>14700</v>
      </c>
      <c r="AM101" s="1">
        <v>12800</v>
      </c>
      <c r="AN101" s="1">
        <v>15400</v>
      </c>
      <c r="AO101" s="1">
        <v>11900</v>
      </c>
      <c r="AP101" s="1">
        <v>12500</v>
      </c>
      <c r="AQ101" s="1">
        <v>12500</v>
      </c>
      <c r="AR101" s="1">
        <v>11200</v>
      </c>
      <c r="AS101" s="1">
        <v>11500</v>
      </c>
      <c r="AT101" s="1">
        <v>14000</v>
      </c>
      <c r="AU101" s="1">
        <v>11000</v>
      </c>
      <c r="AV101" s="1">
        <v>10000</v>
      </c>
      <c r="AW101" s="1">
        <v>9800</v>
      </c>
      <c r="AX101" s="1">
        <v>8600</v>
      </c>
      <c r="AY101" s="1">
        <v>8700</v>
      </c>
      <c r="AZ101" s="1">
        <v>6500</v>
      </c>
      <c r="BA101" s="1">
        <v>6600</v>
      </c>
      <c r="BB101" s="1">
        <v>4000</v>
      </c>
      <c r="BC101" s="1">
        <v>3900</v>
      </c>
      <c r="BD101" s="1">
        <v>5100</v>
      </c>
      <c r="BE101" s="1">
        <v>8300</v>
      </c>
      <c r="BF101" s="1">
        <v>7900</v>
      </c>
      <c r="BG101" s="1">
        <v>7200</v>
      </c>
      <c r="BH101" s="1">
        <v>7500</v>
      </c>
      <c r="BI101" s="1">
        <v>9100</v>
      </c>
      <c r="BJ101" s="1">
        <v>9300</v>
      </c>
      <c r="BK101" s="1">
        <v>7100</v>
      </c>
      <c r="BL101" s="1">
        <v>6500</v>
      </c>
      <c r="BM101" s="1">
        <v>4900</v>
      </c>
      <c r="BN101" s="1">
        <v>4100</v>
      </c>
      <c r="BO101" s="1">
        <v>3100</v>
      </c>
      <c r="BP101" s="1"/>
      <c r="BQ101" s="1">
        <v>3900</v>
      </c>
      <c r="BR101" s="1">
        <v>4200</v>
      </c>
      <c r="BS101" s="1">
        <v>5100</v>
      </c>
      <c r="BT101" s="1">
        <v>5100</v>
      </c>
      <c r="BU101" s="1">
        <v>3900</v>
      </c>
      <c r="BV101" s="1">
        <v>6100</v>
      </c>
      <c r="BW101" s="1">
        <v>6600</v>
      </c>
      <c r="BX101" s="1">
        <v>5400</v>
      </c>
      <c r="BY101" s="1">
        <v>9000</v>
      </c>
      <c r="BZ101" s="1">
        <v>4400</v>
      </c>
      <c r="CA101" s="1">
        <v>2900</v>
      </c>
      <c r="CB101" s="1"/>
      <c r="CC101" s="1"/>
      <c r="CD101" s="1"/>
      <c r="CE101" s="1">
        <v>2000</v>
      </c>
      <c r="CF101" s="1">
        <v>2600</v>
      </c>
      <c r="CG101" s="1">
        <v>2600</v>
      </c>
      <c r="CH101" s="1">
        <v>2600</v>
      </c>
      <c r="CI101" s="1">
        <v>5400</v>
      </c>
      <c r="CJ101" s="1">
        <v>3400</v>
      </c>
      <c r="CK101" s="1">
        <v>3500</v>
      </c>
      <c r="CL101" s="1">
        <v>3800</v>
      </c>
      <c r="CM101" s="1">
        <v>5000</v>
      </c>
      <c r="CN101" s="1">
        <v>1600</v>
      </c>
      <c r="CO101" s="1">
        <v>3600</v>
      </c>
      <c r="CP101" s="1">
        <v>3000</v>
      </c>
      <c r="CQ101" s="1">
        <v>2700</v>
      </c>
      <c r="CR101" s="1">
        <v>3100</v>
      </c>
      <c r="CS101" s="1">
        <v>3500</v>
      </c>
      <c r="CT101" s="1">
        <v>3800</v>
      </c>
      <c r="CU101" s="1">
        <v>2900</v>
      </c>
      <c r="CV101" s="1">
        <v>1800</v>
      </c>
      <c r="CW101" s="1">
        <v>1500</v>
      </c>
      <c r="CX101" s="1">
        <v>1500</v>
      </c>
      <c r="CY101" s="1">
        <v>2700</v>
      </c>
      <c r="CZ101" s="1">
        <v>2900</v>
      </c>
      <c r="DA101" s="1">
        <v>3800</v>
      </c>
      <c r="DB101" s="1">
        <v>3600</v>
      </c>
      <c r="DC101" s="1">
        <v>4200</v>
      </c>
      <c r="DD101" s="1">
        <v>3000</v>
      </c>
      <c r="DE101" s="1">
        <v>3400</v>
      </c>
      <c r="DF101" s="1"/>
      <c r="DG101" s="1"/>
      <c r="DH101" s="1"/>
      <c r="DI101" s="1"/>
      <c r="DJ101" s="1"/>
      <c r="DK101" s="1">
        <v>2300</v>
      </c>
      <c r="DL101" s="1">
        <v>2500</v>
      </c>
      <c r="DM101" s="1">
        <v>2000</v>
      </c>
      <c r="DN101" s="1">
        <v>5400</v>
      </c>
      <c r="DO101" s="1">
        <v>2100</v>
      </c>
      <c r="DP101" s="1">
        <v>2000</v>
      </c>
      <c r="DQ101" s="1"/>
      <c r="DR101" s="1"/>
      <c r="DS101" s="1"/>
      <c r="DT101" s="1"/>
      <c r="DU101" s="1"/>
      <c r="DV101" s="1"/>
      <c r="DW101" s="1">
        <v>1600</v>
      </c>
      <c r="DX101" s="1">
        <v>1900</v>
      </c>
      <c r="DY101" s="1">
        <v>3900</v>
      </c>
      <c r="DZ101" s="1">
        <v>2600</v>
      </c>
      <c r="EA101" s="1">
        <v>3100</v>
      </c>
      <c r="EB101" s="1">
        <v>3600</v>
      </c>
      <c r="EC101" s="1">
        <v>2500</v>
      </c>
      <c r="ED101" s="1">
        <v>2800</v>
      </c>
      <c r="EE101" s="1">
        <v>3600</v>
      </c>
      <c r="EF101" s="1">
        <v>3600</v>
      </c>
    </row>
    <row r="102" spans="1:136" x14ac:dyDescent="0.45">
      <c r="D102" t="s">
        <v>339</v>
      </c>
      <c r="E102" s="1"/>
      <c r="F102" s="1"/>
      <c r="G102" s="1"/>
      <c r="H102" s="1"/>
      <c r="I102" s="1"/>
      <c r="J102" s="1"/>
      <c r="K102" s="1"/>
      <c r="L102" s="1"/>
      <c r="M102" s="1"/>
      <c r="N102" s="1">
        <v>2700</v>
      </c>
      <c r="O102" s="1">
        <v>2400</v>
      </c>
      <c r="P102" s="1">
        <v>2100</v>
      </c>
      <c r="Q102" s="1">
        <v>1500</v>
      </c>
      <c r="R102" s="1">
        <v>2700</v>
      </c>
      <c r="S102" s="1"/>
      <c r="T102" s="1"/>
      <c r="U102" s="1"/>
      <c r="V102" s="1"/>
      <c r="W102" s="1">
        <v>1600</v>
      </c>
      <c r="X102" s="1">
        <v>6600</v>
      </c>
      <c r="Y102" s="1">
        <v>2600</v>
      </c>
      <c r="Z102" s="1">
        <v>3000</v>
      </c>
      <c r="AA102" s="1">
        <v>3500</v>
      </c>
      <c r="AB102" s="1">
        <v>2800</v>
      </c>
      <c r="AC102" s="1">
        <v>1700</v>
      </c>
      <c r="AD102" s="1"/>
      <c r="AE102" s="1"/>
      <c r="AF102" s="1"/>
      <c r="AG102" s="1"/>
      <c r="AH102" s="1"/>
      <c r="AI102" s="1"/>
      <c r="AJ102" s="1"/>
      <c r="AK102" s="1"/>
      <c r="AL102" s="1"/>
      <c r="AM102" s="1"/>
      <c r="AN102" s="1"/>
      <c r="AO102" s="1"/>
      <c r="AP102" s="1">
        <v>2300</v>
      </c>
      <c r="AQ102" s="1">
        <v>1600</v>
      </c>
      <c r="AR102" s="1">
        <v>1500</v>
      </c>
      <c r="AS102" s="1">
        <v>1700</v>
      </c>
      <c r="AT102" s="1"/>
      <c r="AU102" s="1"/>
      <c r="AV102" s="1"/>
      <c r="AW102" s="1"/>
      <c r="AX102" s="1">
        <v>1700</v>
      </c>
      <c r="AY102" s="1"/>
      <c r="AZ102" s="1"/>
      <c r="BA102" s="1"/>
      <c r="BB102" s="1"/>
      <c r="BC102" s="1">
        <v>1500</v>
      </c>
      <c r="BD102" s="1"/>
      <c r="BE102" s="1"/>
      <c r="BF102" s="1"/>
      <c r="BG102" s="1"/>
      <c r="BH102" s="1"/>
      <c r="BI102" s="1"/>
      <c r="BJ102" s="1"/>
      <c r="BK102" s="1">
        <v>1800</v>
      </c>
      <c r="BL102" s="1">
        <v>1800</v>
      </c>
      <c r="BM102" s="1"/>
      <c r="BN102" s="1">
        <v>1800</v>
      </c>
      <c r="BO102" s="1"/>
      <c r="BP102" s="1"/>
      <c r="BQ102" s="1"/>
      <c r="BR102" s="1"/>
      <c r="BS102" s="1"/>
      <c r="BT102" s="1"/>
      <c r="BU102" s="1"/>
      <c r="BV102" s="1"/>
      <c r="BW102" s="1"/>
      <c r="BX102" s="1"/>
      <c r="BY102" s="1">
        <v>2000</v>
      </c>
      <c r="BZ102" s="1">
        <v>3100</v>
      </c>
      <c r="CA102" s="1">
        <v>4500</v>
      </c>
      <c r="CB102" s="1">
        <v>1900</v>
      </c>
      <c r="CC102" s="1">
        <v>1700</v>
      </c>
      <c r="CD102" s="1">
        <v>3400</v>
      </c>
      <c r="CE102" s="1">
        <v>1800</v>
      </c>
      <c r="CF102" s="1">
        <v>1900</v>
      </c>
      <c r="CG102" s="1">
        <v>1700</v>
      </c>
      <c r="CH102" s="1">
        <v>2100</v>
      </c>
      <c r="CI102" s="1">
        <v>2100</v>
      </c>
      <c r="CJ102" s="1"/>
      <c r="CK102" s="1"/>
      <c r="CL102" s="1"/>
      <c r="CM102" s="1"/>
      <c r="CN102" s="1"/>
      <c r="CO102" s="1"/>
      <c r="CP102" s="1">
        <v>1600</v>
      </c>
      <c r="CQ102" s="1">
        <v>1800</v>
      </c>
      <c r="CR102" s="1">
        <v>2700</v>
      </c>
      <c r="CS102" s="1">
        <v>2000</v>
      </c>
      <c r="CT102" s="1">
        <v>1800</v>
      </c>
      <c r="CU102" s="1"/>
      <c r="CV102" s="1"/>
      <c r="CW102" s="1"/>
      <c r="CX102" s="1"/>
      <c r="CY102" s="1"/>
      <c r="CZ102" s="1"/>
      <c r="DA102" s="1"/>
      <c r="DB102" s="1"/>
      <c r="DC102" s="1"/>
      <c r="DD102" s="1"/>
      <c r="DE102" s="1"/>
      <c r="DF102" s="1"/>
      <c r="DG102" s="1"/>
      <c r="DH102" s="1">
        <v>1600</v>
      </c>
      <c r="DI102" s="1">
        <v>2000</v>
      </c>
      <c r="DJ102" s="1">
        <v>2000</v>
      </c>
      <c r="DK102" s="1">
        <v>2800</v>
      </c>
      <c r="DL102" s="1">
        <v>2000</v>
      </c>
      <c r="DM102" s="1">
        <v>2100</v>
      </c>
      <c r="DN102" s="1"/>
      <c r="DO102" s="1"/>
      <c r="DP102" s="1"/>
      <c r="DQ102" s="1"/>
      <c r="DR102" s="1"/>
      <c r="DS102" s="1">
        <v>2300</v>
      </c>
      <c r="DT102" s="1"/>
      <c r="DU102" s="1">
        <v>2900</v>
      </c>
      <c r="DV102" s="1">
        <v>2400</v>
      </c>
      <c r="DW102" s="1">
        <v>5800</v>
      </c>
      <c r="DX102" s="1">
        <v>4800</v>
      </c>
      <c r="DY102" s="1">
        <v>2100</v>
      </c>
      <c r="DZ102" s="1">
        <v>2700</v>
      </c>
      <c r="EA102" s="1">
        <v>4200</v>
      </c>
      <c r="EB102" s="1">
        <v>2800</v>
      </c>
      <c r="EC102" s="1"/>
      <c r="ED102" s="1"/>
      <c r="EE102" s="1"/>
      <c r="EF102" s="1"/>
    </row>
    <row r="103" spans="1:136" x14ac:dyDescent="0.45">
      <c r="D103" t="s">
        <v>340</v>
      </c>
      <c r="E103" s="1">
        <v>7300</v>
      </c>
      <c r="F103" s="1">
        <v>5000</v>
      </c>
      <c r="G103" s="1">
        <v>6500</v>
      </c>
      <c r="H103" s="1">
        <v>10200</v>
      </c>
      <c r="I103" s="1">
        <v>8800</v>
      </c>
      <c r="J103" s="1">
        <v>7500</v>
      </c>
      <c r="K103" s="1">
        <v>11500</v>
      </c>
      <c r="L103" s="1">
        <v>10700</v>
      </c>
      <c r="M103" s="1">
        <v>11200</v>
      </c>
      <c r="N103" s="1">
        <v>10000</v>
      </c>
      <c r="O103" s="1">
        <v>9900</v>
      </c>
      <c r="P103" s="1">
        <v>8800</v>
      </c>
      <c r="Q103" s="1">
        <v>6400</v>
      </c>
      <c r="R103" s="1">
        <v>3500</v>
      </c>
      <c r="S103" s="1">
        <v>4800</v>
      </c>
      <c r="T103" s="1">
        <v>4000</v>
      </c>
      <c r="U103" s="1">
        <v>2700</v>
      </c>
      <c r="V103" s="1">
        <v>2400</v>
      </c>
      <c r="W103" s="1">
        <v>3200</v>
      </c>
      <c r="X103" s="1">
        <v>3900</v>
      </c>
      <c r="Y103" s="1">
        <v>3800</v>
      </c>
      <c r="Z103" s="1">
        <v>3500</v>
      </c>
      <c r="AA103" s="1">
        <v>4500</v>
      </c>
      <c r="AB103" s="1">
        <v>5800</v>
      </c>
      <c r="AC103" s="1">
        <v>5500</v>
      </c>
      <c r="AD103" s="1">
        <v>3100</v>
      </c>
      <c r="AE103" s="1">
        <v>4300</v>
      </c>
      <c r="AF103" s="1">
        <v>5200</v>
      </c>
      <c r="AG103" s="1">
        <v>4600</v>
      </c>
      <c r="AH103" s="1">
        <v>6200</v>
      </c>
      <c r="AI103" s="1">
        <v>8000</v>
      </c>
      <c r="AJ103" s="1">
        <v>4500</v>
      </c>
      <c r="AK103" s="1">
        <v>5000</v>
      </c>
      <c r="AL103" s="1">
        <v>7200</v>
      </c>
      <c r="AM103" s="1">
        <v>7100</v>
      </c>
      <c r="AN103" s="1">
        <v>10600</v>
      </c>
      <c r="AO103" s="1">
        <v>11300</v>
      </c>
      <c r="AP103" s="1">
        <v>10700</v>
      </c>
      <c r="AQ103" s="1">
        <v>10400</v>
      </c>
      <c r="AR103" s="1">
        <v>7700</v>
      </c>
      <c r="AS103" s="1">
        <v>7800</v>
      </c>
      <c r="AT103" s="1">
        <v>6800</v>
      </c>
      <c r="AU103" s="1">
        <v>5400</v>
      </c>
      <c r="AV103" s="1">
        <v>5400</v>
      </c>
      <c r="AW103" s="1">
        <v>5400</v>
      </c>
      <c r="AX103" s="1">
        <v>5100</v>
      </c>
      <c r="AY103" s="1">
        <v>5500</v>
      </c>
      <c r="AZ103" s="1">
        <v>4600</v>
      </c>
      <c r="BA103" s="1">
        <v>9300</v>
      </c>
      <c r="BB103" s="1">
        <v>7600</v>
      </c>
      <c r="BC103" s="1">
        <v>5700</v>
      </c>
      <c r="BD103" s="1">
        <v>8300</v>
      </c>
      <c r="BE103" s="1">
        <v>8600</v>
      </c>
      <c r="BF103" s="1">
        <v>8200</v>
      </c>
      <c r="BG103" s="1">
        <v>8400</v>
      </c>
      <c r="BH103" s="1">
        <v>7600</v>
      </c>
      <c r="BI103" s="1">
        <v>6900</v>
      </c>
      <c r="BJ103" s="1">
        <v>3800</v>
      </c>
      <c r="BK103" s="1">
        <v>3500</v>
      </c>
      <c r="BL103" s="1">
        <v>7300</v>
      </c>
      <c r="BM103" s="1">
        <v>8100</v>
      </c>
      <c r="BN103" s="1">
        <v>9700</v>
      </c>
      <c r="BO103" s="1">
        <v>12500</v>
      </c>
      <c r="BP103" s="1">
        <v>11800</v>
      </c>
      <c r="BQ103" s="1">
        <v>9600</v>
      </c>
      <c r="BR103" s="1">
        <v>9000</v>
      </c>
      <c r="BS103" s="1">
        <v>5900</v>
      </c>
      <c r="BT103" s="1">
        <v>7400</v>
      </c>
      <c r="BU103" s="1">
        <v>5000</v>
      </c>
      <c r="BV103" s="1">
        <v>5600</v>
      </c>
      <c r="BW103" s="1">
        <v>3100</v>
      </c>
      <c r="BX103" s="1">
        <v>6400</v>
      </c>
      <c r="BY103" s="1">
        <v>5500</v>
      </c>
      <c r="BZ103" s="1">
        <v>8500</v>
      </c>
      <c r="CA103" s="1">
        <v>8100</v>
      </c>
      <c r="CB103" s="1">
        <v>10800</v>
      </c>
      <c r="CC103" s="1">
        <v>8600</v>
      </c>
      <c r="CD103" s="1">
        <v>9700</v>
      </c>
      <c r="CE103" s="1">
        <v>9800</v>
      </c>
      <c r="CF103" s="1">
        <v>5300</v>
      </c>
      <c r="CG103" s="1">
        <v>4300</v>
      </c>
      <c r="CH103" s="1">
        <v>6300</v>
      </c>
      <c r="CI103" s="1">
        <v>5300</v>
      </c>
      <c r="CJ103" s="1">
        <v>5000</v>
      </c>
      <c r="CK103" s="1">
        <v>3700</v>
      </c>
      <c r="CL103" s="1">
        <v>5800</v>
      </c>
      <c r="CM103" s="1">
        <v>7500</v>
      </c>
      <c r="CN103" s="1">
        <v>6700</v>
      </c>
      <c r="CO103" s="1">
        <v>6900</v>
      </c>
      <c r="CP103" s="1">
        <v>8300</v>
      </c>
      <c r="CQ103" s="1">
        <v>9900</v>
      </c>
      <c r="CR103" s="1">
        <v>6600</v>
      </c>
      <c r="CS103" s="1">
        <v>5500</v>
      </c>
      <c r="CT103" s="1">
        <v>8200</v>
      </c>
      <c r="CU103" s="1">
        <v>8000</v>
      </c>
      <c r="CV103" s="1">
        <v>6000</v>
      </c>
      <c r="CW103" s="1">
        <v>5500</v>
      </c>
      <c r="CX103" s="1">
        <v>5700</v>
      </c>
      <c r="CY103" s="1">
        <v>4300</v>
      </c>
      <c r="CZ103" s="1">
        <v>5100</v>
      </c>
      <c r="DA103" s="1">
        <v>5500</v>
      </c>
      <c r="DB103" s="1">
        <v>5200</v>
      </c>
      <c r="DC103" s="1">
        <v>7100</v>
      </c>
      <c r="DD103" s="1">
        <v>7000</v>
      </c>
      <c r="DE103" s="1">
        <v>8400</v>
      </c>
      <c r="DF103" s="1">
        <v>6900</v>
      </c>
      <c r="DG103" s="1">
        <v>6300</v>
      </c>
      <c r="DH103" s="1">
        <v>4700</v>
      </c>
      <c r="DI103" s="1">
        <v>4900</v>
      </c>
      <c r="DJ103" s="1">
        <v>3700</v>
      </c>
      <c r="DK103" s="1">
        <v>5900</v>
      </c>
      <c r="DL103" s="1">
        <v>6600</v>
      </c>
      <c r="DM103" s="1">
        <v>9200</v>
      </c>
      <c r="DN103" s="1">
        <v>5700</v>
      </c>
      <c r="DO103" s="1">
        <v>5900</v>
      </c>
      <c r="DP103" s="1">
        <v>5800</v>
      </c>
      <c r="DQ103" s="1">
        <v>8800</v>
      </c>
      <c r="DR103" s="1">
        <v>5500</v>
      </c>
      <c r="DS103" s="1">
        <v>3500</v>
      </c>
      <c r="DT103" s="1">
        <v>5000</v>
      </c>
      <c r="DU103" s="1">
        <v>4800</v>
      </c>
      <c r="DV103" s="1">
        <v>7100</v>
      </c>
      <c r="DW103" s="1">
        <v>7500</v>
      </c>
      <c r="DX103" s="1">
        <v>7000</v>
      </c>
      <c r="DY103" s="1">
        <v>3500</v>
      </c>
      <c r="DZ103" s="1">
        <v>3200</v>
      </c>
      <c r="EA103" s="1">
        <v>5700</v>
      </c>
      <c r="EB103" s="1">
        <v>5200</v>
      </c>
      <c r="EC103" s="1">
        <v>15100</v>
      </c>
      <c r="ED103" s="1">
        <v>17500</v>
      </c>
      <c r="EE103" s="1">
        <v>11600</v>
      </c>
      <c r="EF103" s="1">
        <v>11600</v>
      </c>
    </row>
    <row r="104" spans="1:136" x14ac:dyDescent="0.45">
      <c r="B104" t="s">
        <v>152</v>
      </c>
      <c r="C104" t="s">
        <v>44</v>
      </c>
      <c r="D104" t="s">
        <v>341</v>
      </c>
      <c r="E104" s="1">
        <v>4900</v>
      </c>
      <c r="F104" s="1">
        <v>7300</v>
      </c>
      <c r="G104" s="1">
        <v>6800</v>
      </c>
      <c r="H104" s="1">
        <v>6700</v>
      </c>
      <c r="I104" s="1">
        <v>5500</v>
      </c>
      <c r="J104" s="1">
        <v>8000</v>
      </c>
      <c r="K104" s="1">
        <v>9000</v>
      </c>
      <c r="L104" s="1">
        <v>9600</v>
      </c>
      <c r="M104" s="1">
        <v>8800</v>
      </c>
      <c r="N104" s="1">
        <v>10200</v>
      </c>
      <c r="O104" s="1">
        <v>11900</v>
      </c>
      <c r="P104" s="1">
        <v>8500</v>
      </c>
      <c r="Q104" s="1">
        <v>7500</v>
      </c>
      <c r="R104" s="1">
        <v>8200</v>
      </c>
      <c r="S104" s="1">
        <v>7200</v>
      </c>
      <c r="T104" s="1">
        <v>6000</v>
      </c>
      <c r="U104" s="1">
        <v>6300</v>
      </c>
      <c r="V104" s="1">
        <v>7800</v>
      </c>
      <c r="W104" s="1">
        <v>4200</v>
      </c>
      <c r="X104" s="1">
        <v>5500</v>
      </c>
      <c r="Y104" s="1">
        <v>8100</v>
      </c>
      <c r="Z104" s="1">
        <v>9400</v>
      </c>
      <c r="AA104" s="1">
        <v>6700</v>
      </c>
      <c r="AB104" s="1">
        <v>3000</v>
      </c>
      <c r="AC104" s="1">
        <v>5300</v>
      </c>
      <c r="AD104" s="1">
        <v>6500</v>
      </c>
      <c r="AE104" s="1">
        <v>8200</v>
      </c>
      <c r="AF104" s="1">
        <v>6600</v>
      </c>
      <c r="AG104" s="1">
        <v>6500</v>
      </c>
      <c r="AH104" s="1">
        <v>4800</v>
      </c>
      <c r="AI104" s="1">
        <v>5100</v>
      </c>
      <c r="AJ104" s="1">
        <v>2600</v>
      </c>
      <c r="AK104" s="1">
        <v>2600</v>
      </c>
      <c r="AL104" s="1">
        <v>6700</v>
      </c>
      <c r="AM104" s="1">
        <v>4400</v>
      </c>
      <c r="AN104" s="1">
        <v>5100</v>
      </c>
      <c r="AO104" s="1">
        <v>5600</v>
      </c>
      <c r="AP104" s="1">
        <v>6600</v>
      </c>
      <c r="AQ104" s="1">
        <v>5200</v>
      </c>
      <c r="AR104" s="1">
        <v>8900</v>
      </c>
      <c r="AS104" s="1">
        <v>10200</v>
      </c>
      <c r="AT104" s="1">
        <v>9400</v>
      </c>
      <c r="AU104" s="1">
        <v>12800</v>
      </c>
      <c r="AV104" s="1">
        <v>10800</v>
      </c>
      <c r="AW104" s="1">
        <v>13300</v>
      </c>
      <c r="AX104" s="1">
        <v>10200</v>
      </c>
      <c r="AY104" s="1">
        <v>12100</v>
      </c>
      <c r="AZ104" s="1">
        <v>9200</v>
      </c>
      <c r="BA104" s="1">
        <v>6800</v>
      </c>
      <c r="BB104" s="1">
        <v>7500</v>
      </c>
      <c r="BC104" s="1">
        <v>7100</v>
      </c>
      <c r="BD104" s="1">
        <v>7100</v>
      </c>
      <c r="BE104" s="1">
        <v>6200</v>
      </c>
      <c r="BF104" s="1">
        <v>6500</v>
      </c>
      <c r="BG104" s="1">
        <v>5700</v>
      </c>
      <c r="BH104" s="1">
        <v>5600</v>
      </c>
      <c r="BI104" s="1">
        <v>6000</v>
      </c>
      <c r="BJ104" s="1">
        <v>6000</v>
      </c>
      <c r="BK104" s="1">
        <v>5900</v>
      </c>
      <c r="BL104" s="1">
        <v>10800</v>
      </c>
      <c r="BM104" s="1">
        <v>10300</v>
      </c>
      <c r="BN104" s="1">
        <v>8800</v>
      </c>
      <c r="BO104" s="1">
        <v>8500</v>
      </c>
      <c r="BP104" s="1">
        <v>5700</v>
      </c>
      <c r="BQ104" s="1">
        <v>7700</v>
      </c>
      <c r="BR104" s="1">
        <v>7900</v>
      </c>
      <c r="BS104" s="1">
        <v>7700</v>
      </c>
      <c r="BT104" s="1">
        <v>12000</v>
      </c>
      <c r="BU104" s="1">
        <v>13100</v>
      </c>
      <c r="BV104" s="1">
        <v>13600</v>
      </c>
      <c r="BW104" s="1">
        <v>11600</v>
      </c>
      <c r="BX104" s="1">
        <v>11700</v>
      </c>
      <c r="BY104" s="1">
        <v>9000</v>
      </c>
      <c r="BZ104" s="1">
        <v>5900</v>
      </c>
      <c r="CA104" s="1">
        <v>4200</v>
      </c>
      <c r="CB104" s="1">
        <v>3900</v>
      </c>
      <c r="CC104" s="1">
        <v>6300</v>
      </c>
      <c r="CD104" s="1">
        <v>5400</v>
      </c>
      <c r="CE104" s="1">
        <v>7000</v>
      </c>
      <c r="CF104" s="1">
        <v>8500</v>
      </c>
      <c r="CG104" s="1">
        <v>7900</v>
      </c>
      <c r="CH104" s="1">
        <v>11100</v>
      </c>
      <c r="CI104" s="1">
        <v>9200</v>
      </c>
      <c r="CJ104" s="1">
        <v>11800</v>
      </c>
      <c r="CK104" s="1">
        <v>11700</v>
      </c>
      <c r="CL104" s="1">
        <v>12800</v>
      </c>
      <c r="CM104" s="1">
        <v>16000</v>
      </c>
      <c r="CN104" s="1">
        <v>16200</v>
      </c>
      <c r="CO104" s="1">
        <v>11800</v>
      </c>
      <c r="CP104" s="1">
        <v>12400</v>
      </c>
      <c r="CQ104" s="1">
        <v>13200</v>
      </c>
      <c r="CR104" s="1">
        <v>12500</v>
      </c>
      <c r="CS104" s="1">
        <v>11000</v>
      </c>
      <c r="CT104" s="1">
        <v>9600</v>
      </c>
      <c r="CU104" s="1">
        <v>9600</v>
      </c>
      <c r="CV104" s="1">
        <v>7800</v>
      </c>
      <c r="CW104" s="1">
        <v>7000</v>
      </c>
      <c r="CX104" s="1">
        <v>11000</v>
      </c>
      <c r="CY104" s="1">
        <v>7400</v>
      </c>
      <c r="CZ104" s="1">
        <v>7200</v>
      </c>
      <c r="DA104" s="1">
        <v>7500</v>
      </c>
      <c r="DB104" s="1">
        <v>6500</v>
      </c>
      <c r="DC104" s="1">
        <v>7600</v>
      </c>
      <c r="DD104" s="1">
        <v>5100</v>
      </c>
      <c r="DE104" s="1">
        <v>3900</v>
      </c>
      <c r="DF104" s="1">
        <v>6100</v>
      </c>
      <c r="DG104" s="1">
        <v>6400</v>
      </c>
      <c r="DH104" s="1">
        <v>9000</v>
      </c>
      <c r="DI104" s="1">
        <v>8400</v>
      </c>
      <c r="DJ104" s="1">
        <v>7600</v>
      </c>
      <c r="DK104" s="1">
        <v>8300</v>
      </c>
      <c r="DL104" s="1">
        <v>7300</v>
      </c>
      <c r="DM104" s="1">
        <v>5100</v>
      </c>
      <c r="DN104" s="1">
        <v>7500</v>
      </c>
      <c r="DO104" s="1">
        <v>11500</v>
      </c>
      <c r="DP104" s="1">
        <v>15000</v>
      </c>
      <c r="DQ104" s="1">
        <v>10000</v>
      </c>
      <c r="DR104" s="1">
        <v>12400</v>
      </c>
      <c r="DS104" s="1">
        <v>15900</v>
      </c>
      <c r="DT104" s="1">
        <v>13300</v>
      </c>
      <c r="DU104" s="1">
        <v>12600</v>
      </c>
      <c r="DV104" s="1">
        <v>10500</v>
      </c>
      <c r="DW104" s="1">
        <v>12400</v>
      </c>
      <c r="DX104" s="1">
        <v>10700</v>
      </c>
      <c r="DY104" s="1">
        <v>7000</v>
      </c>
      <c r="DZ104" s="1">
        <v>4900</v>
      </c>
      <c r="EA104" s="1">
        <v>5200</v>
      </c>
      <c r="EB104" s="1">
        <v>7400</v>
      </c>
      <c r="EC104" s="1">
        <v>6700</v>
      </c>
      <c r="ED104" s="1">
        <v>6200</v>
      </c>
      <c r="EE104" s="1">
        <v>7100</v>
      </c>
      <c r="EF104" s="1">
        <v>7100</v>
      </c>
    </row>
    <row r="105" spans="1:136" x14ac:dyDescent="0.45">
      <c r="B105" t="s">
        <v>153</v>
      </c>
      <c r="C105" t="s">
        <v>44</v>
      </c>
      <c r="D105" t="s">
        <v>342</v>
      </c>
      <c r="E105" s="1">
        <v>34600</v>
      </c>
      <c r="F105" s="1">
        <v>38000</v>
      </c>
      <c r="G105" s="1">
        <v>33600</v>
      </c>
      <c r="H105" s="1">
        <v>35700</v>
      </c>
      <c r="I105" s="1">
        <v>34800</v>
      </c>
      <c r="J105" s="1">
        <v>39300</v>
      </c>
      <c r="K105" s="1">
        <v>40500</v>
      </c>
      <c r="L105" s="1">
        <v>41500</v>
      </c>
      <c r="M105" s="1">
        <v>33900</v>
      </c>
      <c r="N105" s="1">
        <v>42000</v>
      </c>
      <c r="O105" s="1">
        <v>41000</v>
      </c>
      <c r="P105" s="1">
        <v>39100</v>
      </c>
      <c r="Q105" s="1">
        <v>34600</v>
      </c>
      <c r="R105" s="1">
        <v>37600</v>
      </c>
      <c r="S105" s="1">
        <v>32500</v>
      </c>
      <c r="T105" s="1">
        <v>33800</v>
      </c>
      <c r="U105" s="1">
        <v>33800</v>
      </c>
      <c r="V105" s="1">
        <v>36000</v>
      </c>
      <c r="W105" s="1">
        <v>37700</v>
      </c>
      <c r="X105" s="1">
        <v>38300</v>
      </c>
      <c r="Y105" s="1">
        <v>34700</v>
      </c>
      <c r="Z105" s="1">
        <v>32000</v>
      </c>
      <c r="AA105" s="1">
        <v>26600</v>
      </c>
      <c r="AB105" s="1">
        <v>28800</v>
      </c>
      <c r="AC105" s="1">
        <v>34200</v>
      </c>
      <c r="AD105" s="1">
        <v>33900</v>
      </c>
      <c r="AE105" s="1">
        <v>34400</v>
      </c>
      <c r="AF105" s="1">
        <v>33600</v>
      </c>
      <c r="AG105" s="1">
        <v>30600</v>
      </c>
      <c r="AH105" s="1">
        <v>34100</v>
      </c>
      <c r="AI105" s="1">
        <v>40800</v>
      </c>
      <c r="AJ105" s="1">
        <v>38900</v>
      </c>
      <c r="AK105" s="1">
        <v>36100</v>
      </c>
      <c r="AL105" s="1">
        <v>31800</v>
      </c>
      <c r="AM105" s="1">
        <v>34700</v>
      </c>
      <c r="AN105" s="1">
        <v>36300</v>
      </c>
      <c r="AO105" s="1">
        <v>30400</v>
      </c>
      <c r="AP105" s="1">
        <v>38500</v>
      </c>
      <c r="AQ105" s="1">
        <v>41700</v>
      </c>
      <c r="AR105" s="1">
        <v>40100</v>
      </c>
      <c r="AS105" s="1">
        <v>43000</v>
      </c>
      <c r="AT105" s="1">
        <v>40800</v>
      </c>
      <c r="AU105" s="1">
        <v>41900</v>
      </c>
      <c r="AV105" s="1">
        <v>35600</v>
      </c>
      <c r="AW105" s="1">
        <v>39400</v>
      </c>
      <c r="AX105" s="1">
        <v>34900</v>
      </c>
      <c r="AY105" s="1">
        <v>30900</v>
      </c>
      <c r="AZ105" s="1">
        <v>33900</v>
      </c>
      <c r="BA105" s="1">
        <v>31300</v>
      </c>
      <c r="BB105" s="1">
        <v>33600</v>
      </c>
      <c r="BC105" s="1">
        <v>30000</v>
      </c>
      <c r="BD105" s="1">
        <v>33600</v>
      </c>
      <c r="BE105" s="1">
        <v>32700.000000000004</v>
      </c>
      <c r="BF105" s="1">
        <v>29500</v>
      </c>
      <c r="BG105" s="1">
        <v>35400</v>
      </c>
      <c r="BH105" s="1">
        <v>35900</v>
      </c>
      <c r="BI105" s="1">
        <v>34800</v>
      </c>
      <c r="BJ105" s="1">
        <v>33800</v>
      </c>
      <c r="BK105" s="1">
        <v>32600</v>
      </c>
      <c r="BL105" s="1">
        <v>30100</v>
      </c>
      <c r="BM105" s="1">
        <v>30200</v>
      </c>
      <c r="BN105" s="1">
        <v>28000</v>
      </c>
      <c r="BO105" s="1">
        <v>24500</v>
      </c>
      <c r="BP105" s="1">
        <v>25800</v>
      </c>
      <c r="BQ105" s="1">
        <v>29100</v>
      </c>
      <c r="BR105" s="1">
        <v>32400</v>
      </c>
      <c r="BS105" s="1">
        <v>32600</v>
      </c>
      <c r="BT105" s="1">
        <v>31800</v>
      </c>
      <c r="BU105" s="1">
        <v>29400</v>
      </c>
      <c r="BV105" s="1">
        <v>29500</v>
      </c>
      <c r="BW105" s="1">
        <v>31100</v>
      </c>
      <c r="BX105" s="1">
        <v>24900</v>
      </c>
      <c r="BY105" s="1">
        <v>24200</v>
      </c>
      <c r="BZ105" s="1">
        <v>27700</v>
      </c>
      <c r="CA105" s="1">
        <v>27300</v>
      </c>
      <c r="CB105" s="1">
        <v>28700</v>
      </c>
      <c r="CC105" s="1">
        <v>25300</v>
      </c>
      <c r="CD105" s="1">
        <v>28000</v>
      </c>
      <c r="CE105" s="1">
        <v>30400</v>
      </c>
      <c r="CF105" s="1">
        <v>30900</v>
      </c>
      <c r="CG105" s="1">
        <v>29900</v>
      </c>
      <c r="CH105" s="1">
        <v>32600</v>
      </c>
      <c r="CI105" s="1">
        <v>38900</v>
      </c>
      <c r="CJ105" s="1">
        <v>38300</v>
      </c>
      <c r="CK105" s="1">
        <v>36100</v>
      </c>
      <c r="CL105" s="1">
        <v>34100</v>
      </c>
      <c r="CM105" s="1">
        <v>37400</v>
      </c>
      <c r="CN105" s="1">
        <v>30100</v>
      </c>
      <c r="CO105" s="1">
        <v>34200</v>
      </c>
      <c r="CP105" s="1">
        <v>32700.000000000004</v>
      </c>
      <c r="CQ105" s="1">
        <v>37200</v>
      </c>
      <c r="CR105" s="1">
        <v>32100</v>
      </c>
      <c r="CS105" s="1">
        <v>32900</v>
      </c>
      <c r="CT105" s="1">
        <v>32400</v>
      </c>
      <c r="CU105" s="1">
        <v>39600</v>
      </c>
      <c r="CV105" s="1">
        <v>37700</v>
      </c>
      <c r="CW105" s="1">
        <v>34300</v>
      </c>
      <c r="CX105" s="1">
        <v>45800</v>
      </c>
      <c r="CY105" s="1">
        <v>42900</v>
      </c>
      <c r="CZ105" s="1">
        <v>43900</v>
      </c>
      <c r="DA105" s="1">
        <v>41700</v>
      </c>
      <c r="DB105" s="1">
        <v>40000</v>
      </c>
      <c r="DC105" s="1">
        <v>37700</v>
      </c>
      <c r="DD105" s="1">
        <v>29500</v>
      </c>
      <c r="DE105" s="1">
        <v>29700</v>
      </c>
      <c r="DF105" s="1">
        <v>28000</v>
      </c>
      <c r="DG105" s="1">
        <v>29400</v>
      </c>
      <c r="DH105" s="1">
        <v>33000</v>
      </c>
      <c r="DI105" s="1">
        <v>32600</v>
      </c>
      <c r="DJ105" s="1">
        <v>29100</v>
      </c>
      <c r="DK105" s="1">
        <v>27900</v>
      </c>
      <c r="DL105" s="1">
        <v>24800</v>
      </c>
      <c r="DM105" s="1">
        <v>25000</v>
      </c>
      <c r="DN105" s="1">
        <v>24200</v>
      </c>
      <c r="DO105" s="1">
        <v>32100</v>
      </c>
      <c r="DP105" s="1">
        <v>29200</v>
      </c>
      <c r="DQ105" s="1">
        <v>26400</v>
      </c>
      <c r="DR105" s="1">
        <v>29100</v>
      </c>
      <c r="DS105" s="1">
        <v>28300</v>
      </c>
      <c r="DT105" s="1">
        <v>32900</v>
      </c>
      <c r="DU105" s="1">
        <v>35500</v>
      </c>
      <c r="DV105" s="1">
        <v>36900</v>
      </c>
      <c r="DW105" s="1">
        <v>32500</v>
      </c>
      <c r="DX105" s="1">
        <v>39600</v>
      </c>
      <c r="DY105" s="1">
        <v>38200</v>
      </c>
      <c r="DZ105" s="1">
        <v>40100</v>
      </c>
      <c r="EA105" s="1">
        <v>34700</v>
      </c>
      <c r="EB105" s="1">
        <v>29300</v>
      </c>
      <c r="EC105" s="1">
        <v>30100</v>
      </c>
      <c r="ED105" s="1">
        <v>36300</v>
      </c>
      <c r="EE105" s="1">
        <v>34500</v>
      </c>
      <c r="EF105" s="1">
        <v>34500</v>
      </c>
    </row>
    <row r="106" spans="1:136" x14ac:dyDescent="0.45">
      <c r="A106" t="s">
        <v>622</v>
      </c>
      <c r="B106" t="s">
        <v>469</v>
      </c>
      <c r="C106" t="s">
        <v>44</v>
      </c>
      <c r="D106" t="s">
        <v>357</v>
      </c>
      <c r="E106" s="1">
        <v>1500</v>
      </c>
      <c r="F106" s="1"/>
      <c r="G106" s="1"/>
      <c r="H106" s="1"/>
      <c r="I106" s="1"/>
      <c r="J106" s="1">
        <v>1600</v>
      </c>
      <c r="K106" s="1">
        <v>1800</v>
      </c>
      <c r="L106" s="1">
        <v>2800</v>
      </c>
      <c r="M106" s="1">
        <v>3200</v>
      </c>
      <c r="N106" s="1">
        <v>2400</v>
      </c>
      <c r="O106" s="1">
        <v>4000</v>
      </c>
      <c r="P106" s="1">
        <v>3000</v>
      </c>
      <c r="Q106" s="1">
        <v>4000</v>
      </c>
      <c r="R106" s="1">
        <v>3700</v>
      </c>
      <c r="S106" s="1">
        <v>2200</v>
      </c>
      <c r="T106" s="1"/>
      <c r="U106" s="1"/>
      <c r="V106" s="1">
        <v>1800</v>
      </c>
      <c r="W106" s="1">
        <v>3400</v>
      </c>
      <c r="X106" s="1">
        <v>4000</v>
      </c>
      <c r="Y106" s="1">
        <v>5100</v>
      </c>
      <c r="Z106" s="1">
        <v>2900</v>
      </c>
      <c r="AA106" s="1">
        <v>2900</v>
      </c>
      <c r="AB106" s="1">
        <v>1900</v>
      </c>
      <c r="AC106" s="1">
        <v>1600</v>
      </c>
      <c r="AD106" s="1">
        <v>1500</v>
      </c>
      <c r="AE106" s="1">
        <v>2300</v>
      </c>
      <c r="AF106" s="1">
        <v>2300</v>
      </c>
      <c r="AG106" s="1">
        <v>3600</v>
      </c>
      <c r="AH106" s="1">
        <v>3500</v>
      </c>
      <c r="AI106" s="1"/>
      <c r="AJ106" s="1"/>
      <c r="AK106" s="1"/>
      <c r="AL106" s="1">
        <v>2600</v>
      </c>
      <c r="AM106" s="1">
        <v>2700</v>
      </c>
      <c r="AN106" s="1">
        <v>2600</v>
      </c>
      <c r="AO106" s="1">
        <v>2800</v>
      </c>
      <c r="AP106" s="1">
        <v>2700</v>
      </c>
      <c r="AQ106" s="1">
        <v>4300</v>
      </c>
      <c r="AR106" s="1">
        <v>3000</v>
      </c>
      <c r="AS106" s="1">
        <v>2300</v>
      </c>
      <c r="AT106" s="1">
        <v>1500</v>
      </c>
      <c r="AU106" s="1">
        <v>2000</v>
      </c>
      <c r="AV106" s="1">
        <v>2400</v>
      </c>
      <c r="AW106" s="1"/>
      <c r="AX106" s="1">
        <v>2100</v>
      </c>
      <c r="AY106" s="1">
        <v>1800</v>
      </c>
      <c r="AZ106" s="1">
        <v>2600</v>
      </c>
      <c r="BA106" s="1">
        <v>1700</v>
      </c>
      <c r="BB106" s="1">
        <v>2400</v>
      </c>
      <c r="BC106" s="1">
        <v>1800</v>
      </c>
      <c r="BD106" s="1"/>
      <c r="BE106" s="1">
        <v>2700</v>
      </c>
      <c r="BF106" s="1">
        <v>1800</v>
      </c>
      <c r="BG106" s="1">
        <v>1900</v>
      </c>
      <c r="BH106" s="1">
        <v>2900</v>
      </c>
      <c r="BI106" s="1">
        <v>2700</v>
      </c>
      <c r="BJ106" s="1">
        <v>2700</v>
      </c>
      <c r="BK106" s="1"/>
      <c r="BL106" s="1">
        <v>1600</v>
      </c>
      <c r="BM106" s="1">
        <v>1500</v>
      </c>
      <c r="BN106" s="1"/>
      <c r="BO106" s="1"/>
      <c r="BP106" s="1">
        <v>1500</v>
      </c>
      <c r="BQ106" s="1"/>
      <c r="BR106" s="1"/>
      <c r="BS106" s="1"/>
      <c r="BT106" s="1"/>
      <c r="BU106" s="1">
        <v>2500</v>
      </c>
      <c r="BV106" s="1">
        <v>2700</v>
      </c>
      <c r="BW106" s="1">
        <v>3200</v>
      </c>
      <c r="BX106" s="1">
        <v>2700</v>
      </c>
      <c r="BY106" s="1">
        <v>1800</v>
      </c>
      <c r="BZ106" s="1">
        <v>1700</v>
      </c>
      <c r="CA106" s="1">
        <v>1800</v>
      </c>
      <c r="CB106" s="1"/>
      <c r="CC106" s="1">
        <v>1700</v>
      </c>
      <c r="CD106" s="1">
        <v>4200</v>
      </c>
      <c r="CE106" s="1">
        <v>5700</v>
      </c>
      <c r="CF106" s="1">
        <v>4100</v>
      </c>
      <c r="CG106" s="1">
        <v>4000</v>
      </c>
      <c r="CH106" s="1">
        <v>3700</v>
      </c>
      <c r="CI106" s="1">
        <v>3500</v>
      </c>
      <c r="CJ106" s="1"/>
      <c r="CK106" s="1"/>
      <c r="CL106" s="1"/>
      <c r="CM106" s="1"/>
      <c r="CN106" s="1"/>
      <c r="CO106" s="1"/>
      <c r="CP106" s="1">
        <v>2100</v>
      </c>
      <c r="CQ106" s="1">
        <v>1900</v>
      </c>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row>
    <row r="107" spans="1:136" x14ac:dyDescent="0.45">
      <c r="A107" t="s">
        <v>623</v>
      </c>
      <c r="B107" t="s">
        <v>434</v>
      </c>
      <c r="C107" t="s">
        <v>44</v>
      </c>
      <c r="D107" t="s">
        <v>231</v>
      </c>
      <c r="E107" s="1">
        <v>1858700</v>
      </c>
      <c r="F107" s="1">
        <v>1843700</v>
      </c>
      <c r="G107" s="1">
        <v>1820700</v>
      </c>
      <c r="H107" s="1">
        <v>1811300</v>
      </c>
      <c r="I107" s="1">
        <v>1846900</v>
      </c>
      <c r="J107" s="1">
        <v>1852300</v>
      </c>
      <c r="K107" s="1">
        <v>1868800</v>
      </c>
      <c r="L107" s="1">
        <v>1864200</v>
      </c>
      <c r="M107" s="1">
        <v>1819000</v>
      </c>
      <c r="N107" s="1">
        <v>1819100</v>
      </c>
      <c r="O107" s="1">
        <v>1803700</v>
      </c>
      <c r="P107" s="1">
        <v>1821400</v>
      </c>
      <c r="Q107" s="1">
        <v>1821100</v>
      </c>
      <c r="R107" s="1">
        <v>1818600</v>
      </c>
      <c r="S107" s="1">
        <v>1822600</v>
      </c>
      <c r="T107" s="1">
        <v>1817500</v>
      </c>
      <c r="U107" s="1">
        <v>1848500</v>
      </c>
      <c r="V107" s="1">
        <v>1857300</v>
      </c>
      <c r="W107" s="1">
        <v>1866000</v>
      </c>
      <c r="X107" s="1">
        <v>1859100</v>
      </c>
      <c r="Y107" s="1">
        <v>1809300</v>
      </c>
      <c r="Z107" s="1">
        <v>1783900</v>
      </c>
      <c r="AA107" s="1">
        <v>1787900</v>
      </c>
      <c r="AB107" s="1">
        <v>1791600</v>
      </c>
      <c r="AC107" s="1">
        <v>1792700</v>
      </c>
      <c r="AD107" s="1">
        <v>1783000</v>
      </c>
      <c r="AE107" s="1">
        <v>1798700</v>
      </c>
      <c r="AF107" s="1">
        <v>1808200</v>
      </c>
      <c r="AG107" s="1">
        <v>1853000</v>
      </c>
      <c r="AH107" s="1">
        <v>1872900</v>
      </c>
      <c r="AI107" s="1">
        <v>1900400</v>
      </c>
      <c r="AJ107" s="1">
        <v>1916300</v>
      </c>
      <c r="AK107" s="1">
        <v>1867800</v>
      </c>
      <c r="AL107" s="1">
        <v>1847400</v>
      </c>
      <c r="AM107" s="1">
        <v>1829000</v>
      </c>
      <c r="AN107" s="1">
        <v>1822000</v>
      </c>
      <c r="AO107" s="1">
        <v>1826500</v>
      </c>
      <c r="AP107" s="1">
        <v>1806100</v>
      </c>
      <c r="AQ107" s="1">
        <v>1795100</v>
      </c>
      <c r="AR107" s="1">
        <v>1810900</v>
      </c>
      <c r="AS107" s="1">
        <v>1829300</v>
      </c>
      <c r="AT107" s="1">
        <v>1837100</v>
      </c>
      <c r="AU107" s="1">
        <v>1847900</v>
      </c>
      <c r="AV107" s="1">
        <v>1850300</v>
      </c>
      <c r="AW107" s="1">
        <v>1807000</v>
      </c>
      <c r="AX107" s="1">
        <v>1793300</v>
      </c>
      <c r="AY107" s="1">
        <v>1797300</v>
      </c>
      <c r="AZ107" s="1">
        <v>1800400</v>
      </c>
      <c r="BA107" s="1">
        <v>1784100</v>
      </c>
      <c r="BB107" s="1">
        <v>1795100</v>
      </c>
      <c r="BC107" s="1">
        <v>1788300</v>
      </c>
      <c r="BD107" s="1">
        <v>1787600</v>
      </c>
      <c r="BE107" s="1">
        <v>1806600</v>
      </c>
      <c r="BF107" s="1">
        <v>1815600</v>
      </c>
      <c r="BG107" s="1">
        <v>1837000</v>
      </c>
      <c r="BH107" s="1">
        <v>1829900</v>
      </c>
      <c r="BI107" s="1">
        <v>1786400</v>
      </c>
      <c r="BJ107" s="1">
        <v>1787600</v>
      </c>
      <c r="BK107" s="1">
        <v>1781400</v>
      </c>
      <c r="BL107" s="1">
        <v>1770800</v>
      </c>
      <c r="BM107" s="1">
        <v>1761600</v>
      </c>
      <c r="BN107" s="1">
        <v>1752800</v>
      </c>
      <c r="BO107" s="1">
        <v>1766100</v>
      </c>
      <c r="BP107" s="1">
        <v>1771400</v>
      </c>
      <c r="BQ107" s="1">
        <v>1812500</v>
      </c>
      <c r="BR107" s="1">
        <v>1823300</v>
      </c>
      <c r="BS107" s="1">
        <v>1834100</v>
      </c>
      <c r="BT107" s="1">
        <v>1834100</v>
      </c>
      <c r="BU107" s="1">
        <v>1788500</v>
      </c>
      <c r="BV107" s="1">
        <v>1801200</v>
      </c>
      <c r="BW107" s="1">
        <v>1813300</v>
      </c>
      <c r="BX107" s="1">
        <v>1818200</v>
      </c>
      <c r="BY107" s="1">
        <v>1786300</v>
      </c>
      <c r="BZ107" s="1">
        <v>1798100</v>
      </c>
      <c r="CA107" s="1">
        <v>1774500</v>
      </c>
      <c r="CB107" s="1">
        <v>1757700</v>
      </c>
      <c r="CC107" s="1">
        <v>1786800</v>
      </c>
      <c r="CD107" s="1">
        <v>1789800</v>
      </c>
      <c r="CE107" s="1">
        <v>1808300</v>
      </c>
      <c r="CF107" s="1">
        <v>1815900</v>
      </c>
      <c r="CG107" s="1">
        <v>1785000</v>
      </c>
      <c r="CH107" s="1">
        <v>1776700</v>
      </c>
      <c r="CI107" s="1">
        <v>1763200</v>
      </c>
      <c r="CJ107" s="1">
        <v>1746000</v>
      </c>
      <c r="CK107" s="1">
        <v>1729600</v>
      </c>
      <c r="CL107" s="1">
        <v>1722100</v>
      </c>
      <c r="CM107" s="1">
        <v>1741600</v>
      </c>
      <c r="CN107" s="1">
        <v>1766000</v>
      </c>
      <c r="CO107" s="1">
        <v>1807500</v>
      </c>
      <c r="CP107" s="1">
        <v>1815700</v>
      </c>
      <c r="CQ107" s="1">
        <v>1849300</v>
      </c>
      <c r="CR107" s="1">
        <v>1843000</v>
      </c>
      <c r="CS107" s="1">
        <v>1796100</v>
      </c>
      <c r="CT107" s="1">
        <v>1803300</v>
      </c>
      <c r="CU107" s="1">
        <v>1812200</v>
      </c>
      <c r="CV107" s="1">
        <v>1803700</v>
      </c>
      <c r="CW107" s="1">
        <v>1797000</v>
      </c>
      <c r="CX107" s="1">
        <v>1786200</v>
      </c>
      <c r="CY107" s="1">
        <v>1773900</v>
      </c>
      <c r="CZ107" s="1">
        <v>1778800</v>
      </c>
      <c r="DA107" s="1">
        <v>1798100</v>
      </c>
      <c r="DB107" s="1">
        <v>1824100</v>
      </c>
      <c r="DC107" s="1">
        <v>1827600</v>
      </c>
      <c r="DD107" s="1">
        <v>1815900</v>
      </c>
      <c r="DE107" s="1">
        <v>1777000</v>
      </c>
      <c r="DF107" s="1">
        <v>1770700</v>
      </c>
      <c r="DG107" s="1">
        <v>1765600</v>
      </c>
      <c r="DH107" s="1">
        <v>1797500</v>
      </c>
      <c r="DI107" s="1">
        <v>1771700</v>
      </c>
      <c r="DJ107" s="1">
        <v>1763800</v>
      </c>
      <c r="DK107" s="1">
        <v>1765900</v>
      </c>
      <c r="DL107" s="1">
        <v>1799400</v>
      </c>
      <c r="DM107" s="1">
        <v>1840200</v>
      </c>
      <c r="DN107" s="1">
        <v>1831800</v>
      </c>
      <c r="DO107" s="1">
        <v>1838900</v>
      </c>
      <c r="DP107" s="1">
        <v>1843700</v>
      </c>
      <c r="DQ107" s="1">
        <v>1799000</v>
      </c>
      <c r="DR107" s="1">
        <v>1784600</v>
      </c>
      <c r="DS107" s="1">
        <v>1767600</v>
      </c>
      <c r="DT107" s="1">
        <v>1774700</v>
      </c>
      <c r="DU107" s="1">
        <v>1785800</v>
      </c>
      <c r="DV107" s="1">
        <v>1786100</v>
      </c>
      <c r="DW107" s="1">
        <v>1762000</v>
      </c>
      <c r="DX107" s="1">
        <v>1676900</v>
      </c>
      <c r="DY107" s="1">
        <v>1752300</v>
      </c>
      <c r="DZ107" s="1">
        <v>1803400</v>
      </c>
      <c r="EA107" s="1">
        <v>1792700</v>
      </c>
      <c r="EB107" s="1">
        <v>1804600</v>
      </c>
      <c r="EC107" s="1">
        <v>1798900</v>
      </c>
      <c r="ED107" s="1">
        <v>1802800</v>
      </c>
      <c r="EE107" s="1">
        <v>1804700</v>
      </c>
      <c r="EF107" s="1">
        <v>1804700</v>
      </c>
    </row>
    <row r="108" spans="1:136" x14ac:dyDescent="0.45">
      <c r="B108" t="s">
        <v>435</v>
      </c>
      <c r="C108" t="s">
        <v>44</v>
      </c>
      <c r="D108" t="s">
        <v>58</v>
      </c>
      <c r="E108" s="1">
        <v>8400</v>
      </c>
      <c r="F108" s="1">
        <v>8100</v>
      </c>
      <c r="G108" s="1">
        <v>8900</v>
      </c>
      <c r="H108" s="1">
        <v>9600</v>
      </c>
      <c r="I108" s="1">
        <v>9500</v>
      </c>
      <c r="J108" s="1">
        <v>8600</v>
      </c>
      <c r="K108" s="1">
        <v>11900</v>
      </c>
      <c r="L108" s="1">
        <v>11300</v>
      </c>
      <c r="M108" s="1">
        <v>9800</v>
      </c>
      <c r="N108" s="1">
        <v>9500</v>
      </c>
      <c r="O108" s="1">
        <v>9800</v>
      </c>
      <c r="P108" s="1">
        <v>10100</v>
      </c>
      <c r="Q108" s="1">
        <v>16000</v>
      </c>
      <c r="R108" s="1">
        <v>11900</v>
      </c>
      <c r="S108" s="1">
        <v>12600</v>
      </c>
      <c r="T108" s="1">
        <v>12500</v>
      </c>
      <c r="U108" s="1">
        <v>11900</v>
      </c>
      <c r="V108" s="1">
        <v>11200</v>
      </c>
      <c r="W108" s="1">
        <v>9400</v>
      </c>
      <c r="X108" s="1">
        <v>11600</v>
      </c>
      <c r="Y108" s="1">
        <v>11700</v>
      </c>
      <c r="Z108" s="1">
        <v>12500</v>
      </c>
      <c r="AA108" s="1">
        <v>9400</v>
      </c>
      <c r="AB108" s="1">
        <v>9800</v>
      </c>
      <c r="AC108" s="1">
        <v>9400</v>
      </c>
      <c r="AD108" s="1">
        <v>9600</v>
      </c>
      <c r="AE108" s="1">
        <v>9200</v>
      </c>
      <c r="AF108" s="1">
        <v>13800</v>
      </c>
      <c r="AG108" s="1">
        <v>12200</v>
      </c>
      <c r="AH108" s="1">
        <v>10500</v>
      </c>
      <c r="AI108" s="1">
        <v>10900</v>
      </c>
      <c r="AJ108" s="1">
        <v>12300</v>
      </c>
      <c r="AK108" s="1">
        <v>11200</v>
      </c>
      <c r="AL108" s="1">
        <v>11500</v>
      </c>
      <c r="AM108" s="1">
        <v>11400</v>
      </c>
      <c r="AN108" s="1">
        <v>17600</v>
      </c>
      <c r="AO108" s="1">
        <v>13700</v>
      </c>
      <c r="AP108" s="1">
        <v>13100</v>
      </c>
      <c r="AQ108" s="1">
        <v>13200</v>
      </c>
      <c r="AR108" s="1">
        <v>12300</v>
      </c>
      <c r="AS108" s="1">
        <v>14200</v>
      </c>
      <c r="AT108" s="1">
        <v>12000</v>
      </c>
      <c r="AU108" s="1">
        <v>10700</v>
      </c>
      <c r="AV108" s="1">
        <v>8400</v>
      </c>
      <c r="AW108" s="1">
        <v>11400</v>
      </c>
      <c r="AX108" s="1">
        <v>7800</v>
      </c>
      <c r="AY108" s="1">
        <v>8800</v>
      </c>
      <c r="AZ108" s="1">
        <v>10000</v>
      </c>
      <c r="BA108" s="1">
        <v>11900</v>
      </c>
      <c r="BB108" s="1">
        <v>12400</v>
      </c>
      <c r="BC108" s="1">
        <v>11300</v>
      </c>
      <c r="BD108" s="1">
        <v>11100</v>
      </c>
      <c r="BE108" s="1">
        <v>12800</v>
      </c>
      <c r="BF108" s="1">
        <v>9400</v>
      </c>
      <c r="BG108" s="1">
        <v>9500</v>
      </c>
      <c r="BH108" s="1">
        <v>9200</v>
      </c>
      <c r="BI108" s="1">
        <v>10200</v>
      </c>
      <c r="BJ108" s="1">
        <v>9300</v>
      </c>
      <c r="BK108" s="1">
        <v>9000</v>
      </c>
      <c r="BL108" s="1">
        <v>5600</v>
      </c>
      <c r="BM108" s="1">
        <v>6900</v>
      </c>
      <c r="BN108" s="1">
        <v>8700</v>
      </c>
      <c r="BO108" s="1">
        <v>8400</v>
      </c>
      <c r="BP108" s="1">
        <v>10500</v>
      </c>
      <c r="BQ108" s="1">
        <v>11000</v>
      </c>
      <c r="BR108" s="1">
        <v>11900</v>
      </c>
      <c r="BS108" s="1">
        <v>13200</v>
      </c>
      <c r="BT108" s="1">
        <v>16600</v>
      </c>
      <c r="BU108" s="1">
        <v>13200</v>
      </c>
      <c r="BV108" s="1">
        <v>9200</v>
      </c>
      <c r="BW108" s="1">
        <v>8400</v>
      </c>
      <c r="BX108" s="1">
        <v>8500</v>
      </c>
      <c r="BY108" s="1">
        <v>8900</v>
      </c>
      <c r="BZ108" s="1">
        <v>8900</v>
      </c>
      <c r="CA108" s="1">
        <v>8400</v>
      </c>
      <c r="CB108" s="1">
        <v>10100</v>
      </c>
      <c r="CC108" s="1">
        <v>8300</v>
      </c>
      <c r="CD108" s="1">
        <v>8600</v>
      </c>
      <c r="CE108" s="1">
        <v>10000</v>
      </c>
      <c r="CF108" s="1">
        <v>10600</v>
      </c>
      <c r="CG108" s="1">
        <v>8800</v>
      </c>
      <c r="CH108" s="1">
        <v>8000</v>
      </c>
      <c r="CI108" s="1">
        <v>7800</v>
      </c>
      <c r="CJ108" s="1">
        <v>6300</v>
      </c>
      <c r="CK108" s="1">
        <v>7200</v>
      </c>
      <c r="CL108" s="1">
        <v>8900</v>
      </c>
      <c r="CM108" s="1">
        <v>7900</v>
      </c>
      <c r="CN108" s="1">
        <v>8300</v>
      </c>
      <c r="CO108" s="1">
        <v>7400</v>
      </c>
      <c r="CP108" s="1">
        <v>8100</v>
      </c>
      <c r="CQ108" s="1">
        <v>8700</v>
      </c>
      <c r="CR108" s="1">
        <v>9300</v>
      </c>
      <c r="CS108" s="1">
        <v>7900</v>
      </c>
      <c r="CT108" s="1">
        <v>10300</v>
      </c>
      <c r="CU108" s="1">
        <v>10900</v>
      </c>
      <c r="CV108" s="1">
        <v>11500</v>
      </c>
      <c r="CW108" s="1">
        <v>13700</v>
      </c>
      <c r="CX108" s="1">
        <v>10400</v>
      </c>
      <c r="CY108" s="1">
        <v>10900</v>
      </c>
      <c r="CZ108" s="1">
        <v>10700</v>
      </c>
      <c r="DA108" s="1">
        <v>9800</v>
      </c>
      <c r="DB108" s="1">
        <v>8400</v>
      </c>
      <c r="DC108" s="1">
        <v>8600</v>
      </c>
      <c r="DD108" s="1">
        <v>7400</v>
      </c>
      <c r="DE108" s="1">
        <v>6400</v>
      </c>
      <c r="DF108" s="1">
        <v>8200</v>
      </c>
      <c r="DG108" s="1">
        <v>10000</v>
      </c>
      <c r="DH108" s="1">
        <v>12800</v>
      </c>
      <c r="DI108" s="1">
        <v>12200</v>
      </c>
      <c r="DJ108" s="1">
        <v>9500</v>
      </c>
      <c r="DK108" s="1">
        <v>9700</v>
      </c>
      <c r="DL108" s="1">
        <v>7800</v>
      </c>
      <c r="DM108" s="1">
        <v>6800</v>
      </c>
      <c r="DN108" s="1">
        <v>5700</v>
      </c>
      <c r="DO108" s="1">
        <v>7800</v>
      </c>
      <c r="DP108" s="1">
        <v>9200</v>
      </c>
      <c r="DQ108" s="1">
        <v>9400</v>
      </c>
      <c r="DR108" s="1">
        <v>11800</v>
      </c>
      <c r="DS108" s="1">
        <v>10100</v>
      </c>
      <c r="DT108" s="1">
        <v>9800</v>
      </c>
      <c r="DU108" s="1">
        <v>12200</v>
      </c>
      <c r="DV108" s="1">
        <v>11400</v>
      </c>
      <c r="DW108" s="1">
        <v>11000</v>
      </c>
      <c r="DX108" s="1">
        <v>9900</v>
      </c>
      <c r="DY108" s="1">
        <v>10400</v>
      </c>
      <c r="DZ108" s="1">
        <v>12600</v>
      </c>
      <c r="EA108" s="1">
        <v>10900</v>
      </c>
      <c r="EB108" s="1">
        <v>11500</v>
      </c>
      <c r="EC108" s="1">
        <v>11700</v>
      </c>
      <c r="ED108" s="1">
        <v>16200</v>
      </c>
      <c r="EE108" s="1">
        <v>13300</v>
      </c>
      <c r="EF108" s="1">
        <v>13300</v>
      </c>
    </row>
    <row r="109" spans="1:136" x14ac:dyDescent="0.45">
      <c r="D109" t="s">
        <v>59</v>
      </c>
      <c r="E109" s="1">
        <v>9300</v>
      </c>
      <c r="F109" s="1">
        <v>8400</v>
      </c>
      <c r="G109" s="1">
        <v>11900</v>
      </c>
      <c r="H109" s="1">
        <v>10100</v>
      </c>
      <c r="I109" s="1">
        <v>9800</v>
      </c>
      <c r="J109" s="1">
        <v>11500</v>
      </c>
      <c r="K109" s="1">
        <v>10200</v>
      </c>
      <c r="L109" s="1">
        <v>7500</v>
      </c>
      <c r="M109" s="1">
        <v>8300</v>
      </c>
      <c r="N109" s="1">
        <v>9800</v>
      </c>
      <c r="O109" s="1">
        <v>12100</v>
      </c>
      <c r="P109" s="1">
        <v>12500</v>
      </c>
      <c r="Q109" s="1">
        <v>11400</v>
      </c>
      <c r="R109" s="1">
        <v>9500</v>
      </c>
      <c r="S109" s="1">
        <v>11000</v>
      </c>
      <c r="T109" s="1">
        <v>8200</v>
      </c>
      <c r="U109" s="1">
        <v>7700</v>
      </c>
      <c r="V109" s="1">
        <v>6300</v>
      </c>
      <c r="W109" s="1">
        <v>7200</v>
      </c>
      <c r="X109" s="1">
        <v>10400</v>
      </c>
      <c r="Y109" s="1">
        <v>10200</v>
      </c>
      <c r="Z109" s="1">
        <v>13400</v>
      </c>
      <c r="AA109" s="1">
        <v>14200</v>
      </c>
      <c r="AB109" s="1">
        <v>13400</v>
      </c>
      <c r="AC109" s="1">
        <v>14100</v>
      </c>
      <c r="AD109" s="1">
        <v>7800</v>
      </c>
      <c r="AE109" s="1">
        <v>10800</v>
      </c>
      <c r="AF109" s="1">
        <v>8900</v>
      </c>
      <c r="AG109" s="1">
        <v>8600</v>
      </c>
      <c r="AH109" s="1">
        <v>6200</v>
      </c>
      <c r="AI109" s="1">
        <v>6200</v>
      </c>
      <c r="AJ109" s="1">
        <v>6700</v>
      </c>
      <c r="AK109" s="1">
        <v>4700</v>
      </c>
      <c r="AL109" s="1">
        <v>6900</v>
      </c>
      <c r="AM109" s="1">
        <v>6500</v>
      </c>
      <c r="AN109" s="1">
        <v>7800</v>
      </c>
      <c r="AO109" s="1">
        <v>9700</v>
      </c>
      <c r="AP109" s="1">
        <v>8900</v>
      </c>
      <c r="AQ109" s="1">
        <v>10500</v>
      </c>
      <c r="AR109" s="1">
        <v>9800</v>
      </c>
      <c r="AS109" s="1">
        <v>11300</v>
      </c>
      <c r="AT109" s="1">
        <v>8700</v>
      </c>
      <c r="AU109" s="1">
        <v>8400</v>
      </c>
      <c r="AV109" s="1">
        <v>5400</v>
      </c>
      <c r="AW109" s="1">
        <v>5100</v>
      </c>
      <c r="AX109" s="1">
        <v>7700</v>
      </c>
      <c r="AY109" s="1">
        <v>8200</v>
      </c>
      <c r="AZ109" s="1">
        <v>8700</v>
      </c>
      <c r="BA109" s="1">
        <v>8400</v>
      </c>
      <c r="BB109" s="1">
        <v>8200</v>
      </c>
      <c r="BC109" s="1">
        <v>9700</v>
      </c>
      <c r="BD109" s="1">
        <v>9600</v>
      </c>
      <c r="BE109" s="1">
        <v>8100</v>
      </c>
      <c r="BF109" s="1">
        <v>7200</v>
      </c>
      <c r="BG109" s="1">
        <v>9800</v>
      </c>
      <c r="BH109" s="1">
        <v>8400</v>
      </c>
      <c r="BI109" s="1">
        <v>6600</v>
      </c>
      <c r="BJ109" s="1">
        <v>6700</v>
      </c>
      <c r="BK109" s="1">
        <v>7000</v>
      </c>
      <c r="BL109" s="1">
        <v>8400</v>
      </c>
      <c r="BM109" s="1">
        <v>4800</v>
      </c>
      <c r="BN109" s="1">
        <v>7400</v>
      </c>
      <c r="BO109" s="1">
        <v>4600</v>
      </c>
      <c r="BP109" s="1">
        <v>7200</v>
      </c>
      <c r="BQ109" s="1">
        <v>4800</v>
      </c>
      <c r="BR109" s="1">
        <v>8300</v>
      </c>
      <c r="BS109" s="1">
        <v>7300</v>
      </c>
      <c r="BT109" s="1">
        <v>6200</v>
      </c>
      <c r="BU109" s="1">
        <v>9600</v>
      </c>
      <c r="BV109" s="1">
        <v>8200</v>
      </c>
      <c r="BW109" s="1">
        <v>7700</v>
      </c>
      <c r="BX109" s="1">
        <v>7400</v>
      </c>
      <c r="BY109" s="1">
        <v>9100</v>
      </c>
      <c r="BZ109" s="1">
        <v>10700</v>
      </c>
      <c r="CA109" s="1">
        <v>9500</v>
      </c>
      <c r="CB109" s="1">
        <v>9200</v>
      </c>
      <c r="CC109" s="1">
        <v>7000</v>
      </c>
      <c r="CD109" s="1">
        <v>6000</v>
      </c>
      <c r="CE109" s="1">
        <v>5600</v>
      </c>
      <c r="CF109" s="1">
        <v>7900</v>
      </c>
      <c r="CG109" s="1">
        <v>9000</v>
      </c>
      <c r="CH109" s="1">
        <v>8300</v>
      </c>
      <c r="CI109" s="1">
        <v>5900</v>
      </c>
      <c r="CJ109" s="1">
        <v>6500</v>
      </c>
      <c r="CK109" s="1">
        <v>6900</v>
      </c>
      <c r="CL109" s="1">
        <v>6100</v>
      </c>
      <c r="CM109" s="1">
        <v>7100</v>
      </c>
      <c r="CN109" s="1">
        <v>5300</v>
      </c>
      <c r="CO109" s="1">
        <v>6600</v>
      </c>
      <c r="CP109" s="1">
        <v>7000</v>
      </c>
      <c r="CQ109" s="1">
        <v>6600</v>
      </c>
      <c r="CR109" s="1">
        <v>4400</v>
      </c>
      <c r="CS109" s="1">
        <v>4600</v>
      </c>
      <c r="CT109" s="1">
        <v>4600</v>
      </c>
      <c r="CU109" s="1">
        <v>3600</v>
      </c>
      <c r="CV109" s="1">
        <v>3400</v>
      </c>
      <c r="CW109" s="1">
        <v>4200</v>
      </c>
      <c r="CX109" s="1">
        <v>5500</v>
      </c>
      <c r="CY109" s="1">
        <v>5200</v>
      </c>
      <c r="CZ109" s="1">
        <v>6400</v>
      </c>
      <c r="DA109" s="1">
        <v>8900</v>
      </c>
      <c r="DB109" s="1">
        <v>10400</v>
      </c>
      <c r="DC109" s="1">
        <v>10800</v>
      </c>
      <c r="DD109" s="1">
        <v>12700</v>
      </c>
      <c r="DE109" s="1">
        <v>12600</v>
      </c>
      <c r="DF109" s="1">
        <v>10500</v>
      </c>
      <c r="DG109" s="1">
        <v>10500</v>
      </c>
      <c r="DH109" s="1">
        <v>9200</v>
      </c>
      <c r="DI109" s="1">
        <v>5900</v>
      </c>
      <c r="DJ109" s="1">
        <v>6700</v>
      </c>
      <c r="DK109" s="1">
        <v>6800</v>
      </c>
      <c r="DL109" s="1">
        <v>9400</v>
      </c>
      <c r="DM109" s="1">
        <v>13100</v>
      </c>
      <c r="DN109" s="1">
        <v>11800</v>
      </c>
      <c r="DO109" s="1">
        <v>9600</v>
      </c>
      <c r="DP109" s="1">
        <v>13000</v>
      </c>
      <c r="DQ109" s="1">
        <v>12800</v>
      </c>
      <c r="DR109" s="1">
        <v>8200</v>
      </c>
      <c r="DS109" s="1">
        <v>9600</v>
      </c>
      <c r="DT109" s="1">
        <v>7900</v>
      </c>
      <c r="DU109" s="1">
        <v>9000</v>
      </c>
      <c r="DV109" s="1">
        <v>8100</v>
      </c>
      <c r="DW109" s="1">
        <v>9300</v>
      </c>
      <c r="DX109" s="1">
        <v>8600</v>
      </c>
      <c r="DY109" s="1">
        <v>6700</v>
      </c>
      <c r="DZ109" s="1">
        <v>5800</v>
      </c>
      <c r="EA109" s="1">
        <v>9300</v>
      </c>
      <c r="EB109" s="1">
        <v>3500</v>
      </c>
      <c r="EC109" s="1">
        <v>7400</v>
      </c>
      <c r="ED109" s="1">
        <v>8200</v>
      </c>
      <c r="EE109" s="1">
        <v>8700</v>
      </c>
      <c r="EF109" s="1">
        <v>8700</v>
      </c>
    </row>
    <row r="110" spans="1:136" x14ac:dyDescent="0.45">
      <c r="D110" t="s">
        <v>60</v>
      </c>
      <c r="E110" s="1">
        <v>21100</v>
      </c>
      <c r="F110" s="1">
        <v>19200</v>
      </c>
      <c r="G110" s="1">
        <v>17800</v>
      </c>
      <c r="H110" s="1">
        <v>14200</v>
      </c>
      <c r="I110" s="1">
        <v>13400</v>
      </c>
      <c r="J110" s="1">
        <v>11000</v>
      </c>
      <c r="K110" s="1">
        <v>12800</v>
      </c>
      <c r="L110" s="1">
        <v>13600</v>
      </c>
      <c r="M110" s="1">
        <v>16200</v>
      </c>
      <c r="N110" s="1">
        <v>16400</v>
      </c>
      <c r="O110" s="1">
        <v>14800</v>
      </c>
      <c r="P110" s="1">
        <v>14500</v>
      </c>
      <c r="Q110" s="1">
        <v>9100</v>
      </c>
      <c r="R110" s="1">
        <v>8000</v>
      </c>
      <c r="S110" s="1">
        <v>9700</v>
      </c>
      <c r="T110" s="1">
        <v>10100</v>
      </c>
      <c r="U110" s="1">
        <v>11400</v>
      </c>
      <c r="V110" s="1">
        <v>8900</v>
      </c>
      <c r="W110" s="1">
        <v>9700</v>
      </c>
      <c r="X110" s="1">
        <v>6100</v>
      </c>
      <c r="Y110" s="1">
        <v>4100</v>
      </c>
      <c r="Z110" s="1">
        <v>7500</v>
      </c>
      <c r="AA110" s="1">
        <v>7400</v>
      </c>
      <c r="AB110" s="1">
        <v>10800</v>
      </c>
      <c r="AC110" s="1">
        <v>11600</v>
      </c>
      <c r="AD110" s="1">
        <v>10200</v>
      </c>
      <c r="AE110" s="1">
        <v>14400</v>
      </c>
      <c r="AF110" s="1">
        <v>11900</v>
      </c>
      <c r="AG110" s="1">
        <v>16000</v>
      </c>
      <c r="AH110" s="1">
        <v>14100</v>
      </c>
      <c r="AI110" s="1">
        <v>16000</v>
      </c>
      <c r="AJ110" s="1">
        <v>11900</v>
      </c>
      <c r="AK110" s="1">
        <v>12200</v>
      </c>
      <c r="AL110" s="1">
        <v>8200</v>
      </c>
      <c r="AM110" s="1">
        <v>8500</v>
      </c>
      <c r="AN110" s="1">
        <v>10000</v>
      </c>
      <c r="AO110" s="1">
        <v>12200</v>
      </c>
      <c r="AP110" s="1">
        <v>13200</v>
      </c>
      <c r="AQ110" s="1">
        <v>14800</v>
      </c>
      <c r="AR110" s="1">
        <v>14300</v>
      </c>
      <c r="AS110" s="1">
        <v>14200</v>
      </c>
      <c r="AT110" s="1">
        <v>11700</v>
      </c>
      <c r="AU110" s="1">
        <v>11000</v>
      </c>
      <c r="AV110" s="1">
        <v>11200</v>
      </c>
      <c r="AW110" s="1">
        <v>10800</v>
      </c>
      <c r="AX110" s="1">
        <v>12500</v>
      </c>
      <c r="AY110" s="1">
        <v>15900</v>
      </c>
      <c r="AZ110" s="1">
        <v>11500</v>
      </c>
      <c r="BA110" s="1">
        <v>8500</v>
      </c>
      <c r="BB110" s="1">
        <v>12200</v>
      </c>
      <c r="BC110" s="1">
        <v>13600</v>
      </c>
      <c r="BD110" s="1">
        <v>16000</v>
      </c>
      <c r="BE110" s="1">
        <v>14700</v>
      </c>
      <c r="BF110" s="1">
        <v>16700</v>
      </c>
      <c r="BG110" s="1">
        <v>16200</v>
      </c>
      <c r="BH110" s="1">
        <v>15500</v>
      </c>
      <c r="BI110" s="1">
        <v>18500</v>
      </c>
      <c r="BJ110" s="1">
        <v>19100</v>
      </c>
      <c r="BK110" s="1">
        <v>18300</v>
      </c>
      <c r="BL110" s="1">
        <v>14700</v>
      </c>
      <c r="BM110" s="1">
        <v>16000</v>
      </c>
      <c r="BN110" s="1">
        <v>13700</v>
      </c>
      <c r="BO110" s="1">
        <v>11700</v>
      </c>
      <c r="BP110" s="1">
        <v>9800</v>
      </c>
      <c r="BQ110" s="1">
        <v>7800</v>
      </c>
      <c r="BR110" s="1">
        <v>7000</v>
      </c>
      <c r="BS110" s="1">
        <v>9900</v>
      </c>
      <c r="BT110" s="1">
        <v>12500</v>
      </c>
      <c r="BU110" s="1">
        <v>16200</v>
      </c>
      <c r="BV110" s="1">
        <v>16800</v>
      </c>
      <c r="BW110" s="1">
        <v>13700</v>
      </c>
      <c r="BX110" s="1">
        <v>12100</v>
      </c>
      <c r="BY110" s="1">
        <v>9600</v>
      </c>
      <c r="BZ110" s="1">
        <v>7800</v>
      </c>
      <c r="CA110" s="1">
        <v>8300</v>
      </c>
      <c r="CB110" s="1">
        <v>11700</v>
      </c>
      <c r="CC110" s="1">
        <v>8700</v>
      </c>
      <c r="CD110" s="1">
        <v>8900</v>
      </c>
      <c r="CE110" s="1">
        <v>11500</v>
      </c>
      <c r="CF110" s="1">
        <v>10800</v>
      </c>
      <c r="CG110" s="1">
        <v>11600</v>
      </c>
      <c r="CH110" s="1">
        <v>9800</v>
      </c>
      <c r="CI110" s="1">
        <v>11200</v>
      </c>
      <c r="CJ110" s="1">
        <v>13600</v>
      </c>
      <c r="CK110" s="1">
        <v>13100</v>
      </c>
      <c r="CL110" s="1">
        <v>13400</v>
      </c>
      <c r="CM110" s="1">
        <v>15600</v>
      </c>
      <c r="CN110" s="1">
        <v>15700</v>
      </c>
      <c r="CO110" s="1">
        <v>13200</v>
      </c>
      <c r="CP110" s="1">
        <v>15000</v>
      </c>
      <c r="CQ110" s="1">
        <v>17600</v>
      </c>
      <c r="CR110" s="1">
        <v>17900</v>
      </c>
      <c r="CS110" s="1">
        <v>12100</v>
      </c>
      <c r="CT110" s="1">
        <v>13100</v>
      </c>
      <c r="CU110" s="1">
        <v>14200</v>
      </c>
      <c r="CV110" s="1">
        <v>14800</v>
      </c>
      <c r="CW110" s="1">
        <v>17100</v>
      </c>
      <c r="CX110" s="1">
        <v>19500</v>
      </c>
      <c r="CY110" s="1">
        <v>18000</v>
      </c>
      <c r="CZ110" s="1">
        <v>18300</v>
      </c>
      <c r="DA110" s="1">
        <v>18700</v>
      </c>
      <c r="DB110" s="1">
        <v>20000</v>
      </c>
      <c r="DC110" s="1">
        <v>16000</v>
      </c>
      <c r="DD110" s="1">
        <v>14100</v>
      </c>
      <c r="DE110" s="1">
        <v>12400</v>
      </c>
      <c r="DF110" s="1">
        <v>12300</v>
      </c>
      <c r="DG110" s="1">
        <v>13500</v>
      </c>
      <c r="DH110" s="1">
        <v>13900</v>
      </c>
      <c r="DI110" s="1">
        <v>13300</v>
      </c>
      <c r="DJ110" s="1">
        <v>15900</v>
      </c>
      <c r="DK110" s="1">
        <v>16800</v>
      </c>
      <c r="DL110" s="1">
        <v>12800</v>
      </c>
      <c r="DM110" s="1">
        <v>13800</v>
      </c>
      <c r="DN110" s="1">
        <v>13600</v>
      </c>
      <c r="DO110" s="1">
        <v>16100.000000000002</v>
      </c>
      <c r="DP110" s="1">
        <v>13000</v>
      </c>
      <c r="DQ110" s="1">
        <v>11400</v>
      </c>
      <c r="DR110" s="1">
        <v>8200</v>
      </c>
      <c r="DS110" s="1">
        <v>8900</v>
      </c>
      <c r="DT110" s="1">
        <v>11100</v>
      </c>
      <c r="DU110" s="1">
        <v>8200</v>
      </c>
      <c r="DV110" s="1">
        <v>11000</v>
      </c>
      <c r="DW110" s="1">
        <v>8700</v>
      </c>
      <c r="DX110" s="1">
        <v>11500</v>
      </c>
      <c r="DY110" s="1">
        <v>19200</v>
      </c>
      <c r="DZ110" s="1">
        <v>15300</v>
      </c>
      <c r="EA110" s="1">
        <v>21200</v>
      </c>
      <c r="EB110" s="1">
        <v>16000</v>
      </c>
      <c r="EC110" s="1">
        <v>18800</v>
      </c>
      <c r="ED110" s="1">
        <v>11300</v>
      </c>
      <c r="EE110" s="1">
        <v>12800</v>
      </c>
      <c r="EF110" s="1">
        <v>12800</v>
      </c>
    </row>
    <row r="111" spans="1:136" x14ac:dyDescent="0.45">
      <c r="D111" t="s">
        <v>61</v>
      </c>
      <c r="E111" s="1">
        <v>14100</v>
      </c>
      <c r="F111" s="1">
        <v>14900</v>
      </c>
      <c r="G111" s="1">
        <v>14200</v>
      </c>
      <c r="H111" s="1">
        <v>13200</v>
      </c>
      <c r="I111" s="1">
        <v>13300</v>
      </c>
      <c r="J111" s="1">
        <v>15100</v>
      </c>
      <c r="K111" s="1">
        <v>17700</v>
      </c>
      <c r="L111" s="1">
        <v>17700</v>
      </c>
      <c r="M111" s="1">
        <v>22500</v>
      </c>
      <c r="N111" s="1">
        <v>24200</v>
      </c>
      <c r="O111" s="1">
        <v>24600</v>
      </c>
      <c r="P111" s="1">
        <v>24800</v>
      </c>
      <c r="Q111" s="1">
        <v>24800</v>
      </c>
      <c r="R111" s="1">
        <v>19100</v>
      </c>
      <c r="S111" s="1">
        <v>21100</v>
      </c>
      <c r="T111" s="1">
        <v>18800</v>
      </c>
      <c r="U111" s="1">
        <v>21500</v>
      </c>
      <c r="V111" s="1">
        <v>20200</v>
      </c>
      <c r="W111" s="1">
        <v>21800</v>
      </c>
      <c r="X111" s="1">
        <v>21700</v>
      </c>
      <c r="Y111" s="1">
        <v>25200</v>
      </c>
      <c r="Z111" s="1">
        <v>27600</v>
      </c>
      <c r="AA111" s="1">
        <v>20600</v>
      </c>
      <c r="AB111" s="1">
        <v>23700</v>
      </c>
      <c r="AC111" s="1">
        <v>26400</v>
      </c>
      <c r="AD111" s="1">
        <v>23300</v>
      </c>
      <c r="AE111" s="1">
        <v>20800</v>
      </c>
      <c r="AF111" s="1">
        <v>21700</v>
      </c>
      <c r="AG111" s="1">
        <v>22600</v>
      </c>
      <c r="AH111" s="1">
        <v>20000</v>
      </c>
      <c r="AI111" s="1">
        <v>20700</v>
      </c>
      <c r="AJ111" s="1">
        <v>15700</v>
      </c>
      <c r="AK111" s="1">
        <v>19700</v>
      </c>
      <c r="AL111" s="1">
        <v>17800</v>
      </c>
      <c r="AM111" s="1">
        <v>19700</v>
      </c>
      <c r="AN111" s="1">
        <v>22200</v>
      </c>
      <c r="AO111" s="1">
        <v>25400</v>
      </c>
      <c r="AP111" s="1">
        <v>19700</v>
      </c>
      <c r="AQ111" s="1">
        <v>19400</v>
      </c>
      <c r="AR111" s="1">
        <v>20500</v>
      </c>
      <c r="AS111" s="1">
        <v>21500</v>
      </c>
      <c r="AT111" s="1">
        <v>20200</v>
      </c>
      <c r="AU111" s="1">
        <v>22200</v>
      </c>
      <c r="AV111" s="1">
        <v>22400</v>
      </c>
      <c r="AW111" s="1">
        <v>20800</v>
      </c>
      <c r="AX111" s="1">
        <v>20500</v>
      </c>
      <c r="AY111" s="1">
        <v>18100</v>
      </c>
      <c r="AZ111" s="1">
        <v>16100.000000000002</v>
      </c>
      <c r="BA111" s="1">
        <v>19000</v>
      </c>
      <c r="BB111" s="1">
        <v>16500</v>
      </c>
      <c r="BC111" s="1">
        <v>17600</v>
      </c>
      <c r="BD111" s="1">
        <v>16400</v>
      </c>
      <c r="BE111" s="1">
        <v>14700</v>
      </c>
      <c r="BF111" s="1">
        <v>19100</v>
      </c>
      <c r="BG111" s="1">
        <v>17300</v>
      </c>
      <c r="BH111" s="1">
        <v>14200</v>
      </c>
      <c r="BI111" s="1">
        <v>15200</v>
      </c>
      <c r="BJ111" s="1">
        <v>16100.000000000002</v>
      </c>
      <c r="BK111" s="1">
        <v>17200</v>
      </c>
      <c r="BL111" s="1">
        <v>18000</v>
      </c>
      <c r="BM111" s="1">
        <v>14700</v>
      </c>
      <c r="BN111" s="1">
        <v>15400</v>
      </c>
      <c r="BO111" s="1">
        <v>17600</v>
      </c>
      <c r="BP111" s="1">
        <v>19700</v>
      </c>
      <c r="BQ111" s="1">
        <v>18400</v>
      </c>
      <c r="BR111" s="1">
        <v>23600</v>
      </c>
      <c r="BS111" s="1">
        <v>25300</v>
      </c>
      <c r="BT111" s="1">
        <v>23900</v>
      </c>
      <c r="BU111" s="1">
        <v>23200</v>
      </c>
      <c r="BV111" s="1">
        <v>24300</v>
      </c>
      <c r="BW111" s="1">
        <v>27800</v>
      </c>
      <c r="BX111" s="1">
        <v>25000</v>
      </c>
      <c r="BY111" s="1">
        <v>18600</v>
      </c>
      <c r="BZ111" s="1">
        <v>15600</v>
      </c>
      <c r="CA111" s="1">
        <v>16200</v>
      </c>
      <c r="CB111" s="1">
        <v>17100</v>
      </c>
      <c r="CC111" s="1">
        <v>16300</v>
      </c>
      <c r="CD111" s="1">
        <v>15900</v>
      </c>
      <c r="CE111" s="1">
        <v>17700</v>
      </c>
      <c r="CF111" s="1">
        <v>17600</v>
      </c>
      <c r="CG111" s="1">
        <v>23300</v>
      </c>
      <c r="CH111" s="1">
        <v>21000</v>
      </c>
      <c r="CI111" s="1">
        <v>19900</v>
      </c>
      <c r="CJ111" s="1">
        <v>20800</v>
      </c>
      <c r="CK111" s="1">
        <v>17100</v>
      </c>
      <c r="CL111" s="1">
        <v>17400</v>
      </c>
      <c r="CM111" s="1">
        <v>16400</v>
      </c>
      <c r="CN111" s="1">
        <v>18400</v>
      </c>
      <c r="CO111" s="1">
        <v>18600</v>
      </c>
      <c r="CP111" s="1">
        <v>17100</v>
      </c>
      <c r="CQ111" s="1">
        <v>16200</v>
      </c>
      <c r="CR111" s="1">
        <v>20800</v>
      </c>
      <c r="CS111" s="1">
        <v>21800</v>
      </c>
      <c r="CT111" s="1">
        <v>17600</v>
      </c>
      <c r="CU111" s="1">
        <v>16300</v>
      </c>
      <c r="CV111" s="1">
        <v>19000</v>
      </c>
      <c r="CW111" s="1">
        <v>18100</v>
      </c>
      <c r="CX111" s="1">
        <v>17000</v>
      </c>
      <c r="CY111" s="1">
        <v>20700</v>
      </c>
      <c r="CZ111" s="1">
        <v>21000</v>
      </c>
      <c r="DA111" s="1">
        <v>22000</v>
      </c>
      <c r="DB111" s="1">
        <v>23900</v>
      </c>
      <c r="DC111" s="1">
        <v>18800</v>
      </c>
      <c r="DD111" s="1">
        <v>20900</v>
      </c>
      <c r="DE111" s="1">
        <v>20800</v>
      </c>
      <c r="DF111" s="1">
        <v>22300</v>
      </c>
      <c r="DG111" s="1">
        <v>21700</v>
      </c>
      <c r="DH111" s="1">
        <v>25500</v>
      </c>
      <c r="DI111" s="1">
        <v>21700</v>
      </c>
      <c r="DJ111" s="1">
        <v>22600</v>
      </c>
      <c r="DK111" s="1">
        <v>21000</v>
      </c>
      <c r="DL111" s="1">
        <v>29200</v>
      </c>
      <c r="DM111" s="1">
        <v>26300</v>
      </c>
      <c r="DN111" s="1">
        <v>24200</v>
      </c>
      <c r="DO111" s="1">
        <v>22600</v>
      </c>
      <c r="DP111" s="1">
        <v>18300</v>
      </c>
      <c r="DQ111" s="1">
        <v>19200</v>
      </c>
      <c r="DR111" s="1">
        <v>19100</v>
      </c>
      <c r="DS111" s="1">
        <v>15800</v>
      </c>
      <c r="DT111" s="1">
        <v>17000</v>
      </c>
      <c r="DU111" s="1">
        <v>16700</v>
      </c>
      <c r="DV111" s="1">
        <v>12100</v>
      </c>
      <c r="DW111" s="1">
        <v>12100</v>
      </c>
      <c r="DX111" s="1">
        <v>12100</v>
      </c>
      <c r="DY111" s="1">
        <v>14200</v>
      </c>
      <c r="DZ111" s="1">
        <v>16000</v>
      </c>
      <c r="EA111" s="1">
        <v>17000</v>
      </c>
      <c r="EB111" s="1">
        <v>17300</v>
      </c>
      <c r="EC111" s="1">
        <v>27800</v>
      </c>
      <c r="ED111" s="1">
        <v>29700</v>
      </c>
      <c r="EE111" s="1">
        <v>23900</v>
      </c>
      <c r="EF111" s="1">
        <v>23900</v>
      </c>
    </row>
    <row r="112" spans="1:136" x14ac:dyDescent="0.45">
      <c r="D112" t="s">
        <v>62</v>
      </c>
      <c r="E112" s="1">
        <v>28700</v>
      </c>
      <c r="F112" s="1">
        <v>25800</v>
      </c>
      <c r="G112" s="1">
        <v>27800</v>
      </c>
      <c r="H112" s="1">
        <v>31300</v>
      </c>
      <c r="I112" s="1">
        <v>28900</v>
      </c>
      <c r="J112" s="1">
        <v>31200</v>
      </c>
      <c r="K112" s="1">
        <v>26900</v>
      </c>
      <c r="L112" s="1">
        <v>27800</v>
      </c>
      <c r="M112" s="1">
        <v>23300</v>
      </c>
      <c r="N112" s="1">
        <v>24500</v>
      </c>
      <c r="O112" s="1">
        <v>21300</v>
      </c>
      <c r="P112" s="1">
        <v>22400</v>
      </c>
      <c r="Q112" s="1">
        <v>21800</v>
      </c>
      <c r="R112" s="1">
        <v>24000</v>
      </c>
      <c r="S112" s="1">
        <v>26400</v>
      </c>
      <c r="T112" s="1">
        <v>26600</v>
      </c>
      <c r="U112" s="1">
        <v>31700</v>
      </c>
      <c r="V112" s="1">
        <v>38100</v>
      </c>
      <c r="W112" s="1">
        <v>33300</v>
      </c>
      <c r="X112" s="1">
        <v>33700</v>
      </c>
      <c r="Y112" s="1">
        <v>28500</v>
      </c>
      <c r="Z112" s="1">
        <v>35600</v>
      </c>
      <c r="AA112" s="1">
        <v>29800</v>
      </c>
      <c r="AB112" s="1">
        <v>34100</v>
      </c>
      <c r="AC112" s="1">
        <v>33200</v>
      </c>
      <c r="AD112" s="1">
        <v>32800</v>
      </c>
      <c r="AE112" s="1">
        <v>35500</v>
      </c>
      <c r="AF112" s="1">
        <v>23000</v>
      </c>
      <c r="AG112" s="1">
        <v>20300</v>
      </c>
      <c r="AH112" s="1">
        <v>19200</v>
      </c>
      <c r="AI112" s="1">
        <v>18100</v>
      </c>
      <c r="AJ112" s="1">
        <v>20700</v>
      </c>
      <c r="AK112" s="1">
        <v>20300</v>
      </c>
      <c r="AL112" s="1">
        <v>26800</v>
      </c>
      <c r="AM112" s="1">
        <v>30300</v>
      </c>
      <c r="AN112" s="1">
        <v>27700</v>
      </c>
      <c r="AO112" s="1">
        <v>33500</v>
      </c>
      <c r="AP112" s="1">
        <v>29600</v>
      </c>
      <c r="AQ112" s="1">
        <v>34500</v>
      </c>
      <c r="AR112" s="1">
        <v>27800</v>
      </c>
      <c r="AS112" s="1">
        <v>25900</v>
      </c>
      <c r="AT112" s="1">
        <v>27100</v>
      </c>
      <c r="AU112" s="1">
        <v>23800</v>
      </c>
      <c r="AV112" s="1">
        <v>24100</v>
      </c>
      <c r="AW112" s="1">
        <v>24300</v>
      </c>
      <c r="AX112" s="1">
        <v>24300</v>
      </c>
      <c r="AY112" s="1">
        <v>22800</v>
      </c>
      <c r="AZ112" s="1">
        <v>25700</v>
      </c>
      <c r="BA112" s="1">
        <v>28300</v>
      </c>
      <c r="BB112" s="1">
        <v>32700.000000000004</v>
      </c>
      <c r="BC112" s="1">
        <v>27200</v>
      </c>
      <c r="BD112" s="1">
        <v>29600</v>
      </c>
      <c r="BE112" s="1">
        <v>25100</v>
      </c>
      <c r="BF112" s="1">
        <v>25800</v>
      </c>
      <c r="BG112" s="1">
        <v>24500</v>
      </c>
      <c r="BH112" s="1">
        <v>24600</v>
      </c>
      <c r="BI112" s="1">
        <v>25300</v>
      </c>
      <c r="BJ112" s="1">
        <v>25400</v>
      </c>
      <c r="BK112" s="1">
        <v>32200.000000000004</v>
      </c>
      <c r="BL112" s="1">
        <v>23800</v>
      </c>
      <c r="BM112" s="1">
        <v>25500</v>
      </c>
      <c r="BN112" s="1">
        <v>23700</v>
      </c>
      <c r="BO112" s="1">
        <v>23900</v>
      </c>
      <c r="BP112" s="1">
        <v>21800</v>
      </c>
      <c r="BQ112" s="1">
        <v>23800</v>
      </c>
      <c r="BR112" s="1">
        <v>28400</v>
      </c>
      <c r="BS112" s="1">
        <v>27300</v>
      </c>
      <c r="BT112" s="1">
        <v>28900</v>
      </c>
      <c r="BU112" s="1">
        <v>24900</v>
      </c>
      <c r="BV112" s="1">
        <v>25800</v>
      </c>
      <c r="BW112" s="1">
        <v>25200</v>
      </c>
      <c r="BX112" s="1">
        <v>21500</v>
      </c>
      <c r="BY112" s="1">
        <v>25000</v>
      </c>
      <c r="BZ112" s="1">
        <v>25100</v>
      </c>
      <c r="CA112" s="1">
        <v>27400</v>
      </c>
      <c r="CB112" s="1">
        <v>26400</v>
      </c>
      <c r="CC112" s="1">
        <v>26000</v>
      </c>
      <c r="CD112" s="1">
        <v>24500</v>
      </c>
      <c r="CE112" s="1">
        <v>24500</v>
      </c>
      <c r="CF112" s="1">
        <v>23500</v>
      </c>
      <c r="CG112" s="1">
        <v>23400</v>
      </c>
      <c r="CH112" s="1">
        <v>25100</v>
      </c>
      <c r="CI112" s="1">
        <v>25000</v>
      </c>
      <c r="CJ112" s="1">
        <v>23400</v>
      </c>
      <c r="CK112" s="1">
        <v>28200</v>
      </c>
      <c r="CL112" s="1">
        <v>25100</v>
      </c>
      <c r="CM112" s="1">
        <v>22100</v>
      </c>
      <c r="CN112" s="1">
        <v>22400</v>
      </c>
      <c r="CO112" s="1">
        <v>21200</v>
      </c>
      <c r="CP112" s="1">
        <v>21600</v>
      </c>
      <c r="CQ112" s="1">
        <v>26100</v>
      </c>
      <c r="CR112" s="1">
        <v>21400</v>
      </c>
      <c r="CS112" s="1">
        <v>19300</v>
      </c>
      <c r="CT112" s="1">
        <v>19200</v>
      </c>
      <c r="CU112" s="1">
        <v>20600</v>
      </c>
      <c r="CV112" s="1">
        <v>29300</v>
      </c>
      <c r="CW112" s="1">
        <v>37200</v>
      </c>
      <c r="CX112" s="1">
        <v>33400</v>
      </c>
      <c r="CY112" s="1">
        <v>41600</v>
      </c>
      <c r="CZ112" s="1">
        <v>38500</v>
      </c>
      <c r="DA112" s="1">
        <v>35600</v>
      </c>
      <c r="DB112" s="1">
        <v>30700</v>
      </c>
      <c r="DC112" s="1">
        <v>33000</v>
      </c>
      <c r="DD112" s="1">
        <v>29200</v>
      </c>
      <c r="DE112" s="1">
        <v>26600</v>
      </c>
      <c r="DF112" s="1">
        <v>29800</v>
      </c>
      <c r="DG112" s="1">
        <v>33400</v>
      </c>
      <c r="DH112" s="1">
        <v>28500</v>
      </c>
      <c r="DI112" s="1">
        <v>25400</v>
      </c>
      <c r="DJ112" s="1">
        <v>29500</v>
      </c>
      <c r="DK112" s="1">
        <v>30100</v>
      </c>
      <c r="DL112" s="1">
        <v>34500</v>
      </c>
      <c r="DM112" s="1">
        <v>29700</v>
      </c>
      <c r="DN112" s="1">
        <v>27400</v>
      </c>
      <c r="DO112" s="1">
        <v>25500</v>
      </c>
      <c r="DP112" s="1">
        <v>29800</v>
      </c>
      <c r="DQ112" s="1">
        <v>27900</v>
      </c>
      <c r="DR112" s="1">
        <v>31000</v>
      </c>
      <c r="DS112" s="1">
        <v>34700</v>
      </c>
      <c r="DT112" s="1">
        <v>33600</v>
      </c>
      <c r="DU112" s="1">
        <v>33700</v>
      </c>
      <c r="DV112" s="1">
        <v>28200</v>
      </c>
      <c r="DW112" s="1">
        <v>23800</v>
      </c>
      <c r="DX112" s="1">
        <v>25300</v>
      </c>
      <c r="DY112" s="1">
        <v>21900</v>
      </c>
      <c r="DZ112" s="1">
        <v>21200</v>
      </c>
      <c r="EA112" s="1">
        <v>20200</v>
      </c>
      <c r="EB112" s="1">
        <v>22000</v>
      </c>
      <c r="EC112" s="1">
        <v>21200</v>
      </c>
      <c r="ED112" s="1">
        <v>21500</v>
      </c>
      <c r="EE112" s="1">
        <v>19900</v>
      </c>
      <c r="EF112" s="1">
        <v>19900</v>
      </c>
    </row>
    <row r="113" spans="2:136" x14ac:dyDescent="0.45">
      <c r="D113" t="s">
        <v>63</v>
      </c>
      <c r="E113" s="1">
        <v>60300</v>
      </c>
      <c r="F113" s="1">
        <v>62800</v>
      </c>
      <c r="G113" s="1">
        <v>57400</v>
      </c>
      <c r="H113" s="1">
        <v>50800</v>
      </c>
      <c r="I113" s="1">
        <v>60000</v>
      </c>
      <c r="J113" s="1">
        <v>54800</v>
      </c>
      <c r="K113" s="1">
        <v>48600</v>
      </c>
      <c r="L113" s="1">
        <v>59400</v>
      </c>
      <c r="M113" s="1">
        <v>57200</v>
      </c>
      <c r="N113" s="1">
        <v>64200</v>
      </c>
      <c r="O113" s="1">
        <v>73200</v>
      </c>
      <c r="P113" s="1">
        <v>73900</v>
      </c>
      <c r="Q113" s="1">
        <v>73600</v>
      </c>
      <c r="R113" s="1">
        <v>70000</v>
      </c>
      <c r="S113" s="1">
        <v>58700</v>
      </c>
      <c r="T113" s="1">
        <v>64000</v>
      </c>
      <c r="U113" s="1">
        <v>69700</v>
      </c>
      <c r="V113" s="1">
        <v>78000</v>
      </c>
      <c r="W113" s="1">
        <v>72500</v>
      </c>
      <c r="X113" s="1">
        <v>78000</v>
      </c>
      <c r="Y113" s="1">
        <v>73400</v>
      </c>
      <c r="Z113" s="1">
        <v>66700</v>
      </c>
      <c r="AA113" s="1">
        <v>61900</v>
      </c>
      <c r="AB113" s="1">
        <v>57400</v>
      </c>
      <c r="AC113" s="1">
        <v>62600</v>
      </c>
      <c r="AD113" s="1">
        <v>59100</v>
      </c>
      <c r="AE113" s="1">
        <v>60000</v>
      </c>
      <c r="AF113" s="1">
        <v>59800</v>
      </c>
      <c r="AG113" s="1">
        <v>54800</v>
      </c>
      <c r="AH113" s="1">
        <v>58300</v>
      </c>
      <c r="AI113" s="1">
        <v>63700</v>
      </c>
      <c r="AJ113" s="1">
        <v>69000</v>
      </c>
      <c r="AK113" s="1">
        <v>62600</v>
      </c>
      <c r="AL113" s="1">
        <v>68600</v>
      </c>
      <c r="AM113" s="1">
        <v>73100</v>
      </c>
      <c r="AN113" s="1">
        <v>70700</v>
      </c>
      <c r="AO113" s="1">
        <v>66300</v>
      </c>
      <c r="AP113" s="1">
        <v>72200</v>
      </c>
      <c r="AQ113" s="1">
        <v>65400.000000000007</v>
      </c>
      <c r="AR113" s="1">
        <v>61500</v>
      </c>
      <c r="AS113" s="1">
        <v>58400</v>
      </c>
      <c r="AT113" s="1">
        <v>64000</v>
      </c>
      <c r="AU113" s="1">
        <v>63600</v>
      </c>
      <c r="AV113" s="1">
        <v>57100</v>
      </c>
      <c r="AW113" s="1">
        <v>64300</v>
      </c>
      <c r="AX113" s="1">
        <v>67800</v>
      </c>
      <c r="AY113" s="1">
        <v>70700</v>
      </c>
      <c r="AZ113" s="1">
        <v>67200</v>
      </c>
      <c r="BA113" s="1">
        <v>71700</v>
      </c>
      <c r="BB113" s="1">
        <v>71700</v>
      </c>
      <c r="BC113" s="1">
        <v>70100</v>
      </c>
      <c r="BD113" s="1">
        <v>74900</v>
      </c>
      <c r="BE113" s="1">
        <v>75400</v>
      </c>
      <c r="BF113" s="1">
        <v>74000</v>
      </c>
      <c r="BG113" s="1">
        <v>87300</v>
      </c>
      <c r="BH113" s="1">
        <v>77800</v>
      </c>
      <c r="BI113" s="1">
        <v>71500</v>
      </c>
      <c r="BJ113" s="1">
        <v>67700</v>
      </c>
      <c r="BK113" s="1">
        <v>64300</v>
      </c>
      <c r="BL113" s="1">
        <v>68700</v>
      </c>
      <c r="BM113" s="1">
        <v>65400.000000000007</v>
      </c>
      <c r="BN113" s="1">
        <v>63900</v>
      </c>
      <c r="BO113" s="1">
        <v>67600</v>
      </c>
      <c r="BP113" s="1">
        <v>67800</v>
      </c>
      <c r="BQ113" s="1">
        <v>63700</v>
      </c>
      <c r="BR113" s="1">
        <v>69500</v>
      </c>
      <c r="BS113" s="1">
        <v>68800</v>
      </c>
      <c r="BT113" s="1">
        <v>74700</v>
      </c>
      <c r="BU113" s="1">
        <v>70800</v>
      </c>
      <c r="BV113" s="1">
        <v>69400</v>
      </c>
      <c r="BW113" s="1">
        <v>70600</v>
      </c>
      <c r="BX113" s="1">
        <v>72200</v>
      </c>
      <c r="BY113" s="1">
        <v>69100</v>
      </c>
      <c r="BZ113" s="1">
        <v>68300</v>
      </c>
      <c r="CA113" s="1">
        <v>60800</v>
      </c>
      <c r="CB113" s="1">
        <v>59900</v>
      </c>
      <c r="CC113" s="1">
        <v>69400</v>
      </c>
      <c r="CD113" s="1">
        <v>78800</v>
      </c>
      <c r="CE113" s="1">
        <v>67800</v>
      </c>
      <c r="CF113" s="1">
        <v>71400</v>
      </c>
      <c r="CG113" s="1">
        <v>73300</v>
      </c>
      <c r="CH113" s="1">
        <v>72900</v>
      </c>
      <c r="CI113" s="1">
        <v>69300</v>
      </c>
      <c r="CJ113" s="1">
        <v>72600</v>
      </c>
      <c r="CK113" s="1">
        <v>75300</v>
      </c>
      <c r="CL113" s="1">
        <v>70200</v>
      </c>
      <c r="CM113" s="1">
        <v>61800</v>
      </c>
      <c r="CN113" s="1">
        <v>69900</v>
      </c>
      <c r="CO113" s="1">
        <v>69600</v>
      </c>
      <c r="CP113" s="1">
        <v>65200</v>
      </c>
      <c r="CQ113" s="1">
        <v>68300</v>
      </c>
      <c r="CR113" s="1">
        <v>64200</v>
      </c>
      <c r="CS113" s="1">
        <v>68900</v>
      </c>
      <c r="CT113" s="1">
        <v>67700</v>
      </c>
      <c r="CU113" s="1">
        <v>64300</v>
      </c>
      <c r="CV113" s="1">
        <v>69700</v>
      </c>
      <c r="CW113" s="1">
        <v>67400</v>
      </c>
      <c r="CX113" s="1">
        <v>68500</v>
      </c>
      <c r="CY113" s="1">
        <v>64900.000000000007</v>
      </c>
      <c r="CZ113" s="1">
        <v>66300</v>
      </c>
      <c r="DA113" s="1">
        <v>63700</v>
      </c>
      <c r="DB113" s="1">
        <v>68500</v>
      </c>
      <c r="DC113" s="1">
        <v>73700</v>
      </c>
      <c r="DD113" s="1">
        <v>77200</v>
      </c>
      <c r="DE113" s="1">
        <v>74900</v>
      </c>
      <c r="DF113" s="1">
        <v>74800</v>
      </c>
      <c r="DG113" s="1">
        <v>67300</v>
      </c>
      <c r="DH113" s="1">
        <v>74400</v>
      </c>
      <c r="DI113" s="1">
        <v>77500</v>
      </c>
      <c r="DJ113" s="1">
        <v>76800</v>
      </c>
      <c r="DK113" s="1">
        <v>78500</v>
      </c>
      <c r="DL113" s="1">
        <v>68800</v>
      </c>
      <c r="DM113" s="1">
        <v>63500</v>
      </c>
      <c r="DN113" s="1">
        <v>67000</v>
      </c>
      <c r="DO113" s="1">
        <v>81900</v>
      </c>
      <c r="DP113" s="1">
        <v>75600</v>
      </c>
      <c r="DQ113" s="1">
        <v>76400</v>
      </c>
      <c r="DR113" s="1">
        <v>77700</v>
      </c>
      <c r="DS113" s="1">
        <v>84800</v>
      </c>
      <c r="DT113" s="1">
        <v>74700</v>
      </c>
      <c r="DU113" s="1">
        <v>75400</v>
      </c>
      <c r="DV113" s="1">
        <v>77800</v>
      </c>
      <c r="DW113" s="1">
        <v>83000</v>
      </c>
      <c r="DX113" s="1">
        <v>80300</v>
      </c>
      <c r="DY113" s="1">
        <v>66300</v>
      </c>
      <c r="DZ113" s="1">
        <v>68500</v>
      </c>
      <c r="EA113" s="1">
        <v>62100</v>
      </c>
      <c r="EB113" s="1">
        <v>71900</v>
      </c>
      <c r="EC113" s="1">
        <v>56700</v>
      </c>
      <c r="ED113" s="1">
        <v>68200</v>
      </c>
      <c r="EE113" s="1">
        <v>60300</v>
      </c>
      <c r="EF113" s="1">
        <v>60300</v>
      </c>
    </row>
    <row r="114" spans="2:136" x14ac:dyDescent="0.45">
      <c r="D114" t="s">
        <v>64</v>
      </c>
      <c r="E114" s="1">
        <v>16100.000000000002</v>
      </c>
      <c r="F114" s="1">
        <v>14000</v>
      </c>
      <c r="G114" s="1">
        <v>18400</v>
      </c>
      <c r="H114" s="1">
        <v>25800</v>
      </c>
      <c r="I114" s="1">
        <v>29900</v>
      </c>
      <c r="J114" s="1">
        <v>31700</v>
      </c>
      <c r="K114" s="1">
        <v>28700</v>
      </c>
      <c r="L114" s="1">
        <v>27600</v>
      </c>
      <c r="M114" s="1">
        <v>32100</v>
      </c>
      <c r="N114" s="1">
        <v>23100</v>
      </c>
      <c r="O114" s="1">
        <v>22200</v>
      </c>
      <c r="P114" s="1">
        <v>22100</v>
      </c>
      <c r="Q114" s="1">
        <v>18600</v>
      </c>
      <c r="R114" s="1">
        <v>20000</v>
      </c>
      <c r="S114" s="1">
        <v>21100</v>
      </c>
      <c r="T114" s="1">
        <v>26400</v>
      </c>
      <c r="U114" s="1">
        <v>30400</v>
      </c>
      <c r="V114" s="1">
        <v>28800</v>
      </c>
      <c r="W114" s="1">
        <v>28300</v>
      </c>
      <c r="X114" s="1">
        <v>24300</v>
      </c>
      <c r="Y114" s="1">
        <v>23200</v>
      </c>
      <c r="Z114" s="1">
        <v>24100</v>
      </c>
      <c r="AA114" s="1">
        <v>24200</v>
      </c>
      <c r="AB114" s="1">
        <v>26200</v>
      </c>
      <c r="AC114" s="1">
        <v>21900</v>
      </c>
      <c r="AD114" s="1">
        <v>21700</v>
      </c>
      <c r="AE114" s="1">
        <v>23100</v>
      </c>
      <c r="AF114" s="1">
        <v>29600</v>
      </c>
      <c r="AG114" s="1">
        <v>31700</v>
      </c>
      <c r="AH114" s="1">
        <v>32500</v>
      </c>
      <c r="AI114" s="1">
        <v>33400</v>
      </c>
      <c r="AJ114" s="1">
        <v>27100</v>
      </c>
      <c r="AK114" s="1">
        <v>28600</v>
      </c>
      <c r="AL114" s="1">
        <v>23400</v>
      </c>
      <c r="AM114" s="1">
        <v>23000</v>
      </c>
      <c r="AN114" s="1">
        <v>22700</v>
      </c>
      <c r="AO114" s="1">
        <v>23600</v>
      </c>
      <c r="AP114" s="1">
        <v>24600</v>
      </c>
      <c r="AQ114" s="1">
        <v>22800</v>
      </c>
      <c r="AR114" s="1">
        <v>24200</v>
      </c>
      <c r="AS114" s="1">
        <v>25200</v>
      </c>
      <c r="AT114" s="1">
        <v>23700</v>
      </c>
      <c r="AU114" s="1">
        <v>25000</v>
      </c>
      <c r="AV114" s="1">
        <v>25400</v>
      </c>
      <c r="AW114" s="1">
        <v>26800</v>
      </c>
      <c r="AX114" s="1">
        <v>25800</v>
      </c>
      <c r="AY114" s="1">
        <v>26200</v>
      </c>
      <c r="AZ114" s="1">
        <v>25300</v>
      </c>
      <c r="BA114" s="1">
        <v>25500</v>
      </c>
      <c r="BB114" s="1">
        <v>24000</v>
      </c>
      <c r="BC114" s="1">
        <v>23800</v>
      </c>
      <c r="BD114" s="1">
        <v>23100</v>
      </c>
      <c r="BE114" s="1">
        <v>27100</v>
      </c>
      <c r="BF114" s="1">
        <v>24800</v>
      </c>
      <c r="BG114" s="1">
        <v>24800</v>
      </c>
      <c r="BH114" s="1">
        <v>21700</v>
      </c>
      <c r="BI114" s="1">
        <v>19200</v>
      </c>
      <c r="BJ114" s="1">
        <v>19000</v>
      </c>
      <c r="BK114" s="1">
        <v>19300</v>
      </c>
      <c r="BL114" s="1">
        <v>18300</v>
      </c>
      <c r="BM114" s="1">
        <v>17500</v>
      </c>
      <c r="BN114" s="1">
        <v>20300</v>
      </c>
      <c r="BO114" s="1">
        <v>23400</v>
      </c>
      <c r="BP114" s="1">
        <v>25600</v>
      </c>
      <c r="BQ114" s="1">
        <v>26500</v>
      </c>
      <c r="BR114" s="1">
        <v>24600</v>
      </c>
      <c r="BS114" s="1">
        <v>25300</v>
      </c>
      <c r="BT114" s="1">
        <v>22600</v>
      </c>
      <c r="BU114" s="1">
        <v>20100</v>
      </c>
      <c r="BV114" s="1">
        <v>19600</v>
      </c>
      <c r="BW114" s="1">
        <v>20600</v>
      </c>
      <c r="BX114" s="1">
        <v>19500</v>
      </c>
      <c r="BY114" s="1">
        <v>21600</v>
      </c>
      <c r="BZ114" s="1">
        <v>16800</v>
      </c>
      <c r="CA114" s="1">
        <v>17100</v>
      </c>
      <c r="CB114" s="1">
        <v>21100</v>
      </c>
      <c r="CC114" s="1">
        <v>26500</v>
      </c>
      <c r="CD114" s="1">
        <v>26800</v>
      </c>
      <c r="CE114" s="1">
        <v>23600</v>
      </c>
      <c r="CF114" s="1">
        <v>22300</v>
      </c>
      <c r="CG114" s="1">
        <v>21200</v>
      </c>
      <c r="CH114" s="1">
        <v>19800</v>
      </c>
      <c r="CI114" s="1">
        <v>19900</v>
      </c>
      <c r="CJ114" s="1">
        <v>20500</v>
      </c>
      <c r="CK114" s="1">
        <v>19000</v>
      </c>
      <c r="CL114" s="1">
        <v>20200</v>
      </c>
      <c r="CM114" s="1">
        <v>19500</v>
      </c>
      <c r="CN114" s="1">
        <v>21400</v>
      </c>
      <c r="CO114" s="1">
        <v>24900</v>
      </c>
      <c r="CP114" s="1">
        <v>24400</v>
      </c>
      <c r="CQ114" s="1">
        <v>24700</v>
      </c>
      <c r="CR114" s="1">
        <v>23500</v>
      </c>
      <c r="CS114" s="1">
        <v>23800</v>
      </c>
      <c r="CT114" s="1">
        <v>19900</v>
      </c>
      <c r="CU114" s="1">
        <v>17600</v>
      </c>
      <c r="CV114" s="1">
        <v>18100</v>
      </c>
      <c r="CW114" s="1">
        <v>14400</v>
      </c>
      <c r="CX114" s="1">
        <v>14600</v>
      </c>
      <c r="CY114" s="1">
        <v>18700</v>
      </c>
      <c r="CZ114" s="1">
        <v>20800</v>
      </c>
      <c r="DA114" s="1">
        <v>22700</v>
      </c>
      <c r="DB114" s="1">
        <v>25300</v>
      </c>
      <c r="DC114" s="1">
        <v>25400</v>
      </c>
      <c r="DD114" s="1">
        <v>24000</v>
      </c>
      <c r="DE114" s="1">
        <v>26400</v>
      </c>
      <c r="DF114" s="1">
        <v>27700</v>
      </c>
      <c r="DG114" s="1">
        <v>23900</v>
      </c>
      <c r="DH114" s="1">
        <v>22200</v>
      </c>
      <c r="DI114" s="1">
        <v>21100</v>
      </c>
      <c r="DJ114" s="1">
        <v>20500</v>
      </c>
      <c r="DK114" s="1">
        <v>21700</v>
      </c>
      <c r="DL114" s="1">
        <v>21900</v>
      </c>
      <c r="DM114" s="1">
        <v>25500</v>
      </c>
      <c r="DN114" s="1">
        <v>24500</v>
      </c>
      <c r="DO114" s="1">
        <v>23000</v>
      </c>
      <c r="DP114" s="1">
        <v>24000</v>
      </c>
      <c r="DQ114" s="1">
        <v>19300</v>
      </c>
      <c r="DR114" s="1">
        <v>19000</v>
      </c>
      <c r="DS114" s="1">
        <v>16100.000000000002</v>
      </c>
      <c r="DT114" s="1">
        <v>15200</v>
      </c>
      <c r="DU114" s="1">
        <v>15300</v>
      </c>
      <c r="DV114" s="1">
        <v>14500</v>
      </c>
      <c r="DW114" s="1">
        <v>15700</v>
      </c>
      <c r="DX114" s="1">
        <v>18700</v>
      </c>
      <c r="DY114" s="1">
        <v>21600</v>
      </c>
      <c r="DZ114" s="1">
        <v>19200</v>
      </c>
      <c r="EA114" s="1">
        <v>21000</v>
      </c>
      <c r="EB114" s="1">
        <v>18400</v>
      </c>
      <c r="EC114" s="1">
        <v>18200</v>
      </c>
      <c r="ED114" s="1">
        <v>15800</v>
      </c>
      <c r="EE114" s="1">
        <v>17300</v>
      </c>
      <c r="EF114" s="1">
        <v>17300</v>
      </c>
    </row>
    <row r="115" spans="2:136" x14ac:dyDescent="0.45">
      <c r="D115" t="s">
        <v>65</v>
      </c>
      <c r="E115" s="1">
        <v>45100</v>
      </c>
      <c r="F115" s="1">
        <v>42100</v>
      </c>
      <c r="G115" s="1">
        <v>45000</v>
      </c>
      <c r="H115" s="1">
        <v>46600</v>
      </c>
      <c r="I115" s="1">
        <v>48200</v>
      </c>
      <c r="J115" s="1">
        <v>52200</v>
      </c>
      <c r="K115" s="1">
        <v>58900</v>
      </c>
      <c r="L115" s="1">
        <v>65400.000000000007</v>
      </c>
      <c r="M115" s="1">
        <v>63000</v>
      </c>
      <c r="N115" s="1">
        <v>60300</v>
      </c>
      <c r="O115" s="1">
        <v>50600</v>
      </c>
      <c r="P115" s="1">
        <v>57400</v>
      </c>
      <c r="Q115" s="1">
        <v>54300</v>
      </c>
      <c r="R115" s="1">
        <v>53900</v>
      </c>
      <c r="S115" s="1">
        <v>55100</v>
      </c>
      <c r="T115" s="1">
        <v>53800</v>
      </c>
      <c r="U115" s="1">
        <v>55600</v>
      </c>
      <c r="V115" s="1">
        <v>52800</v>
      </c>
      <c r="W115" s="1">
        <v>48900</v>
      </c>
      <c r="X115" s="1">
        <v>53400</v>
      </c>
      <c r="Y115" s="1">
        <v>51100</v>
      </c>
      <c r="Z115" s="1">
        <v>53100</v>
      </c>
      <c r="AA115" s="1">
        <v>58600</v>
      </c>
      <c r="AB115" s="1">
        <v>53100</v>
      </c>
      <c r="AC115" s="1">
        <v>67300</v>
      </c>
      <c r="AD115" s="1">
        <v>61000</v>
      </c>
      <c r="AE115" s="1">
        <v>61600</v>
      </c>
      <c r="AF115" s="1">
        <v>63900</v>
      </c>
      <c r="AG115" s="1">
        <v>64700</v>
      </c>
      <c r="AH115" s="1">
        <v>55400</v>
      </c>
      <c r="AI115" s="1">
        <v>53000</v>
      </c>
      <c r="AJ115" s="1">
        <v>59900</v>
      </c>
      <c r="AK115" s="1">
        <v>61500</v>
      </c>
      <c r="AL115" s="1">
        <v>60300</v>
      </c>
      <c r="AM115" s="1">
        <v>57800</v>
      </c>
      <c r="AN115" s="1">
        <v>52400</v>
      </c>
      <c r="AO115" s="1">
        <v>45500</v>
      </c>
      <c r="AP115" s="1">
        <v>44700</v>
      </c>
      <c r="AQ115" s="1">
        <v>47200</v>
      </c>
      <c r="AR115" s="1">
        <v>45200</v>
      </c>
      <c r="AS115" s="1">
        <v>48500</v>
      </c>
      <c r="AT115" s="1">
        <v>55400</v>
      </c>
      <c r="AU115" s="1">
        <v>58600</v>
      </c>
      <c r="AV115" s="1">
        <v>59100</v>
      </c>
      <c r="AW115" s="1">
        <v>65300</v>
      </c>
      <c r="AX115" s="1">
        <v>58500</v>
      </c>
      <c r="AY115" s="1">
        <v>64900.000000000007</v>
      </c>
      <c r="AZ115" s="1">
        <v>63900</v>
      </c>
      <c r="BA115" s="1">
        <v>60700</v>
      </c>
      <c r="BB115" s="1">
        <v>58000</v>
      </c>
      <c r="BC115" s="1">
        <v>52800</v>
      </c>
      <c r="BD115" s="1">
        <v>58200</v>
      </c>
      <c r="BE115" s="1">
        <v>57000</v>
      </c>
      <c r="BF115" s="1">
        <v>60400</v>
      </c>
      <c r="BG115" s="1">
        <v>63500</v>
      </c>
      <c r="BH115" s="1">
        <v>55800</v>
      </c>
      <c r="BI115" s="1">
        <v>46600</v>
      </c>
      <c r="BJ115" s="1">
        <v>54100</v>
      </c>
      <c r="BK115" s="1">
        <v>44600</v>
      </c>
      <c r="BL115" s="1">
        <v>51400</v>
      </c>
      <c r="BM115" s="1">
        <v>56200</v>
      </c>
      <c r="BN115" s="1">
        <v>67700</v>
      </c>
      <c r="BO115" s="1">
        <v>68300</v>
      </c>
      <c r="BP115" s="1">
        <v>61000</v>
      </c>
      <c r="BQ115" s="1">
        <v>64500</v>
      </c>
      <c r="BR115" s="1">
        <v>71400</v>
      </c>
      <c r="BS115" s="1">
        <v>59900</v>
      </c>
      <c r="BT115" s="1">
        <v>54000</v>
      </c>
      <c r="BU115" s="1">
        <v>64300</v>
      </c>
      <c r="BV115" s="1">
        <v>63800</v>
      </c>
      <c r="BW115" s="1">
        <v>54600</v>
      </c>
      <c r="BX115" s="1">
        <v>51500</v>
      </c>
      <c r="BY115" s="1">
        <v>60900</v>
      </c>
      <c r="BZ115" s="1">
        <v>54600</v>
      </c>
      <c r="CA115" s="1">
        <v>61500</v>
      </c>
      <c r="CB115" s="1">
        <v>65000</v>
      </c>
      <c r="CC115" s="1">
        <v>73000</v>
      </c>
      <c r="CD115" s="1">
        <v>63500</v>
      </c>
      <c r="CE115" s="1">
        <v>66500</v>
      </c>
      <c r="CF115" s="1">
        <v>66200</v>
      </c>
      <c r="CG115" s="1">
        <v>66000</v>
      </c>
      <c r="CH115" s="1">
        <v>60500</v>
      </c>
      <c r="CI115" s="1">
        <v>56600</v>
      </c>
      <c r="CJ115" s="1">
        <v>59700</v>
      </c>
      <c r="CK115" s="1">
        <v>53900</v>
      </c>
      <c r="CL115" s="1">
        <v>58900</v>
      </c>
      <c r="CM115" s="1">
        <v>56300</v>
      </c>
      <c r="CN115" s="1">
        <v>57300</v>
      </c>
      <c r="CO115" s="1">
        <v>63900</v>
      </c>
      <c r="CP115" s="1">
        <v>61200</v>
      </c>
      <c r="CQ115" s="1">
        <v>58300</v>
      </c>
      <c r="CR115" s="1">
        <v>57300</v>
      </c>
      <c r="CS115" s="1">
        <v>58800</v>
      </c>
      <c r="CT115" s="1">
        <v>52200</v>
      </c>
      <c r="CU115" s="1">
        <v>45800</v>
      </c>
      <c r="CV115" s="1">
        <v>57500</v>
      </c>
      <c r="CW115" s="1">
        <v>60200</v>
      </c>
      <c r="CX115" s="1">
        <v>56500</v>
      </c>
      <c r="CY115" s="1">
        <v>55500</v>
      </c>
      <c r="CZ115" s="1">
        <v>55600</v>
      </c>
      <c r="DA115" s="1">
        <v>45900</v>
      </c>
      <c r="DB115" s="1">
        <v>52200</v>
      </c>
      <c r="DC115" s="1">
        <v>45500</v>
      </c>
      <c r="DD115" s="1">
        <v>44400</v>
      </c>
      <c r="DE115" s="1">
        <v>44200</v>
      </c>
      <c r="DF115" s="1">
        <v>43500</v>
      </c>
      <c r="DG115" s="1">
        <v>51100</v>
      </c>
      <c r="DH115" s="1">
        <v>56400</v>
      </c>
      <c r="DI115" s="1">
        <v>61100</v>
      </c>
      <c r="DJ115" s="1">
        <v>50900</v>
      </c>
      <c r="DK115" s="1">
        <v>46100</v>
      </c>
      <c r="DL115" s="1">
        <v>50300</v>
      </c>
      <c r="DM115" s="1">
        <v>53900</v>
      </c>
      <c r="DN115" s="1">
        <v>54100</v>
      </c>
      <c r="DO115" s="1">
        <v>64000</v>
      </c>
      <c r="DP115" s="1">
        <v>69500</v>
      </c>
      <c r="DQ115" s="1">
        <v>66400</v>
      </c>
      <c r="DR115" s="1">
        <v>57300</v>
      </c>
      <c r="DS115" s="1">
        <v>54800</v>
      </c>
      <c r="DT115" s="1">
        <v>52600</v>
      </c>
      <c r="DU115" s="1">
        <v>47600</v>
      </c>
      <c r="DV115" s="1">
        <v>59600</v>
      </c>
      <c r="DW115" s="1">
        <v>52800</v>
      </c>
      <c r="DX115" s="1">
        <v>55400</v>
      </c>
      <c r="DY115" s="1">
        <v>47800</v>
      </c>
      <c r="DZ115" s="1">
        <v>63100</v>
      </c>
      <c r="EA115" s="1">
        <v>61000</v>
      </c>
      <c r="EB115" s="1">
        <v>51700</v>
      </c>
      <c r="EC115" s="1">
        <v>36100</v>
      </c>
      <c r="ED115" s="1">
        <v>46300</v>
      </c>
      <c r="EE115" s="1">
        <v>39400</v>
      </c>
      <c r="EF115" s="1">
        <v>39400</v>
      </c>
    </row>
    <row r="116" spans="2:136" x14ac:dyDescent="0.45">
      <c r="D116" t="s">
        <v>66</v>
      </c>
      <c r="E116" s="1">
        <v>40700</v>
      </c>
      <c r="F116" s="1">
        <v>46400</v>
      </c>
      <c r="G116" s="1">
        <v>46000</v>
      </c>
      <c r="H116" s="1">
        <v>42800</v>
      </c>
      <c r="I116" s="1">
        <v>41300</v>
      </c>
      <c r="J116" s="1">
        <v>43300</v>
      </c>
      <c r="K116" s="1">
        <v>44900</v>
      </c>
      <c r="L116" s="1">
        <v>44600</v>
      </c>
      <c r="M116" s="1">
        <v>42900</v>
      </c>
      <c r="N116" s="1">
        <v>45600</v>
      </c>
      <c r="O116" s="1">
        <v>41900</v>
      </c>
      <c r="P116" s="1">
        <v>39200</v>
      </c>
      <c r="Q116" s="1">
        <v>38000</v>
      </c>
      <c r="R116" s="1">
        <v>41400</v>
      </c>
      <c r="S116" s="1">
        <v>48500</v>
      </c>
      <c r="T116" s="1">
        <v>39400</v>
      </c>
      <c r="U116" s="1">
        <v>37500</v>
      </c>
      <c r="V116" s="1">
        <v>43500</v>
      </c>
      <c r="W116" s="1">
        <v>51000</v>
      </c>
      <c r="X116" s="1">
        <v>48600</v>
      </c>
      <c r="Y116" s="1">
        <v>40500</v>
      </c>
      <c r="Z116" s="1">
        <v>43700</v>
      </c>
      <c r="AA116" s="1">
        <v>45400</v>
      </c>
      <c r="AB116" s="1">
        <v>46800</v>
      </c>
      <c r="AC116" s="1">
        <v>51900</v>
      </c>
      <c r="AD116" s="1">
        <v>58000</v>
      </c>
      <c r="AE116" s="1">
        <v>53700</v>
      </c>
      <c r="AF116" s="1">
        <v>53300</v>
      </c>
      <c r="AG116" s="1">
        <v>59500</v>
      </c>
      <c r="AH116" s="1">
        <v>55900</v>
      </c>
      <c r="AI116" s="1">
        <v>49800</v>
      </c>
      <c r="AJ116" s="1">
        <v>50300</v>
      </c>
      <c r="AK116" s="1">
        <v>50500</v>
      </c>
      <c r="AL116" s="1">
        <v>51300</v>
      </c>
      <c r="AM116" s="1">
        <v>57700</v>
      </c>
      <c r="AN116" s="1">
        <v>51800</v>
      </c>
      <c r="AO116" s="1">
        <v>52300</v>
      </c>
      <c r="AP116" s="1">
        <v>49300</v>
      </c>
      <c r="AQ116" s="1">
        <v>43200</v>
      </c>
      <c r="AR116" s="1">
        <v>41800</v>
      </c>
      <c r="AS116" s="1">
        <v>41100</v>
      </c>
      <c r="AT116" s="1">
        <v>45900</v>
      </c>
      <c r="AU116" s="1">
        <v>45700</v>
      </c>
      <c r="AV116" s="1">
        <v>49300</v>
      </c>
      <c r="AW116" s="1">
        <v>47700</v>
      </c>
      <c r="AX116" s="1">
        <v>42800</v>
      </c>
      <c r="AY116" s="1">
        <v>48700</v>
      </c>
      <c r="AZ116" s="1">
        <v>52500</v>
      </c>
      <c r="BA116" s="1">
        <v>51200</v>
      </c>
      <c r="BB116" s="1">
        <v>48100</v>
      </c>
      <c r="BC116" s="1">
        <v>41100</v>
      </c>
      <c r="BD116" s="1">
        <v>46800</v>
      </c>
      <c r="BE116" s="1">
        <v>37800</v>
      </c>
      <c r="BF116" s="1">
        <v>40000</v>
      </c>
      <c r="BG116" s="1">
        <v>44200</v>
      </c>
      <c r="BH116" s="1">
        <v>41300</v>
      </c>
      <c r="BI116" s="1">
        <v>49300</v>
      </c>
      <c r="BJ116" s="1">
        <v>44000</v>
      </c>
      <c r="BK116" s="1">
        <v>43900</v>
      </c>
      <c r="BL116" s="1">
        <v>48200</v>
      </c>
      <c r="BM116" s="1">
        <v>46800</v>
      </c>
      <c r="BN116" s="1">
        <v>51800</v>
      </c>
      <c r="BO116" s="1">
        <v>56900</v>
      </c>
      <c r="BP116" s="1">
        <v>55700</v>
      </c>
      <c r="BQ116" s="1">
        <v>54000</v>
      </c>
      <c r="BR116" s="1">
        <v>49100</v>
      </c>
      <c r="BS116" s="1">
        <v>37900</v>
      </c>
      <c r="BT116" s="1">
        <v>43700</v>
      </c>
      <c r="BU116" s="1">
        <v>36900</v>
      </c>
      <c r="BV116" s="1">
        <v>34300</v>
      </c>
      <c r="BW116" s="1">
        <v>36100</v>
      </c>
      <c r="BX116" s="1">
        <v>37200</v>
      </c>
      <c r="BY116" s="1">
        <v>36300</v>
      </c>
      <c r="BZ116" s="1">
        <v>32400</v>
      </c>
      <c r="CA116" s="1">
        <v>42200</v>
      </c>
      <c r="CB116" s="1">
        <v>44200</v>
      </c>
      <c r="CC116" s="1">
        <v>40700</v>
      </c>
      <c r="CD116" s="1">
        <v>43200</v>
      </c>
      <c r="CE116" s="1">
        <v>56200</v>
      </c>
      <c r="CF116" s="1">
        <v>55900</v>
      </c>
      <c r="CG116" s="1">
        <v>41500</v>
      </c>
      <c r="CH116" s="1">
        <v>46900</v>
      </c>
      <c r="CI116" s="1">
        <v>48200</v>
      </c>
      <c r="CJ116" s="1">
        <v>44500</v>
      </c>
      <c r="CK116" s="1">
        <v>44400</v>
      </c>
      <c r="CL116" s="1">
        <v>38700</v>
      </c>
      <c r="CM116" s="1">
        <v>41200</v>
      </c>
      <c r="CN116" s="1">
        <v>46600</v>
      </c>
      <c r="CO116" s="1">
        <v>43200</v>
      </c>
      <c r="CP116" s="1">
        <v>37800</v>
      </c>
      <c r="CQ116" s="1">
        <v>41300</v>
      </c>
      <c r="CR116" s="1">
        <v>43400</v>
      </c>
      <c r="CS116" s="1">
        <v>42900</v>
      </c>
      <c r="CT116" s="1">
        <v>39100</v>
      </c>
      <c r="CU116" s="1">
        <v>44700</v>
      </c>
      <c r="CV116" s="1">
        <v>48500</v>
      </c>
      <c r="CW116" s="1">
        <v>37100</v>
      </c>
      <c r="CX116" s="1">
        <v>42300</v>
      </c>
      <c r="CY116" s="1">
        <v>42800</v>
      </c>
      <c r="CZ116" s="1">
        <v>44100</v>
      </c>
      <c r="DA116" s="1">
        <v>47600</v>
      </c>
      <c r="DB116" s="1">
        <v>53300</v>
      </c>
      <c r="DC116" s="1">
        <v>62900</v>
      </c>
      <c r="DD116" s="1">
        <v>59000</v>
      </c>
      <c r="DE116" s="1">
        <v>60000</v>
      </c>
      <c r="DF116" s="1">
        <v>52000</v>
      </c>
      <c r="DG116" s="1">
        <v>53300</v>
      </c>
      <c r="DH116" s="1">
        <v>47200</v>
      </c>
      <c r="DI116" s="1">
        <v>51600</v>
      </c>
      <c r="DJ116" s="1">
        <v>54500</v>
      </c>
      <c r="DK116" s="1">
        <v>53100</v>
      </c>
      <c r="DL116" s="1">
        <v>64800</v>
      </c>
      <c r="DM116" s="1">
        <v>70000</v>
      </c>
      <c r="DN116" s="1">
        <v>68800</v>
      </c>
      <c r="DO116" s="1">
        <v>58700</v>
      </c>
      <c r="DP116" s="1">
        <v>62400</v>
      </c>
      <c r="DQ116" s="1">
        <v>57400</v>
      </c>
      <c r="DR116" s="1">
        <v>55100</v>
      </c>
      <c r="DS116" s="1">
        <v>52200</v>
      </c>
      <c r="DT116" s="1">
        <v>47300</v>
      </c>
      <c r="DU116" s="1">
        <v>50300</v>
      </c>
      <c r="DV116" s="1">
        <v>47500</v>
      </c>
      <c r="DW116" s="1">
        <v>50400</v>
      </c>
      <c r="DX116" s="1">
        <v>47000</v>
      </c>
      <c r="DY116" s="1">
        <v>34900</v>
      </c>
      <c r="DZ116" s="1">
        <v>50300</v>
      </c>
      <c r="EA116" s="1">
        <v>56800</v>
      </c>
      <c r="EB116" s="1">
        <v>57900</v>
      </c>
      <c r="EC116" s="1">
        <v>60700</v>
      </c>
      <c r="ED116" s="1">
        <v>66100</v>
      </c>
      <c r="EE116" s="1">
        <v>75400</v>
      </c>
      <c r="EF116" s="1">
        <v>75400</v>
      </c>
    </row>
    <row r="117" spans="2:136" x14ac:dyDescent="0.45">
      <c r="B117" t="s">
        <v>436</v>
      </c>
      <c r="C117" t="s">
        <v>44</v>
      </c>
      <c r="D117" t="s">
        <v>230</v>
      </c>
      <c r="E117" s="1">
        <v>25400</v>
      </c>
      <c r="F117" s="1">
        <v>25800</v>
      </c>
      <c r="G117" s="1">
        <v>23300</v>
      </c>
      <c r="H117" s="1">
        <v>22700</v>
      </c>
      <c r="I117" s="1">
        <v>28300</v>
      </c>
      <c r="J117" s="1">
        <v>34000</v>
      </c>
      <c r="K117" s="1">
        <v>28700</v>
      </c>
      <c r="L117" s="1">
        <v>28700</v>
      </c>
      <c r="M117" s="1">
        <v>34100</v>
      </c>
      <c r="N117" s="1">
        <v>30000</v>
      </c>
      <c r="O117" s="1">
        <v>31900</v>
      </c>
      <c r="P117" s="1">
        <v>30800</v>
      </c>
      <c r="Q117" s="1">
        <v>36300</v>
      </c>
      <c r="R117" s="1">
        <v>40600</v>
      </c>
      <c r="S117" s="1">
        <v>37600</v>
      </c>
      <c r="T117" s="1">
        <v>38800</v>
      </c>
      <c r="U117" s="1">
        <v>40400</v>
      </c>
      <c r="V117" s="1">
        <v>40700</v>
      </c>
      <c r="W117" s="1">
        <v>35000</v>
      </c>
      <c r="X117" s="1">
        <v>31300</v>
      </c>
      <c r="Y117" s="1">
        <v>26200</v>
      </c>
      <c r="Z117" s="1">
        <v>21100</v>
      </c>
      <c r="AA117" s="1">
        <v>27900</v>
      </c>
      <c r="AB117" s="1">
        <v>36400</v>
      </c>
      <c r="AC117" s="1">
        <v>36200</v>
      </c>
      <c r="AD117" s="1">
        <v>32000</v>
      </c>
      <c r="AE117" s="1">
        <v>28500</v>
      </c>
      <c r="AF117" s="1">
        <v>34400</v>
      </c>
      <c r="AG117" s="1">
        <v>33500</v>
      </c>
      <c r="AH117" s="1">
        <v>28800</v>
      </c>
      <c r="AI117" s="1">
        <v>28800</v>
      </c>
      <c r="AJ117" s="1">
        <v>34300</v>
      </c>
      <c r="AK117" s="1">
        <v>32900</v>
      </c>
      <c r="AL117" s="1">
        <v>27700</v>
      </c>
      <c r="AM117" s="1">
        <v>32800</v>
      </c>
      <c r="AN117" s="1">
        <v>32100</v>
      </c>
      <c r="AO117" s="1">
        <v>32200.000000000004</v>
      </c>
      <c r="AP117" s="1">
        <v>30700</v>
      </c>
      <c r="AQ117" s="1">
        <v>27000</v>
      </c>
      <c r="AR117" s="1">
        <v>31500</v>
      </c>
      <c r="AS117" s="1">
        <v>29800</v>
      </c>
      <c r="AT117" s="1">
        <v>29600</v>
      </c>
      <c r="AU117" s="1">
        <v>29800</v>
      </c>
      <c r="AV117" s="1">
        <v>33900</v>
      </c>
      <c r="AW117" s="1">
        <v>27800</v>
      </c>
      <c r="AX117" s="1">
        <v>31000</v>
      </c>
      <c r="AY117" s="1">
        <v>34000</v>
      </c>
      <c r="AZ117" s="1">
        <v>31900</v>
      </c>
      <c r="BA117" s="1">
        <v>32800</v>
      </c>
      <c r="BB117" s="1">
        <v>29800</v>
      </c>
      <c r="BC117" s="1">
        <v>30900</v>
      </c>
      <c r="BD117" s="1">
        <v>25600</v>
      </c>
      <c r="BE117" s="1">
        <v>29800</v>
      </c>
      <c r="BF117" s="1">
        <v>34900</v>
      </c>
      <c r="BG117" s="1">
        <v>31700</v>
      </c>
      <c r="BH117" s="1">
        <v>36500</v>
      </c>
      <c r="BI117" s="1">
        <v>31100</v>
      </c>
      <c r="BJ117" s="1">
        <v>37200</v>
      </c>
      <c r="BK117" s="1">
        <v>36200</v>
      </c>
      <c r="BL117" s="1">
        <v>31100</v>
      </c>
      <c r="BM117" s="1">
        <v>34500</v>
      </c>
      <c r="BN117" s="1">
        <v>37100</v>
      </c>
      <c r="BO117" s="1">
        <v>37300</v>
      </c>
      <c r="BP117" s="1">
        <v>39200</v>
      </c>
      <c r="BQ117" s="1">
        <v>38700</v>
      </c>
      <c r="BR117" s="1">
        <v>46100</v>
      </c>
      <c r="BS117" s="1">
        <v>48500</v>
      </c>
      <c r="BT117" s="1">
        <v>44200</v>
      </c>
      <c r="BU117" s="1">
        <v>45000</v>
      </c>
      <c r="BV117" s="1">
        <v>41900</v>
      </c>
      <c r="BW117" s="1">
        <v>38400</v>
      </c>
      <c r="BX117" s="1">
        <v>31000</v>
      </c>
      <c r="BY117" s="1">
        <v>31800</v>
      </c>
      <c r="BZ117" s="1">
        <v>34100</v>
      </c>
      <c r="CA117" s="1">
        <v>27200</v>
      </c>
      <c r="CB117" s="1">
        <v>29300</v>
      </c>
      <c r="CC117" s="1">
        <v>33500</v>
      </c>
      <c r="CD117" s="1">
        <v>33900</v>
      </c>
      <c r="CE117" s="1">
        <v>37000</v>
      </c>
      <c r="CF117" s="1">
        <v>37700</v>
      </c>
      <c r="CG117" s="1">
        <v>39300</v>
      </c>
      <c r="CH117" s="1">
        <v>43900</v>
      </c>
      <c r="CI117" s="1">
        <v>49900</v>
      </c>
      <c r="CJ117" s="1">
        <v>38200</v>
      </c>
      <c r="CK117" s="1">
        <v>38000</v>
      </c>
      <c r="CL117" s="1">
        <v>33200</v>
      </c>
      <c r="CM117" s="1">
        <v>32500</v>
      </c>
      <c r="CN117" s="1">
        <v>34200</v>
      </c>
      <c r="CO117" s="1">
        <v>31200</v>
      </c>
      <c r="CP117" s="1">
        <v>40600</v>
      </c>
      <c r="CQ117" s="1">
        <v>41700</v>
      </c>
      <c r="CR117" s="1">
        <v>37800</v>
      </c>
      <c r="CS117" s="1">
        <v>30500</v>
      </c>
      <c r="CT117" s="1">
        <v>28400</v>
      </c>
      <c r="CU117" s="1">
        <v>34700</v>
      </c>
      <c r="CV117" s="1">
        <v>30200</v>
      </c>
      <c r="CW117" s="1">
        <v>39300</v>
      </c>
      <c r="CX117" s="1">
        <v>32800</v>
      </c>
      <c r="CY117" s="1">
        <v>30500</v>
      </c>
      <c r="CZ117" s="1">
        <v>32600</v>
      </c>
      <c r="DA117" s="1">
        <v>34300</v>
      </c>
      <c r="DB117" s="1">
        <v>37100</v>
      </c>
      <c r="DC117" s="1">
        <v>34900</v>
      </c>
      <c r="DD117" s="1">
        <v>29600</v>
      </c>
      <c r="DE117" s="1">
        <v>30800</v>
      </c>
      <c r="DF117" s="1">
        <v>29200</v>
      </c>
      <c r="DG117" s="1">
        <v>29600</v>
      </c>
      <c r="DH117" s="1">
        <v>28200</v>
      </c>
      <c r="DI117" s="1">
        <v>26900</v>
      </c>
      <c r="DJ117" s="1">
        <v>31300</v>
      </c>
      <c r="DK117" s="1">
        <v>32100</v>
      </c>
      <c r="DL117" s="1">
        <v>34000</v>
      </c>
      <c r="DM117" s="1">
        <v>43700</v>
      </c>
      <c r="DN117" s="1">
        <v>43500</v>
      </c>
      <c r="DO117" s="1">
        <v>40600</v>
      </c>
      <c r="DP117" s="1">
        <v>37600</v>
      </c>
      <c r="DQ117" s="1">
        <v>41600</v>
      </c>
      <c r="DR117" s="1">
        <v>39700</v>
      </c>
      <c r="DS117" s="1">
        <v>36700</v>
      </c>
      <c r="DT117" s="1">
        <v>35600</v>
      </c>
      <c r="DU117" s="1">
        <v>34800</v>
      </c>
      <c r="DV117" s="1">
        <v>39700</v>
      </c>
      <c r="DW117" s="1">
        <v>34700</v>
      </c>
      <c r="DX117" s="1">
        <v>38400</v>
      </c>
      <c r="DY117" s="1">
        <v>37900</v>
      </c>
      <c r="DZ117" s="1">
        <v>36600</v>
      </c>
      <c r="EA117" s="1">
        <v>38000</v>
      </c>
      <c r="EB117" s="1">
        <v>47700</v>
      </c>
      <c r="EC117" s="1">
        <v>39700</v>
      </c>
      <c r="ED117" s="1">
        <v>36600</v>
      </c>
      <c r="EE117" s="1">
        <v>31000</v>
      </c>
      <c r="EF117" s="1">
        <v>31000</v>
      </c>
    </row>
    <row r="118" spans="2:136" x14ac:dyDescent="0.45">
      <c r="D118" t="s">
        <v>67</v>
      </c>
      <c r="E118" s="1"/>
      <c r="F118" s="1">
        <v>1800</v>
      </c>
      <c r="G118" s="1">
        <v>3800</v>
      </c>
      <c r="H118" s="1">
        <v>3700</v>
      </c>
      <c r="I118" s="1">
        <v>3500</v>
      </c>
      <c r="J118" s="1">
        <v>3300</v>
      </c>
      <c r="K118" s="1">
        <v>2400</v>
      </c>
      <c r="L118" s="1">
        <v>3500</v>
      </c>
      <c r="M118" s="1">
        <v>2700</v>
      </c>
      <c r="N118" s="1">
        <v>1900</v>
      </c>
      <c r="O118" s="1">
        <v>2300</v>
      </c>
      <c r="P118" s="1">
        <v>1600</v>
      </c>
      <c r="Q118" s="1">
        <v>1900</v>
      </c>
      <c r="R118" s="1"/>
      <c r="S118" s="1">
        <v>2500</v>
      </c>
      <c r="T118" s="1">
        <v>3000</v>
      </c>
      <c r="U118" s="1">
        <v>2500</v>
      </c>
      <c r="V118" s="1">
        <v>1900</v>
      </c>
      <c r="W118" s="1">
        <v>3100</v>
      </c>
      <c r="X118" s="1">
        <v>1900</v>
      </c>
      <c r="Y118" s="1"/>
      <c r="Z118" s="1">
        <v>1800</v>
      </c>
      <c r="AA118" s="1">
        <v>1800</v>
      </c>
      <c r="AB118" s="1">
        <v>1800</v>
      </c>
      <c r="AC118" s="1">
        <v>1800</v>
      </c>
      <c r="AD118" s="1"/>
      <c r="AE118" s="1"/>
      <c r="AF118" s="1"/>
      <c r="AG118" s="1"/>
      <c r="AH118" s="1"/>
      <c r="AI118" s="1">
        <v>4100</v>
      </c>
      <c r="AJ118" s="1">
        <v>2700</v>
      </c>
      <c r="AK118" s="1">
        <v>1600</v>
      </c>
      <c r="AL118" s="1">
        <v>1500</v>
      </c>
      <c r="AM118" s="1"/>
      <c r="AN118" s="1">
        <v>2000</v>
      </c>
      <c r="AO118" s="1">
        <v>1600</v>
      </c>
      <c r="AP118" s="1">
        <v>2100</v>
      </c>
      <c r="AQ118" s="1">
        <v>1900</v>
      </c>
      <c r="AR118" s="1"/>
      <c r="AS118" s="1">
        <v>2600</v>
      </c>
      <c r="AT118" s="1">
        <v>2400</v>
      </c>
      <c r="AU118" s="1"/>
      <c r="AV118" s="1"/>
      <c r="AW118" s="1"/>
      <c r="AX118" s="1">
        <v>2200</v>
      </c>
      <c r="AY118" s="1">
        <v>4000</v>
      </c>
      <c r="AZ118" s="1">
        <v>3300</v>
      </c>
      <c r="BA118" s="1">
        <v>4200</v>
      </c>
      <c r="BB118" s="1">
        <v>2200</v>
      </c>
      <c r="BC118" s="1">
        <v>3300</v>
      </c>
      <c r="BD118" s="1"/>
      <c r="BE118" s="1">
        <v>1800</v>
      </c>
      <c r="BF118" s="1">
        <v>1900</v>
      </c>
      <c r="BG118" s="1">
        <v>2500</v>
      </c>
      <c r="BH118" s="1">
        <v>3300</v>
      </c>
      <c r="BI118" s="1">
        <v>2400</v>
      </c>
      <c r="BJ118" s="1">
        <v>2100</v>
      </c>
      <c r="BK118" s="1"/>
      <c r="BL118" s="1">
        <v>1500</v>
      </c>
      <c r="BM118" s="1"/>
      <c r="BN118" s="1">
        <v>1500</v>
      </c>
      <c r="BO118" s="1"/>
      <c r="BP118" s="1">
        <v>3200</v>
      </c>
      <c r="BQ118" s="1">
        <v>2900</v>
      </c>
      <c r="BR118" s="1">
        <v>2400</v>
      </c>
      <c r="BS118" s="1">
        <v>2300</v>
      </c>
      <c r="BT118" s="1">
        <v>3200</v>
      </c>
      <c r="BU118" s="1">
        <v>1600</v>
      </c>
      <c r="BV118" s="1">
        <v>1600</v>
      </c>
      <c r="BW118" s="1">
        <v>1600</v>
      </c>
      <c r="BX118" s="1">
        <v>3400</v>
      </c>
      <c r="BY118" s="1">
        <v>2100</v>
      </c>
      <c r="BZ118" s="1">
        <v>1800</v>
      </c>
      <c r="CA118" s="1">
        <v>2300</v>
      </c>
      <c r="CB118" s="1">
        <v>2300</v>
      </c>
      <c r="CC118" s="1">
        <v>2600</v>
      </c>
      <c r="CD118" s="1"/>
      <c r="CE118" s="1">
        <v>1500</v>
      </c>
      <c r="CF118" s="1"/>
      <c r="CG118" s="1"/>
      <c r="CH118" s="1">
        <v>1800</v>
      </c>
      <c r="CI118" s="1"/>
      <c r="CJ118" s="1"/>
      <c r="CK118" s="1"/>
      <c r="CL118" s="1"/>
      <c r="CM118" s="1"/>
      <c r="CN118" s="1"/>
      <c r="CO118" s="1"/>
      <c r="CP118" s="1">
        <v>2000</v>
      </c>
      <c r="CQ118" s="1">
        <v>1800</v>
      </c>
      <c r="CR118" s="1">
        <v>1600</v>
      </c>
      <c r="CS118" s="1">
        <v>1500</v>
      </c>
      <c r="CT118" s="1">
        <v>2400</v>
      </c>
      <c r="CU118" s="1"/>
      <c r="CV118" s="1"/>
      <c r="CW118" s="1"/>
      <c r="CX118" s="1"/>
      <c r="CY118" s="1"/>
      <c r="CZ118" s="1"/>
      <c r="DA118" s="1"/>
      <c r="DB118" s="1"/>
      <c r="DC118" s="1"/>
      <c r="DD118" s="1"/>
      <c r="DE118" s="1"/>
      <c r="DF118" s="1">
        <v>1800</v>
      </c>
      <c r="DG118" s="1">
        <v>2800</v>
      </c>
      <c r="DH118" s="1">
        <v>2800</v>
      </c>
      <c r="DI118" s="1">
        <v>2700</v>
      </c>
      <c r="DJ118" s="1">
        <v>2700</v>
      </c>
      <c r="DK118" s="1">
        <v>1800</v>
      </c>
      <c r="DL118" s="1">
        <v>2000</v>
      </c>
      <c r="DM118" s="1">
        <v>2100</v>
      </c>
      <c r="DN118" s="1">
        <v>2700</v>
      </c>
      <c r="DO118" s="1">
        <v>3100</v>
      </c>
      <c r="DP118" s="1">
        <v>2600</v>
      </c>
      <c r="DQ118" s="1">
        <v>3700</v>
      </c>
      <c r="DR118" s="1">
        <v>3900</v>
      </c>
      <c r="DS118" s="1">
        <v>3100</v>
      </c>
      <c r="DT118" s="1">
        <v>3100</v>
      </c>
      <c r="DU118" s="1">
        <v>4800</v>
      </c>
      <c r="DV118" s="1">
        <v>4500</v>
      </c>
      <c r="DW118" s="1">
        <v>3700</v>
      </c>
      <c r="DX118" s="1">
        <v>2900</v>
      </c>
      <c r="DY118" s="1">
        <v>4000</v>
      </c>
      <c r="DZ118" s="1">
        <v>5300</v>
      </c>
      <c r="EA118" s="1">
        <v>2100</v>
      </c>
      <c r="EB118" s="1">
        <v>2300</v>
      </c>
      <c r="EC118" s="1"/>
      <c r="ED118" s="1">
        <v>2300</v>
      </c>
      <c r="EE118" s="1">
        <v>1700</v>
      </c>
      <c r="EF118" s="1">
        <v>1700</v>
      </c>
    </row>
    <row r="119" spans="2:136" x14ac:dyDescent="0.45">
      <c r="B119" t="s">
        <v>437</v>
      </c>
      <c r="C119" t="s">
        <v>44</v>
      </c>
      <c r="D119" t="s">
        <v>232</v>
      </c>
      <c r="E119" s="1">
        <v>2500</v>
      </c>
      <c r="F119" s="1">
        <v>1600</v>
      </c>
      <c r="G119" s="1">
        <v>1500</v>
      </c>
      <c r="H119" s="1">
        <v>1600</v>
      </c>
      <c r="I119" s="1">
        <v>2300</v>
      </c>
      <c r="J119" s="1">
        <v>2600</v>
      </c>
      <c r="K119" s="1">
        <v>3200</v>
      </c>
      <c r="L119" s="1">
        <v>2600</v>
      </c>
      <c r="M119" s="1">
        <v>3200</v>
      </c>
      <c r="N119" s="1">
        <v>3200</v>
      </c>
      <c r="O119" s="1">
        <v>2500</v>
      </c>
      <c r="P119" s="1">
        <v>3000</v>
      </c>
      <c r="Q119" s="1">
        <v>2800</v>
      </c>
      <c r="R119" s="1">
        <v>3200</v>
      </c>
      <c r="S119" s="1">
        <v>2900</v>
      </c>
      <c r="T119" s="1">
        <v>2600</v>
      </c>
      <c r="U119" s="1">
        <v>1700</v>
      </c>
      <c r="V119" s="1">
        <v>1500</v>
      </c>
      <c r="W119" s="1">
        <v>1700</v>
      </c>
      <c r="X119" s="1">
        <v>2000</v>
      </c>
      <c r="Y119" s="1">
        <v>2400</v>
      </c>
      <c r="Z119" s="1"/>
      <c r="AA119" s="1">
        <v>1700</v>
      </c>
      <c r="AB119" s="1">
        <v>2700</v>
      </c>
      <c r="AC119" s="1">
        <v>2900</v>
      </c>
      <c r="AD119" s="1">
        <v>3000</v>
      </c>
      <c r="AE119" s="1">
        <v>3600</v>
      </c>
      <c r="AF119" s="1">
        <v>3800</v>
      </c>
      <c r="AG119" s="1">
        <v>3100</v>
      </c>
      <c r="AH119" s="1">
        <v>3200</v>
      </c>
      <c r="AI119" s="1">
        <v>4000</v>
      </c>
      <c r="AJ119" s="1">
        <v>4000</v>
      </c>
      <c r="AK119" s="1">
        <v>1800</v>
      </c>
      <c r="AL119" s="1"/>
      <c r="AM119" s="1"/>
      <c r="AN119" s="1"/>
      <c r="AO119" s="1"/>
      <c r="AP119" s="1"/>
      <c r="AQ119" s="1"/>
      <c r="AR119" s="1"/>
      <c r="AS119" s="1">
        <v>1700</v>
      </c>
      <c r="AT119" s="1">
        <v>1800</v>
      </c>
      <c r="AU119" s="1">
        <v>1700</v>
      </c>
      <c r="AV119" s="1">
        <v>2400</v>
      </c>
      <c r="AW119" s="1"/>
      <c r="AX119" s="1"/>
      <c r="AY119" s="1"/>
      <c r="AZ119" s="1"/>
      <c r="BA119" s="1">
        <v>1500</v>
      </c>
      <c r="BB119" s="1"/>
      <c r="BC119" s="1">
        <v>2300</v>
      </c>
      <c r="BD119" s="1">
        <v>2300</v>
      </c>
      <c r="BE119" s="1">
        <v>2300</v>
      </c>
      <c r="BF119" s="1">
        <v>2200</v>
      </c>
      <c r="BG119" s="1">
        <v>1500</v>
      </c>
      <c r="BH119" s="1">
        <v>1700</v>
      </c>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v>2500</v>
      </c>
      <c r="CG119" s="1">
        <v>3300</v>
      </c>
      <c r="CH119" s="1">
        <v>4200</v>
      </c>
      <c r="CI119" s="1">
        <v>7500</v>
      </c>
      <c r="CJ119" s="1">
        <v>7000</v>
      </c>
      <c r="CK119" s="1">
        <v>7900</v>
      </c>
      <c r="CL119" s="1">
        <v>4600</v>
      </c>
      <c r="CM119" s="1">
        <v>4200</v>
      </c>
      <c r="CN119" s="1">
        <v>3900</v>
      </c>
      <c r="CO119" s="1">
        <v>1900</v>
      </c>
      <c r="CP119" s="1">
        <v>2800</v>
      </c>
      <c r="CQ119" s="1">
        <v>1600</v>
      </c>
      <c r="CR119" s="1"/>
      <c r="CS119" s="1"/>
      <c r="CT119" s="1"/>
      <c r="CU119" s="1"/>
      <c r="CV119" s="1"/>
      <c r="CW119" s="1"/>
      <c r="CX119" s="1"/>
      <c r="CY119" s="1"/>
      <c r="CZ119" s="1"/>
      <c r="DA119" s="1"/>
      <c r="DB119" s="1"/>
      <c r="DC119" s="1"/>
      <c r="DD119" s="1"/>
      <c r="DE119" s="1"/>
      <c r="DF119" s="1"/>
      <c r="DG119" s="1"/>
      <c r="DH119" s="1"/>
      <c r="DI119" s="1">
        <v>1600</v>
      </c>
      <c r="DJ119" s="1"/>
      <c r="DK119" s="1"/>
      <c r="DL119" s="1"/>
      <c r="DM119" s="1"/>
      <c r="DN119" s="1"/>
      <c r="DO119" s="1"/>
      <c r="DP119" s="1"/>
      <c r="DQ119" s="1"/>
      <c r="DR119" s="1"/>
      <c r="DS119" s="1"/>
      <c r="DT119" s="1"/>
      <c r="DU119" s="1"/>
      <c r="DV119" s="1"/>
      <c r="DW119" s="1"/>
      <c r="DX119" s="1"/>
      <c r="DY119" s="1">
        <v>1500</v>
      </c>
      <c r="DZ119" s="1"/>
      <c r="EA119" s="1"/>
      <c r="EB119" s="1">
        <v>4400</v>
      </c>
      <c r="EC119" s="1">
        <v>2800</v>
      </c>
      <c r="ED119" s="1">
        <v>2200</v>
      </c>
      <c r="EE119" s="1">
        <v>2100</v>
      </c>
      <c r="EF119" s="1">
        <v>2100</v>
      </c>
    </row>
    <row r="120" spans="2:136" x14ac:dyDescent="0.45">
      <c r="D120" t="s">
        <v>233</v>
      </c>
      <c r="E120" s="1">
        <v>5200</v>
      </c>
      <c r="F120" s="1">
        <v>2500</v>
      </c>
      <c r="G120" s="1">
        <v>2200</v>
      </c>
      <c r="H120" s="1">
        <v>2200</v>
      </c>
      <c r="I120" s="1">
        <v>4900</v>
      </c>
      <c r="J120" s="1">
        <v>6600</v>
      </c>
      <c r="K120" s="1">
        <v>7700</v>
      </c>
      <c r="L120" s="1">
        <v>6500</v>
      </c>
      <c r="M120" s="1">
        <v>6600</v>
      </c>
      <c r="N120" s="1">
        <v>5700</v>
      </c>
      <c r="O120" s="1">
        <v>4000</v>
      </c>
      <c r="P120" s="1">
        <v>2200</v>
      </c>
      <c r="Q120" s="1">
        <v>1700</v>
      </c>
      <c r="R120" s="1">
        <v>4200</v>
      </c>
      <c r="S120" s="1">
        <v>4700</v>
      </c>
      <c r="T120" s="1">
        <v>2700</v>
      </c>
      <c r="U120" s="1">
        <v>5600</v>
      </c>
      <c r="V120" s="1">
        <v>6100</v>
      </c>
      <c r="W120" s="1">
        <v>5900</v>
      </c>
      <c r="X120" s="1">
        <v>5700</v>
      </c>
      <c r="Y120" s="1">
        <v>6300</v>
      </c>
      <c r="Z120" s="1">
        <v>6400</v>
      </c>
      <c r="AA120" s="1">
        <v>3800</v>
      </c>
      <c r="AB120" s="1">
        <v>3100</v>
      </c>
      <c r="AC120" s="1">
        <v>2600</v>
      </c>
      <c r="AD120" s="1">
        <v>2300</v>
      </c>
      <c r="AE120" s="1">
        <v>4300</v>
      </c>
      <c r="AF120" s="1">
        <v>5000</v>
      </c>
      <c r="AG120" s="1">
        <v>2700</v>
      </c>
      <c r="AH120" s="1">
        <v>2800</v>
      </c>
      <c r="AI120" s="1">
        <v>2200</v>
      </c>
      <c r="AJ120" s="1">
        <v>1800</v>
      </c>
      <c r="AK120" s="1"/>
      <c r="AL120" s="1">
        <v>1500</v>
      </c>
      <c r="AM120" s="1"/>
      <c r="AN120" s="1"/>
      <c r="AO120" s="1"/>
      <c r="AP120" s="1">
        <v>1900</v>
      </c>
      <c r="AQ120" s="1">
        <v>2300</v>
      </c>
      <c r="AR120" s="1">
        <v>2000</v>
      </c>
      <c r="AS120" s="1">
        <v>3400</v>
      </c>
      <c r="AT120" s="1">
        <v>2800</v>
      </c>
      <c r="AU120" s="1">
        <v>3200</v>
      </c>
      <c r="AV120" s="1">
        <v>3100</v>
      </c>
      <c r="AW120" s="1">
        <v>6000</v>
      </c>
      <c r="AX120" s="1">
        <v>6300</v>
      </c>
      <c r="AY120" s="1">
        <v>3600</v>
      </c>
      <c r="AZ120" s="1">
        <v>5800</v>
      </c>
      <c r="BA120" s="1">
        <v>3800</v>
      </c>
      <c r="BB120" s="1">
        <v>4100</v>
      </c>
      <c r="BC120" s="1">
        <v>4400</v>
      </c>
      <c r="BD120" s="1">
        <v>3400</v>
      </c>
      <c r="BE120" s="1">
        <v>3900</v>
      </c>
      <c r="BF120" s="1">
        <v>1700</v>
      </c>
      <c r="BG120" s="1"/>
      <c r="BH120" s="1">
        <v>1500</v>
      </c>
      <c r="BI120" s="1"/>
      <c r="BJ120" s="1">
        <v>2100</v>
      </c>
      <c r="BK120" s="1">
        <v>2300</v>
      </c>
      <c r="BL120" s="1">
        <v>5700</v>
      </c>
      <c r="BM120" s="1">
        <v>6300</v>
      </c>
      <c r="BN120" s="1">
        <v>5000</v>
      </c>
      <c r="BO120" s="1">
        <v>5100</v>
      </c>
      <c r="BP120" s="1">
        <v>5500</v>
      </c>
      <c r="BQ120" s="1">
        <v>3600</v>
      </c>
      <c r="BR120" s="1">
        <v>2700</v>
      </c>
      <c r="BS120" s="1"/>
      <c r="BT120" s="1">
        <v>2100</v>
      </c>
      <c r="BU120" s="1">
        <v>1700</v>
      </c>
      <c r="BV120" s="1">
        <v>2700</v>
      </c>
      <c r="BW120" s="1">
        <v>4000</v>
      </c>
      <c r="BX120" s="1">
        <v>3400</v>
      </c>
      <c r="BY120" s="1">
        <v>3500</v>
      </c>
      <c r="BZ120" s="1">
        <v>2700</v>
      </c>
      <c r="CA120" s="1">
        <v>2600</v>
      </c>
      <c r="CB120" s="1">
        <v>3300</v>
      </c>
      <c r="CC120" s="1">
        <v>3400</v>
      </c>
      <c r="CD120" s="1">
        <v>2700</v>
      </c>
      <c r="CE120" s="1">
        <v>3500</v>
      </c>
      <c r="CF120" s="1">
        <v>3000</v>
      </c>
      <c r="CG120" s="1">
        <v>2900</v>
      </c>
      <c r="CH120" s="1">
        <v>3500</v>
      </c>
      <c r="CI120" s="1">
        <v>2700</v>
      </c>
      <c r="CJ120" s="1">
        <v>2400</v>
      </c>
      <c r="CK120" s="1">
        <v>2900</v>
      </c>
      <c r="CL120" s="1">
        <v>2900</v>
      </c>
      <c r="CM120" s="1">
        <v>4800</v>
      </c>
      <c r="CN120" s="1">
        <v>5200</v>
      </c>
      <c r="CO120" s="1">
        <v>2900</v>
      </c>
      <c r="CP120" s="1">
        <v>2800</v>
      </c>
      <c r="CQ120" s="1">
        <v>4900</v>
      </c>
      <c r="CR120" s="1">
        <v>6100</v>
      </c>
      <c r="CS120" s="1">
        <v>4600</v>
      </c>
      <c r="CT120" s="1">
        <v>4300</v>
      </c>
      <c r="CU120" s="1">
        <v>4700</v>
      </c>
      <c r="CV120" s="1">
        <v>3200</v>
      </c>
      <c r="CW120" s="1">
        <v>2500</v>
      </c>
      <c r="CX120" s="1">
        <v>4900</v>
      </c>
      <c r="CY120" s="1">
        <v>3900</v>
      </c>
      <c r="CZ120" s="1">
        <v>3500</v>
      </c>
      <c r="DA120" s="1">
        <v>2300</v>
      </c>
      <c r="DB120" s="1">
        <v>3800</v>
      </c>
      <c r="DC120" s="1">
        <v>4300</v>
      </c>
      <c r="DD120" s="1"/>
      <c r="DE120" s="1">
        <v>2200</v>
      </c>
      <c r="DF120" s="1">
        <v>1500</v>
      </c>
      <c r="DG120" s="1">
        <v>1600</v>
      </c>
      <c r="DH120" s="1">
        <v>2500</v>
      </c>
      <c r="DI120" s="1">
        <v>2300</v>
      </c>
      <c r="DJ120" s="1">
        <v>4500</v>
      </c>
      <c r="DK120" s="1">
        <v>4300</v>
      </c>
      <c r="DL120" s="1">
        <v>3000</v>
      </c>
      <c r="DM120" s="1">
        <v>4600</v>
      </c>
      <c r="DN120" s="1">
        <v>3900</v>
      </c>
      <c r="DO120" s="1">
        <v>3400</v>
      </c>
      <c r="DP120" s="1">
        <v>2200</v>
      </c>
      <c r="DQ120" s="1"/>
      <c r="DR120" s="1">
        <v>1700</v>
      </c>
      <c r="DS120" s="1">
        <v>3800</v>
      </c>
      <c r="DT120" s="1">
        <v>1500</v>
      </c>
      <c r="DU120" s="1">
        <v>1700</v>
      </c>
      <c r="DV120" s="1">
        <v>1800</v>
      </c>
      <c r="DW120" s="1">
        <v>1500</v>
      </c>
      <c r="DX120" s="1">
        <v>1800</v>
      </c>
      <c r="DY120" s="1">
        <v>2600</v>
      </c>
      <c r="DZ120" s="1">
        <v>1500</v>
      </c>
      <c r="EA120" s="1"/>
      <c r="EB120" s="1"/>
      <c r="EC120" s="1"/>
      <c r="ED120" s="1"/>
      <c r="EE120" s="1"/>
      <c r="EF120" s="1"/>
    </row>
    <row r="121" spans="2:136" x14ac:dyDescent="0.45">
      <c r="D121" t="s">
        <v>234</v>
      </c>
      <c r="E121" s="1">
        <v>1900</v>
      </c>
      <c r="F121" s="1">
        <v>1800</v>
      </c>
      <c r="G121" s="1">
        <v>1500</v>
      </c>
      <c r="H121" s="1"/>
      <c r="I121" s="1"/>
      <c r="J121" s="1">
        <v>3300</v>
      </c>
      <c r="K121" s="1">
        <v>2700</v>
      </c>
      <c r="L121" s="1">
        <v>2800</v>
      </c>
      <c r="M121" s="1">
        <v>3000</v>
      </c>
      <c r="N121" s="1">
        <v>1600</v>
      </c>
      <c r="O121" s="1">
        <v>2500</v>
      </c>
      <c r="P121" s="1"/>
      <c r="Q121" s="1">
        <v>1500</v>
      </c>
      <c r="R121" s="1"/>
      <c r="S121" s="1"/>
      <c r="T121" s="1"/>
      <c r="U121" s="1">
        <v>1600</v>
      </c>
      <c r="V121" s="1">
        <v>2700</v>
      </c>
      <c r="W121" s="1">
        <v>2700</v>
      </c>
      <c r="X121" s="1">
        <v>2400</v>
      </c>
      <c r="Y121" s="1">
        <v>2400</v>
      </c>
      <c r="Z121" s="1">
        <v>2200</v>
      </c>
      <c r="AA121" s="1"/>
      <c r="AB121" s="1"/>
      <c r="AC121" s="1"/>
      <c r="AD121" s="1"/>
      <c r="AE121" s="1">
        <v>1800</v>
      </c>
      <c r="AF121" s="1">
        <v>1600</v>
      </c>
      <c r="AG121" s="1">
        <v>1600</v>
      </c>
      <c r="AH121" s="1">
        <v>2400</v>
      </c>
      <c r="AI121" s="1">
        <v>2600</v>
      </c>
      <c r="AJ121" s="1">
        <v>1500</v>
      </c>
      <c r="AK121" s="1"/>
      <c r="AL121" s="1"/>
      <c r="AM121" s="1"/>
      <c r="AN121" s="1"/>
      <c r="AO121" s="1"/>
      <c r="AP121" s="1"/>
      <c r="AQ121" s="1">
        <v>2000</v>
      </c>
      <c r="AR121" s="1"/>
      <c r="AS121" s="1"/>
      <c r="AT121" s="1"/>
      <c r="AU121" s="1"/>
      <c r="AV121" s="1"/>
      <c r="AW121" s="1"/>
      <c r="AX121" s="1">
        <v>1500</v>
      </c>
      <c r="AY121" s="1">
        <v>4900</v>
      </c>
      <c r="AZ121" s="1">
        <v>4400</v>
      </c>
      <c r="BA121" s="1">
        <v>3100</v>
      </c>
      <c r="BB121" s="1">
        <v>5200</v>
      </c>
      <c r="BC121" s="1">
        <v>7400</v>
      </c>
      <c r="BD121" s="1">
        <v>4500</v>
      </c>
      <c r="BE121" s="1">
        <v>3900</v>
      </c>
      <c r="BF121" s="1">
        <v>4900</v>
      </c>
      <c r="BG121" s="1">
        <v>2900</v>
      </c>
      <c r="BH121" s="1"/>
      <c r="BI121" s="1"/>
      <c r="BJ121" s="1"/>
      <c r="BK121" s="1"/>
      <c r="BL121" s="1"/>
      <c r="BM121" s="1"/>
      <c r="BN121" s="1">
        <v>4200</v>
      </c>
      <c r="BO121" s="1">
        <v>4400</v>
      </c>
      <c r="BP121" s="1">
        <v>5300</v>
      </c>
      <c r="BQ121" s="1">
        <v>5300</v>
      </c>
      <c r="BR121" s="1">
        <v>3200</v>
      </c>
      <c r="BS121" s="1">
        <v>2900</v>
      </c>
      <c r="BT121" s="1"/>
      <c r="BU121" s="1">
        <v>1600</v>
      </c>
      <c r="BV121" s="1"/>
      <c r="BW121" s="1"/>
      <c r="BX121" s="1"/>
      <c r="BY121" s="1"/>
      <c r="BZ121" s="1"/>
      <c r="CA121" s="1"/>
      <c r="CB121" s="1"/>
      <c r="CC121" s="1"/>
      <c r="CD121" s="1">
        <v>1600</v>
      </c>
      <c r="CE121" s="1"/>
      <c r="CF121" s="1"/>
      <c r="CG121" s="1"/>
      <c r="CH121" s="1"/>
      <c r="CI121" s="1"/>
      <c r="CJ121" s="1">
        <v>1500</v>
      </c>
      <c r="CK121" s="1">
        <v>1900</v>
      </c>
      <c r="CL121" s="1"/>
      <c r="CM121" s="1"/>
      <c r="CN121" s="1"/>
      <c r="CO121" s="1"/>
      <c r="CP121" s="1"/>
      <c r="CQ121" s="1"/>
      <c r="CR121" s="1"/>
      <c r="CS121" s="1"/>
      <c r="CT121" s="1"/>
      <c r="CU121" s="1"/>
      <c r="CV121" s="1">
        <v>1800</v>
      </c>
      <c r="CW121" s="1">
        <v>1900</v>
      </c>
      <c r="CX121" s="1"/>
      <c r="CY121" s="1"/>
      <c r="CZ121" s="1"/>
      <c r="DA121" s="1"/>
      <c r="DB121" s="1"/>
      <c r="DC121" s="1"/>
      <c r="DD121" s="1"/>
      <c r="DE121" s="1"/>
      <c r="DF121" s="1"/>
      <c r="DG121" s="1"/>
      <c r="DH121" s="1">
        <v>1500</v>
      </c>
      <c r="DI121" s="1"/>
      <c r="DJ121" s="1"/>
      <c r="DK121" s="1"/>
      <c r="DL121" s="1">
        <v>1900</v>
      </c>
      <c r="DM121" s="1"/>
      <c r="DN121" s="1"/>
      <c r="DO121" s="1"/>
      <c r="DP121" s="1">
        <v>1700</v>
      </c>
      <c r="DQ121" s="1">
        <v>2300</v>
      </c>
      <c r="DR121" s="1">
        <v>1600</v>
      </c>
      <c r="DS121" s="1">
        <v>2000</v>
      </c>
      <c r="DT121" s="1">
        <v>1800</v>
      </c>
      <c r="DU121" s="1"/>
      <c r="DV121" s="1">
        <v>1800</v>
      </c>
      <c r="DW121" s="1"/>
      <c r="DX121" s="1"/>
      <c r="DY121" s="1"/>
      <c r="DZ121" s="1"/>
      <c r="EA121" s="1"/>
      <c r="EB121" s="1"/>
      <c r="EC121" s="1">
        <v>1700</v>
      </c>
      <c r="ED121" s="1"/>
      <c r="EE121" s="1"/>
      <c r="EF121" s="1"/>
    </row>
    <row r="122" spans="2:136" x14ac:dyDescent="0.45">
      <c r="B122" t="s">
        <v>438</v>
      </c>
      <c r="C122" t="s">
        <v>44</v>
      </c>
      <c r="D122" t="s">
        <v>235</v>
      </c>
      <c r="E122" s="1">
        <v>5700</v>
      </c>
      <c r="F122" s="1">
        <v>4900</v>
      </c>
      <c r="G122" s="1">
        <v>5800</v>
      </c>
      <c r="H122" s="1">
        <v>5200</v>
      </c>
      <c r="I122" s="1">
        <v>5200</v>
      </c>
      <c r="J122" s="1">
        <v>7300</v>
      </c>
      <c r="K122" s="1">
        <v>8300</v>
      </c>
      <c r="L122" s="1">
        <v>6900</v>
      </c>
      <c r="M122" s="1">
        <v>8400</v>
      </c>
      <c r="N122" s="1">
        <v>8900</v>
      </c>
      <c r="O122" s="1">
        <v>6300</v>
      </c>
      <c r="P122" s="1">
        <v>4900</v>
      </c>
      <c r="Q122" s="1">
        <v>3900</v>
      </c>
      <c r="R122" s="1">
        <v>3000</v>
      </c>
      <c r="S122" s="1">
        <v>3500</v>
      </c>
      <c r="T122" s="1">
        <v>4500</v>
      </c>
      <c r="U122" s="1">
        <v>5400</v>
      </c>
      <c r="V122" s="1">
        <v>4900</v>
      </c>
      <c r="W122" s="1">
        <v>3900</v>
      </c>
      <c r="X122" s="1">
        <v>2800</v>
      </c>
      <c r="Y122" s="1"/>
      <c r="Z122" s="1">
        <v>1500</v>
      </c>
      <c r="AA122" s="1">
        <v>1900</v>
      </c>
      <c r="AB122" s="1">
        <v>3100</v>
      </c>
      <c r="AC122" s="1">
        <v>2700</v>
      </c>
      <c r="AD122" s="1">
        <v>3000</v>
      </c>
      <c r="AE122" s="1">
        <v>5400</v>
      </c>
      <c r="AF122" s="1">
        <v>3800</v>
      </c>
      <c r="AG122" s="1">
        <v>5000</v>
      </c>
      <c r="AH122" s="1">
        <v>5000</v>
      </c>
      <c r="AI122" s="1">
        <v>4800</v>
      </c>
      <c r="AJ122" s="1">
        <v>4600</v>
      </c>
      <c r="AK122" s="1">
        <v>4300</v>
      </c>
      <c r="AL122" s="1">
        <v>5400</v>
      </c>
      <c r="AM122" s="1">
        <v>5600</v>
      </c>
      <c r="AN122" s="1">
        <v>6700</v>
      </c>
      <c r="AO122" s="1">
        <v>4400</v>
      </c>
      <c r="AP122" s="1">
        <v>4700</v>
      </c>
      <c r="AQ122" s="1">
        <v>4700</v>
      </c>
      <c r="AR122" s="1">
        <v>2600</v>
      </c>
      <c r="AS122" s="1">
        <v>3800</v>
      </c>
      <c r="AT122" s="1">
        <v>5300</v>
      </c>
      <c r="AU122" s="1">
        <v>7400</v>
      </c>
      <c r="AV122" s="1">
        <v>10000</v>
      </c>
      <c r="AW122" s="1">
        <v>9700</v>
      </c>
      <c r="AX122" s="1">
        <v>9700</v>
      </c>
      <c r="AY122" s="1">
        <v>7100</v>
      </c>
      <c r="AZ122" s="1">
        <v>6000</v>
      </c>
      <c r="BA122" s="1">
        <v>6100</v>
      </c>
      <c r="BB122" s="1">
        <v>6600</v>
      </c>
      <c r="BC122" s="1">
        <v>5200</v>
      </c>
      <c r="BD122" s="1">
        <v>5900</v>
      </c>
      <c r="BE122" s="1">
        <v>4600</v>
      </c>
      <c r="BF122" s="1">
        <v>2500</v>
      </c>
      <c r="BG122" s="1">
        <v>4700</v>
      </c>
      <c r="BH122" s="1">
        <v>1600</v>
      </c>
      <c r="BI122" s="1">
        <v>1900</v>
      </c>
      <c r="BJ122" s="1">
        <v>2500</v>
      </c>
      <c r="BK122" s="1">
        <v>2800</v>
      </c>
      <c r="BL122" s="1">
        <v>2400</v>
      </c>
      <c r="BM122" s="1">
        <v>5000</v>
      </c>
      <c r="BN122" s="1">
        <v>3500</v>
      </c>
      <c r="BO122" s="1">
        <v>2800</v>
      </c>
      <c r="BP122" s="1">
        <v>3400</v>
      </c>
      <c r="BQ122" s="1">
        <v>2200</v>
      </c>
      <c r="BR122" s="1"/>
      <c r="BS122" s="1">
        <v>3500</v>
      </c>
      <c r="BT122" s="1">
        <v>5300</v>
      </c>
      <c r="BU122" s="1">
        <v>4000</v>
      </c>
      <c r="BV122" s="1">
        <v>4200</v>
      </c>
      <c r="BW122" s="1">
        <v>4100</v>
      </c>
      <c r="BX122" s="1">
        <v>4200</v>
      </c>
      <c r="BY122" s="1">
        <v>4700</v>
      </c>
      <c r="BZ122" s="1">
        <v>5100</v>
      </c>
      <c r="CA122" s="1">
        <v>3600</v>
      </c>
      <c r="CB122" s="1">
        <v>1600</v>
      </c>
      <c r="CC122" s="1">
        <v>3900</v>
      </c>
      <c r="CD122" s="1">
        <v>4700</v>
      </c>
      <c r="CE122" s="1">
        <v>6100</v>
      </c>
      <c r="CF122" s="1">
        <v>5200</v>
      </c>
      <c r="CG122" s="1">
        <v>5100</v>
      </c>
      <c r="CH122" s="1">
        <v>6300</v>
      </c>
      <c r="CI122" s="1">
        <v>3800</v>
      </c>
      <c r="CJ122" s="1">
        <v>4000</v>
      </c>
      <c r="CK122" s="1">
        <v>3200</v>
      </c>
      <c r="CL122" s="1">
        <v>2700</v>
      </c>
      <c r="CM122" s="1">
        <v>1700</v>
      </c>
      <c r="CN122" s="1"/>
      <c r="CO122" s="1"/>
      <c r="CP122" s="1"/>
      <c r="CQ122" s="1"/>
      <c r="CR122" s="1">
        <v>2500</v>
      </c>
      <c r="CS122" s="1">
        <v>1500</v>
      </c>
      <c r="CT122" s="1">
        <v>1800</v>
      </c>
      <c r="CU122" s="1">
        <v>3500</v>
      </c>
      <c r="CV122" s="1">
        <v>4000</v>
      </c>
      <c r="CW122" s="1">
        <v>5300</v>
      </c>
      <c r="CX122" s="1">
        <v>5400</v>
      </c>
      <c r="CY122" s="1">
        <v>4000</v>
      </c>
      <c r="CZ122" s="1">
        <v>3800</v>
      </c>
      <c r="DA122" s="1">
        <v>4500</v>
      </c>
      <c r="DB122" s="1">
        <v>4200</v>
      </c>
      <c r="DC122" s="1">
        <v>6100</v>
      </c>
      <c r="DD122" s="1">
        <v>4400</v>
      </c>
      <c r="DE122" s="1">
        <v>5200</v>
      </c>
      <c r="DF122" s="1">
        <v>3800</v>
      </c>
      <c r="DG122" s="1"/>
      <c r="DH122" s="1"/>
      <c r="DI122" s="1"/>
      <c r="DJ122" s="1">
        <v>2500</v>
      </c>
      <c r="DK122" s="1">
        <v>4600</v>
      </c>
      <c r="DL122" s="1">
        <v>3000</v>
      </c>
      <c r="DM122" s="1">
        <v>5400</v>
      </c>
      <c r="DN122" s="1">
        <v>2200</v>
      </c>
      <c r="DO122" s="1">
        <v>4000</v>
      </c>
      <c r="DP122" s="1">
        <v>3700</v>
      </c>
      <c r="DQ122" s="1">
        <v>2800</v>
      </c>
      <c r="DR122" s="1">
        <v>3600</v>
      </c>
      <c r="DS122" s="1">
        <v>2400</v>
      </c>
      <c r="DT122" s="1"/>
      <c r="DU122" s="1"/>
      <c r="DV122" s="1"/>
      <c r="DW122" s="1">
        <v>1800</v>
      </c>
      <c r="DX122" s="1">
        <v>1800</v>
      </c>
      <c r="DY122" s="1">
        <v>2300</v>
      </c>
      <c r="DZ122" s="1">
        <v>2600</v>
      </c>
      <c r="EA122" s="1">
        <v>4200</v>
      </c>
      <c r="EB122" s="1">
        <v>7600</v>
      </c>
      <c r="EC122" s="1">
        <v>3200</v>
      </c>
      <c r="ED122" s="1">
        <v>4700</v>
      </c>
      <c r="EE122" s="1">
        <v>5000</v>
      </c>
      <c r="EF122" s="1">
        <v>5000</v>
      </c>
    </row>
    <row r="123" spans="2:136" x14ac:dyDescent="0.45">
      <c r="D123" t="s">
        <v>236</v>
      </c>
      <c r="E123" s="1">
        <v>11900</v>
      </c>
      <c r="F123" s="1">
        <v>10200</v>
      </c>
      <c r="G123" s="1">
        <v>11000</v>
      </c>
      <c r="H123" s="1">
        <v>12400</v>
      </c>
      <c r="I123" s="1">
        <v>17600</v>
      </c>
      <c r="J123" s="1">
        <v>9700</v>
      </c>
      <c r="K123" s="1">
        <v>9700</v>
      </c>
      <c r="L123" s="1">
        <v>11300</v>
      </c>
      <c r="M123" s="1">
        <v>13400</v>
      </c>
      <c r="N123" s="1">
        <v>9300</v>
      </c>
      <c r="O123" s="1">
        <v>8900</v>
      </c>
      <c r="P123" s="1">
        <v>11600</v>
      </c>
      <c r="Q123" s="1">
        <v>9000</v>
      </c>
      <c r="R123" s="1">
        <v>11300</v>
      </c>
      <c r="S123" s="1">
        <v>12600</v>
      </c>
      <c r="T123" s="1">
        <v>11700</v>
      </c>
      <c r="U123" s="1">
        <v>9200</v>
      </c>
      <c r="V123" s="1">
        <v>10500</v>
      </c>
      <c r="W123" s="1">
        <v>8400</v>
      </c>
      <c r="X123" s="1">
        <v>8500</v>
      </c>
      <c r="Y123" s="1">
        <v>10000</v>
      </c>
      <c r="Z123" s="1">
        <v>10100</v>
      </c>
      <c r="AA123" s="1">
        <v>9400</v>
      </c>
      <c r="AB123" s="1">
        <v>9800</v>
      </c>
      <c r="AC123" s="1">
        <v>8300</v>
      </c>
      <c r="AD123" s="1">
        <v>8800</v>
      </c>
      <c r="AE123" s="1">
        <v>9500</v>
      </c>
      <c r="AF123" s="1">
        <v>9500</v>
      </c>
      <c r="AG123" s="1">
        <v>10000</v>
      </c>
      <c r="AH123" s="1">
        <v>8300</v>
      </c>
      <c r="AI123" s="1">
        <v>7500</v>
      </c>
      <c r="AJ123" s="1">
        <v>12200</v>
      </c>
      <c r="AK123" s="1">
        <v>9200</v>
      </c>
      <c r="AL123" s="1">
        <v>9300</v>
      </c>
      <c r="AM123" s="1">
        <v>11900</v>
      </c>
      <c r="AN123" s="1">
        <v>11200</v>
      </c>
      <c r="AO123" s="1">
        <v>13500</v>
      </c>
      <c r="AP123" s="1">
        <v>9800</v>
      </c>
      <c r="AQ123" s="1">
        <v>11800</v>
      </c>
      <c r="AR123" s="1">
        <v>11000</v>
      </c>
      <c r="AS123" s="1">
        <v>10700</v>
      </c>
      <c r="AT123" s="1">
        <v>11500</v>
      </c>
      <c r="AU123" s="1">
        <v>12100</v>
      </c>
      <c r="AV123" s="1">
        <v>12500</v>
      </c>
      <c r="AW123" s="1">
        <v>9100</v>
      </c>
      <c r="AX123" s="1">
        <v>9500</v>
      </c>
      <c r="AY123" s="1">
        <v>10400</v>
      </c>
      <c r="AZ123" s="1">
        <v>11000</v>
      </c>
      <c r="BA123" s="1">
        <v>9800</v>
      </c>
      <c r="BB123" s="1">
        <v>8900</v>
      </c>
      <c r="BC123" s="1">
        <v>9700</v>
      </c>
      <c r="BD123" s="1">
        <v>12400</v>
      </c>
      <c r="BE123" s="1">
        <v>12100</v>
      </c>
      <c r="BF123" s="1">
        <v>15200</v>
      </c>
      <c r="BG123" s="1">
        <v>14800</v>
      </c>
      <c r="BH123" s="1">
        <v>14800</v>
      </c>
      <c r="BI123" s="1">
        <v>14500</v>
      </c>
      <c r="BJ123" s="1">
        <v>13600</v>
      </c>
      <c r="BK123" s="1">
        <v>10600</v>
      </c>
      <c r="BL123" s="1">
        <v>9000</v>
      </c>
      <c r="BM123" s="1">
        <v>6400</v>
      </c>
      <c r="BN123" s="1">
        <v>5400</v>
      </c>
      <c r="BO123" s="1">
        <v>7200</v>
      </c>
      <c r="BP123" s="1">
        <v>6200</v>
      </c>
      <c r="BQ123" s="1">
        <v>8000</v>
      </c>
      <c r="BR123" s="1">
        <v>8600</v>
      </c>
      <c r="BS123" s="1">
        <v>10100</v>
      </c>
      <c r="BT123" s="1">
        <v>13300</v>
      </c>
      <c r="BU123" s="1">
        <v>12900</v>
      </c>
      <c r="BV123" s="1">
        <v>15900</v>
      </c>
      <c r="BW123" s="1">
        <v>16600</v>
      </c>
      <c r="BX123" s="1">
        <v>13400</v>
      </c>
      <c r="BY123" s="1">
        <v>14600</v>
      </c>
      <c r="BZ123" s="1">
        <v>12000</v>
      </c>
      <c r="CA123" s="1">
        <v>13200</v>
      </c>
      <c r="CB123" s="1">
        <v>13500</v>
      </c>
      <c r="CC123" s="1">
        <v>15400</v>
      </c>
      <c r="CD123" s="1">
        <v>17300</v>
      </c>
      <c r="CE123" s="1">
        <v>15500</v>
      </c>
      <c r="CF123" s="1">
        <v>13900</v>
      </c>
      <c r="CG123" s="1">
        <v>11300</v>
      </c>
      <c r="CH123" s="1">
        <v>13000</v>
      </c>
      <c r="CI123" s="1">
        <v>10000</v>
      </c>
      <c r="CJ123" s="1">
        <v>11500</v>
      </c>
      <c r="CK123" s="1">
        <v>14300</v>
      </c>
      <c r="CL123" s="1">
        <v>13100</v>
      </c>
      <c r="CM123" s="1">
        <v>14600</v>
      </c>
      <c r="CN123" s="1">
        <v>11500</v>
      </c>
      <c r="CO123" s="1">
        <v>12900</v>
      </c>
      <c r="CP123" s="1">
        <v>9300</v>
      </c>
      <c r="CQ123" s="1">
        <v>8900</v>
      </c>
      <c r="CR123" s="1">
        <v>9700</v>
      </c>
      <c r="CS123" s="1">
        <v>6800</v>
      </c>
      <c r="CT123" s="1">
        <v>6300</v>
      </c>
      <c r="CU123" s="1">
        <v>11500</v>
      </c>
      <c r="CV123" s="1">
        <v>8800</v>
      </c>
      <c r="CW123" s="1">
        <v>10100</v>
      </c>
      <c r="CX123" s="1">
        <v>12200</v>
      </c>
      <c r="CY123" s="1">
        <v>11100</v>
      </c>
      <c r="CZ123" s="1">
        <v>9400</v>
      </c>
      <c r="DA123" s="1">
        <v>8600</v>
      </c>
      <c r="DB123" s="1">
        <v>7400</v>
      </c>
      <c r="DC123" s="1">
        <v>7300</v>
      </c>
      <c r="DD123" s="1">
        <v>7300</v>
      </c>
      <c r="DE123" s="1">
        <v>8000</v>
      </c>
      <c r="DF123" s="1">
        <v>7000</v>
      </c>
      <c r="DG123" s="1">
        <v>7700</v>
      </c>
      <c r="DH123" s="1">
        <v>5600</v>
      </c>
      <c r="DI123" s="1">
        <v>6700</v>
      </c>
      <c r="DJ123" s="1">
        <v>6400</v>
      </c>
      <c r="DK123" s="1">
        <v>5600</v>
      </c>
      <c r="DL123" s="1">
        <v>6800</v>
      </c>
      <c r="DM123" s="1">
        <v>8600</v>
      </c>
      <c r="DN123" s="1">
        <v>8500</v>
      </c>
      <c r="DO123" s="1">
        <v>9600</v>
      </c>
      <c r="DP123" s="1">
        <v>7800</v>
      </c>
      <c r="DQ123" s="1">
        <v>7700</v>
      </c>
      <c r="DR123" s="1">
        <v>5900</v>
      </c>
      <c r="DS123" s="1">
        <v>4700</v>
      </c>
      <c r="DT123" s="1">
        <v>6900</v>
      </c>
      <c r="DU123" s="1">
        <v>10800</v>
      </c>
      <c r="DV123" s="1">
        <v>9500</v>
      </c>
      <c r="DW123" s="1">
        <v>8800</v>
      </c>
      <c r="DX123" s="1">
        <v>9100</v>
      </c>
      <c r="DY123" s="1">
        <v>8000</v>
      </c>
      <c r="DZ123" s="1">
        <v>11300</v>
      </c>
      <c r="EA123" s="1">
        <v>9400</v>
      </c>
      <c r="EB123" s="1">
        <v>13600</v>
      </c>
      <c r="EC123" s="1">
        <v>14200</v>
      </c>
      <c r="ED123" s="1">
        <v>16200</v>
      </c>
      <c r="EE123" s="1">
        <v>18200</v>
      </c>
      <c r="EF123" s="1">
        <v>18200</v>
      </c>
    </row>
    <row r="124" spans="2:136" x14ac:dyDescent="0.45">
      <c r="B124" t="s">
        <v>439</v>
      </c>
      <c r="C124" t="s">
        <v>44</v>
      </c>
      <c r="D124" t="s">
        <v>237</v>
      </c>
      <c r="E124" s="1">
        <v>3400</v>
      </c>
      <c r="F124" s="1">
        <v>6600</v>
      </c>
      <c r="G124" s="1">
        <v>4600</v>
      </c>
      <c r="H124" s="1">
        <v>4800</v>
      </c>
      <c r="I124" s="1">
        <v>3400</v>
      </c>
      <c r="J124" s="1">
        <v>4200</v>
      </c>
      <c r="K124" s="1">
        <v>2300</v>
      </c>
      <c r="L124" s="1"/>
      <c r="M124" s="1"/>
      <c r="N124" s="1"/>
      <c r="O124" s="1">
        <v>1900</v>
      </c>
      <c r="P124" s="1">
        <v>2900</v>
      </c>
      <c r="Q124" s="1">
        <v>2100</v>
      </c>
      <c r="R124" s="1">
        <v>2900</v>
      </c>
      <c r="S124" s="1">
        <v>3100</v>
      </c>
      <c r="T124" s="1">
        <v>3600</v>
      </c>
      <c r="U124" s="1">
        <v>2800</v>
      </c>
      <c r="V124" s="1">
        <v>1700</v>
      </c>
      <c r="W124" s="1">
        <v>2500</v>
      </c>
      <c r="X124" s="1">
        <v>2000</v>
      </c>
      <c r="Y124" s="1">
        <v>2700</v>
      </c>
      <c r="Z124" s="1"/>
      <c r="AA124" s="1"/>
      <c r="AB124" s="1">
        <v>2400</v>
      </c>
      <c r="AC124" s="1">
        <v>1500</v>
      </c>
      <c r="AD124" s="1"/>
      <c r="AE124" s="1">
        <v>1800</v>
      </c>
      <c r="AF124" s="1">
        <v>2200</v>
      </c>
      <c r="AG124" s="1">
        <v>2300</v>
      </c>
      <c r="AH124" s="1">
        <v>2300</v>
      </c>
      <c r="AI124" s="1">
        <v>3300</v>
      </c>
      <c r="AJ124" s="1">
        <v>2100</v>
      </c>
      <c r="AK124" s="1"/>
      <c r="AL124" s="1"/>
      <c r="AM124" s="1">
        <v>2200</v>
      </c>
      <c r="AN124" s="1">
        <v>2100</v>
      </c>
      <c r="AO124" s="1">
        <v>3000</v>
      </c>
      <c r="AP124" s="1"/>
      <c r="AQ124" s="1">
        <v>4600</v>
      </c>
      <c r="AR124" s="1">
        <v>4900</v>
      </c>
      <c r="AS124" s="1">
        <v>4900</v>
      </c>
      <c r="AT124" s="1">
        <v>5000</v>
      </c>
      <c r="AU124" s="1">
        <v>5500</v>
      </c>
      <c r="AV124" s="1">
        <v>4500</v>
      </c>
      <c r="AW124" s="1">
        <v>1700</v>
      </c>
      <c r="AX124" s="1"/>
      <c r="AY124" s="1"/>
      <c r="AZ124" s="1"/>
      <c r="BA124" s="1">
        <v>1500</v>
      </c>
      <c r="BB124" s="1">
        <v>1600</v>
      </c>
      <c r="BC124" s="1">
        <v>2600</v>
      </c>
      <c r="BD124" s="1">
        <v>2400</v>
      </c>
      <c r="BE124" s="1"/>
      <c r="BF124" s="1"/>
      <c r="BG124" s="1">
        <v>1900</v>
      </c>
      <c r="BH124" s="1"/>
      <c r="BI124" s="1"/>
      <c r="BJ124" s="1"/>
      <c r="BK124" s="1"/>
      <c r="BL124" s="1"/>
      <c r="BM124" s="1"/>
      <c r="BN124" s="1"/>
      <c r="BO124" s="1"/>
      <c r="BP124" s="1"/>
      <c r="BQ124" s="1"/>
      <c r="BR124" s="1"/>
      <c r="BS124" s="1"/>
      <c r="BT124" s="1"/>
      <c r="BU124" s="1"/>
      <c r="BV124" s="1"/>
      <c r="BW124" s="1"/>
      <c r="BX124" s="1">
        <v>2000</v>
      </c>
      <c r="BY124" s="1"/>
      <c r="BZ124" s="1"/>
      <c r="CA124" s="1">
        <v>2300</v>
      </c>
      <c r="CB124" s="1"/>
      <c r="CC124" s="1">
        <v>2700</v>
      </c>
      <c r="CD124" s="1">
        <v>2600</v>
      </c>
      <c r="CE124" s="1">
        <v>3600</v>
      </c>
      <c r="CF124" s="1">
        <v>3800</v>
      </c>
      <c r="CG124" s="1">
        <v>3100</v>
      </c>
      <c r="CH124" s="1">
        <v>3200</v>
      </c>
      <c r="CI124" s="1">
        <v>2000</v>
      </c>
      <c r="CJ124" s="1">
        <v>2800</v>
      </c>
      <c r="CK124" s="1"/>
      <c r="CL124" s="1"/>
      <c r="CM124" s="1">
        <v>3000</v>
      </c>
      <c r="CN124" s="1">
        <v>3200</v>
      </c>
      <c r="CO124" s="1">
        <v>2700</v>
      </c>
      <c r="CP124" s="1">
        <v>1900</v>
      </c>
      <c r="CQ124" s="1">
        <v>1900</v>
      </c>
      <c r="CR124" s="1">
        <v>2000</v>
      </c>
      <c r="CS124" s="1">
        <v>1900</v>
      </c>
      <c r="CT124" s="1">
        <v>2200</v>
      </c>
      <c r="CU124" s="1">
        <v>2400</v>
      </c>
      <c r="CV124" s="1"/>
      <c r="CW124" s="1">
        <v>2700</v>
      </c>
      <c r="CX124" s="1">
        <v>2600</v>
      </c>
      <c r="CY124" s="1">
        <v>2900</v>
      </c>
      <c r="CZ124" s="1">
        <v>2600</v>
      </c>
      <c r="DA124" s="1">
        <v>3400</v>
      </c>
      <c r="DB124" s="1"/>
      <c r="DC124" s="1"/>
      <c r="DD124" s="1">
        <v>1900</v>
      </c>
      <c r="DE124" s="1"/>
      <c r="DF124" s="1"/>
      <c r="DG124" s="1"/>
      <c r="DH124" s="1"/>
      <c r="DI124" s="1"/>
      <c r="DJ124" s="1"/>
      <c r="DK124" s="1"/>
      <c r="DL124" s="1">
        <v>1800</v>
      </c>
      <c r="DM124" s="1"/>
      <c r="DN124" s="1"/>
      <c r="DO124" s="1"/>
      <c r="DP124" s="1">
        <v>1500</v>
      </c>
      <c r="DQ124" s="1">
        <v>2200</v>
      </c>
      <c r="DR124" s="1">
        <v>2100</v>
      </c>
      <c r="DS124" s="1">
        <v>2300</v>
      </c>
      <c r="DT124" s="1">
        <v>2800</v>
      </c>
      <c r="DU124" s="1">
        <v>2200</v>
      </c>
      <c r="DV124" s="1">
        <v>1900</v>
      </c>
      <c r="DW124" s="1"/>
      <c r="DX124" s="1"/>
      <c r="DY124" s="1">
        <v>2100</v>
      </c>
      <c r="DZ124" s="1">
        <v>1800</v>
      </c>
      <c r="EA124" s="1"/>
      <c r="EB124" s="1"/>
      <c r="EC124" s="1"/>
      <c r="ED124" s="1">
        <v>1800</v>
      </c>
      <c r="EE124" s="1">
        <v>1900</v>
      </c>
      <c r="EF124" s="1">
        <v>1900</v>
      </c>
    </row>
    <row r="125" spans="2:136" x14ac:dyDescent="0.45">
      <c r="D125" t="s">
        <v>238</v>
      </c>
      <c r="E125" s="1">
        <v>33400</v>
      </c>
      <c r="F125" s="1">
        <v>35300</v>
      </c>
      <c r="G125" s="1">
        <v>29500</v>
      </c>
      <c r="H125" s="1">
        <v>41800</v>
      </c>
      <c r="I125" s="1">
        <v>42600</v>
      </c>
      <c r="J125" s="1">
        <v>46300</v>
      </c>
      <c r="K125" s="1">
        <v>43400</v>
      </c>
      <c r="L125" s="1">
        <v>40600</v>
      </c>
      <c r="M125" s="1">
        <v>36700</v>
      </c>
      <c r="N125" s="1">
        <v>39800</v>
      </c>
      <c r="O125" s="1">
        <v>35200</v>
      </c>
      <c r="P125" s="1">
        <v>36100</v>
      </c>
      <c r="Q125" s="1">
        <v>37500</v>
      </c>
      <c r="R125" s="1">
        <v>34000</v>
      </c>
      <c r="S125" s="1">
        <v>34400</v>
      </c>
      <c r="T125" s="1">
        <v>36200</v>
      </c>
      <c r="U125" s="1">
        <v>39600</v>
      </c>
      <c r="V125" s="1">
        <v>36700</v>
      </c>
      <c r="W125" s="1">
        <v>36700</v>
      </c>
      <c r="X125" s="1">
        <v>34500</v>
      </c>
      <c r="Y125" s="1">
        <v>30100</v>
      </c>
      <c r="Z125" s="1">
        <v>25100</v>
      </c>
      <c r="AA125" s="1">
        <v>27600</v>
      </c>
      <c r="AB125" s="1">
        <v>29400</v>
      </c>
      <c r="AC125" s="1">
        <v>24500</v>
      </c>
      <c r="AD125" s="1">
        <v>25500</v>
      </c>
      <c r="AE125" s="1">
        <v>21500</v>
      </c>
      <c r="AF125" s="1">
        <v>22400</v>
      </c>
      <c r="AG125" s="1">
        <v>21100</v>
      </c>
      <c r="AH125" s="1">
        <v>29100</v>
      </c>
      <c r="AI125" s="1">
        <v>38100</v>
      </c>
      <c r="AJ125" s="1">
        <v>41600</v>
      </c>
      <c r="AK125" s="1">
        <v>38300</v>
      </c>
      <c r="AL125" s="1">
        <v>41500</v>
      </c>
      <c r="AM125" s="1">
        <v>38600</v>
      </c>
      <c r="AN125" s="1">
        <v>49000</v>
      </c>
      <c r="AO125" s="1">
        <v>44800</v>
      </c>
      <c r="AP125" s="1">
        <v>39900</v>
      </c>
      <c r="AQ125" s="1">
        <v>48100</v>
      </c>
      <c r="AR125" s="1">
        <v>44100</v>
      </c>
      <c r="AS125" s="1">
        <v>36100</v>
      </c>
      <c r="AT125" s="1">
        <v>33500</v>
      </c>
      <c r="AU125" s="1">
        <v>28700</v>
      </c>
      <c r="AV125" s="1">
        <v>29800</v>
      </c>
      <c r="AW125" s="1">
        <v>27300</v>
      </c>
      <c r="AX125" s="1">
        <v>23000</v>
      </c>
      <c r="AY125" s="1">
        <v>26000</v>
      </c>
      <c r="AZ125" s="1">
        <v>30500</v>
      </c>
      <c r="BA125" s="1">
        <v>23000</v>
      </c>
      <c r="BB125" s="1">
        <v>21500</v>
      </c>
      <c r="BC125" s="1">
        <v>20900</v>
      </c>
      <c r="BD125" s="1">
        <v>23100</v>
      </c>
      <c r="BE125" s="1">
        <v>24200</v>
      </c>
      <c r="BF125" s="1">
        <v>20600</v>
      </c>
      <c r="BG125" s="1">
        <v>22100</v>
      </c>
      <c r="BH125" s="1">
        <v>31800</v>
      </c>
      <c r="BI125" s="1">
        <v>27400</v>
      </c>
      <c r="BJ125" s="1">
        <v>26500</v>
      </c>
      <c r="BK125" s="1">
        <v>29200</v>
      </c>
      <c r="BL125" s="1">
        <v>29500</v>
      </c>
      <c r="BM125" s="1">
        <v>30700</v>
      </c>
      <c r="BN125" s="1">
        <v>28600</v>
      </c>
      <c r="BO125" s="1">
        <v>37400</v>
      </c>
      <c r="BP125" s="1">
        <v>43500</v>
      </c>
      <c r="BQ125" s="1">
        <v>41600</v>
      </c>
      <c r="BR125" s="1">
        <v>29200</v>
      </c>
      <c r="BS125" s="1">
        <v>30600</v>
      </c>
      <c r="BT125" s="1">
        <v>34400</v>
      </c>
      <c r="BU125" s="1">
        <v>22000</v>
      </c>
      <c r="BV125" s="1">
        <v>21100</v>
      </c>
      <c r="BW125" s="1">
        <v>21500</v>
      </c>
      <c r="BX125" s="1">
        <v>27900</v>
      </c>
      <c r="BY125" s="1">
        <v>27500</v>
      </c>
      <c r="BZ125" s="1">
        <v>24000</v>
      </c>
      <c r="CA125" s="1">
        <v>26500</v>
      </c>
      <c r="CB125" s="1">
        <v>25600</v>
      </c>
      <c r="CC125" s="1">
        <v>29900</v>
      </c>
      <c r="CD125" s="1">
        <v>28600</v>
      </c>
      <c r="CE125" s="1">
        <v>28800</v>
      </c>
      <c r="CF125" s="1">
        <v>25600</v>
      </c>
      <c r="CG125" s="1">
        <v>27600</v>
      </c>
      <c r="CH125" s="1">
        <v>27500</v>
      </c>
      <c r="CI125" s="1">
        <v>25000</v>
      </c>
      <c r="CJ125" s="1">
        <v>27200</v>
      </c>
      <c r="CK125" s="1">
        <v>25600</v>
      </c>
      <c r="CL125" s="1">
        <v>23000</v>
      </c>
      <c r="CM125" s="1">
        <v>23900</v>
      </c>
      <c r="CN125" s="1">
        <v>21900</v>
      </c>
      <c r="CO125" s="1">
        <v>21100</v>
      </c>
      <c r="CP125" s="1">
        <v>27800</v>
      </c>
      <c r="CQ125" s="1">
        <v>27300</v>
      </c>
      <c r="CR125" s="1">
        <v>26900</v>
      </c>
      <c r="CS125" s="1">
        <v>23500</v>
      </c>
      <c r="CT125" s="1">
        <v>23300</v>
      </c>
      <c r="CU125" s="1">
        <v>20600</v>
      </c>
      <c r="CV125" s="1">
        <v>19200</v>
      </c>
      <c r="CW125" s="1">
        <v>19000</v>
      </c>
      <c r="CX125" s="1">
        <v>18800</v>
      </c>
      <c r="CY125" s="1">
        <v>19700</v>
      </c>
      <c r="CZ125" s="1">
        <v>27900</v>
      </c>
      <c r="DA125" s="1">
        <v>22800</v>
      </c>
      <c r="DB125" s="1">
        <v>21300</v>
      </c>
      <c r="DC125" s="1">
        <v>17700</v>
      </c>
      <c r="DD125" s="1">
        <v>26600</v>
      </c>
      <c r="DE125" s="1">
        <v>31400</v>
      </c>
      <c r="DF125" s="1">
        <v>25600</v>
      </c>
      <c r="DG125" s="1">
        <v>26600</v>
      </c>
      <c r="DH125" s="1">
        <v>28800</v>
      </c>
      <c r="DI125" s="1">
        <v>30900</v>
      </c>
      <c r="DJ125" s="1">
        <v>25700</v>
      </c>
      <c r="DK125" s="1">
        <v>22800</v>
      </c>
      <c r="DL125" s="1">
        <v>29500</v>
      </c>
      <c r="DM125" s="1">
        <v>23300</v>
      </c>
      <c r="DN125" s="1">
        <v>18200</v>
      </c>
      <c r="DO125" s="1">
        <v>18800</v>
      </c>
      <c r="DP125" s="1">
        <v>23600</v>
      </c>
      <c r="DQ125" s="1">
        <v>24500</v>
      </c>
      <c r="DR125" s="1">
        <v>30500</v>
      </c>
      <c r="DS125" s="1">
        <v>27100</v>
      </c>
      <c r="DT125" s="1">
        <v>24400</v>
      </c>
      <c r="DU125" s="1">
        <v>27000</v>
      </c>
      <c r="DV125" s="1">
        <v>28400</v>
      </c>
      <c r="DW125" s="1">
        <v>32299.999999999996</v>
      </c>
      <c r="DX125" s="1">
        <v>22200</v>
      </c>
      <c r="DY125" s="1">
        <v>25600</v>
      </c>
      <c r="DZ125" s="1">
        <v>24200</v>
      </c>
      <c r="EA125" s="1">
        <v>27100</v>
      </c>
      <c r="EB125" s="1">
        <v>22700</v>
      </c>
      <c r="EC125" s="1">
        <v>20800</v>
      </c>
      <c r="ED125" s="1">
        <v>26900</v>
      </c>
      <c r="EE125" s="1">
        <v>28300</v>
      </c>
      <c r="EF125" s="1">
        <v>28300</v>
      </c>
    </row>
    <row r="126" spans="2:136" x14ac:dyDescent="0.45">
      <c r="D126" t="s">
        <v>239</v>
      </c>
      <c r="E126" s="1">
        <v>2200</v>
      </c>
      <c r="F126" s="1"/>
      <c r="G126" s="1"/>
      <c r="H126" s="1"/>
      <c r="I126" s="1"/>
      <c r="J126" s="1"/>
      <c r="K126" s="1">
        <v>2200</v>
      </c>
      <c r="L126" s="1">
        <v>2300</v>
      </c>
      <c r="M126" s="1"/>
      <c r="N126" s="1">
        <v>1600</v>
      </c>
      <c r="O126" s="1"/>
      <c r="P126" s="1"/>
      <c r="Q126" s="1">
        <v>1700</v>
      </c>
      <c r="R126" s="1"/>
      <c r="S126" s="1"/>
      <c r="T126" s="1">
        <v>1700</v>
      </c>
      <c r="U126" s="1"/>
      <c r="V126" s="1">
        <v>2200</v>
      </c>
      <c r="W126" s="1">
        <v>2200</v>
      </c>
      <c r="X126" s="1">
        <v>1500</v>
      </c>
      <c r="Y126" s="1">
        <v>1500</v>
      </c>
      <c r="Z126" s="1">
        <v>2200</v>
      </c>
      <c r="AA126" s="1">
        <v>2800</v>
      </c>
      <c r="AB126" s="1">
        <v>1500</v>
      </c>
      <c r="AC126" s="1"/>
      <c r="AD126" s="1"/>
      <c r="AE126" s="1">
        <v>2100</v>
      </c>
      <c r="AF126" s="1">
        <v>1800</v>
      </c>
      <c r="AG126" s="1">
        <v>1900</v>
      </c>
      <c r="AH126" s="1">
        <v>2800</v>
      </c>
      <c r="AI126" s="1">
        <v>2100</v>
      </c>
      <c r="AJ126" s="1"/>
      <c r="AK126" s="1"/>
      <c r="AL126" s="1"/>
      <c r="AM126" s="1"/>
      <c r="AN126" s="1">
        <v>2000</v>
      </c>
      <c r="AO126" s="1">
        <v>2200</v>
      </c>
      <c r="AP126" s="1">
        <v>2200</v>
      </c>
      <c r="AQ126" s="1">
        <v>4000</v>
      </c>
      <c r="AR126" s="1">
        <v>4200</v>
      </c>
      <c r="AS126" s="1">
        <v>4900</v>
      </c>
      <c r="AT126" s="1">
        <v>4000</v>
      </c>
      <c r="AU126" s="1">
        <v>4300</v>
      </c>
      <c r="AV126" s="1">
        <v>3400</v>
      </c>
      <c r="AW126" s="1">
        <v>2000</v>
      </c>
      <c r="AX126" s="1"/>
      <c r="AY126" s="1"/>
      <c r="AZ126" s="1"/>
      <c r="BA126" s="1">
        <v>2400</v>
      </c>
      <c r="BB126" s="1">
        <v>2100</v>
      </c>
      <c r="BC126" s="1">
        <v>2100</v>
      </c>
      <c r="BD126" s="1">
        <v>2700</v>
      </c>
      <c r="BE126" s="1">
        <v>1700</v>
      </c>
      <c r="BF126" s="1"/>
      <c r="BG126" s="1">
        <v>2400</v>
      </c>
      <c r="BH126" s="1">
        <v>4500</v>
      </c>
      <c r="BI126" s="1">
        <v>4000</v>
      </c>
      <c r="BJ126" s="1">
        <v>2200</v>
      </c>
      <c r="BK126" s="1">
        <v>1800</v>
      </c>
      <c r="BL126" s="1">
        <v>2100</v>
      </c>
      <c r="BM126" s="1">
        <v>1700</v>
      </c>
      <c r="BN126" s="1">
        <v>1800</v>
      </c>
      <c r="BO126" s="1">
        <v>1800</v>
      </c>
      <c r="BP126" s="1">
        <v>2200</v>
      </c>
      <c r="BQ126" s="1">
        <v>1700</v>
      </c>
      <c r="BR126" s="1"/>
      <c r="BS126" s="1"/>
      <c r="BT126" s="1">
        <v>2100</v>
      </c>
      <c r="BU126" s="1">
        <v>2900</v>
      </c>
      <c r="BV126" s="1">
        <v>1900</v>
      </c>
      <c r="BW126" s="1"/>
      <c r="BX126" s="1"/>
      <c r="BY126" s="1"/>
      <c r="BZ126" s="1">
        <v>2400</v>
      </c>
      <c r="CA126" s="1">
        <v>2300</v>
      </c>
      <c r="CB126" s="1">
        <v>3200</v>
      </c>
      <c r="CC126" s="1">
        <v>2900</v>
      </c>
      <c r="CD126" s="1">
        <v>2100</v>
      </c>
      <c r="CE126" s="1">
        <v>3000</v>
      </c>
      <c r="CF126" s="1">
        <v>2300</v>
      </c>
      <c r="CG126" s="1">
        <v>2600</v>
      </c>
      <c r="CH126" s="1">
        <v>2200</v>
      </c>
      <c r="CI126" s="1">
        <v>1800</v>
      </c>
      <c r="CJ126" s="1">
        <v>1800</v>
      </c>
      <c r="CK126" s="1">
        <v>1500</v>
      </c>
      <c r="CL126" s="1"/>
      <c r="CM126" s="1">
        <v>2300</v>
      </c>
      <c r="CN126" s="1">
        <v>1500</v>
      </c>
      <c r="CO126" s="1">
        <v>1700</v>
      </c>
      <c r="CP126" s="1">
        <v>3100</v>
      </c>
      <c r="CQ126" s="1">
        <v>5300</v>
      </c>
      <c r="CR126" s="1">
        <v>5300</v>
      </c>
      <c r="CS126" s="1">
        <v>6300</v>
      </c>
      <c r="CT126" s="1">
        <v>5100</v>
      </c>
      <c r="CU126" s="1">
        <v>5800</v>
      </c>
      <c r="CV126" s="1">
        <v>6300</v>
      </c>
      <c r="CW126" s="1">
        <v>6700</v>
      </c>
      <c r="CX126" s="1">
        <v>6400</v>
      </c>
      <c r="CY126" s="1">
        <v>4700</v>
      </c>
      <c r="CZ126" s="1">
        <v>5800</v>
      </c>
      <c r="DA126" s="1">
        <v>4500</v>
      </c>
      <c r="DB126" s="1">
        <v>4300</v>
      </c>
      <c r="DC126" s="1">
        <v>3200</v>
      </c>
      <c r="DD126" s="1">
        <v>2400</v>
      </c>
      <c r="DE126" s="1">
        <v>3000</v>
      </c>
      <c r="DF126" s="1">
        <v>8300</v>
      </c>
      <c r="DG126" s="1">
        <v>7500</v>
      </c>
      <c r="DH126" s="1">
        <v>6200</v>
      </c>
      <c r="DI126" s="1">
        <v>4200</v>
      </c>
      <c r="DJ126" s="1">
        <v>3300</v>
      </c>
      <c r="DK126" s="1">
        <v>4800</v>
      </c>
      <c r="DL126" s="1">
        <v>3400</v>
      </c>
      <c r="DM126" s="1">
        <v>6700</v>
      </c>
      <c r="DN126" s="1">
        <v>6100</v>
      </c>
      <c r="DO126" s="1">
        <v>6500</v>
      </c>
      <c r="DP126" s="1">
        <v>3700</v>
      </c>
      <c r="DQ126" s="1">
        <v>1900</v>
      </c>
      <c r="DR126" s="1">
        <v>3200</v>
      </c>
      <c r="DS126" s="1">
        <v>2900</v>
      </c>
      <c r="DT126" s="1">
        <v>3500</v>
      </c>
      <c r="DU126" s="1">
        <v>3700</v>
      </c>
      <c r="DV126" s="1">
        <v>6900</v>
      </c>
      <c r="DW126" s="1">
        <v>4100</v>
      </c>
      <c r="DX126" s="1">
        <v>5700</v>
      </c>
      <c r="DY126" s="1">
        <v>4300</v>
      </c>
      <c r="DZ126" s="1">
        <v>6100</v>
      </c>
      <c r="EA126" s="1">
        <v>4800</v>
      </c>
      <c r="EB126" s="1">
        <v>3000</v>
      </c>
      <c r="EC126" s="1">
        <v>4200</v>
      </c>
      <c r="ED126" s="1">
        <v>2800</v>
      </c>
      <c r="EE126" s="1">
        <v>4200</v>
      </c>
      <c r="EF126" s="1">
        <v>4200</v>
      </c>
    </row>
    <row r="127" spans="2:136" x14ac:dyDescent="0.45">
      <c r="B127" t="s">
        <v>440</v>
      </c>
      <c r="C127" t="s">
        <v>44</v>
      </c>
      <c r="D127" t="s">
        <v>240</v>
      </c>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v>2000</v>
      </c>
      <c r="AJ127" s="1">
        <v>2600</v>
      </c>
      <c r="AK127" s="1">
        <v>1900</v>
      </c>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v>2900</v>
      </c>
      <c r="BY127" s="1">
        <v>1500</v>
      </c>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v>1800</v>
      </c>
      <c r="DY127" s="1">
        <v>2200</v>
      </c>
      <c r="DZ127" s="1">
        <v>1500</v>
      </c>
      <c r="EA127" s="1"/>
      <c r="EB127" s="1">
        <v>1500</v>
      </c>
      <c r="EC127" s="1">
        <v>1600</v>
      </c>
      <c r="ED127" s="1"/>
      <c r="EE127" s="1"/>
      <c r="EF127" s="1"/>
    </row>
    <row r="128" spans="2:136" x14ac:dyDescent="0.45">
      <c r="D128" t="s">
        <v>241</v>
      </c>
      <c r="E128" s="1">
        <v>5000</v>
      </c>
      <c r="F128" s="1">
        <v>3900</v>
      </c>
      <c r="G128" s="1">
        <v>5500</v>
      </c>
      <c r="H128" s="1">
        <v>4800</v>
      </c>
      <c r="I128" s="1">
        <v>5500</v>
      </c>
      <c r="J128" s="1">
        <v>4100</v>
      </c>
      <c r="K128" s="1">
        <v>3000</v>
      </c>
      <c r="L128" s="1">
        <v>3400</v>
      </c>
      <c r="M128" s="1">
        <v>2000</v>
      </c>
      <c r="N128" s="1">
        <v>2000</v>
      </c>
      <c r="O128" s="1">
        <v>2000</v>
      </c>
      <c r="P128" s="1">
        <v>2300</v>
      </c>
      <c r="Q128" s="1">
        <v>3300</v>
      </c>
      <c r="R128" s="1">
        <v>3200</v>
      </c>
      <c r="S128" s="1">
        <v>5400</v>
      </c>
      <c r="T128" s="1">
        <v>3900</v>
      </c>
      <c r="U128" s="1">
        <v>5600</v>
      </c>
      <c r="V128" s="1">
        <v>4000</v>
      </c>
      <c r="W128" s="1">
        <v>3900</v>
      </c>
      <c r="X128" s="1">
        <v>7000</v>
      </c>
      <c r="Y128" s="1">
        <v>5400</v>
      </c>
      <c r="Z128" s="1">
        <v>5800</v>
      </c>
      <c r="AA128" s="1">
        <v>5400</v>
      </c>
      <c r="AB128" s="1">
        <v>6400</v>
      </c>
      <c r="AC128" s="1">
        <v>6400</v>
      </c>
      <c r="AD128" s="1">
        <v>3300</v>
      </c>
      <c r="AE128" s="1">
        <v>2700</v>
      </c>
      <c r="AF128" s="1">
        <v>2600</v>
      </c>
      <c r="AG128" s="1">
        <v>3900</v>
      </c>
      <c r="AH128" s="1">
        <v>1600</v>
      </c>
      <c r="AI128" s="1">
        <v>2700</v>
      </c>
      <c r="AJ128" s="1">
        <v>2100</v>
      </c>
      <c r="AK128" s="1">
        <v>2800</v>
      </c>
      <c r="AL128" s="1">
        <v>2100</v>
      </c>
      <c r="AM128" s="1"/>
      <c r="AN128" s="1">
        <v>2200</v>
      </c>
      <c r="AO128" s="1">
        <v>2600</v>
      </c>
      <c r="AP128" s="1">
        <v>3500</v>
      </c>
      <c r="AQ128" s="1">
        <v>3600</v>
      </c>
      <c r="AR128" s="1">
        <v>2500</v>
      </c>
      <c r="AS128" s="1">
        <v>3300</v>
      </c>
      <c r="AT128" s="1">
        <v>1700</v>
      </c>
      <c r="AU128" s="1">
        <v>2700</v>
      </c>
      <c r="AV128" s="1">
        <v>2200</v>
      </c>
      <c r="AW128" s="1">
        <v>2100</v>
      </c>
      <c r="AX128" s="1">
        <v>2300</v>
      </c>
      <c r="AY128" s="1">
        <v>2900</v>
      </c>
      <c r="AZ128" s="1">
        <v>1600</v>
      </c>
      <c r="BA128" s="1"/>
      <c r="BB128" s="1">
        <v>3900</v>
      </c>
      <c r="BC128" s="1">
        <v>3800</v>
      </c>
      <c r="BD128" s="1">
        <v>3300</v>
      </c>
      <c r="BE128" s="1">
        <v>4800</v>
      </c>
      <c r="BF128" s="1">
        <v>4400</v>
      </c>
      <c r="BG128" s="1">
        <v>3500</v>
      </c>
      <c r="BH128" s="1"/>
      <c r="BI128" s="1"/>
      <c r="BJ128" s="1">
        <v>2000</v>
      </c>
      <c r="BK128" s="1"/>
      <c r="BL128" s="1">
        <v>2100</v>
      </c>
      <c r="BM128" s="1">
        <v>3500</v>
      </c>
      <c r="BN128" s="1">
        <v>2300</v>
      </c>
      <c r="BO128" s="1">
        <v>2100</v>
      </c>
      <c r="BP128" s="1"/>
      <c r="BQ128" s="1"/>
      <c r="BR128" s="1"/>
      <c r="BS128" s="1">
        <v>1500</v>
      </c>
      <c r="BT128" s="1">
        <v>2700</v>
      </c>
      <c r="BU128" s="1">
        <v>3700</v>
      </c>
      <c r="BV128" s="1">
        <v>3200</v>
      </c>
      <c r="BW128" s="1">
        <v>2600</v>
      </c>
      <c r="BX128" s="1">
        <v>2800</v>
      </c>
      <c r="BY128" s="1">
        <v>3400</v>
      </c>
      <c r="BZ128" s="1">
        <v>6100</v>
      </c>
      <c r="CA128" s="1"/>
      <c r="CB128" s="1">
        <v>2400</v>
      </c>
      <c r="CC128" s="1">
        <v>3900</v>
      </c>
      <c r="CD128" s="1">
        <v>3500</v>
      </c>
      <c r="CE128" s="1">
        <v>2600</v>
      </c>
      <c r="CF128" s="1"/>
      <c r="CG128" s="1">
        <v>1500</v>
      </c>
      <c r="CH128" s="1"/>
      <c r="CI128" s="1"/>
      <c r="CJ128" s="1">
        <v>1800</v>
      </c>
      <c r="CK128" s="1"/>
      <c r="CL128" s="1"/>
      <c r="CM128" s="1">
        <v>2400</v>
      </c>
      <c r="CN128" s="1">
        <v>4100</v>
      </c>
      <c r="CO128" s="1">
        <v>3400</v>
      </c>
      <c r="CP128" s="1">
        <v>3700</v>
      </c>
      <c r="CQ128" s="1">
        <v>3000</v>
      </c>
      <c r="CR128" s="1">
        <v>2800</v>
      </c>
      <c r="CS128" s="1">
        <v>4300</v>
      </c>
      <c r="CT128" s="1">
        <v>3500</v>
      </c>
      <c r="CU128" s="1">
        <v>5300</v>
      </c>
      <c r="CV128" s="1">
        <v>2500</v>
      </c>
      <c r="CW128" s="1">
        <v>2100</v>
      </c>
      <c r="CX128" s="1"/>
      <c r="CY128" s="1"/>
      <c r="CZ128" s="1"/>
      <c r="DA128" s="1"/>
      <c r="DB128" s="1">
        <v>2800</v>
      </c>
      <c r="DC128" s="1">
        <v>3500</v>
      </c>
      <c r="DD128" s="1">
        <v>4300</v>
      </c>
      <c r="DE128" s="1">
        <v>5600</v>
      </c>
      <c r="DF128" s="1">
        <v>4300</v>
      </c>
      <c r="DG128" s="1">
        <v>4400</v>
      </c>
      <c r="DH128" s="1">
        <v>2600</v>
      </c>
      <c r="DI128" s="1">
        <v>2800</v>
      </c>
      <c r="DJ128" s="1">
        <v>1800</v>
      </c>
      <c r="DK128" s="1">
        <v>1600</v>
      </c>
      <c r="DL128" s="1"/>
      <c r="DM128" s="1">
        <v>2500</v>
      </c>
      <c r="DN128" s="1">
        <v>3800</v>
      </c>
      <c r="DO128" s="1">
        <v>2900</v>
      </c>
      <c r="DP128" s="1">
        <v>4500</v>
      </c>
      <c r="DQ128" s="1">
        <v>4500</v>
      </c>
      <c r="DR128" s="1">
        <v>5200</v>
      </c>
      <c r="DS128" s="1">
        <v>4500</v>
      </c>
      <c r="DT128" s="1">
        <v>4700</v>
      </c>
      <c r="DU128" s="1">
        <v>5500</v>
      </c>
      <c r="DV128" s="1">
        <v>3200</v>
      </c>
      <c r="DW128" s="1"/>
      <c r="DX128" s="1"/>
      <c r="DY128" s="1"/>
      <c r="DZ128" s="1"/>
      <c r="EA128" s="1"/>
      <c r="EB128" s="1"/>
      <c r="EC128" s="1"/>
      <c r="ED128" s="1"/>
      <c r="EE128" s="1"/>
      <c r="EF128" s="1"/>
    </row>
    <row r="129" spans="2:136" x14ac:dyDescent="0.45">
      <c r="D129" t="s">
        <v>242</v>
      </c>
      <c r="E129" s="1"/>
      <c r="F129" s="1"/>
      <c r="G129" s="1"/>
      <c r="H129" s="1"/>
      <c r="I129" s="1"/>
      <c r="J129" s="1"/>
      <c r="K129" s="1"/>
      <c r="L129" s="1">
        <v>2000</v>
      </c>
      <c r="M129" s="1">
        <v>1900</v>
      </c>
      <c r="N129" s="1">
        <v>2100</v>
      </c>
      <c r="O129" s="1">
        <v>1700</v>
      </c>
      <c r="P129" s="1">
        <v>6000</v>
      </c>
      <c r="Q129" s="1">
        <v>6400</v>
      </c>
      <c r="R129" s="1">
        <v>4300</v>
      </c>
      <c r="S129" s="1">
        <v>3200</v>
      </c>
      <c r="T129" s="1">
        <v>5200</v>
      </c>
      <c r="U129" s="1">
        <v>2900</v>
      </c>
      <c r="V129" s="1">
        <v>1500</v>
      </c>
      <c r="W129" s="1"/>
      <c r="X129" s="1"/>
      <c r="Y129" s="1"/>
      <c r="Z129" s="1"/>
      <c r="AA129" s="1">
        <v>2000</v>
      </c>
      <c r="AB129" s="1">
        <v>4700</v>
      </c>
      <c r="AC129" s="1">
        <v>4900</v>
      </c>
      <c r="AD129" s="1">
        <v>3300</v>
      </c>
      <c r="AE129" s="1">
        <v>3300</v>
      </c>
      <c r="AF129" s="1">
        <v>2400</v>
      </c>
      <c r="AG129" s="1"/>
      <c r="AH129" s="1"/>
      <c r="AI129" s="1">
        <v>3100</v>
      </c>
      <c r="AJ129" s="1">
        <v>3500</v>
      </c>
      <c r="AK129" s="1">
        <v>3600</v>
      </c>
      <c r="AL129" s="1">
        <v>5000</v>
      </c>
      <c r="AM129" s="1">
        <v>4500</v>
      </c>
      <c r="AN129" s="1">
        <v>4400</v>
      </c>
      <c r="AO129" s="1">
        <v>2400</v>
      </c>
      <c r="AP129" s="1">
        <v>3300</v>
      </c>
      <c r="AQ129" s="1">
        <v>3400</v>
      </c>
      <c r="AR129" s="1">
        <v>3100</v>
      </c>
      <c r="AS129" s="1">
        <v>1700</v>
      </c>
      <c r="AT129" s="1">
        <v>2700</v>
      </c>
      <c r="AU129" s="1">
        <v>4200</v>
      </c>
      <c r="AV129" s="1">
        <v>4900</v>
      </c>
      <c r="AW129" s="1">
        <v>4400</v>
      </c>
      <c r="AX129" s="1">
        <v>2800</v>
      </c>
      <c r="AY129" s="1">
        <v>2300</v>
      </c>
      <c r="AZ129" s="1">
        <v>2400</v>
      </c>
      <c r="BA129" s="1">
        <v>1700</v>
      </c>
      <c r="BB129" s="1"/>
      <c r="BC129" s="1"/>
      <c r="BD129" s="1"/>
      <c r="BE129" s="1"/>
      <c r="BF129" s="1"/>
      <c r="BG129" s="1"/>
      <c r="BH129" s="1"/>
      <c r="BI129" s="1"/>
      <c r="BJ129" s="1"/>
      <c r="BK129" s="1"/>
      <c r="BL129" s="1"/>
      <c r="BM129" s="1"/>
      <c r="BN129" s="1"/>
      <c r="BO129" s="1"/>
      <c r="BP129" s="1"/>
      <c r="BQ129" s="1">
        <v>1500</v>
      </c>
      <c r="BR129" s="1"/>
      <c r="BS129" s="1"/>
      <c r="BT129" s="1"/>
      <c r="BU129" s="1">
        <v>1500</v>
      </c>
      <c r="BV129" s="1"/>
      <c r="BW129" s="1"/>
      <c r="BX129" s="1"/>
      <c r="BY129" s="1"/>
      <c r="BZ129" s="1"/>
      <c r="CA129" s="1"/>
      <c r="CB129" s="1"/>
      <c r="CC129" s="1">
        <v>3700</v>
      </c>
      <c r="CD129" s="1">
        <v>2200</v>
      </c>
      <c r="CE129" s="1">
        <v>3200</v>
      </c>
      <c r="CF129" s="1">
        <v>2900</v>
      </c>
      <c r="CG129" s="1">
        <v>2900</v>
      </c>
      <c r="CH129" s="1">
        <v>2900</v>
      </c>
      <c r="CI129" s="1">
        <v>2900</v>
      </c>
      <c r="CJ129" s="1">
        <v>3500</v>
      </c>
      <c r="CK129" s="1">
        <v>5200</v>
      </c>
      <c r="CL129" s="1">
        <v>5000</v>
      </c>
      <c r="CM129" s="1">
        <v>5100</v>
      </c>
      <c r="CN129" s="1">
        <v>4300</v>
      </c>
      <c r="CO129" s="1">
        <v>3500</v>
      </c>
      <c r="CP129" s="1">
        <v>6300</v>
      </c>
      <c r="CQ129" s="1">
        <v>3200</v>
      </c>
      <c r="CR129" s="1">
        <v>2200</v>
      </c>
      <c r="CS129" s="1">
        <v>1800</v>
      </c>
      <c r="CT129" s="1">
        <v>3500</v>
      </c>
      <c r="CU129" s="1">
        <v>3100</v>
      </c>
      <c r="CV129" s="1"/>
      <c r="CW129" s="1">
        <v>1600</v>
      </c>
      <c r="CX129" s="1"/>
      <c r="CY129" s="1"/>
      <c r="CZ129" s="1"/>
      <c r="DA129" s="1"/>
      <c r="DB129" s="1"/>
      <c r="DC129" s="1"/>
      <c r="DD129" s="1"/>
      <c r="DE129" s="1">
        <v>2900</v>
      </c>
      <c r="DF129" s="1">
        <v>2100</v>
      </c>
      <c r="DG129" s="1">
        <v>4400</v>
      </c>
      <c r="DH129" s="1">
        <v>3400</v>
      </c>
      <c r="DI129" s="1">
        <v>4900</v>
      </c>
      <c r="DJ129" s="1">
        <v>3900</v>
      </c>
      <c r="DK129" s="1"/>
      <c r="DL129" s="1">
        <v>1600</v>
      </c>
      <c r="DM129" s="1"/>
      <c r="DN129" s="1">
        <v>1600</v>
      </c>
      <c r="DO129" s="1">
        <v>1900</v>
      </c>
      <c r="DP129" s="1">
        <v>1700</v>
      </c>
      <c r="DQ129" s="1">
        <v>1600</v>
      </c>
      <c r="DR129" s="1">
        <v>1800</v>
      </c>
      <c r="DS129" s="1">
        <v>1700</v>
      </c>
      <c r="DT129" s="1">
        <v>1500</v>
      </c>
      <c r="DU129" s="1"/>
      <c r="DV129" s="1"/>
      <c r="DW129" s="1"/>
      <c r="DX129" s="1"/>
      <c r="DY129" s="1"/>
      <c r="DZ129" s="1"/>
      <c r="EA129" s="1"/>
      <c r="EB129" s="1"/>
      <c r="EC129" s="1"/>
      <c r="ED129" s="1"/>
      <c r="EE129" s="1"/>
      <c r="EF129" s="1"/>
    </row>
    <row r="130" spans="2:136" x14ac:dyDescent="0.45">
      <c r="B130" t="s">
        <v>441</v>
      </c>
      <c r="C130" t="s">
        <v>44</v>
      </c>
      <c r="D130" t="s">
        <v>68</v>
      </c>
      <c r="E130" s="1">
        <v>39200</v>
      </c>
      <c r="F130" s="1">
        <v>38600</v>
      </c>
      <c r="G130" s="1">
        <v>35900</v>
      </c>
      <c r="H130" s="1">
        <v>42300</v>
      </c>
      <c r="I130" s="1">
        <v>41100</v>
      </c>
      <c r="J130" s="1">
        <v>43200</v>
      </c>
      <c r="K130" s="1">
        <v>44300</v>
      </c>
      <c r="L130" s="1">
        <v>44200</v>
      </c>
      <c r="M130" s="1">
        <v>48100</v>
      </c>
      <c r="N130" s="1">
        <v>47100</v>
      </c>
      <c r="O130" s="1">
        <v>47100</v>
      </c>
      <c r="P130" s="1">
        <v>46700</v>
      </c>
      <c r="Q130" s="1">
        <v>55000</v>
      </c>
      <c r="R130" s="1">
        <v>51100</v>
      </c>
      <c r="S130" s="1">
        <v>51500</v>
      </c>
      <c r="T130" s="1">
        <v>54800</v>
      </c>
      <c r="U130" s="1">
        <v>48200</v>
      </c>
      <c r="V130" s="1">
        <v>47900</v>
      </c>
      <c r="W130" s="1">
        <v>49500</v>
      </c>
      <c r="X130" s="1">
        <v>47400</v>
      </c>
      <c r="Y130" s="1">
        <v>46300</v>
      </c>
      <c r="Z130" s="1">
        <v>49100</v>
      </c>
      <c r="AA130" s="1">
        <v>48600</v>
      </c>
      <c r="AB130" s="1">
        <v>48400</v>
      </c>
      <c r="AC130" s="1">
        <v>47500</v>
      </c>
      <c r="AD130" s="1">
        <v>48600</v>
      </c>
      <c r="AE130" s="1">
        <v>45000</v>
      </c>
      <c r="AF130" s="1">
        <v>42700</v>
      </c>
      <c r="AG130" s="1">
        <v>44900</v>
      </c>
      <c r="AH130" s="1">
        <v>49700</v>
      </c>
      <c r="AI130" s="1">
        <v>43600</v>
      </c>
      <c r="AJ130" s="1">
        <v>43900</v>
      </c>
      <c r="AK130" s="1">
        <v>43400</v>
      </c>
      <c r="AL130" s="1">
        <v>43100</v>
      </c>
      <c r="AM130" s="1">
        <v>39500</v>
      </c>
      <c r="AN130" s="1">
        <v>38700</v>
      </c>
      <c r="AO130" s="1">
        <v>42700</v>
      </c>
      <c r="AP130" s="1">
        <v>43300</v>
      </c>
      <c r="AQ130" s="1">
        <v>42200</v>
      </c>
      <c r="AR130" s="1">
        <v>39600</v>
      </c>
      <c r="AS130" s="1">
        <v>37100</v>
      </c>
      <c r="AT130" s="1">
        <v>37200</v>
      </c>
      <c r="AU130" s="1">
        <v>39600</v>
      </c>
      <c r="AV130" s="1">
        <v>40900</v>
      </c>
      <c r="AW130" s="1">
        <v>39600</v>
      </c>
      <c r="AX130" s="1">
        <v>39600</v>
      </c>
      <c r="AY130" s="1">
        <v>43900</v>
      </c>
      <c r="AZ130" s="1">
        <v>42800</v>
      </c>
      <c r="BA130" s="1">
        <v>47200</v>
      </c>
      <c r="BB130" s="1">
        <v>43900</v>
      </c>
      <c r="BC130" s="1">
        <v>41900</v>
      </c>
      <c r="BD130" s="1">
        <v>47300</v>
      </c>
      <c r="BE130" s="1">
        <v>45500</v>
      </c>
      <c r="BF130" s="1">
        <v>46300</v>
      </c>
      <c r="BG130" s="1">
        <v>50700</v>
      </c>
      <c r="BH130" s="1">
        <v>48300</v>
      </c>
      <c r="BI130" s="1">
        <v>46600</v>
      </c>
      <c r="BJ130" s="1">
        <v>44300</v>
      </c>
      <c r="BK130" s="1">
        <v>44900</v>
      </c>
      <c r="BL130" s="1">
        <v>46800</v>
      </c>
      <c r="BM130" s="1">
        <v>45400</v>
      </c>
      <c r="BN130" s="1">
        <v>37900</v>
      </c>
      <c r="BO130" s="1">
        <v>35200</v>
      </c>
      <c r="BP130" s="1">
        <v>32900</v>
      </c>
      <c r="BQ130" s="1">
        <v>34500</v>
      </c>
      <c r="BR130" s="1">
        <v>41000</v>
      </c>
      <c r="BS130" s="1">
        <v>36300</v>
      </c>
      <c r="BT130" s="1">
        <v>42100</v>
      </c>
      <c r="BU130" s="1">
        <v>39700</v>
      </c>
      <c r="BV130" s="1">
        <v>42700</v>
      </c>
      <c r="BW130" s="1">
        <v>42900</v>
      </c>
      <c r="BX130" s="1">
        <v>46700</v>
      </c>
      <c r="BY130" s="1">
        <v>49400</v>
      </c>
      <c r="BZ130" s="1">
        <v>51900</v>
      </c>
      <c r="CA130" s="1">
        <v>50800</v>
      </c>
      <c r="CB130" s="1">
        <v>49700</v>
      </c>
      <c r="CC130" s="1">
        <v>55100</v>
      </c>
      <c r="CD130" s="1">
        <v>52000</v>
      </c>
      <c r="CE130" s="1">
        <v>48000</v>
      </c>
      <c r="CF130" s="1">
        <v>46600</v>
      </c>
      <c r="CG130" s="1">
        <v>42700</v>
      </c>
      <c r="CH130" s="1">
        <v>48700</v>
      </c>
      <c r="CI130" s="1">
        <v>45400</v>
      </c>
      <c r="CJ130" s="1">
        <v>46000</v>
      </c>
      <c r="CK130" s="1">
        <v>46600</v>
      </c>
      <c r="CL130" s="1">
        <v>49400</v>
      </c>
      <c r="CM130" s="1">
        <v>48100</v>
      </c>
      <c r="CN130" s="1">
        <v>47100</v>
      </c>
      <c r="CO130" s="1">
        <v>46300</v>
      </c>
      <c r="CP130" s="1">
        <v>47300</v>
      </c>
      <c r="CQ130" s="1">
        <v>47300</v>
      </c>
      <c r="CR130" s="1">
        <v>45500</v>
      </c>
      <c r="CS130" s="1">
        <v>44800</v>
      </c>
      <c r="CT130" s="1">
        <v>40900</v>
      </c>
      <c r="CU130" s="1">
        <v>42100</v>
      </c>
      <c r="CV130" s="1">
        <v>42300</v>
      </c>
      <c r="CW130" s="1">
        <v>39500</v>
      </c>
      <c r="CX130" s="1">
        <v>39700</v>
      </c>
      <c r="CY130" s="1">
        <v>35800</v>
      </c>
      <c r="CZ130" s="1">
        <v>36700</v>
      </c>
      <c r="DA130" s="1">
        <v>36900</v>
      </c>
      <c r="DB130" s="1">
        <v>38500</v>
      </c>
      <c r="DC130" s="1">
        <v>42100</v>
      </c>
      <c r="DD130" s="1">
        <v>40500</v>
      </c>
      <c r="DE130" s="1">
        <v>41900</v>
      </c>
      <c r="DF130" s="1">
        <v>42100</v>
      </c>
      <c r="DG130" s="1">
        <v>36000</v>
      </c>
      <c r="DH130" s="1">
        <v>40200</v>
      </c>
      <c r="DI130" s="1">
        <v>39700</v>
      </c>
      <c r="DJ130" s="1">
        <v>39000</v>
      </c>
      <c r="DK130" s="1">
        <v>39000</v>
      </c>
      <c r="DL130" s="1">
        <v>37600</v>
      </c>
      <c r="DM130" s="1">
        <v>40900</v>
      </c>
      <c r="DN130" s="1">
        <v>37900</v>
      </c>
      <c r="DO130" s="1">
        <v>31800</v>
      </c>
      <c r="DP130" s="1">
        <v>34800</v>
      </c>
      <c r="DQ130" s="1">
        <v>33000</v>
      </c>
      <c r="DR130" s="1">
        <v>34800</v>
      </c>
      <c r="DS130" s="1">
        <v>36700</v>
      </c>
      <c r="DT130" s="1">
        <v>34700</v>
      </c>
      <c r="DU130" s="1">
        <v>35300</v>
      </c>
      <c r="DV130" s="1">
        <v>36600</v>
      </c>
      <c r="DW130" s="1">
        <v>37200</v>
      </c>
      <c r="DX130" s="1">
        <v>33600</v>
      </c>
      <c r="DY130" s="1">
        <v>33400</v>
      </c>
      <c r="DZ130" s="1">
        <v>35500</v>
      </c>
      <c r="EA130" s="1">
        <v>35700</v>
      </c>
      <c r="EB130" s="1">
        <v>32500</v>
      </c>
      <c r="EC130" s="1">
        <v>30400</v>
      </c>
      <c r="ED130" s="1">
        <v>31900</v>
      </c>
      <c r="EE130" s="1">
        <v>33000</v>
      </c>
      <c r="EF130" s="1">
        <v>33000</v>
      </c>
    </row>
    <row r="131" spans="2:136" x14ac:dyDescent="0.45">
      <c r="D131" t="s">
        <v>69</v>
      </c>
      <c r="E131" s="1">
        <v>20100</v>
      </c>
      <c r="F131" s="1">
        <v>21100</v>
      </c>
      <c r="G131" s="1">
        <v>21400</v>
      </c>
      <c r="H131" s="1">
        <v>22400</v>
      </c>
      <c r="I131" s="1">
        <v>19300</v>
      </c>
      <c r="J131" s="1">
        <v>19400</v>
      </c>
      <c r="K131" s="1">
        <v>18700</v>
      </c>
      <c r="L131" s="1">
        <v>21000</v>
      </c>
      <c r="M131" s="1">
        <v>18500</v>
      </c>
      <c r="N131" s="1">
        <v>16200</v>
      </c>
      <c r="O131" s="1">
        <v>13700</v>
      </c>
      <c r="P131" s="1">
        <v>12400</v>
      </c>
      <c r="Q131" s="1">
        <v>12600</v>
      </c>
      <c r="R131" s="1">
        <v>12000</v>
      </c>
      <c r="S131" s="1">
        <v>14100</v>
      </c>
      <c r="T131" s="1">
        <v>15400</v>
      </c>
      <c r="U131" s="1">
        <v>18700</v>
      </c>
      <c r="V131" s="1">
        <v>21000</v>
      </c>
      <c r="W131" s="1">
        <v>18500</v>
      </c>
      <c r="X131" s="1">
        <v>17600</v>
      </c>
      <c r="Y131" s="1">
        <v>13700</v>
      </c>
      <c r="Z131" s="1">
        <v>14900</v>
      </c>
      <c r="AA131" s="1">
        <v>18500</v>
      </c>
      <c r="AB131" s="1">
        <v>15300</v>
      </c>
      <c r="AC131" s="1">
        <v>14200</v>
      </c>
      <c r="AD131" s="1">
        <v>17500</v>
      </c>
      <c r="AE131" s="1">
        <v>16300</v>
      </c>
      <c r="AF131" s="1">
        <v>15900</v>
      </c>
      <c r="AG131" s="1">
        <v>17800</v>
      </c>
      <c r="AH131" s="1">
        <v>18800</v>
      </c>
      <c r="AI131" s="1">
        <v>16100.000000000002</v>
      </c>
      <c r="AJ131" s="1">
        <v>16800</v>
      </c>
      <c r="AK131" s="1">
        <v>14000</v>
      </c>
      <c r="AL131" s="1">
        <v>18500</v>
      </c>
      <c r="AM131" s="1">
        <v>19100</v>
      </c>
      <c r="AN131" s="1">
        <v>15200</v>
      </c>
      <c r="AO131" s="1">
        <v>14700</v>
      </c>
      <c r="AP131" s="1">
        <v>14300</v>
      </c>
      <c r="AQ131" s="1">
        <v>14500</v>
      </c>
      <c r="AR131" s="1">
        <v>14900</v>
      </c>
      <c r="AS131" s="1">
        <v>14700</v>
      </c>
      <c r="AT131" s="1">
        <v>14600</v>
      </c>
      <c r="AU131" s="1">
        <v>12800</v>
      </c>
      <c r="AV131" s="1">
        <v>13000</v>
      </c>
      <c r="AW131" s="1">
        <v>12700</v>
      </c>
      <c r="AX131" s="1">
        <v>13200</v>
      </c>
      <c r="AY131" s="1">
        <v>13100</v>
      </c>
      <c r="AZ131" s="1">
        <v>11300</v>
      </c>
      <c r="BA131" s="1">
        <v>10300</v>
      </c>
      <c r="BB131" s="1">
        <v>8700</v>
      </c>
      <c r="BC131" s="1">
        <v>13500</v>
      </c>
      <c r="BD131" s="1">
        <v>11600</v>
      </c>
      <c r="BE131" s="1">
        <v>11100</v>
      </c>
      <c r="BF131" s="1">
        <v>14200</v>
      </c>
      <c r="BG131" s="1">
        <v>12200</v>
      </c>
      <c r="BH131" s="1">
        <v>15500</v>
      </c>
      <c r="BI131" s="1">
        <v>12200</v>
      </c>
      <c r="BJ131" s="1">
        <v>12100</v>
      </c>
      <c r="BK131" s="1">
        <v>15000</v>
      </c>
      <c r="BL131" s="1">
        <v>13300</v>
      </c>
      <c r="BM131" s="1">
        <v>13800</v>
      </c>
      <c r="BN131" s="1">
        <v>18000</v>
      </c>
      <c r="BO131" s="1">
        <v>18400</v>
      </c>
      <c r="BP131" s="1">
        <v>19600</v>
      </c>
      <c r="BQ131" s="1">
        <v>20000</v>
      </c>
      <c r="BR131" s="1">
        <v>21300</v>
      </c>
      <c r="BS131" s="1">
        <v>22300</v>
      </c>
      <c r="BT131" s="1">
        <v>19200</v>
      </c>
      <c r="BU131" s="1">
        <v>15700</v>
      </c>
      <c r="BV131" s="1">
        <v>15500</v>
      </c>
      <c r="BW131" s="1">
        <v>15800</v>
      </c>
      <c r="BX131" s="1">
        <v>15900</v>
      </c>
      <c r="BY131" s="1">
        <v>15200</v>
      </c>
      <c r="BZ131" s="1">
        <v>12500</v>
      </c>
      <c r="CA131" s="1">
        <v>14500</v>
      </c>
      <c r="CB131" s="1">
        <v>17000</v>
      </c>
      <c r="CC131" s="1">
        <v>14600</v>
      </c>
      <c r="CD131" s="1">
        <v>17500</v>
      </c>
      <c r="CE131" s="1">
        <v>18600</v>
      </c>
      <c r="CF131" s="1">
        <v>18500</v>
      </c>
      <c r="CG131" s="1">
        <v>15700</v>
      </c>
      <c r="CH131" s="1">
        <v>17300</v>
      </c>
      <c r="CI131" s="1">
        <v>18000</v>
      </c>
      <c r="CJ131" s="1">
        <v>14400</v>
      </c>
      <c r="CK131" s="1">
        <v>17300</v>
      </c>
      <c r="CL131" s="1">
        <v>12500</v>
      </c>
      <c r="CM131" s="1">
        <v>14300</v>
      </c>
      <c r="CN131" s="1">
        <v>13800</v>
      </c>
      <c r="CO131" s="1">
        <v>16600</v>
      </c>
      <c r="CP131" s="1">
        <v>18800</v>
      </c>
      <c r="CQ131" s="1">
        <v>15500</v>
      </c>
      <c r="CR131" s="1">
        <v>20300</v>
      </c>
      <c r="CS131" s="1">
        <v>23000</v>
      </c>
      <c r="CT131" s="1">
        <v>21200</v>
      </c>
      <c r="CU131" s="1">
        <v>19600</v>
      </c>
      <c r="CV131" s="1">
        <v>19000</v>
      </c>
      <c r="CW131" s="1">
        <v>17500</v>
      </c>
      <c r="CX131" s="1">
        <v>15700</v>
      </c>
      <c r="CY131" s="1">
        <v>14100</v>
      </c>
      <c r="CZ131" s="1">
        <v>17000</v>
      </c>
      <c r="DA131" s="1">
        <v>17500</v>
      </c>
      <c r="DB131" s="1">
        <v>16900</v>
      </c>
      <c r="DC131" s="1">
        <v>19700</v>
      </c>
      <c r="DD131" s="1">
        <v>23600</v>
      </c>
      <c r="DE131" s="1">
        <v>21800</v>
      </c>
      <c r="DF131" s="1">
        <v>24300</v>
      </c>
      <c r="DG131" s="1">
        <v>20400</v>
      </c>
      <c r="DH131" s="1">
        <v>17000</v>
      </c>
      <c r="DI131" s="1">
        <v>14400</v>
      </c>
      <c r="DJ131" s="1">
        <v>14600</v>
      </c>
      <c r="DK131" s="1">
        <v>13500</v>
      </c>
      <c r="DL131" s="1">
        <v>16900</v>
      </c>
      <c r="DM131" s="1">
        <v>20400</v>
      </c>
      <c r="DN131" s="1">
        <v>19000</v>
      </c>
      <c r="DO131" s="1">
        <v>19200</v>
      </c>
      <c r="DP131" s="1">
        <v>16000</v>
      </c>
      <c r="DQ131" s="1">
        <v>18700</v>
      </c>
      <c r="DR131" s="1">
        <v>19700</v>
      </c>
      <c r="DS131" s="1">
        <v>15700</v>
      </c>
      <c r="DT131" s="1">
        <v>18400</v>
      </c>
      <c r="DU131" s="1">
        <v>16600</v>
      </c>
      <c r="DV131" s="1">
        <v>17900</v>
      </c>
      <c r="DW131" s="1">
        <v>16400</v>
      </c>
      <c r="DX131" s="1">
        <v>12000</v>
      </c>
      <c r="DY131" s="1">
        <v>10200</v>
      </c>
      <c r="DZ131" s="1">
        <v>16300</v>
      </c>
      <c r="EA131" s="1">
        <v>11500</v>
      </c>
      <c r="EB131" s="1">
        <v>10900</v>
      </c>
      <c r="EC131" s="1">
        <v>10300</v>
      </c>
      <c r="ED131" s="1">
        <v>12100</v>
      </c>
      <c r="EE131" s="1">
        <v>11700</v>
      </c>
      <c r="EF131" s="1">
        <v>11700</v>
      </c>
    </row>
    <row r="132" spans="2:136" x14ac:dyDescent="0.45">
      <c r="D132" t="s">
        <v>70</v>
      </c>
      <c r="E132" s="1">
        <v>98500</v>
      </c>
      <c r="F132" s="1">
        <v>95300</v>
      </c>
      <c r="G132" s="1">
        <v>98100</v>
      </c>
      <c r="H132" s="1">
        <v>80900</v>
      </c>
      <c r="I132" s="1">
        <v>90800</v>
      </c>
      <c r="J132" s="1">
        <v>90300</v>
      </c>
      <c r="K132" s="1">
        <v>99600</v>
      </c>
      <c r="L132" s="1">
        <v>104800</v>
      </c>
      <c r="M132" s="1">
        <v>102000</v>
      </c>
      <c r="N132" s="1">
        <v>97500</v>
      </c>
      <c r="O132" s="1">
        <v>90700</v>
      </c>
      <c r="P132" s="1">
        <v>93000</v>
      </c>
      <c r="Q132" s="1">
        <v>89100</v>
      </c>
      <c r="R132" s="1">
        <v>90200</v>
      </c>
      <c r="S132" s="1">
        <v>88500</v>
      </c>
      <c r="T132" s="1">
        <v>97500</v>
      </c>
      <c r="U132" s="1">
        <v>83900</v>
      </c>
      <c r="V132" s="1">
        <v>87900</v>
      </c>
      <c r="W132" s="1">
        <v>93700</v>
      </c>
      <c r="X132" s="1">
        <v>92000</v>
      </c>
      <c r="Y132" s="1">
        <v>94900</v>
      </c>
      <c r="Z132" s="1">
        <v>80900</v>
      </c>
      <c r="AA132" s="1">
        <v>86600</v>
      </c>
      <c r="AB132" s="1">
        <v>84900</v>
      </c>
      <c r="AC132" s="1">
        <v>84200</v>
      </c>
      <c r="AD132" s="1">
        <v>78300</v>
      </c>
      <c r="AE132" s="1">
        <v>82100</v>
      </c>
      <c r="AF132" s="1">
        <v>89500</v>
      </c>
      <c r="AG132" s="1">
        <v>86200</v>
      </c>
      <c r="AH132" s="1">
        <v>98000</v>
      </c>
      <c r="AI132" s="1">
        <v>107100</v>
      </c>
      <c r="AJ132" s="1">
        <v>110000</v>
      </c>
      <c r="AK132" s="1">
        <v>106800</v>
      </c>
      <c r="AL132" s="1">
        <v>92100</v>
      </c>
      <c r="AM132" s="1">
        <v>106900</v>
      </c>
      <c r="AN132" s="1">
        <v>93800</v>
      </c>
      <c r="AO132" s="1">
        <v>93600</v>
      </c>
      <c r="AP132" s="1">
        <v>90400</v>
      </c>
      <c r="AQ132" s="1">
        <v>85400</v>
      </c>
      <c r="AR132" s="1">
        <v>93100</v>
      </c>
      <c r="AS132" s="1">
        <v>90400</v>
      </c>
      <c r="AT132" s="1">
        <v>98200</v>
      </c>
      <c r="AU132" s="1">
        <v>104600</v>
      </c>
      <c r="AV132" s="1">
        <v>106200</v>
      </c>
      <c r="AW132" s="1">
        <v>99000</v>
      </c>
      <c r="AX132" s="1">
        <v>103700</v>
      </c>
      <c r="AY132" s="1">
        <v>97700</v>
      </c>
      <c r="AZ132" s="1">
        <v>105100</v>
      </c>
      <c r="BA132" s="1">
        <v>100400</v>
      </c>
      <c r="BB132" s="1">
        <v>99800</v>
      </c>
      <c r="BC132" s="1">
        <v>105100</v>
      </c>
      <c r="BD132" s="1">
        <v>94800</v>
      </c>
      <c r="BE132" s="1">
        <v>94400</v>
      </c>
      <c r="BF132" s="1">
        <v>104600</v>
      </c>
      <c r="BG132" s="1">
        <v>99000</v>
      </c>
      <c r="BH132" s="1">
        <v>100100</v>
      </c>
      <c r="BI132" s="1">
        <v>93500</v>
      </c>
      <c r="BJ132" s="1">
        <v>97500</v>
      </c>
      <c r="BK132" s="1">
        <v>103300</v>
      </c>
      <c r="BL132" s="1">
        <v>102400</v>
      </c>
      <c r="BM132" s="1">
        <v>100500</v>
      </c>
      <c r="BN132" s="1">
        <v>87200</v>
      </c>
      <c r="BO132" s="1">
        <v>89400</v>
      </c>
      <c r="BP132" s="1">
        <v>99700</v>
      </c>
      <c r="BQ132" s="1">
        <v>97900</v>
      </c>
      <c r="BR132" s="1">
        <v>102600</v>
      </c>
      <c r="BS132" s="1">
        <v>105700</v>
      </c>
      <c r="BT132" s="1">
        <v>107700</v>
      </c>
      <c r="BU132" s="1">
        <v>99800</v>
      </c>
      <c r="BV132" s="1">
        <v>100900</v>
      </c>
      <c r="BW132" s="1">
        <v>92000</v>
      </c>
      <c r="BX132" s="1">
        <v>96600</v>
      </c>
      <c r="BY132" s="1">
        <v>91700</v>
      </c>
      <c r="BZ132" s="1">
        <v>80200</v>
      </c>
      <c r="CA132" s="1">
        <v>72000</v>
      </c>
      <c r="CB132" s="1">
        <v>66800</v>
      </c>
      <c r="CC132" s="1">
        <v>64200</v>
      </c>
      <c r="CD132" s="1">
        <v>58400</v>
      </c>
      <c r="CE132" s="1">
        <v>66100</v>
      </c>
      <c r="CF132" s="1">
        <v>61000</v>
      </c>
      <c r="CG132" s="1">
        <v>54600</v>
      </c>
      <c r="CH132" s="1">
        <v>56400</v>
      </c>
      <c r="CI132" s="1">
        <v>54100</v>
      </c>
      <c r="CJ132" s="1">
        <v>47200</v>
      </c>
      <c r="CK132" s="1">
        <v>38500</v>
      </c>
      <c r="CL132" s="1">
        <v>38000</v>
      </c>
      <c r="CM132" s="1">
        <v>41700</v>
      </c>
      <c r="CN132" s="1">
        <v>45700</v>
      </c>
      <c r="CO132" s="1">
        <v>44200</v>
      </c>
      <c r="CP132" s="1">
        <v>47500</v>
      </c>
      <c r="CQ132" s="1">
        <v>52000</v>
      </c>
      <c r="CR132" s="1">
        <v>55800</v>
      </c>
      <c r="CS132" s="1">
        <v>53900</v>
      </c>
      <c r="CT132" s="1">
        <v>57500</v>
      </c>
      <c r="CU132" s="1">
        <v>60300</v>
      </c>
      <c r="CV132" s="1">
        <v>57600</v>
      </c>
      <c r="CW132" s="1">
        <v>56100</v>
      </c>
      <c r="CX132" s="1">
        <v>54000</v>
      </c>
      <c r="CY132" s="1">
        <v>54000</v>
      </c>
      <c r="CZ132" s="1">
        <v>51700</v>
      </c>
      <c r="DA132" s="1">
        <v>47200</v>
      </c>
      <c r="DB132" s="1">
        <v>53300</v>
      </c>
      <c r="DC132" s="1">
        <v>51600</v>
      </c>
      <c r="DD132" s="1">
        <v>49600</v>
      </c>
      <c r="DE132" s="1">
        <v>58000</v>
      </c>
      <c r="DF132" s="1">
        <v>55800</v>
      </c>
      <c r="DG132" s="1">
        <v>52600</v>
      </c>
      <c r="DH132" s="1">
        <v>58000</v>
      </c>
      <c r="DI132" s="1">
        <v>47800</v>
      </c>
      <c r="DJ132" s="1">
        <v>46200</v>
      </c>
      <c r="DK132" s="1">
        <v>50900</v>
      </c>
      <c r="DL132" s="1">
        <v>54700</v>
      </c>
      <c r="DM132" s="1">
        <v>55600</v>
      </c>
      <c r="DN132" s="1">
        <v>56400</v>
      </c>
      <c r="DO132" s="1">
        <v>63700</v>
      </c>
      <c r="DP132" s="1">
        <v>50000</v>
      </c>
      <c r="DQ132" s="1">
        <v>51600</v>
      </c>
      <c r="DR132" s="1">
        <v>56400</v>
      </c>
      <c r="DS132" s="1">
        <v>54500</v>
      </c>
      <c r="DT132" s="1">
        <v>57300</v>
      </c>
      <c r="DU132" s="1">
        <v>55700</v>
      </c>
      <c r="DV132" s="1">
        <v>53700</v>
      </c>
      <c r="DW132" s="1">
        <v>53100</v>
      </c>
      <c r="DX132" s="1">
        <v>51900</v>
      </c>
      <c r="DY132" s="1">
        <v>49300</v>
      </c>
      <c r="DZ132" s="1">
        <v>57600</v>
      </c>
      <c r="EA132" s="1">
        <v>60700</v>
      </c>
      <c r="EB132" s="1">
        <v>54800</v>
      </c>
      <c r="EC132" s="1">
        <v>51500</v>
      </c>
      <c r="ED132" s="1">
        <v>52600</v>
      </c>
      <c r="EE132" s="1">
        <v>45300</v>
      </c>
      <c r="EF132" s="1">
        <v>45300</v>
      </c>
    </row>
    <row r="133" spans="2:136" x14ac:dyDescent="0.45">
      <c r="B133" t="s">
        <v>442</v>
      </c>
      <c r="C133" t="s">
        <v>44</v>
      </c>
      <c r="D133" t="s">
        <v>71</v>
      </c>
      <c r="E133" s="1">
        <v>47300</v>
      </c>
      <c r="F133" s="1">
        <v>51600</v>
      </c>
      <c r="G133" s="1">
        <v>49600</v>
      </c>
      <c r="H133" s="1">
        <v>50000</v>
      </c>
      <c r="I133" s="1">
        <v>53800</v>
      </c>
      <c r="J133" s="1">
        <v>47300</v>
      </c>
      <c r="K133" s="1">
        <v>47900</v>
      </c>
      <c r="L133" s="1">
        <v>45200</v>
      </c>
      <c r="M133" s="1">
        <v>45000</v>
      </c>
      <c r="N133" s="1">
        <v>47400</v>
      </c>
      <c r="O133" s="1">
        <v>45400</v>
      </c>
      <c r="P133" s="1">
        <v>47500</v>
      </c>
      <c r="Q133" s="1">
        <v>45100</v>
      </c>
      <c r="R133" s="1">
        <v>48600</v>
      </c>
      <c r="S133" s="1">
        <v>45400</v>
      </c>
      <c r="T133" s="1">
        <v>44300</v>
      </c>
      <c r="U133" s="1">
        <v>46400</v>
      </c>
      <c r="V133" s="1">
        <v>50800</v>
      </c>
      <c r="W133" s="1">
        <v>53700</v>
      </c>
      <c r="X133" s="1">
        <v>55200</v>
      </c>
      <c r="Y133" s="1">
        <v>52700</v>
      </c>
      <c r="Z133" s="1">
        <v>52200</v>
      </c>
      <c r="AA133" s="1">
        <v>45500</v>
      </c>
      <c r="AB133" s="1">
        <v>44700</v>
      </c>
      <c r="AC133" s="1">
        <v>42500</v>
      </c>
      <c r="AD133" s="1">
        <v>41300</v>
      </c>
      <c r="AE133" s="1">
        <v>40900</v>
      </c>
      <c r="AF133" s="1">
        <v>45100</v>
      </c>
      <c r="AG133" s="1">
        <v>43600</v>
      </c>
      <c r="AH133" s="1">
        <v>41400</v>
      </c>
      <c r="AI133" s="1">
        <v>41500</v>
      </c>
      <c r="AJ133" s="1">
        <v>45000</v>
      </c>
      <c r="AK133" s="1">
        <v>45700</v>
      </c>
      <c r="AL133" s="1">
        <v>42800</v>
      </c>
      <c r="AM133" s="1">
        <v>43500</v>
      </c>
      <c r="AN133" s="1">
        <v>42800</v>
      </c>
      <c r="AO133" s="1">
        <v>37700</v>
      </c>
      <c r="AP133" s="1">
        <v>34300</v>
      </c>
      <c r="AQ133" s="1">
        <v>36900</v>
      </c>
      <c r="AR133" s="1">
        <v>36500</v>
      </c>
      <c r="AS133" s="1">
        <v>43900</v>
      </c>
      <c r="AT133" s="1">
        <v>41600</v>
      </c>
      <c r="AU133" s="1">
        <v>45500</v>
      </c>
      <c r="AV133" s="1">
        <v>47200</v>
      </c>
      <c r="AW133" s="1">
        <v>41800</v>
      </c>
      <c r="AX133" s="1">
        <v>39100</v>
      </c>
      <c r="AY133" s="1">
        <v>43300</v>
      </c>
      <c r="AZ133" s="1">
        <v>43500</v>
      </c>
      <c r="BA133" s="1">
        <v>45300</v>
      </c>
      <c r="BB133" s="1">
        <v>45100</v>
      </c>
      <c r="BC133" s="1">
        <v>44700</v>
      </c>
      <c r="BD133" s="1">
        <v>42500</v>
      </c>
      <c r="BE133" s="1">
        <v>45500</v>
      </c>
      <c r="BF133" s="1">
        <v>43300</v>
      </c>
      <c r="BG133" s="1">
        <v>46800</v>
      </c>
      <c r="BH133" s="1">
        <v>45800</v>
      </c>
      <c r="BI133" s="1">
        <v>48400</v>
      </c>
      <c r="BJ133" s="1">
        <v>49000</v>
      </c>
      <c r="BK133" s="1">
        <v>42200</v>
      </c>
      <c r="BL133" s="1">
        <v>41400</v>
      </c>
      <c r="BM133" s="1">
        <v>40300</v>
      </c>
      <c r="BN133" s="1">
        <v>37500</v>
      </c>
      <c r="BO133" s="1">
        <v>40900</v>
      </c>
      <c r="BP133" s="1">
        <v>36500</v>
      </c>
      <c r="BQ133" s="1">
        <v>37100</v>
      </c>
      <c r="BR133" s="1">
        <v>37500</v>
      </c>
      <c r="BS133" s="1">
        <v>38700</v>
      </c>
      <c r="BT133" s="1">
        <v>37800</v>
      </c>
      <c r="BU133" s="1">
        <v>38200</v>
      </c>
      <c r="BV133" s="1">
        <v>36300</v>
      </c>
      <c r="BW133" s="1">
        <v>37300</v>
      </c>
      <c r="BX133" s="1">
        <v>38100</v>
      </c>
      <c r="BY133" s="1">
        <v>36800</v>
      </c>
      <c r="BZ133" s="1">
        <v>35400</v>
      </c>
      <c r="CA133" s="1">
        <v>37600</v>
      </c>
      <c r="CB133" s="1">
        <v>39300</v>
      </c>
      <c r="CC133" s="1">
        <v>40900</v>
      </c>
      <c r="CD133" s="1">
        <v>36400</v>
      </c>
      <c r="CE133" s="1">
        <v>39300</v>
      </c>
      <c r="CF133" s="1">
        <v>34900</v>
      </c>
      <c r="CG133" s="1">
        <v>34100</v>
      </c>
      <c r="CH133" s="1">
        <v>34400</v>
      </c>
      <c r="CI133" s="1">
        <v>33500</v>
      </c>
      <c r="CJ133" s="1">
        <v>33800</v>
      </c>
      <c r="CK133" s="1">
        <v>31900</v>
      </c>
      <c r="CL133" s="1">
        <v>34300</v>
      </c>
      <c r="CM133" s="1">
        <v>38000</v>
      </c>
      <c r="CN133" s="1">
        <v>41600</v>
      </c>
      <c r="CO133" s="1">
        <v>42000</v>
      </c>
      <c r="CP133" s="1">
        <v>42700</v>
      </c>
      <c r="CQ133" s="1">
        <v>40700</v>
      </c>
      <c r="CR133" s="1">
        <v>45900</v>
      </c>
      <c r="CS133" s="1">
        <v>46300</v>
      </c>
      <c r="CT133" s="1">
        <v>43300</v>
      </c>
      <c r="CU133" s="1">
        <v>46400</v>
      </c>
      <c r="CV133" s="1">
        <v>41600</v>
      </c>
      <c r="CW133" s="1">
        <v>42700</v>
      </c>
      <c r="CX133" s="1">
        <v>39100</v>
      </c>
      <c r="CY133" s="1">
        <v>33500</v>
      </c>
      <c r="CZ133" s="1">
        <v>33400</v>
      </c>
      <c r="DA133" s="1">
        <v>39200</v>
      </c>
      <c r="DB133" s="1">
        <v>40500</v>
      </c>
      <c r="DC133" s="1">
        <v>40400</v>
      </c>
      <c r="DD133" s="1">
        <v>45400</v>
      </c>
      <c r="DE133" s="1">
        <v>40800</v>
      </c>
      <c r="DF133" s="1">
        <v>44500</v>
      </c>
      <c r="DG133" s="1">
        <v>41400</v>
      </c>
      <c r="DH133" s="1">
        <v>44400</v>
      </c>
      <c r="DI133" s="1">
        <v>48300</v>
      </c>
      <c r="DJ133" s="1">
        <v>43800</v>
      </c>
      <c r="DK133" s="1">
        <v>44400</v>
      </c>
      <c r="DL133" s="1">
        <v>41100</v>
      </c>
      <c r="DM133" s="1">
        <v>45100</v>
      </c>
      <c r="DN133" s="1">
        <v>38200</v>
      </c>
      <c r="DO133" s="1">
        <v>43700</v>
      </c>
      <c r="DP133" s="1">
        <v>38100</v>
      </c>
      <c r="DQ133" s="1">
        <v>40500</v>
      </c>
      <c r="DR133" s="1">
        <v>38000</v>
      </c>
      <c r="DS133" s="1">
        <v>39400</v>
      </c>
      <c r="DT133" s="1">
        <v>48000</v>
      </c>
      <c r="DU133" s="1">
        <v>53200</v>
      </c>
      <c r="DV133" s="1">
        <v>53900</v>
      </c>
      <c r="DW133" s="1">
        <v>57500</v>
      </c>
      <c r="DX133" s="1">
        <v>58200</v>
      </c>
      <c r="DY133" s="1">
        <v>63200</v>
      </c>
      <c r="DZ133" s="1">
        <v>51100</v>
      </c>
      <c r="EA133" s="1">
        <v>54000</v>
      </c>
      <c r="EB133" s="1">
        <v>47900</v>
      </c>
      <c r="EC133" s="1">
        <v>50300</v>
      </c>
      <c r="ED133" s="1">
        <v>47300</v>
      </c>
      <c r="EE133" s="1">
        <v>45700</v>
      </c>
      <c r="EF133" s="1">
        <v>45700</v>
      </c>
    </row>
    <row r="134" spans="2:136" x14ac:dyDescent="0.45">
      <c r="D134" t="s">
        <v>72</v>
      </c>
      <c r="E134" s="1">
        <v>21300</v>
      </c>
      <c r="F134" s="1">
        <v>18600</v>
      </c>
      <c r="G134" s="1">
        <v>25000</v>
      </c>
      <c r="H134" s="1">
        <v>26500</v>
      </c>
      <c r="I134" s="1">
        <v>31200</v>
      </c>
      <c r="J134" s="1">
        <v>32000</v>
      </c>
      <c r="K134" s="1">
        <v>38300</v>
      </c>
      <c r="L134" s="1">
        <v>36500</v>
      </c>
      <c r="M134" s="1">
        <v>30000</v>
      </c>
      <c r="N134" s="1">
        <v>23200</v>
      </c>
      <c r="O134" s="1">
        <v>27200</v>
      </c>
      <c r="P134" s="1">
        <v>31600</v>
      </c>
      <c r="Q134" s="1">
        <v>32200.000000000004</v>
      </c>
      <c r="R134" s="1">
        <v>27200</v>
      </c>
      <c r="S134" s="1">
        <v>25400</v>
      </c>
      <c r="T134" s="1">
        <v>22100</v>
      </c>
      <c r="U134" s="1">
        <v>34500</v>
      </c>
      <c r="V134" s="1">
        <v>26700</v>
      </c>
      <c r="W134" s="1">
        <v>22900</v>
      </c>
      <c r="X134" s="1">
        <v>25300</v>
      </c>
      <c r="Y134" s="1">
        <v>30200</v>
      </c>
      <c r="Z134" s="1">
        <v>27600</v>
      </c>
      <c r="AA134" s="1">
        <v>31500</v>
      </c>
      <c r="AB134" s="1">
        <v>31700</v>
      </c>
      <c r="AC134" s="1">
        <v>28800</v>
      </c>
      <c r="AD134" s="1">
        <v>30100</v>
      </c>
      <c r="AE134" s="1">
        <v>25400</v>
      </c>
      <c r="AF134" s="1">
        <v>23200</v>
      </c>
      <c r="AG134" s="1">
        <v>25500</v>
      </c>
      <c r="AH134" s="1">
        <v>26300</v>
      </c>
      <c r="AI134" s="1">
        <v>32900</v>
      </c>
      <c r="AJ134" s="1">
        <v>26900</v>
      </c>
      <c r="AK134" s="1">
        <v>24700</v>
      </c>
      <c r="AL134" s="1">
        <v>22700</v>
      </c>
      <c r="AM134" s="1">
        <v>21600</v>
      </c>
      <c r="AN134" s="1">
        <v>20200</v>
      </c>
      <c r="AO134" s="1">
        <v>18700</v>
      </c>
      <c r="AP134" s="1">
        <v>20800</v>
      </c>
      <c r="AQ134" s="1">
        <v>22800</v>
      </c>
      <c r="AR134" s="1">
        <v>22300</v>
      </c>
      <c r="AS134" s="1">
        <v>24300</v>
      </c>
      <c r="AT134" s="1">
        <v>28000</v>
      </c>
      <c r="AU134" s="1">
        <v>25500</v>
      </c>
      <c r="AV134" s="1">
        <v>28000</v>
      </c>
      <c r="AW134" s="1">
        <v>25400</v>
      </c>
      <c r="AX134" s="1">
        <v>26900</v>
      </c>
      <c r="AY134" s="1">
        <v>22100</v>
      </c>
      <c r="AZ134" s="1">
        <v>23700</v>
      </c>
      <c r="BA134" s="1">
        <v>30600</v>
      </c>
      <c r="BB134" s="1">
        <v>31600</v>
      </c>
      <c r="BC134" s="1">
        <v>28600</v>
      </c>
      <c r="BD134" s="1">
        <v>27700</v>
      </c>
      <c r="BE134" s="1">
        <v>32000</v>
      </c>
      <c r="BF134" s="1">
        <v>25900</v>
      </c>
      <c r="BG134" s="1">
        <v>22000</v>
      </c>
      <c r="BH134" s="1">
        <v>27800</v>
      </c>
      <c r="BI134" s="1">
        <v>24500</v>
      </c>
      <c r="BJ134" s="1">
        <v>23700</v>
      </c>
      <c r="BK134" s="1">
        <v>25200</v>
      </c>
      <c r="BL134" s="1">
        <v>25400</v>
      </c>
      <c r="BM134" s="1">
        <v>26200</v>
      </c>
      <c r="BN134" s="1">
        <v>25100</v>
      </c>
      <c r="BO134" s="1">
        <v>31400</v>
      </c>
      <c r="BP134" s="1">
        <v>30500</v>
      </c>
      <c r="BQ134" s="1">
        <v>29700</v>
      </c>
      <c r="BR134" s="1">
        <v>27500</v>
      </c>
      <c r="BS134" s="1">
        <v>17200</v>
      </c>
      <c r="BT134" s="1">
        <v>19500</v>
      </c>
      <c r="BU134" s="1">
        <v>21200</v>
      </c>
      <c r="BV134" s="1">
        <v>18000</v>
      </c>
      <c r="BW134" s="1">
        <v>21700</v>
      </c>
      <c r="BX134" s="1">
        <v>27400</v>
      </c>
      <c r="BY134" s="1">
        <v>27600</v>
      </c>
      <c r="BZ134" s="1">
        <v>30900</v>
      </c>
      <c r="CA134" s="1">
        <v>28500</v>
      </c>
      <c r="CB134" s="1">
        <v>27800</v>
      </c>
      <c r="CC134" s="1">
        <v>28400</v>
      </c>
      <c r="CD134" s="1">
        <v>26600</v>
      </c>
      <c r="CE134" s="1">
        <v>27300</v>
      </c>
      <c r="CF134" s="1">
        <v>24400</v>
      </c>
      <c r="CG134" s="1">
        <v>20600</v>
      </c>
      <c r="CH134" s="1">
        <v>26200</v>
      </c>
      <c r="CI134" s="1">
        <v>21800</v>
      </c>
      <c r="CJ134" s="1">
        <v>17600</v>
      </c>
      <c r="CK134" s="1">
        <v>24200</v>
      </c>
      <c r="CL134" s="1">
        <v>18000</v>
      </c>
      <c r="CM134" s="1">
        <v>15100</v>
      </c>
      <c r="CN134" s="1">
        <v>14100</v>
      </c>
      <c r="CO134" s="1">
        <v>17100</v>
      </c>
      <c r="CP134" s="1">
        <v>16400</v>
      </c>
      <c r="CQ134" s="1">
        <v>19100</v>
      </c>
      <c r="CR134" s="1">
        <v>20200</v>
      </c>
      <c r="CS134" s="1">
        <v>20200</v>
      </c>
      <c r="CT134" s="1">
        <v>14700</v>
      </c>
      <c r="CU134" s="1">
        <v>19700</v>
      </c>
      <c r="CV134" s="1">
        <v>13200</v>
      </c>
      <c r="CW134" s="1">
        <v>15000</v>
      </c>
      <c r="CX134" s="1">
        <v>15200</v>
      </c>
      <c r="CY134" s="1">
        <v>19100</v>
      </c>
      <c r="CZ134" s="1">
        <v>21300</v>
      </c>
      <c r="DA134" s="1">
        <v>20400</v>
      </c>
      <c r="DB134" s="1">
        <v>24400</v>
      </c>
      <c r="DC134" s="1">
        <v>26800</v>
      </c>
      <c r="DD134" s="1">
        <v>24400</v>
      </c>
      <c r="DE134" s="1">
        <v>19900</v>
      </c>
      <c r="DF134" s="1">
        <v>20500</v>
      </c>
      <c r="DG134" s="1">
        <v>19300</v>
      </c>
      <c r="DH134" s="1">
        <v>16400</v>
      </c>
      <c r="DI134" s="1">
        <v>18600</v>
      </c>
      <c r="DJ134" s="1">
        <v>14800</v>
      </c>
      <c r="DK134" s="1">
        <v>16200</v>
      </c>
      <c r="DL134" s="1">
        <v>19400</v>
      </c>
      <c r="DM134" s="1">
        <v>20100</v>
      </c>
      <c r="DN134" s="1">
        <v>25300</v>
      </c>
      <c r="DO134" s="1">
        <v>28100</v>
      </c>
      <c r="DP134" s="1">
        <v>27000</v>
      </c>
      <c r="DQ134" s="1">
        <v>26800</v>
      </c>
      <c r="DR134" s="1">
        <v>24100</v>
      </c>
      <c r="DS134" s="1">
        <v>20200</v>
      </c>
      <c r="DT134" s="1">
        <v>15900</v>
      </c>
      <c r="DU134" s="1">
        <v>15900</v>
      </c>
      <c r="DV134" s="1">
        <v>18700</v>
      </c>
      <c r="DW134" s="1">
        <v>18000</v>
      </c>
      <c r="DX134" s="1">
        <v>23300</v>
      </c>
      <c r="DY134" s="1">
        <v>22100</v>
      </c>
      <c r="DZ134" s="1">
        <v>22900</v>
      </c>
      <c r="EA134" s="1">
        <v>21900</v>
      </c>
      <c r="EB134" s="1">
        <v>20600</v>
      </c>
      <c r="EC134" s="1">
        <v>17600</v>
      </c>
      <c r="ED134" s="1">
        <v>21900</v>
      </c>
      <c r="EE134" s="1">
        <v>24900</v>
      </c>
      <c r="EF134" s="1">
        <v>24900</v>
      </c>
    </row>
    <row r="135" spans="2:136" x14ac:dyDescent="0.45">
      <c r="B135" t="s">
        <v>73</v>
      </c>
      <c r="C135" t="s">
        <v>44</v>
      </c>
      <c r="D135" t="s">
        <v>243</v>
      </c>
      <c r="E135" s="1">
        <v>95200</v>
      </c>
      <c r="F135" s="1">
        <v>95700</v>
      </c>
      <c r="G135" s="1">
        <v>91600</v>
      </c>
      <c r="H135" s="1">
        <v>97200</v>
      </c>
      <c r="I135" s="1">
        <v>96100</v>
      </c>
      <c r="J135" s="1">
        <v>89100</v>
      </c>
      <c r="K135" s="1">
        <v>82100</v>
      </c>
      <c r="L135" s="1">
        <v>76400</v>
      </c>
      <c r="M135" s="1">
        <v>78300</v>
      </c>
      <c r="N135" s="1">
        <v>83800</v>
      </c>
      <c r="O135" s="1">
        <v>92600</v>
      </c>
      <c r="P135" s="1">
        <v>89900</v>
      </c>
      <c r="Q135" s="1">
        <v>96600</v>
      </c>
      <c r="R135" s="1">
        <v>86100</v>
      </c>
      <c r="S135" s="1">
        <v>93000</v>
      </c>
      <c r="T135" s="1">
        <v>83700</v>
      </c>
      <c r="U135" s="1">
        <v>76500</v>
      </c>
      <c r="V135" s="1">
        <v>80900</v>
      </c>
      <c r="W135" s="1">
        <v>78700</v>
      </c>
      <c r="X135" s="1">
        <v>81400</v>
      </c>
      <c r="Y135" s="1">
        <v>86800</v>
      </c>
      <c r="Z135" s="1">
        <v>83900</v>
      </c>
      <c r="AA135" s="1">
        <v>86900</v>
      </c>
      <c r="AB135" s="1">
        <v>89500</v>
      </c>
      <c r="AC135" s="1">
        <v>92000</v>
      </c>
      <c r="AD135" s="1">
        <v>84300</v>
      </c>
      <c r="AE135" s="1">
        <v>75100</v>
      </c>
      <c r="AF135" s="1">
        <v>75900</v>
      </c>
      <c r="AG135" s="1">
        <v>73700</v>
      </c>
      <c r="AH135" s="1">
        <v>70000</v>
      </c>
      <c r="AI135" s="1">
        <v>68700</v>
      </c>
      <c r="AJ135" s="1">
        <v>67900</v>
      </c>
      <c r="AK135" s="1">
        <v>73200</v>
      </c>
      <c r="AL135" s="1">
        <v>72600</v>
      </c>
      <c r="AM135" s="1">
        <v>68600</v>
      </c>
      <c r="AN135" s="1">
        <v>64700</v>
      </c>
      <c r="AO135" s="1">
        <v>75000</v>
      </c>
      <c r="AP135" s="1">
        <v>68000</v>
      </c>
      <c r="AQ135" s="1">
        <v>70100</v>
      </c>
      <c r="AR135" s="1">
        <v>80600</v>
      </c>
      <c r="AS135" s="1">
        <v>79400</v>
      </c>
      <c r="AT135" s="1">
        <v>77000</v>
      </c>
      <c r="AU135" s="1">
        <v>72600</v>
      </c>
      <c r="AV135" s="1">
        <v>79200</v>
      </c>
      <c r="AW135" s="1">
        <v>78300</v>
      </c>
      <c r="AX135" s="1">
        <v>73500</v>
      </c>
      <c r="AY135" s="1">
        <v>70600</v>
      </c>
      <c r="AZ135" s="1">
        <v>76000</v>
      </c>
      <c r="BA135" s="1">
        <v>78800</v>
      </c>
      <c r="BB135" s="1">
        <v>78400</v>
      </c>
      <c r="BC135" s="1">
        <v>64000</v>
      </c>
      <c r="BD135" s="1">
        <v>66400</v>
      </c>
      <c r="BE135" s="1">
        <v>62100</v>
      </c>
      <c r="BF135" s="1">
        <v>60400</v>
      </c>
      <c r="BG135" s="1">
        <v>67300</v>
      </c>
      <c r="BH135" s="1">
        <v>68200</v>
      </c>
      <c r="BI135" s="1">
        <v>65200</v>
      </c>
      <c r="BJ135" s="1">
        <v>74500</v>
      </c>
      <c r="BK135" s="1">
        <v>69800</v>
      </c>
      <c r="BL135" s="1">
        <v>66400</v>
      </c>
      <c r="BM135" s="1">
        <v>73700</v>
      </c>
      <c r="BN135" s="1">
        <v>83200</v>
      </c>
      <c r="BO135" s="1">
        <v>83000</v>
      </c>
      <c r="BP135" s="1">
        <v>72700</v>
      </c>
      <c r="BQ135" s="1">
        <v>74300</v>
      </c>
      <c r="BR135" s="1">
        <v>69400</v>
      </c>
      <c r="BS135" s="1">
        <v>69700</v>
      </c>
      <c r="BT135" s="1">
        <v>71000</v>
      </c>
      <c r="BU135" s="1">
        <v>58100</v>
      </c>
      <c r="BV135" s="1">
        <v>56700</v>
      </c>
      <c r="BW135" s="1">
        <v>62800</v>
      </c>
      <c r="BX135" s="1">
        <v>65300</v>
      </c>
      <c r="BY135" s="1">
        <v>62400</v>
      </c>
      <c r="BZ135" s="1">
        <v>60300</v>
      </c>
      <c r="CA135" s="1">
        <v>62300</v>
      </c>
      <c r="CB135" s="1">
        <v>58200</v>
      </c>
      <c r="CC135" s="1">
        <v>59000</v>
      </c>
      <c r="CD135" s="1">
        <v>55400</v>
      </c>
      <c r="CE135" s="1">
        <v>62600</v>
      </c>
      <c r="CF135" s="1">
        <v>65500</v>
      </c>
      <c r="CG135" s="1">
        <v>73100</v>
      </c>
      <c r="CH135" s="1">
        <v>63500</v>
      </c>
      <c r="CI135" s="1">
        <v>54500</v>
      </c>
      <c r="CJ135" s="1">
        <v>57300</v>
      </c>
      <c r="CK135" s="1">
        <v>52700</v>
      </c>
      <c r="CL135" s="1">
        <v>56500</v>
      </c>
      <c r="CM135" s="1">
        <v>64599.999999999993</v>
      </c>
      <c r="CN135" s="1">
        <v>69800</v>
      </c>
      <c r="CO135" s="1">
        <v>68800</v>
      </c>
      <c r="CP135" s="1">
        <v>76900</v>
      </c>
      <c r="CQ135" s="1">
        <v>81000</v>
      </c>
      <c r="CR135" s="1">
        <v>81300</v>
      </c>
      <c r="CS135" s="1">
        <v>77500</v>
      </c>
      <c r="CT135" s="1">
        <v>79700</v>
      </c>
      <c r="CU135" s="1">
        <v>80800</v>
      </c>
      <c r="CV135" s="1">
        <v>73500</v>
      </c>
      <c r="CW135" s="1">
        <v>73600</v>
      </c>
      <c r="CX135" s="1">
        <v>70100</v>
      </c>
      <c r="CY135" s="1">
        <v>58400</v>
      </c>
      <c r="CZ135" s="1">
        <v>57500</v>
      </c>
      <c r="DA135" s="1">
        <v>62700</v>
      </c>
      <c r="DB135" s="1">
        <v>57800</v>
      </c>
      <c r="DC135" s="1">
        <v>58400</v>
      </c>
      <c r="DD135" s="1">
        <v>62200</v>
      </c>
      <c r="DE135" s="1">
        <v>60100</v>
      </c>
      <c r="DF135" s="1">
        <v>65099.999999999993</v>
      </c>
      <c r="DG135" s="1">
        <v>64500</v>
      </c>
      <c r="DH135" s="1">
        <v>68400</v>
      </c>
      <c r="DI135" s="1">
        <v>65300</v>
      </c>
      <c r="DJ135" s="1">
        <v>59300</v>
      </c>
      <c r="DK135" s="1">
        <v>61100</v>
      </c>
      <c r="DL135" s="1">
        <v>55200</v>
      </c>
      <c r="DM135" s="1">
        <v>58800</v>
      </c>
      <c r="DN135" s="1">
        <v>56800</v>
      </c>
      <c r="DO135" s="1">
        <v>52200</v>
      </c>
      <c r="DP135" s="1">
        <v>54600</v>
      </c>
      <c r="DQ135" s="1">
        <v>53900</v>
      </c>
      <c r="DR135" s="1">
        <v>54900</v>
      </c>
      <c r="DS135" s="1">
        <v>54600</v>
      </c>
      <c r="DT135" s="1">
        <v>54800</v>
      </c>
      <c r="DU135" s="1">
        <v>47100</v>
      </c>
      <c r="DV135" s="1">
        <v>42000</v>
      </c>
      <c r="DW135" s="1">
        <v>45700</v>
      </c>
      <c r="DX135" s="1">
        <v>35800</v>
      </c>
      <c r="DY135" s="1">
        <v>47200</v>
      </c>
      <c r="DZ135" s="1">
        <v>54400</v>
      </c>
      <c r="EA135" s="1">
        <v>47000</v>
      </c>
      <c r="EB135" s="1">
        <v>49400</v>
      </c>
      <c r="EC135" s="1">
        <v>58800</v>
      </c>
      <c r="ED135" s="1">
        <v>60500</v>
      </c>
      <c r="EE135" s="1">
        <v>54100</v>
      </c>
      <c r="EF135" s="1">
        <v>54100</v>
      </c>
    </row>
    <row r="136" spans="2:136" x14ac:dyDescent="0.45">
      <c r="B136" t="s">
        <v>443</v>
      </c>
      <c r="C136" t="s">
        <v>44</v>
      </c>
      <c r="D136" t="s">
        <v>244</v>
      </c>
      <c r="E136" s="1">
        <v>19000</v>
      </c>
      <c r="F136" s="1">
        <v>17000</v>
      </c>
      <c r="G136" s="1">
        <v>18200</v>
      </c>
      <c r="H136" s="1">
        <v>20600</v>
      </c>
      <c r="I136" s="1">
        <v>25900</v>
      </c>
      <c r="J136" s="1">
        <v>26900</v>
      </c>
      <c r="K136" s="1">
        <v>20200</v>
      </c>
      <c r="L136" s="1">
        <v>19700</v>
      </c>
      <c r="M136" s="1">
        <v>20000</v>
      </c>
      <c r="N136" s="1">
        <v>15600</v>
      </c>
      <c r="O136" s="1">
        <v>14600</v>
      </c>
      <c r="P136" s="1">
        <v>13000</v>
      </c>
      <c r="Q136" s="1">
        <v>11500</v>
      </c>
      <c r="R136" s="1">
        <v>15100</v>
      </c>
      <c r="S136" s="1">
        <v>13100</v>
      </c>
      <c r="T136" s="1">
        <v>13000</v>
      </c>
      <c r="U136" s="1">
        <v>14200</v>
      </c>
      <c r="V136" s="1">
        <v>12500</v>
      </c>
      <c r="W136" s="1">
        <v>14100</v>
      </c>
      <c r="X136" s="1">
        <v>16700</v>
      </c>
      <c r="Y136" s="1">
        <v>15400</v>
      </c>
      <c r="Z136" s="1">
        <v>14300</v>
      </c>
      <c r="AA136" s="1">
        <v>11800</v>
      </c>
      <c r="AB136" s="1">
        <v>11900</v>
      </c>
      <c r="AC136" s="1">
        <v>13400</v>
      </c>
      <c r="AD136" s="1">
        <v>17000</v>
      </c>
      <c r="AE136" s="1">
        <v>17600</v>
      </c>
      <c r="AF136" s="1">
        <v>16900</v>
      </c>
      <c r="AG136" s="1">
        <v>21800</v>
      </c>
      <c r="AH136" s="1">
        <v>21500</v>
      </c>
      <c r="AI136" s="1">
        <v>21700</v>
      </c>
      <c r="AJ136" s="1">
        <v>16900</v>
      </c>
      <c r="AK136" s="1">
        <v>18900</v>
      </c>
      <c r="AL136" s="1">
        <v>17900</v>
      </c>
      <c r="AM136" s="1">
        <v>19600</v>
      </c>
      <c r="AN136" s="1">
        <v>14500</v>
      </c>
      <c r="AO136" s="1">
        <v>14000</v>
      </c>
      <c r="AP136" s="1">
        <v>13300</v>
      </c>
      <c r="AQ136" s="1">
        <v>12800</v>
      </c>
      <c r="AR136" s="1">
        <v>15600</v>
      </c>
      <c r="AS136" s="1">
        <v>15900</v>
      </c>
      <c r="AT136" s="1">
        <v>16500</v>
      </c>
      <c r="AU136" s="1">
        <v>15700</v>
      </c>
      <c r="AV136" s="1">
        <v>17400</v>
      </c>
      <c r="AW136" s="1">
        <v>15400</v>
      </c>
      <c r="AX136" s="1">
        <v>16500</v>
      </c>
      <c r="AY136" s="1">
        <v>16500</v>
      </c>
      <c r="AZ136" s="1">
        <v>16800</v>
      </c>
      <c r="BA136" s="1">
        <v>13200</v>
      </c>
      <c r="BB136" s="1">
        <v>17300</v>
      </c>
      <c r="BC136" s="1">
        <v>17100</v>
      </c>
      <c r="BD136" s="1">
        <v>17000</v>
      </c>
      <c r="BE136" s="1">
        <v>15200</v>
      </c>
      <c r="BF136" s="1">
        <v>12900</v>
      </c>
      <c r="BG136" s="1">
        <v>17300</v>
      </c>
      <c r="BH136" s="1">
        <v>17200</v>
      </c>
      <c r="BI136" s="1">
        <v>14900</v>
      </c>
      <c r="BJ136" s="1">
        <v>17500</v>
      </c>
      <c r="BK136" s="1">
        <v>14400</v>
      </c>
      <c r="BL136" s="1">
        <v>15900</v>
      </c>
      <c r="BM136" s="1">
        <v>14800</v>
      </c>
      <c r="BN136" s="1">
        <v>17600</v>
      </c>
      <c r="BO136" s="1">
        <v>19000</v>
      </c>
      <c r="BP136" s="1">
        <v>19700</v>
      </c>
      <c r="BQ136" s="1">
        <v>16500</v>
      </c>
      <c r="BR136" s="1">
        <v>15500</v>
      </c>
      <c r="BS136" s="1">
        <v>12600</v>
      </c>
      <c r="BT136" s="1">
        <v>10600</v>
      </c>
      <c r="BU136" s="1">
        <v>12900</v>
      </c>
      <c r="BV136" s="1">
        <v>10700</v>
      </c>
      <c r="BW136" s="1">
        <v>11900</v>
      </c>
      <c r="BX136" s="1">
        <v>13300</v>
      </c>
      <c r="BY136" s="1">
        <v>13200</v>
      </c>
      <c r="BZ136" s="1">
        <v>13100</v>
      </c>
      <c r="CA136" s="1">
        <v>14900</v>
      </c>
      <c r="CB136" s="1">
        <v>11600</v>
      </c>
      <c r="CC136" s="1">
        <v>13200</v>
      </c>
      <c r="CD136" s="1">
        <v>13000</v>
      </c>
      <c r="CE136" s="1">
        <v>14000</v>
      </c>
      <c r="CF136" s="1">
        <v>13500</v>
      </c>
      <c r="CG136" s="1">
        <v>15900</v>
      </c>
      <c r="CH136" s="1">
        <v>12900</v>
      </c>
      <c r="CI136" s="1">
        <v>12700</v>
      </c>
      <c r="CJ136" s="1">
        <v>12300</v>
      </c>
      <c r="CK136" s="1">
        <v>11800</v>
      </c>
      <c r="CL136" s="1">
        <v>16700</v>
      </c>
      <c r="CM136" s="1">
        <v>16200</v>
      </c>
      <c r="CN136" s="1">
        <v>17700</v>
      </c>
      <c r="CO136" s="1">
        <v>21800</v>
      </c>
      <c r="CP136" s="1">
        <v>21400</v>
      </c>
      <c r="CQ136" s="1">
        <v>16300</v>
      </c>
      <c r="CR136" s="1">
        <v>16300</v>
      </c>
      <c r="CS136" s="1">
        <v>13100</v>
      </c>
      <c r="CT136" s="1">
        <v>16200</v>
      </c>
      <c r="CU136" s="1">
        <v>12600</v>
      </c>
      <c r="CV136" s="1">
        <v>14900</v>
      </c>
      <c r="CW136" s="1">
        <v>15800</v>
      </c>
      <c r="CX136" s="1">
        <v>19600</v>
      </c>
      <c r="CY136" s="1">
        <v>20600</v>
      </c>
      <c r="CZ136" s="1">
        <v>14500</v>
      </c>
      <c r="DA136" s="1">
        <v>14300</v>
      </c>
      <c r="DB136" s="1">
        <v>12900</v>
      </c>
      <c r="DC136" s="1">
        <v>13800</v>
      </c>
      <c r="DD136" s="1">
        <v>11800</v>
      </c>
      <c r="DE136" s="1">
        <v>10900</v>
      </c>
      <c r="DF136" s="1">
        <v>12800</v>
      </c>
      <c r="DG136" s="1">
        <v>14000</v>
      </c>
      <c r="DH136" s="1">
        <v>16000</v>
      </c>
      <c r="DI136" s="1">
        <v>14400</v>
      </c>
      <c r="DJ136" s="1">
        <v>17500</v>
      </c>
      <c r="DK136" s="1">
        <v>24600</v>
      </c>
      <c r="DL136" s="1">
        <v>22300</v>
      </c>
      <c r="DM136" s="1">
        <v>22200</v>
      </c>
      <c r="DN136" s="1">
        <v>22200</v>
      </c>
      <c r="DO136" s="1">
        <v>25000</v>
      </c>
      <c r="DP136" s="1">
        <v>24400</v>
      </c>
      <c r="DQ136" s="1">
        <v>21800</v>
      </c>
      <c r="DR136" s="1">
        <v>17600</v>
      </c>
      <c r="DS136" s="1">
        <v>19100</v>
      </c>
      <c r="DT136" s="1">
        <v>17100</v>
      </c>
      <c r="DU136" s="1">
        <v>17400</v>
      </c>
      <c r="DV136" s="1">
        <v>18100</v>
      </c>
      <c r="DW136" s="1">
        <v>21000</v>
      </c>
      <c r="DX136" s="1">
        <v>17000</v>
      </c>
      <c r="DY136" s="1">
        <v>16400</v>
      </c>
      <c r="DZ136" s="1">
        <v>14100</v>
      </c>
      <c r="EA136" s="1">
        <v>18800</v>
      </c>
      <c r="EB136" s="1">
        <v>20500</v>
      </c>
      <c r="EC136" s="1">
        <v>18700</v>
      </c>
      <c r="ED136" s="1">
        <v>17500</v>
      </c>
      <c r="EE136" s="1">
        <v>19200</v>
      </c>
      <c r="EF136" s="1">
        <v>19200</v>
      </c>
    </row>
    <row r="137" spans="2:136" x14ac:dyDescent="0.45">
      <c r="B137" t="s">
        <v>444</v>
      </c>
      <c r="C137" t="s">
        <v>44</v>
      </c>
      <c r="D137" t="s">
        <v>74</v>
      </c>
      <c r="E137" s="1">
        <v>18100</v>
      </c>
      <c r="F137" s="1">
        <v>20500</v>
      </c>
      <c r="G137" s="1">
        <v>15300</v>
      </c>
      <c r="H137" s="1">
        <v>15300</v>
      </c>
      <c r="I137" s="1">
        <v>15700</v>
      </c>
      <c r="J137" s="1">
        <v>14100</v>
      </c>
      <c r="K137" s="1">
        <v>15000</v>
      </c>
      <c r="L137" s="1">
        <v>13600</v>
      </c>
      <c r="M137" s="1">
        <v>11600</v>
      </c>
      <c r="N137" s="1">
        <v>13200</v>
      </c>
      <c r="O137" s="1">
        <v>14100</v>
      </c>
      <c r="P137" s="1">
        <v>16100.000000000002</v>
      </c>
      <c r="Q137" s="1">
        <v>14500</v>
      </c>
      <c r="R137" s="1">
        <v>17400</v>
      </c>
      <c r="S137" s="1">
        <v>15700</v>
      </c>
      <c r="T137" s="1">
        <v>17300</v>
      </c>
      <c r="U137" s="1">
        <v>16300</v>
      </c>
      <c r="V137" s="1">
        <v>16000</v>
      </c>
      <c r="W137" s="1">
        <v>15300</v>
      </c>
      <c r="X137" s="1">
        <v>13900</v>
      </c>
      <c r="Y137" s="1">
        <v>13500</v>
      </c>
      <c r="Z137" s="1">
        <v>14000</v>
      </c>
      <c r="AA137" s="1">
        <v>13100</v>
      </c>
      <c r="AB137" s="1">
        <v>13200</v>
      </c>
      <c r="AC137" s="1">
        <v>14700</v>
      </c>
      <c r="AD137" s="1">
        <v>17400</v>
      </c>
      <c r="AE137" s="1">
        <v>17200</v>
      </c>
      <c r="AF137" s="1">
        <v>16100.000000000002</v>
      </c>
      <c r="AG137" s="1">
        <v>15200</v>
      </c>
      <c r="AH137" s="1">
        <v>17800</v>
      </c>
      <c r="AI137" s="1">
        <v>17300</v>
      </c>
      <c r="AJ137" s="1">
        <v>16100.000000000002</v>
      </c>
      <c r="AK137" s="1">
        <v>14500</v>
      </c>
      <c r="AL137" s="1">
        <v>14400</v>
      </c>
      <c r="AM137" s="1">
        <v>14600</v>
      </c>
      <c r="AN137" s="1">
        <v>17400</v>
      </c>
      <c r="AO137" s="1">
        <v>18100</v>
      </c>
      <c r="AP137" s="1">
        <v>17700</v>
      </c>
      <c r="AQ137" s="1">
        <v>16200</v>
      </c>
      <c r="AR137" s="1">
        <v>18100</v>
      </c>
      <c r="AS137" s="1">
        <v>19400</v>
      </c>
      <c r="AT137" s="1">
        <v>23500</v>
      </c>
      <c r="AU137" s="1">
        <v>22000</v>
      </c>
      <c r="AV137" s="1">
        <v>21300</v>
      </c>
      <c r="AW137" s="1">
        <v>21100</v>
      </c>
      <c r="AX137" s="1">
        <v>18600</v>
      </c>
      <c r="AY137" s="1">
        <v>16500</v>
      </c>
      <c r="AZ137" s="1">
        <v>15300</v>
      </c>
      <c r="BA137" s="1">
        <v>15500</v>
      </c>
      <c r="BB137" s="1">
        <v>13900</v>
      </c>
      <c r="BC137" s="1">
        <v>14000</v>
      </c>
      <c r="BD137" s="1">
        <v>14300</v>
      </c>
      <c r="BE137" s="1">
        <v>16400</v>
      </c>
      <c r="BF137" s="1">
        <v>13000</v>
      </c>
      <c r="BG137" s="1">
        <v>12500</v>
      </c>
      <c r="BH137" s="1">
        <v>13400</v>
      </c>
      <c r="BI137" s="1">
        <v>16300</v>
      </c>
      <c r="BJ137" s="1">
        <v>14800</v>
      </c>
      <c r="BK137" s="1">
        <v>12800</v>
      </c>
      <c r="BL137" s="1">
        <v>13800</v>
      </c>
      <c r="BM137" s="1">
        <v>14100</v>
      </c>
      <c r="BN137" s="1">
        <v>14400</v>
      </c>
      <c r="BO137" s="1">
        <v>16000</v>
      </c>
      <c r="BP137" s="1">
        <v>16100.000000000002</v>
      </c>
      <c r="BQ137" s="1">
        <v>19600</v>
      </c>
      <c r="BR137" s="1">
        <v>21300</v>
      </c>
      <c r="BS137" s="1">
        <v>25200</v>
      </c>
      <c r="BT137" s="1">
        <v>20500</v>
      </c>
      <c r="BU137" s="1">
        <v>19300</v>
      </c>
      <c r="BV137" s="1">
        <v>21400</v>
      </c>
      <c r="BW137" s="1">
        <v>18500</v>
      </c>
      <c r="BX137" s="1">
        <v>17200</v>
      </c>
      <c r="BY137" s="1">
        <v>16000</v>
      </c>
      <c r="BZ137" s="1">
        <v>14800</v>
      </c>
      <c r="CA137" s="1">
        <v>11600</v>
      </c>
      <c r="CB137" s="1">
        <v>12400</v>
      </c>
      <c r="CC137" s="1">
        <v>14400</v>
      </c>
      <c r="CD137" s="1">
        <v>17100</v>
      </c>
      <c r="CE137" s="1">
        <v>14700</v>
      </c>
      <c r="CF137" s="1">
        <v>17900</v>
      </c>
      <c r="CG137" s="1">
        <v>18200</v>
      </c>
      <c r="CH137" s="1">
        <v>19600</v>
      </c>
      <c r="CI137" s="1">
        <v>17500</v>
      </c>
      <c r="CJ137" s="1">
        <v>17000</v>
      </c>
      <c r="CK137" s="1">
        <v>15900</v>
      </c>
      <c r="CL137" s="1">
        <v>17500</v>
      </c>
      <c r="CM137" s="1">
        <v>21000</v>
      </c>
      <c r="CN137" s="1">
        <v>16800</v>
      </c>
      <c r="CO137" s="1">
        <v>11700</v>
      </c>
      <c r="CP137" s="1">
        <v>13700</v>
      </c>
      <c r="CQ137" s="1">
        <v>15500</v>
      </c>
      <c r="CR137" s="1">
        <v>13600</v>
      </c>
      <c r="CS137" s="1">
        <v>13000</v>
      </c>
      <c r="CT137" s="1">
        <v>14000</v>
      </c>
      <c r="CU137" s="1">
        <v>15100</v>
      </c>
      <c r="CV137" s="1">
        <v>14100</v>
      </c>
      <c r="CW137" s="1">
        <v>11600</v>
      </c>
      <c r="CX137" s="1">
        <v>11100</v>
      </c>
      <c r="CY137" s="1">
        <v>14700</v>
      </c>
      <c r="CZ137" s="1">
        <v>14700</v>
      </c>
      <c r="DA137" s="1">
        <v>12800</v>
      </c>
      <c r="DB137" s="1">
        <v>12000</v>
      </c>
      <c r="DC137" s="1">
        <v>12600</v>
      </c>
      <c r="DD137" s="1">
        <v>11600</v>
      </c>
      <c r="DE137" s="1">
        <v>10700</v>
      </c>
      <c r="DF137" s="1">
        <v>11700</v>
      </c>
      <c r="DG137" s="1">
        <v>11900</v>
      </c>
      <c r="DH137" s="1">
        <v>15900</v>
      </c>
      <c r="DI137" s="1">
        <v>15500</v>
      </c>
      <c r="DJ137" s="1">
        <v>18500</v>
      </c>
      <c r="DK137" s="1">
        <v>17600</v>
      </c>
      <c r="DL137" s="1">
        <v>22200</v>
      </c>
      <c r="DM137" s="1">
        <v>20200</v>
      </c>
      <c r="DN137" s="1">
        <v>19500</v>
      </c>
      <c r="DO137" s="1">
        <v>18200</v>
      </c>
      <c r="DP137" s="1">
        <v>17800</v>
      </c>
      <c r="DQ137" s="1">
        <v>12500</v>
      </c>
      <c r="DR137" s="1">
        <v>9200</v>
      </c>
      <c r="DS137" s="1">
        <v>9300</v>
      </c>
      <c r="DT137" s="1">
        <v>12800</v>
      </c>
      <c r="DU137" s="1">
        <v>14900</v>
      </c>
      <c r="DV137" s="1">
        <v>16100.000000000002</v>
      </c>
      <c r="DW137" s="1">
        <v>20600</v>
      </c>
      <c r="DX137" s="1">
        <v>25600</v>
      </c>
      <c r="DY137" s="1">
        <v>25700</v>
      </c>
      <c r="DZ137" s="1">
        <v>22300</v>
      </c>
      <c r="EA137" s="1">
        <v>17900</v>
      </c>
      <c r="EB137" s="1">
        <v>16300</v>
      </c>
      <c r="EC137" s="1">
        <v>13500</v>
      </c>
      <c r="ED137" s="1">
        <v>15800</v>
      </c>
      <c r="EE137" s="1">
        <v>13200</v>
      </c>
      <c r="EF137" s="1">
        <v>13200</v>
      </c>
    </row>
    <row r="138" spans="2:136" x14ac:dyDescent="0.45">
      <c r="D138" t="s">
        <v>75</v>
      </c>
      <c r="E138" s="1">
        <v>5000</v>
      </c>
      <c r="F138" s="1">
        <v>5700</v>
      </c>
      <c r="G138" s="1">
        <v>4000</v>
      </c>
      <c r="H138" s="1">
        <v>4900</v>
      </c>
      <c r="I138" s="1">
        <v>5100</v>
      </c>
      <c r="J138" s="1">
        <v>5900</v>
      </c>
      <c r="K138" s="1">
        <v>4100</v>
      </c>
      <c r="L138" s="1">
        <v>4400</v>
      </c>
      <c r="M138" s="1">
        <v>3500</v>
      </c>
      <c r="N138" s="1">
        <v>3100</v>
      </c>
      <c r="O138" s="1">
        <v>4100</v>
      </c>
      <c r="P138" s="1">
        <v>3500</v>
      </c>
      <c r="Q138" s="1">
        <v>3800</v>
      </c>
      <c r="R138" s="1">
        <v>3200</v>
      </c>
      <c r="S138" s="1">
        <v>3700</v>
      </c>
      <c r="T138" s="1">
        <v>5200</v>
      </c>
      <c r="U138" s="1">
        <v>4600</v>
      </c>
      <c r="V138" s="1">
        <v>3100</v>
      </c>
      <c r="W138" s="1">
        <v>2600</v>
      </c>
      <c r="X138" s="1">
        <v>4900</v>
      </c>
      <c r="Y138" s="1">
        <v>4100</v>
      </c>
      <c r="Z138" s="1">
        <v>4200</v>
      </c>
      <c r="AA138" s="1">
        <v>4300</v>
      </c>
      <c r="AB138" s="1">
        <v>3800</v>
      </c>
      <c r="AC138" s="1">
        <v>5800</v>
      </c>
      <c r="AD138" s="1">
        <v>4400</v>
      </c>
      <c r="AE138" s="1">
        <v>3500</v>
      </c>
      <c r="AF138" s="1">
        <v>2400</v>
      </c>
      <c r="AG138" s="1">
        <v>2800</v>
      </c>
      <c r="AH138" s="1">
        <v>3400</v>
      </c>
      <c r="AI138" s="1">
        <v>3600</v>
      </c>
      <c r="AJ138" s="1">
        <v>3400</v>
      </c>
      <c r="AK138" s="1">
        <v>4300</v>
      </c>
      <c r="AL138" s="1">
        <v>6100</v>
      </c>
      <c r="AM138" s="1">
        <v>4900</v>
      </c>
      <c r="AN138" s="1">
        <v>6900</v>
      </c>
      <c r="AO138" s="1">
        <v>4300</v>
      </c>
      <c r="AP138" s="1">
        <v>4400</v>
      </c>
      <c r="AQ138" s="1">
        <v>3500</v>
      </c>
      <c r="AR138" s="1">
        <v>3400</v>
      </c>
      <c r="AS138" s="1">
        <v>3200</v>
      </c>
      <c r="AT138" s="1">
        <v>2200</v>
      </c>
      <c r="AU138" s="1">
        <v>2100</v>
      </c>
      <c r="AV138" s="1">
        <v>3000</v>
      </c>
      <c r="AW138" s="1">
        <v>1500</v>
      </c>
      <c r="AX138" s="1">
        <v>2200</v>
      </c>
      <c r="AY138" s="1">
        <v>2600</v>
      </c>
      <c r="AZ138" s="1">
        <v>2500</v>
      </c>
      <c r="BA138" s="1">
        <v>3400</v>
      </c>
      <c r="BB138" s="1">
        <v>3100</v>
      </c>
      <c r="BC138" s="1">
        <v>3300</v>
      </c>
      <c r="BD138" s="1">
        <v>3800</v>
      </c>
      <c r="BE138" s="1">
        <v>3800</v>
      </c>
      <c r="BF138" s="1">
        <v>3800</v>
      </c>
      <c r="BG138" s="1">
        <v>2500</v>
      </c>
      <c r="BH138" s="1">
        <v>2400</v>
      </c>
      <c r="BI138" s="1">
        <v>3000</v>
      </c>
      <c r="BJ138" s="1">
        <v>2300</v>
      </c>
      <c r="BK138" s="1">
        <v>1900</v>
      </c>
      <c r="BL138" s="1">
        <v>3100</v>
      </c>
      <c r="BM138" s="1">
        <v>4600</v>
      </c>
      <c r="BN138" s="1">
        <v>4900</v>
      </c>
      <c r="BO138" s="1">
        <v>2800</v>
      </c>
      <c r="BP138" s="1">
        <v>4700</v>
      </c>
      <c r="BQ138" s="1">
        <v>7300</v>
      </c>
      <c r="BR138" s="1">
        <v>5100</v>
      </c>
      <c r="BS138" s="1">
        <v>4600</v>
      </c>
      <c r="BT138" s="1">
        <v>4800</v>
      </c>
      <c r="BU138" s="1">
        <v>3900</v>
      </c>
      <c r="BV138" s="1">
        <v>5100</v>
      </c>
      <c r="BW138" s="1">
        <v>1700</v>
      </c>
      <c r="BX138" s="1">
        <v>1500</v>
      </c>
      <c r="BY138" s="1">
        <v>1900</v>
      </c>
      <c r="BZ138" s="1">
        <v>2600</v>
      </c>
      <c r="CA138" s="1">
        <v>2200</v>
      </c>
      <c r="CB138" s="1">
        <v>2900</v>
      </c>
      <c r="CC138" s="1">
        <v>2900</v>
      </c>
      <c r="CD138" s="1">
        <v>5900</v>
      </c>
      <c r="CE138" s="1">
        <v>4000</v>
      </c>
      <c r="CF138" s="1">
        <v>3400</v>
      </c>
      <c r="CG138" s="1">
        <v>4400</v>
      </c>
      <c r="CH138" s="1">
        <v>3800</v>
      </c>
      <c r="CI138" s="1">
        <v>6700</v>
      </c>
      <c r="CJ138" s="1">
        <v>6000</v>
      </c>
      <c r="CK138" s="1">
        <v>4000</v>
      </c>
      <c r="CL138" s="1">
        <v>5000</v>
      </c>
      <c r="CM138" s="1">
        <v>3600</v>
      </c>
      <c r="CN138" s="1">
        <v>3400</v>
      </c>
      <c r="CO138" s="1">
        <v>4100</v>
      </c>
      <c r="CP138" s="1">
        <v>3000</v>
      </c>
      <c r="CQ138" s="1">
        <v>4500</v>
      </c>
      <c r="CR138" s="1">
        <v>3300</v>
      </c>
      <c r="CS138" s="1">
        <v>3400</v>
      </c>
      <c r="CT138" s="1">
        <v>4300</v>
      </c>
      <c r="CU138" s="1">
        <v>3500</v>
      </c>
      <c r="CV138" s="1">
        <v>3500</v>
      </c>
      <c r="CW138" s="1">
        <v>3800</v>
      </c>
      <c r="CX138" s="1">
        <v>4800</v>
      </c>
      <c r="CY138" s="1">
        <v>4000</v>
      </c>
      <c r="CZ138" s="1">
        <v>4800</v>
      </c>
      <c r="DA138" s="1">
        <v>4500</v>
      </c>
      <c r="DB138" s="1">
        <v>3800</v>
      </c>
      <c r="DC138" s="1">
        <v>4900</v>
      </c>
      <c r="DD138" s="1">
        <v>3300</v>
      </c>
      <c r="DE138" s="1">
        <v>3600</v>
      </c>
      <c r="DF138" s="1">
        <v>5200</v>
      </c>
      <c r="DG138" s="1">
        <v>3800</v>
      </c>
      <c r="DH138" s="1">
        <v>4200</v>
      </c>
      <c r="DI138" s="1">
        <v>3900</v>
      </c>
      <c r="DJ138" s="1">
        <v>4800</v>
      </c>
      <c r="DK138" s="1">
        <v>4600</v>
      </c>
      <c r="DL138" s="1">
        <v>3600</v>
      </c>
      <c r="DM138" s="1">
        <v>2900</v>
      </c>
      <c r="DN138" s="1">
        <v>2600</v>
      </c>
      <c r="DO138" s="1">
        <v>4300</v>
      </c>
      <c r="DP138" s="1">
        <v>5100</v>
      </c>
      <c r="DQ138" s="1">
        <v>6000</v>
      </c>
      <c r="DR138" s="1">
        <v>8100</v>
      </c>
      <c r="DS138" s="1">
        <v>7200</v>
      </c>
      <c r="DT138" s="1">
        <v>8900</v>
      </c>
      <c r="DU138" s="1">
        <v>7100</v>
      </c>
      <c r="DV138" s="1">
        <v>8400</v>
      </c>
      <c r="DW138" s="1">
        <v>6700</v>
      </c>
      <c r="DX138" s="1">
        <v>3800</v>
      </c>
      <c r="DY138" s="1">
        <v>4200</v>
      </c>
      <c r="DZ138" s="1">
        <v>6200</v>
      </c>
      <c r="EA138" s="1">
        <v>6700</v>
      </c>
      <c r="EB138" s="1">
        <v>10100</v>
      </c>
      <c r="EC138" s="1">
        <v>6300</v>
      </c>
      <c r="ED138" s="1">
        <v>5400</v>
      </c>
      <c r="EE138" s="1">
        <v>5200</v>
      </c>
      <c r="EF138" s="1">
        <v>5200</v>
      </c>
    </row>
    <row r="139" spans="2:136" x14ac:dyDescent="0.45">
      <c r="D139" t="s">
        <v>76</v>
      </c>
      <c r="E139" s="1">
        <v>5700</v>
      </c>
      <c r="F139" s="1">
        <v>5400</v>
      </c>
      <c r="G139" s="1">
        <v>6700</v>
      </c>
      <c r="H139" s="1">
        <v>6500</v>
      </c>
      <c r="I139" s="1">
        <v>9000</v>
      </c>
      <c r="J139" s="1">
        <v>9000</v>
      </c>
      <c r="K139" s="1">
        <v>8300</v>
      </c>
      <c r="L139" s="1">
        <v>7800</v>
      </c>
      <c r="M139" s="1">
        <v>7800</v>
      </c>
      <c r="N139" s="1">
        <v>7000</v>
      </c>
      <c r="O139" s="1">
        <v>7900</v>
      </c>
      <c r="P139" s="1">
        <v>6900</v>
      </c>
      <c r="Q139" s="1">
        <v>6300</v>
      </c>
      <c r="R139" s="1">
        <v>7300</v>
      </c>
      <c r="S139" s="1">
        <v>7200</v>
      </c>
      <c r="T139" s="1">
        <v>5900</v>
      </c>
      <c r="U139" s="1">
        <v>6600</v>
      </c>
      <c r="V139" s="1">
        <v>6000</v>
      </c>
      <c r="W139" s="1">
        <v>4700</v>
      </c>
      <c r="X139" s="1">
        <v>4100</v>
      </c>
      <c r="Y139" s="1">
        <v>3700</v>
      </c>
      <c r="Z139" s="1">
        <v>3800</v>
      </c>
      <c r="AA139" s="1">
        <v>5700</v>
      </c>
      <c r="AB139" s="1">
        <v>5200</v>
      </c>
      <c r="AC139" s="1">
        <v>5500</v>
      </c>
      <c r="AD139" s="1">
        <v>4800</v>
      </c>
      <c r="AE139" s="1">
        <v>6100</v>
      </c>
      <c r="AF139" s="1">
        <v>5800</v>
      </c>
      <c r="AG139" s="1">
        <v>4800</v>
      </c>
      <c r="AH139" s="1">
        <v>3700</v>
      </c>
      <c r="AI139" s="1">
        <v>4000</v>
      </c>
      <c r="AJ139" s="1">
        <v>2800</v>
      </c>
      <c r="AK139" s="1">
        <v>5100</v>
      </c>
      <c r="AL139" s="1">
        <v>6900</v>
      </c>
      <c r="AM139" s="1">
        <v>6500</v>
      </c>
      <c r="AN139" s="1">
        <v>5000</v>
      </c>
      <c r="AO139" s="1">
        <v>4800</v>
      </c>
      <c r="AP139" s="1">
        <v>3700</v>
      </c>
      <c r="AQ139" s="1">
        <v>5200</v>
      </c>
      <c r="AR139" s="1">
        <v>6300</v>
      </c>
      <c r="AS139" s="1">
        <v>8600</v>
      </c>
      <c r="AT139" s="1">
        <v>8800</v>
      </c>
      <c r="AU139" s="1">
        <v>10000</v>
      </c>
      <c r="AV139" s="1">
        <v>8800</v>
      </c>
      <c r="AW139" s="1">
        <v>8300</v>
      </c>
      <c r="AX139" s="1">
        <v>7500</v>
      </c>
      <c r="AY139" s="1">
        <v>5300</v>
      </c>
      <c r="AZ139" s="1">
        <v>6300</v>
      </c>
      <c r="BA139" s="1">
        <v>5000</v>
      </c>
      <c r="BB139" s="1">
        <v>5500</v>
      </c>
      <c r="BC139" s="1">
        <v>5700</v>
      </c>
      <c r="BD139" s="1">
        <v>6200</v>
      </c>
      <c r="BE139" s="1">
        <v>7100</v>
      </c>
      <c r="BF139" s="1">
        <v>9300</v>
      </c>
      <c r="BG139" s="1">
        <v>8500</v>
      </c>
      <c r="BH139" s="1">
        <v>7200</v>
      </c>
      <c r="BI139" s="1">
        <v>9900</v>
      </c>
      <c r="BJ139" s="1">
        <v>10000</v>
      </c>
      <c r="BK139" s="1">
        <v>7800</v>
      </c>
      <c r="BL139" s="1">
        <v>9500</v>
      </c>
      <c r="BM139" s="1">
        <v>10200</v>
      </c>
      <c r="BN139" s="1">
        <v>9500</v>
      </c>
      <c r="BO139" s="1">
        <v>5400</v>
      </c>
      <c r="BP139" s="1">
        <v>4700</v>
      </c>
      <c r="BQ139" s="1">
        <v>6600</v>
      </c>
      <c r="BR139" s="1">
        <v>5500</v>
      </c>
      <c r="BS139" s="1">
        <v>6800</v>
      </c>
      <c r="BT139" s="1">
        <v>4500</v>
      </c>
      <c r="BU139" s="1">
        <v>4600</v>
      </c>
      <c r="BV139" s="1">
        <v>4400</v>
      </c>
      <c r="BW139" s="1">
        <v>3600</v>
      </c>
      <c r="BX139" s="1">
        <v>3800</v>
      </c>
      <c r="BY139" s="1">
        <v>3700</v>
      </c>
      <c r="BZ139" s="1">
        <v>5100</v>
      </c>
      <c r="CA139" s="1">
        <v>5800</v>
      </c>
      <c r="CB139" s="1">
        <v>4700</v>
      </c>
      <c r="CC139" s="1">
        <v>6600</v>
      </c>
      <c r="CD139" s="1">
        <v>6200</v>
      </c>
      <c r="CE139" s="1">
        <v>5900</v>
      </c>
      <c r="CF139" s="1">
        <v>4800</v>
      </c>
      <c r="CG139" s="1">
        <v>6700</v>
      </c>
      <c r="CH139" s="1">
        <v>8700</v>
      </c>
      <c r="CI139" s="1">
        <v>5400</v>
      </c>
      <c r="CJ139" s="1">
        <v>5700</v>
      </c>
      <c r="CK139" s="1">
        <v>5500</v>
      </c>
      <c r="CL139" s="1">
        <v>5000</v>
      </c>
      <c r="CM139" s="1">
        <v>3700</v>
      </c>
      <c r="CN139" s="1">
        <v>4200</v>
      </c>
      <c r="CO139" s="1">
        <v>7400</v>
      </c>
      <c r="CP139" s="1">
        <v>6300</v>
      </c>
      <c r="CQ139" s="1">
        <v>5600</v>
      </c>
      <c r="CR139" s="1">
        <v>4800</v>
      </c>
      <c r="CS139" s="1">
        <v>4700</v>
      </c>
      <c r="CT139" s="1">
        <v>4100</v>
      </c>
      <c r="CU139" s="1">
        <v>3300</v>
      </c>
      <c r="CV139" s="1">
        <v>4100</v>
      </c>
      <c r="CW139" s="1">
        <v>3300</v>
      </c>
      <c r="CX139" s="1">
        <v>3100</v>
      </c>
      <c r="CY139" s="1">
        <v>4400</v>
      </c>
      <c r="CZ139" s="1">
        <v>4800</v>
      </c>
      <c r="DA139" s="1">
        <v>6300</v>
      </c>
      <c r="DB139" s="1">
        <v>6100</v>
      </c>
      <c r="DC139" s="1">
        <v>7500</v>
      </c>
      <c r="DD139" s="1">
        <v>4300</v>
      </c>
      <c r="DE139" s="1">
        <v>3700</v>
      </c>
      <c r="DF139" s="1">
        <v>4500</v>
      </c>
      <c r="DG139" s="1">
        <v>2600</v>
      </c>
      <c r="DH139" s="1">
        <v>4100</v>
      </c>
      <c r="DI139" s="1">
        <v>4900</v>
      </c>
      <c r="DJ139" s="1">
        <v>6100</v>
      </c>
      <c r="DK139" s="1">
        <v>5200</v>
      </c>
      <c r="DL139" s="1">
        <v>6000</v>
      </c>
      <c r="DM139" s="1">
        <v>6400</v>
      </c>
      <c r="DN139" s="1">
        <v>6100</v>
      </c>
      <c r="DO139" s="1">
        <v>5500</v>
      </c>
      <c r="DP139" s="1">
        <v>4400</v>
      </c>
      <c r="DQ139" s="1">
        <v>4100</v>
      </c>
      <c r="DR139" s="1">
        <v>4200</v>
      </c>
      <c r="DS139" s="1">
        <v>3900</v>
      </c>
      <c r="DT139" s="1">
        <v>4500</v>
      </c>
      <c r="DU139" s="1">
        <v>6200</v>
      </c>
      <c r="DV139" s="1">
        <v>5300</v>
      </c>
      <c r="DW139" s="1">
        <v>5700</v>
      </c>
      <c r="DX139" s="1">
        <v>5600</v>
      </c>
      <c r="DY139" s="1">
        <v>6800</v>
      </c>
      <c r="DZ139" s="1">
        <v>3400</v>
      </c>
      <c r="EA139" s="1">
        <v>4500</v>
      </c>
      <c r="EB139" s="1">
        <v>7400</v>
      </c>
      <c r="EC139" s="1">
        <v>6500</v>
      </c>
      <c r="ED139" s="1">
        <v>6800</v>
      </c>
      <c r="EE139" s="1">
        <v>8500</v>
      </c>
      <c r="EF139" s="1">
        <v>8500</v>
      </c>
    </row>
    <row r="140" spans="2:136" x14ac:dyDescent="0.45">
      <c r="D140" t="s">
        <v>77</v>
      </c>
      <c r="E140" s="1">
        <v>55800</v>
      </c>
      <c r="F140" s="1">
        <v>52400</v>
      </c>
      <c r="G140" s="1">
        <v>45200</v>
      </c>
      <c r="H140" s="1">
        <v>45100</v>
      </c>
      <c r="I140" s="1">
        <v>51800</v>
      </c>
      <c r="J140" s="1">
        <v>39900</v>
      </c>
      <c r="K140" s="1">
        <v>46700</v>
      </c>
      <c r="L140" s="1">
        <v>50500</v>
      </c>
      <c r="M140" s="1">
        <v>47400</v>
      </c>
      <c r="N140" s="1">
        <v>37900</v>
      </c>
      <c r="O140" s="1">
        <v>40200</v>
      </c>
      <c r="P140" s="1">
        <v>43100</v>
      </c>
      <c r="Q140" s="1">
        <v>47200</v>
      </c>
      <c r="R140" s="1">
        <v>42600</v>
      </c>
      <c r="S140" s="1">
        <v>44300</v>
      </c>
      <c r="T140" s="1">
        <v>43700</v>
      </c>
      <c r="U140" s="1">
        <v>38800</v>
      </c>
      <c r="V140" s="1">
        <v>39500</v>
      </c>
      <c r="W140" s="1">
        <v>33800</v>
      </c>
      <c r="X140" s="1">
        <v>41600</v>
      </c>
      <c r="Y140" s="1">
        <v>36600</v>
      </c>
      <c r="Z140" s="1">
        <v>35700</v>
      </c>
      <c r="AA140" s="1">
        <v>32900</v>
      </c>
      <c r="AB140" s="1">
        <v>31700</v>
      </c>
      <c r="AC140" s="1">
        <v>38200</v>
      </c>
      <c r="AD140" s="1">
        <v>38000</v>
      </c>
      <c r="AE140" s="1">
        <v>38500</v>
      </c>
      <c r="AF140" s="1">
        <v>33500</v>
      </c>
      <c r="AG140" s="1">
        <v>30300</v>
      </c>
      <c r="AH140" s="1">
        <v>35400</v>
      </c>
      <c r="AI140" s="1">
        <v>41400</v>
      </c>
      <c r="AJ140" s="1">
        <v>44200</v>
      </c>
      <c r="AK140" s="1">
        <v>49800</v>
      </c>
      <c r="AL140" s="1">
        <v>50700</v>
      </c>
      <c r="AM140" s="1">
        <v>53000</v>
      </c>
      <c r="AN140" s="1">
        <v>51500</v>
      </c>
      <c r="AO140" s="1">
        <v>51300</v>
      </c>
      <c r="AP140" s="1">
        <v>50000</v>
      </c>
      <c r="AQ140" s="1">
        <v>51700</v>
      </c>
      <c r="AR140" s="1">
        <v>59900</v>
      </c>
      <c r="AS140" s="1">
        <v>57000</v>
      </c>
      <c r="AT140" s="1">
        <v>53400</v>
      </c>
      <c r="AU140" s="1">
        <v>49600</v>
      </c>
      <c r="AV140" s="1">
        <v>57100</v>
      </c>
      <c r="AW140" s="1">
        <v>52600</v>
      </c>
      <c r="AX140" s="1">
        <v>51900</v>
      </c>
      <c r="AY140" s="1">
        <v>50100</v>
      </c>
      <c r="AZ140" s="1">
        <v>46500</v>
      </c>
      <c r="BA140" s="1">
        <v>45400</v>
      </c>
      <c r="BB140" s="1">
        <v>43600</v>
      </c>
      <c r="BC140" s="1">
        <v>49000</v>
      </c>
      <c r="BD140" s="1">
        <v>49200</v>
      </c>
      <c r="BE140" s="1">
        <v>59700</v>
      </c>
      <c r="BF140" s="1">
        <v>56900</v>
      </c>
      <c r="BG140" s="1">
        <v>50700</v>
      </c>
      <c r="BH140" s="1">
        <v>47300</v>
      </c>
      <c r="BI140" s="1">
        <v>41400</v>
      </c>
      <c r="BJ140" s="1">
        <v>43900</v>
      </c>
      <c r="BK140" s="1">
        <v>37900</v>
      </c>
      <c r="BL140" s="1">
        <v>36400</v>
      </c>
      <c r="BM140" s="1">
        <v>31400</v>
      </c>
      <c r="BN140" s="1">
        <v>34000</v>
      </c>
      <c r="BO140" s="1">
        <v>39100</v>
      </c>
      <c r="BP140" s="1">
        <v>33600</v>
      </c>
      <c r="BQ140" s="1">
        <v>35400</v>
      </c>
      <c r="BR140" s="1">
        <v>36300</v>
      </c>
      <c r="BS140" s="1">
        <v>39400</v>
      </c>
      <c r="BT140" s="1">
        <v>39300</v>
      </c>
      <c r="BU140" s="1">
        <v>54700</v>
      </c>
      <c r="BV140" s="1">
        <v>52300</v>
      </c>
      <c r="BW140" s="1">
        <v>55400</v>
      </c>
      <c r="BX140" s="1">
        <v>49000</v>
      </c>
      <c r="BY140" s="1">
        <v>43700</v>
      </c>
      <c r="BZ140" s="1">
        <v>46300</v>
      </c>
      <c r="CA140" s="1">
        <v>40600</v>
      </c>
      <c r="CB140" s="1">
        <v>38300</v>
      </c>
      <c r="CC140" s="1">
        <v>30800</v>
      </c>
      <c r="CD140" s="1">
        <v>33800</v>
      </c>
      <c r="CE140" s="1">
        <v>34600</v>
      </c>
      <c r="CF140" s="1">
        <v>34800</v>
      </c>
      <c r="CG140" s="1">
        <v>38000</v>
      </c>
      <c r="CH140" s="1">
        <v>36200</v>
      </c>
      <c r="CI140" s="1">
        <v>39500</v>
      </c>
      <c r="CJ140" s="1">
        <v>38100</v>
      </c>
      <c r="CK140" s="1">
        <v>37200</v>
      </c>
      <c r="CL140" s="1">
        <v>40200</v>
      </c>
      <c r="CM140" s="1">
        <v>38500</v>
      </c>
      <c r="CN140" s="1">
        <v>34900</v>
      </c>
      <c r="CO140" s="1">
        <v>37600</v>
      </c>
      <c r="CP140" s="1">
        <v>43400</v>
      </c>
      <c r="CQ140" s="1">
        <v>47200</v>
      </c>
      <c r="CR140" s="1">
        <v>45800</v>
      </c>
      <c r="CS140" s="1">
        <v>42900</v>
      </c>
      <c r="CT140" s="1">
        <v>48300</v>
      </c>
      <c r="CU140" s="1">
        <v>38100</v>
      </c>
      <c r="CV140" s="1">
        <v>40600</v>
      </c>
      <c r="CW140" s="1">
        <v>38500</v>
      </c>
      <c r="CX140" s="1">
        <v>47800</v>
      </c>
      <c r="CY140" s="1">
        <v>47600</v>
      </c>
      <c r="CZ140" s="1">
        <v>48800</v>
      </c>
      <c r="DA140" s="1">
        <v>53600</v>
      </c>
      <c r="DB140" s="1">
        <v>54300</v>
      </c>
      <c r="DC140" s="1">
        <v>51100</v>
      </c>
      <c r="DD140" s="1">
        <v>47200</v>
      </c>
      <c r="DE140" s="1">
        <v>50900</v>
      </c>
      <c r="DF140" s="1">
        <v>46100</v>
      </c>
      <c r="DG140" s="1">
        <v>41400</v>
      </c>
      <c r="DH140" s="1">
        <v>40200</v>
      </c>
      <c r="DI140" s="1">
        <v>39200</v>
      </c>
      <c r="DJ140" s="1">
        <v>42600</v>
      </c>
      <c r="DK140" s="1">
        <v>36500</v>
      </c>
      <c r="DL140" s="1">
        <v>41100</v>
      </c>
      <c r="DM140" s="1">
        <v>46000</v>
      </c>
      <c r="DN140" s="1">
        <v>45200</v>
      </c>
      <c r="DO140" s="1">
        <v>39700</v>
      </c>
      <c r="DP140" s="1">
        <v>37300</v>
      </c>
      <c r="DQ140" s="1">
        <v>36000</v>
      </c>
      <c r="DR140" s="1">
        <v>33800</v>
      </c>
      <c r="DS140" s="1">
        <v>34800</v>
      </c>
      <c r="DT140" s="1">
        <v>32800</v>
      </c>
      <c r="DU140" s="1">
        <v>48900</v>
      </c>
      <c r="DV140" s="1">
        <v>49900</v>
      </c>
      <c r="DW140" s="1">
        <v>46100</v>
      </c>
      <c r="DX140" s="1">
        <v>59000</v>
      </c>
      <c r="DY140" s="1">
        <v>58200</v>
      </c>
      <c r="DZ140" s="1">
        <v>59900</v>
      </c>
      <c r="EA140" s="1">
        <v>41400</v>
      </c>
      <c r="EB140" s="1">
        <v>50700</v>
      </c>
      <c r="EC140" s="1">
        <v>47000</v>
      </c>
      <c r="ED140" s="1">
        <v>42400</v>
      </c>
      <c r="EE140" s="1">
        <v>42600</v>
      </c>
      <c r="EF140" s="1">
        <v>42600</v>
      </c>
    </row>
    <row r="141" spans="2:136" x14ac:dyDescent="0.45">
      <c r="D141" t="s">
        <v>78</v>
      </c>
      <c r="E141" s="1">
        <v>10500</v>
      </c>
      <c r="F141" s="1">
        <v>12700</v>
      </c>
      <c r="G141" s="1">
        <v>11700</v>
      </c>
      <c r="H141" s="1">
        <v>9600</v>
      </c>
      <c r="I141" s="1">
        <v>9200</v>
      </c>
      <c r="J141" s="1">
        <v>7800</v>
      </c>
      <c r="K141" s="1">
        <v>12200</v>
      </c>
      <c r="L141" s="1">
        <v>8800</v>
      </c>
      <c r="M141" s="1">
        <v>8500</v>
      </c>
      <c r="N141" s="1">
        <v>8900</v>
      </c>
      <c r="O141" s="1">
        <v>8200</v>
      </c>
      <c r="P141" s="1">
        <v>8000</v>
      </c>
      <c r="Q141" s="1">
        <v>6700</v>
      </c>
      <c r="R141" s="1">
        <v>9300</v>
      </c>
      <c r="S141" s="1">
        <v>6800</v>
      </c>
      <c r="T141" s="1">
        <v>5800</v>
      </c>
      <c r="U141" s="1">
        <v>9600</v>
      </c>
      <c r="V141" s="1">
        <v>7300</v>
      </c>
      <c r="W141" s="1">
        <v>9800</v>
      </c>
      <c r="X141" s="1">
        <v>9300</v>
      </c>
      <c r="Y141" s="1">
        <v>7300</v>
      </c>
      <c r="Z141" s="1">
        <v>6600</v>
      </c>
      <c r="AA141" s="1">
        <v>6000</v>
      </c>
      <c r="AB141" s="1">
        <v>8300</v>
      </c>
      <c r="AC141" s="1">
        <v>7600</v>
      </c>
      <c r="AD141" s="1">
        <v>6100</v>
      </c>
      <c r="AE141" s="1">
        <v>7000</v>
      </c>
      <c r="AF141" s="1">
        <v>6700</v>
      </c>
      <c r="AG141" s="1">
        <v>8400</v>
      </c>
      <c r="AH141" s="1">
        <v>6100</v>
      </c>
      <c r="AI141" s="1">
        <v>10800</v>
      </c>
      <c r="AJ141" s="1">
        <v>10100</v>
      </c>
      <c r="AK141" s="1">
        <v>9700</v>
      </c>
      <c r="AL141" s="1">
        <v>8100</v>
      </c>
      <c r="AM141" s="1">
        <v>9100</v>
      </c>
      <c r="AN141" s="1">
        <v>7700</v>
      </c>
      <c r="AO141" s="1">
        <v>8500</v>
      </c>
      <c r="AP141" s="1">
        <v>7200</v>
      </c>
      <c r="AQ141" s="1">
        <v>6900</v>
      </c>
      <c r="AR141" s="1">
        <v>7900</v>
      </c>
      <c r="AS141" s="1">
        <v>10900</v>
      </c>
      <c r="AT141" s="1">
        <v>8100</v>
      </c>
      <c r="AU141" s="1">
        <v>5500</v>
      </c>
      <c r="AV141" s="1">
        <v>4200</v>
      </c>
      <c r="AW141" s="1">
        <v>8500</v>
      </c>
      <c r="AX141" s="1">
        <v>6100</v>
      </c>
      <c r="AY141" s="1">
        <v>4800</v>
      </c>
      <c r="AZ141" s="1">
        <v>5300</v>
      </c>
      <c r="BA141" s="1">
        <v>6800</v>
      </c>
      <c r="BB141" s="1">
        <v>7100</v>
      </c>
      <c r="BC141" s="1">
        <v>5300</v>
      </c>
      <c r="BD141" s="1">
        <v>5500</v>
      </c>
      <c r="BE141" s="1">
        <v>7300</v>
      </c>
      <c r="BF141" s="1">
        <v>9000</v>
      </c>
      <c r="BG141" s="1">
        <v>5100</v>
      </c>
      <c r="BH141" s="1">
        <v>4400</v>
      </c>
      <c r="BI141" s="1">
        <v>8000</v>
      </c>
      <c r="BJ141" s="1">
        <v>6400</v>
      </c>
      <c r="BK141" s="1">
        <v>6800</v>
      </c>
      <c r="BL141" s="1">
        <v>8300</v>
      </c>
      <c r="BM141" s="1">
        <v>8300</v>
      </c>
      <c r="BN141" s="1">
        <v>7900</v>
      </c>
      <c r="BO141" s="1">
        <v>6400</v>
      </c>
      <c r="BP141" s="1">
        <v>6500</v>
      </c>
      <c r="BQ141" s="1">
        <v>4900</v>
      </c>
      <c r="BR141" s="1">
        <v>4200</v>
      </c>
      <c r="BS141" s="1">
        <v>6100</v>
      </c>
      <c r="BT141" s="1">
        <v>4600</v>
      </c>
      <c r="BU141" s="1">
        <v>5400</v>
      </c>
      <c r="BV141" s="1">
        <v>3500</v>
      </c>
      <c r="BW141" s="1">
        <v>6200</v>
      </c>
      <c r="BX141" s="1">
        <v>10400</v>
      </c>
      <c r="BY141" s="1">
        <v>8600</v>
      </c>
      <c r="BZ141" s="1">
        <v>7000</v>
      </c>
      <c r="CA141" s="1">
        <v>9500</v>
      </c>
      <c r="CB141" s="1">
        <v>11700</v>
      </c>
      <c r="CC141" s="1">
        <v>10100</v>
      </c>
      <c r="CD141" s="1">
        <v>8500</v>
      </c>
      <c r="CE141" s="1">
        <v>7800</v>
      </c>
      <c r="CF141" s="1">
        <v>5700</v>
      </c>
      <c r="CG141" s="1">
        <v>6800</v>
      </c>
      <c r="CH141" s="1">
        <v>6700</v>
      </c>
      <c r="CI141" s="1">
        <v>11600</v>
      </c>
      <c r="CJ141" s="1">
        <v>10500</v>
      </c>
      <c r="CK141" s="1">
        <v>9900</v>
      </c>
      <c r="CL141" s="1">
        <v>7500</v>
      </c>
      <c r="CM141" s="1">
        <v>4900</v>
      </c>
      <c r="CN141" s="1">
        <v>6000</v>
      </c>
      <c r="CO141" s="1">
        <v>4300</v>
      </c>
      <c r="CP141" s="1">
        <v>4700</v>
      </c>
      <c r="CQ141" s="1">
        <v>6600</v>
      </c>
      <c r="CR141" s="1">
        <v>13600</v>
      </c>
      <c r="CS141" s="1">
        <v>11400</v>
      </c>
      <c r="CT141" s="1">
        <v>10900</v>
      </c>
      <c r="CU141" s="1">
        <v>11800</v>
      </c>
      <c r="CV141" s="1">
        <v>9500</v>
      </c>
      <c r="CW141" s="1">
        <v>7700</v>
      </c>
      <c r="CX141" s="1">
        <v>5900</v>
      </c>
      <c r="CY141" s="1">
        <v>6100</v>
      </c>
      <c r="CZ141" s="1">
        <v>7000</v>
      </c>
      <c r="DA141" s="1">
        <v>8600</v>
      </c>
      <c r="DB141" s="1">
        <v>8300</v>
      </c>
      <c r="DC141" s="1">
        <v>11600</v>
      </c>
      <c r="DD141" s="1">
        <v>9900</v>
      </c>
      <c r="DE141" s="1">
        <v>10400</v>
      </c>
      <c r="DF141" s="1">
        <v>12000</v>
      </c>
      <c r="DG141" s="1">
        <v>10200</v>
      </c>
      <c r="DH141" s="1">
        <v>9400</v>
      </c>
      <c r="DI141" s="1">
        <v>6400</v>
      </c>
      <c r="DJ141" s="1">
        <v>8000</v>
      </c>
      <c r="DK141" s="1">
        <v>4200</v>
      </c>
      <c r="DL141" s="1">
        <v>1500</v>
      </c>
      <c r="DM141" s="1">
        <v>1600</v>
      </c>
      <c r="DN141" s="1">
        <v>3600</v>
      </c>
      <c r="DO141" s="1">
        <v>4000</v>
      </c>
      <c r="DP141" s="1">
        <v>5500</v>
      </c>
      <c r="DQ141" s="1">
        <v>5400</v>
      </c>
      <c r="DR141" s="1">
        <v>4800</v>
      </c>
      <c r="DS141" s="1">
        <v>4600</v>
      </c>
      <c r="DT141" s="1">
        <v>3400</v>
      </c>
      <c r="DU141" s="1">
        <v>2700</v>
      </c>
      <c r="DV141" s="1">
        <v>3700</v>
      </c>
      <c r="DW141" s="1">
        <v>6300</v>
      </c>
      <c r="DX141" s="1">
        <v>5100</v>
      </c>
      <c r="DY141" s="1">
        <v>8800</v>
      </c>
      <c r="DZ141" s="1">
        <v>11500</v>
      </c>
      <c r="EA141" s="1">
        <v>9800</v>
      </c>
      <c r="EB141" s="1">
        <v>5500</v>
      </c>
      <c r="EC141" s="1">
        <v>9600</v>
      </c>
      <c r="ED141" s="1">
        <v>7700</v>
      </c>
      <c r="EE141" s="1">
        <v>8300</v>
      </c>
      <c r="EF141" s="1">
        <v>8300</v>
      </c>
    </row>
    <row r="142" spans="2:136" x14ac:dyDescent="0.45">
      <c r="D142" t="s">
        <v>79</v>
      </c>
      <c r="E142" s="1">
        <v>14900</v>
      </c>
      <c r="F142" s="1">
        <v>16800</v>
      </c>
      <c r="G142" s="1">
        <v>18800</v>
      </c>
      <c r="H142" s="1">
        <v>19500</v>
      </c>
      <c r="I142" s="1">
        <v>21500</v>
      </c>
      <c r="J142" s="1">
        <v>17200</v>
      </c>
      <c r="K142" s="1">
        <v>14500</v>
      </c>
      <c r="L142" s="1">
        <v>17300</v>
      </c>
      <c r="M142" s="1">
        <v>15200</v>
      </c>
      <c r="N142" s="1">
        <v>23400</v>
      </c>
      <c r="O142" s="1">
        <v>18400</v>
      </c>
      <c r="P142" s="1">
        <v>19700</v>
      </c>
      <c r="Q142" s="1">
        <v>19500</v>
      </c>
      <c r="R142" s="1">
        <v>19800</v>
      </c>
      <c r="S142" s="1">
        <v>16800</v>
      </c>
      <c r="T142" s="1">
        <v>14700</v>
      </c>
      <c r="U142" s="1">
        <v>21700</v>
      </c>
      <c r="V142" s="1">
        <v>22500</v>
      </c>
      <c r="W142" s="1">
        <v>25000</v>
      </c>
      <c r="X142" s="1">
        <v>26100</v>
      </c>
      <c r="Y142" s="1">
        <v>24700</v>
      </c>
      <c r="Z142" s="1">
        <v>19000</v>
      </c>
      <c r="AA142" s="1">
        <v>16200</v>
      </c>
      <c r="AB142" s="1">
        <v>13600</v>
      </c>
      <c r="AC142" s="1">
        <v>15400</v>
      </c>
      <c r="AD142" s="1">
        <v>11800</v>
      </c>
      <c r="AE142" s="1">
        <v>9900</v>
      </c>
      <c r="AF142" s="1">
        <v>13300</v>
      </c>
      <c r="AG142" s="1">
        <v>16500</v>
      </c>
      <c r="AH142" s="1">
        <v>16700</v>
      </c>
      <c r="AI142" s="1">
        <v>19000</v>
      </c>
      <c r="AJ142" s="1">
        <v>14700</v>
      </c>
      <c r="AK142" s="1">
        <v>17800</v>
      </c>
      <c r="AL142" s="1">
        <v>19500</v>
      </c>
      <c r="AM142" s="1">
        <v>14500</v>
      </c>
      <c r="AN142" s="1">
        <v>14300</v>
      </c>
      <c r="AO142" s="1">
        <v>12000</v>
      </c>
      <c r="AP142" s="1">
        <v>16700</v>
      </c>
      <c r="AQ142" s="1">
        <v>14400</v>
      </c>
      <c r="AR142" s="1">
        <v>12800</v>
      </c>
      <c r="AS142" s="1">
        <v>14600</v>
      </c>
      <c r="AT142" s="1">
        <v>17300</v>
      </c>
      <c r="AU142" s="1">
        <v>19000</v>
      </c>
      <c r="AV142" s="1">
        <v>17100</v>
      </c>
      <c r="AW142" s="1">
        <v>16700</v>
      </c>
      <c r="AX142" s="1">
        <v>16300</v>
      </c>
      <c r="AY142" s="1">
        <v>18800</v>
      </c>
      <c r="AZ142" s="1">
        <v>13400</v>
      </c>
      <c r="BA142" s="1">
        <v>19600</v>
      </c>
      <c r="BB142" s="1">
        <v>19200</v>
      </c>
      <c r="BC142" s="1">
        <v>22000</v>
      </c>
      <c r="BD142" s="1">
        <v>21100</v>
      </c>
      <c r="BE142" s="1">
        <v>20000</v>
      </c>
      <c r="BF142" s="1">
        <v>20600</v>
      </c>
      <c r="BG142" s="1">
        <v>15600</v>
      </c>
      <c r="BH142" s="1">
        <v>16400</v>
      </c>
      <c r="BI142" s="1">
        <v>14600</v>
      </c>
      <c r="BJ142" s="1">
        <v>17600</v>
      </c>
      <c r="BK142" s="1">
        <v>17500</v>
      </c>
      <c r="BL142" s="1">
        <v>20900</v>
      </c>
      <c r="BM142" s="1">
        <v>21500</v>
      </c>
      <c r="BN142" s="1">
        <v>21100</v>
      </c>
      <c r="BO142" s="1">
        <v>17500</v>
      </c>
      <c r="BP142" s="1">
        <v>20400</v>
      </c>
      <c r="BQ142" s="1">
        <v>19700</v>
      </c>
      <c r="BR142" s="1">
        <v>15700</v>
      </c>
      <c r="BS142" s="1">
        <v>10500</v>
      </c>
      <c r="BT142" s="1">
        <v>11700</v>
      </c>
      <c r="BU142" s="1">
        <v>15600</v>
      </c>
      <c r="BV142" s="1">
        <v>15100</v>
      </c>
      <c r="BW142" s="1">
        <v>19500</v>
      </c>
      <c r="BX142" s="1">
        <v>16300</v>
      </c>
      <c r="BY142" s="1">
        <v>15300</v>
      </c>
      <c r="BZ142" s="1">
        <v>19300</v>
      </c>
      <c r="CA142" s="1">
        <v>15300</v>
      </c>
      <c r="CB142" s="1">
        <v>14700</v>
      </c>
      <c r="CC142" s="1">
        <v>13500</v>
      </c>
      <c r="CD142" s="1">
        <v>11800</v>
      </c>
      <c r="CE142" s="1">
        <v>14000</v>
      </c>
      <c r="CF142" s="1">
        <v>12600</v>
      </c>
      <c r="CG142" s="1">
        <v>15700</v>
      </c>
      <c r="CH142" s="1">
        <v>11300</v>
      </c>
      <c r="CI142" s="1">
        <v>13900</v>
      </c>
      <c r="CJ142" s="1">
        <v>14000</v>
      </c>
      <c r="CK142" s="1">
        <v>14700</v>
      </c>
      <c r="CL142" s="1">
        <v>12100</v>
      </c>
      <c r="CM142" s="1">
        <v>12700</v>
      </c>
      <c r="CN142" s="1">
        <v>14200</v>
      </c>
      <c r="CO142" s="1">
        <v>17100</v>
      </c>
      <c r="CP142" s="1">
        <v>16700</v>
      </c>
      <c r="CQ142" s="1">
        <v>19500</v>
      </c>
      <c r="CR142" s="1">
        <v>17200</v>
      </c>
      <c r="CS142" s="1">
        <v>16400</v>
      </c>
      <c r="CT142" s="1">
        <v>20500</v>
      </c>
      <c r="CU142" s="1">
        <v>19400</v>
      </c>
      <c r="CV142" s="1">
        <v>14600</v>
      </c>
      <c r="CW142" s="1">
        <v>18600</v>
      </c>
      <c r="CX142" s="1">
        <v>20100</v>
      </c>
      <c r="CY142" s="1">
        <v>19600</v>
      </c>
      <c r="CZ142" s="1">
        <v>17400</v>
      </c>
      <c r="DA142" s="1">
        <v>19400</v>
      </c>
      <c r="DB142" s="1">
        <v>17000</v>
      </c>
      <c r="DC142" s="1">
        <v>18100</v>
      </c>
      <c r="DD142" s="1">
        <v>14400</v>
      </c>
      <c r="DE142" s="1">
        <v>12500</v>
      </c>
      <c r="DF142" s="1">
        <v>15400</v>
      </c>
      <c r="DG142" s="1">
        <v>14200</v>
      </c>
      <c r="DH142" s="1">
        <v>19300</v>
      </c>
      <c r="DI142" s="1">
        <v>9700</v>
      </c>
      <c r="DJ142" s="1">
        <v>15100</v>
      </c>
      <c r="DK142" s="1">
        <v>12700</v>
      </c>
      <c r="DL142" s="1">
        <v>17800</v>
      </c>
      <c r="DM142" s="1">
        <v>19600</v>
      </c>
      <c r="DN142" s="1">
        <v>16400</v>
      </c>
      <c r="DO142" s="1">
        <v>16100.000000000002</v>
      </c>
      <c r="DP142" s="1">
        <v>21400</v>
      </c>
      <c r="DQ142" s="1">
        <v>19400</v>
      </c>
      <c r="DR142" s="1">
        <v>21300</v>
      </c>
      <c r="DS142" s="1">
        <v>20500</v>
      </c>
      <c r="DT142" s="1">
        <v>18400</v>
      </c>
      <c r="DU142" s="1">
        <v>18500</v>
      </c>
      <c r="DV142" s="1">
        <v>16100.000000000002</v>
      </c>
      <c r="DW142" s="1">
        <v>16500</v>
      </c>
      <c r="DX142" s="1">
        <v>19900</v>
      </c>
      <c r="DY142" s="1">
        <v>19600</v>
      </c>
      <c r="DZ142" s="1">
        <v>17600</v>
      </c>
      <c r="EA142" s="1">
        <v>17800</v>
      </c>
      <c r="EB142" s="1">
        <v>18400</v>
      </c>
      <c r="EC142" s="1">
        <v>21700</v>
      </c>
      <c r="ED142" s="1">
        <v>19400</v>
      </c>
      <c r="EE142" s="1">
        <v>30300</v>
      </c>
      <c r="EF142" s="1">
        <v>30300</v>
      </c>
    </row>
    <row r="143" spans="2:136" x14ac:dyDescent="0.45">
      <c r="D143" t="s">
        <v>80</v>
      </c>
      <c r="E143" s="1">
        <v>11600</v>
      </c>
      <c r="F143" s="1">
        <v>10100</v>
      </c>
      <c r="G143" s="1">
        <v>13200</v>
      </c>
      <c r="H143" s="1">
        <v>12900</v>
      </c>
      <c r="I143" s="1">
        <v>12900</v>
      </c>
      <c r="J143" s="1">
        <v>12000</v>
      </c>
      <c r="K143" s="1">
        <v>10300</v>
      </c>
      <c r="L143" s="1">
        <v>10200</v>
      </c>
      <c r="M143" s="1">
        <v>10100</v>
      </c>
      <c r="N143" s="1">
        <v>10500</v>
      </c>
      <c r="O143" s="1">
        <v>9000</v>
      </c>
      <c r="P143" s="1">
        <v>10600</v>
      </c>
      <c r="Q143" s="1">
        <v>13500</v>
      </c>
      <c r="R143" s="1">
        <v>14400</v>
      </c>
      <c r="S143" s="1">
        <v>13600</v>
      </c>
      <c r="T143" s="1">
        <v>13000</v>
      </c>
      <c r="U143" s="1">
        <v>13800</v>
      </c>
      <c r="V143" s="1">
        <v>12500</v>
      </c>
      <c r="W143" s="1">
        <v>13900</v>
      </c>
      <c r="X143" s="1">
        <v>10600</v>
      </c>
      <c r="Y143" s="1">
        <v>10300</v>
      </c>
      <c r="Z143" s="1">
        <v>6200</v>
      </c>
      <c r="AA143" s="1">
        <v>8900</v>
      </c>
      <c r="AB143" s="1">
        <v>9200</v>
      </c>
      <c r="AC143" s="1">
        <v>11200</v>
      </c>
      <c r="AD143" s="1">
        <v>10800</v>
      </c>
      <c r="AE143" s="1">
        <v>10000</v>
      </c>
      <c r="AF143" s="1">
        <v>10100</v>
      </c>
      <c r="AG143" s="1">
        <v>9800</v>
      </c>
      <c r="AH143" s="1">
        <v>9400</v>
      </c>
      <c r="AI143" s="1">
        <v>10200</v>
      </c>
      <c r="AJ143" s="1">
        <v>11800</v>
      </c>
      <c r="AK143" s="1">
        <v>7500</v>
      </c>
      <c r="AL143" s="1">
        <v>6700</v>
      </c>
      <c r="AM143" s="1">
        <v>6700</v>
      </c>
      <c r="AN143" s="1">
        <v>6100</v>
      </c>
      <c r="AO143" s="1">
        <v>4800</v>
      </c>
      <c r="AP143" s="1">
        <v>4900</v>
      </c>
      <c r="AQ143" s="1">
        <v>6000</v>
      </c>
      <c r="AR143" s="1">
        <v>7000</v>
      </c>
      <c r="AS143" s="1">
        <v>9000</v>
      </c>
      <c r="AT143" s="1">
        <v>9600</v>
      </c>
      <c r="AU143" s="1">
        <v>10700</v>
      </c>
      <c r="AV143" s="1">
        <v>8400</v>
      </c>
      <c r="AW143" s="1">
        <v>8600</v>
      </c>
      <c r="AX143" s="1">
        <v>8200</v>
      </c>
      <c r="AY143" s="1">
        <v>8600</v>
      </c>
      <c r="AZ143" s="1">
        <v>8100</v>
      </c>
      <c r="BA143" s="1">
        <v>11100</v>
      </c>
      <c r="BB143" s="1">
        <v>10400</v>
      </c>
      <c r="BC143" s="1">
        <v>12000</v>
      </c>
      <c r="BD143" s="1">
        <v>11400</v>
      </c>
      <c r="BE143" s="1">
        <v>12800</v>
      </c>
      <c r="BF143" s="1">
        <v>16000</v>
      </c>
      <c r="BG143" s="1">
        <v>11000</v>
      </c>
      <c r="BH143" s="1">
        <v>13600</v>
      </c>
      <c r="BI143" s="1">
        <v>12300</v>
      </c>
      <c r="BJ143" s="1">
        <v>8500</v>
      </c>
      <c r="BK143" s="1">
        <v>7900</v>
      </c>
      <c r="BL143" s="1">
        <v>6100</v>
      </c>
      <c r="BM143" s="1">
        <v>7300</v>
      </c>
      <c r="BN143" s="1">
        <v>7600</v>
      </c>
      <c r="BO143" s="1">
        <v>9800</v>
      </c>
      <c r="BP143" s="1">
        <v>11200</v>
      </c>
      <c r="BQ143" s="1">
        <v>14500</v>
      </c>
      <c r="BR143" s="1">
        <v>15200</v>
      </c>
      <c r="BS143" s="1">
        <v>12000</v>
      </c>
      <c r="BT143" s="1">
        <v>11700</v>
      </c>
      <c r="BU143" s="1">
        <v>13600</v>
      </c>
      <c r="BV143" s="1">
        <v>13300</v>
      </c>
      <c r="BW143" s="1">
        <v>11100</v>
      </c>
      <c r="BX143" s="1">
        <v>10600</v>
      </c>
      <c r="BY143" s="1">
        <v>10500</v>
      </c>
      <c r="BZ143" s="1">
        <v>12800</v>
      </c>
      <c r="CA143" s="1">
        <v>8900</v>
      </c>
      <c r="CB143" s="1">
        <v>9300</v>
      </c>
      <c r="CC143" s="1">
        <v>7900</v>
      </c>
      <c r="CD143" s="1">
        <v>8700</v>
      </c>
      <c r="CE143" s="1">
        <v>11300</v>
      </c>
      <c r="CF143" s="1">
        <v>12500</v>
      </c>
      <c r="CG143" s="1">
        <v>12800</v>
      </c>
      <c r="CH143" s="1">
        <v>13000</v>
      </c>
      <c r="CI143" s="1">
        <v>17200</v>
      </c>
      <c r="CJ143" s="1">
        <v>17000</v>
      </c>
      <c r="CK143" s="1">
        <v>17300</v>
      </c>
      <c r="CL143" s="1">
        <v>13800</v>
      </c>
      <c r="CM143" s="1">
        <v>14000</v>
      </c>
      <c r="CN143" s="1">
        <v>12500</v>
      </c>
      <c r="CO143" s="1">
        <v>14800</v>
      </c>
      <c r="CP143" s="1">
        <v>15000</v>
      </c>
      <c r="CQ143" s="1">
        <v>12400</v>
      </c>
      <c r="CR143" s="1">
        <v>7900</v>
      </c>
      <c r="CS143" s="1">
        <v>9000</v>
      </c>
      <c r="CT143" s="1">
        <v>7400</v>
      </c>
      <c r="CU143" s="1">
        <v>8200</v>
      </c>
      <c r="CV143" s="1">
        <v>8000</v>
      </c>
      <c r="CW143" s="1">
        <v>10000</v>
      </c>
      <c r="CX143" s="1">
        <v>14400</v>
      </c>
      <c r="CY143" s="1">
        <v>12300</v>
      </c>
      <c r="CZ143" s="1">
        <v>11000</v>
      </c>
      <c r="DA143" s="1">
        <v>16300</v>
      </c>
      <c r="DB143" s="1">
        <v>13600</v>
      </c>
      <c r="DC143" s="1">
        <v>12600</v>
      </c>
      <c r="DD143" s="1">
        <v>12700</v>
      </c>
      <c r="DE143" s="1">
        <v>15400</v>
      </c>
      <c r="DF143" s="1">
        <v>10900</v>
      </c>
      <c r="DG143" s="1">
        <v>7000</v>
      </c>
      <c r="DH143" s="1">
        <v>10900</v>
      </c>
      <c r="DI143" s="1">
        <v>10800</v>
      </c>
      <c r="DJ143" s="1">
        <v>14800</v>
      </c>
      <c r="DK143" s="1">
        <v>11500</v>
      </c>
      <c r="DL143" s="1">
        <v>11300</v>
      </c>
      <c r="DM143" s="1">
        <v>13100</v>
      </c>
      <c r="DN143" s="1">
        <v>9800</v>
      </c>
      <c r="DO143" s="1">
        <v>11800</v>
      </c>
      <c r="DP143" s="1">
        <v>11300</v>
      </c>
      <c r="DQ143" s="1">
        <v>12900</v>
      </c>
      <c r="DR143" s="1">
        <v>14700</v>
      </c>
      <c r="DS143" s="1">
        <v>13600</v>
      </c>
      <c r="DT143" s="1">
        <v>12600</v>
      </c>
      <c r="DU143" s="1">
        <v>9300</v>
      </c>
      <c r="DV143" s="1">
        <v>8800</v>
      </c>
      <c r="DW143" s="1">
        <v>9400</v>
      </c>
      <c r="DX143" s="1">
        <v>4500</v>
      </c>
      <c r="DY143" s="1">
        <v>7700</v>
      </c>
      <c r="DZ143" s="1">
        <v>10400</v>
      </c>
      <c r="EA143" s="1">
        <v>10300</v>
      </c>
      <c r="EB143" s="1">
        <v>8100</v>
      </c>
      <c r="EC143" s="1">
        <v>11600</v>
      </c>
      <c r="ED143" s="1">
        <v>8800</v>
      </c>
      <c r="EE143" s="1">
        <v>9000</v>
      </c>
      <c r="EF143" s="1">
        <v>9000</v>
      </c>
    </row>
    <row r="144" spans="2:136" x14ac:dyDescent="0.45">
      <c r="B144" t="s">
        <v>445</v>
      </c>
      <c r="C144" t="s">
        <v>44</v>
      </c>
      <c r="D144" t="s">
        <v>81</v>
      </c>
      <c r="E144" s="1">
        <v>89900</v>
      </c>
      <c r="F144" s="1">
        <v>88700</v>
      </c>
      <c r="G144" s="1">
        <v>84900</v>
      </c>
      <c r="H144" s="1">
        <v>78600</v>
      </c>
      <c r="I144" s="1">
        <v>68300</v>
      </c>
      <c r="J144" s="1">
        <v>81500</v>
      </c>
      <c r="K144" s="1">
        <v>82700</v>
      </c>
      <c r="L144" s="1">
        <v>81200</v>
      </c>
      <c r="M144" s="1">
        <v>85300</v>
      </c>
      <c r="N144" s="1">
        <v>84200</v>
      </c>
      <c r="O144" s="1">
        <v>75200</v>
      </c>
      <c r="P144" s="1">
        <v>78800</v>
      </c>
      <c r="Q144" s="1">
        <v>93500</v>
      </c>
      <c r="R144" s="1">
        <v>87900</v>
      </c>
      <c r="S144" s="1">
        <v>82300</v>
      </c>
      <c r="T144" s="1">
        <v>84300</v>
      </c>
      <c r="U144" s="1">
        <v>92100</v>
      </c>
      <c r="V144" s="1">
        <v>87600</v>
      </c>
      <c r="W144" s="1">
        <v>82600</v>
      </c>
      <c r="X144" s="1">
        <v>72900</v>
      </c>
      <c r="Y144" s="1">
        <v>69600</v>
      </c>
      <c r="Z144" s="1">
        <v>64300</v>
      </c>
      <c r="AA144" s="1">
        <v>65700</v>
      </c>
      <c r="AB144" s="1">
        <v>68200</v>
      </c>
      <c r="AC144" s="1">
        <v>65800</v>
      </c>
      <c r="AD144" s="1">
        <v>70400</v>
      </c>
      <c r="AE144" s="1">
        <v>81200</v>
      </c>
      <c r="AF144" s="1">
        <v>81800</v>
      </c>
      <c r="AG144" s="1">
        <v>80800</v>
      </c>
      <c r="AH144" s="1">
        <v>71600</v>
      </c>
      <c r="AI144" s="1">
        <v>77000</v>
      </c>
      <c r="AJ144" s="1">
        <v>81300</v>
      </c>
      <c r="AK144" s="1">
        <v>77400</v>
      </c>
      <c r="AL144" s="1">
        <v>83800</v>
      </c>
      <c r="AM144" s="1">
        <v>71100</v>
      </c>
      <c r="AN144" s="1">
        <v>74800</v>
      </c>
      <c r="AO144" s="1">
        <v>72300</v>
      </c>
      <c r="AP144" s="1">
        <v>79300</v>
      </c>
      <c r="AQ144" s="1">
        <v>61100</v>
      </c>
      <c r="AR144" s="1">
        <v>69000</v>
      </c>
      <c r="AS144" s="1">
        <v>69400</v>
      </c>
      <c r="AT144" s="1">
        <v>75500</v>
      </c>
      <c r="AU144" s="1">
        <v>86800</v>
      </c>
      <c r="AV144" s="1">
        <v>81500</v>
      </c>
      <c r="AW144" s="1">
        <v>84000</v>
      </c>
      <c r="AX144" s="1">
        <v>89100</v>
      </c>
      <c r="AY144" s="1">
        <v>80500</v>
      </c>
      <c r="AZ144" s="1">
        <v>77400</v>
      </c>
      <c r="BA144" s="1">
        <v>80300</v>
      </c>
      <c r="BB144" s="1">
        <v>81800</v>
      </c>
      <c r="BC144" s="1">
        <v>79500</v>
      </c>
      <c r="BD144" s="1">
        <v>73700</v>
      </c>
      <c r="BE144" s="1">
        <v>73900</v>
      </c>
      <c r="BF144" s="1">
        <v>74400</v>
      </c>
      <c r="BG144" s="1">
        <v>79200</v>
      </c>
      <c r="BH144" s="1">
        <v>83000</v>
      </c>
      <c r="BI144" s="1">
        <v>80100</v>
      </c>
      <c r="BJ144" s="1">
        <v>81600</v>
      </c>
      <c r="BK144" s="1">
        <v>76100</v>
      </c>
      <c r="BL144" s="1">
        <v>80000</v>
      </c>
      <c r="BM144" s="1">
        <v>75000</v>
      </c>
      <c r="BN144" s="1">
        <v>77600</v>
      </c>
      <c r="BO144" s="1">
        <v>67100</v>
      </c>
      <c r="BP144" s="1">
        <v>71300</v>
      </c>
      <c r="BQ144" s="1">
        <v>79800</v>
      </c>
      <c r="BR144" s="1">
        <v>73400</v>
      </c>
      <c r="BS144" s="1">
        <v>71400</v>
      </c>
      <c r="BT144" s="1">
        <v>80700</v>
      </c>
      <c r="BU144" s="1">
        <v>78700</v>
      </c>
      <c r="BV144" s="1">
        <v>76000</v>
      </c>
      <c r="BW144" s="1">
        <v>74100</v>
      </c>
      <c r="BX144" s="1">
        <v>72200</v>
      </c>
      <c r="BY144" s="1">
        <v>65700</v>
      </c>
      <c r="BZ144" s="1">
        <v>65700</v>
      </c>
      <c r="CA144" s="1">
        <v>71800</v>
      </c>
      <c r="CB144" s="1">
        <v>62200</v>
      </c>
      <c r="CC144" s="1">
        <v>80900</v>
      </c>
      <c r="CD144" s="1">
        <v>77900</v>
      </c>
      <c r="CE144" s="1">
        <v>86700</v>
      </c>
      <c r="CF144" s="1">
        <v>82300</v>
      </c>
      <c r="CG144" s="1">
        <v>75000</v>
      </c>
      <c r="CH144" s="1">
        <v>86800</v>
      </c>
      <c r="CI144" s="1">
        <v>79600</v>
      </c>
      <c r="CJ144" s="1">
        <v>84600</v>
      </c>
      <c r="CK144" s="1">
        <v>78100</v>
      </c>
      <c r="CL144" s="1">
        <v>100000</v>
      </c>
      <c r="CM144" s="1">
        <v>97600</v>
      </c>
      <c r="CN144" s="1">
        <v>103200</v>
      </c>
      <c r="CO144" s="1">
        <v>102600</v>
      </c>
      <c r="CP144" s="1">
        <v>94100</v>
      </c>
      <c r="CQ144" s="1">
        <v>108100</v>
      </c>
      <c r="CR144" s="1">
        <v>91000</v>
      </c>
      <c r="CS144" s="1">
        <v>85400</v>
      </c>
      <c r="CT144" s="1">
        <v>86300</v>
      </c>
      <c r="CU144" s="1">
        <v>88000</v>
      </c>
      <c r="CV144" s="1">
        <v>84000</v>
      </c>
      <c r="CW144" s="1">
        <v>77600</v>
      </c>
      <c r="CX144" s="1">
        <v>75100</v>
      </c>
      <c r="CY144" s="1">
        <v>69400</v>
      </c>
      <c r="CZ144" s="1">
        <v>74600</v>
      </c>
      <c r="DA144" s="1">
        <v>72000</v>
      </c>
      <c r="DB144" s="1">
        <v>75100</v>
      </c>
      <c r="DC144" s="1">
        <v>86300</v>
      </c>
      <c r="DD144" s="1">
        <v>86400</v>
      </c>
      <c r="DE144" s="1">
        <v>89700</v>
      </c>
      <c r="DF144" s="1">
        <v>86800</v>
      </c>
      <c r="DG144" s="1">
        <v>88700</v>
      </c>
      <c r="DH144" s="1">
        <v>91000</v>
      </c>
      <c r="DI144" s="1">
        <v>90500</v>
      </c>
      <c r="DJ144" s="1">
        <v>87900</v>
      </c>
      <c r="DK144" s="1">
        <v>82700</v>
      </c>
      <c r="DL144" s="1">
        <v>75100</v>
      </c>
      <c r="DM144" s="1">
        <v>72600</v>
      </c>
      <c r="DN144" s="1">
        <v>73500</v>
      </c>
      <c r="DO144" s="1">
        <v>69300</v>
      </c>
      <c r="DP144" s="1">
        <v>79600</v>
      </c>
      <c r="DQ144" s="1">
        <v>78000</v>
      </c>
      <c r="DR144" s="1">
        <v>65700</v>
      </c>
      <c r="DS144" s="1">
        <v>63100</v>
      </c>
      <c r="DT144" s="1">
        <v>67300</v>
      </c>
      <c r="DU144" s="1">
        <v>70200</v>
      </c>
      <c r="DV144" s="1">
        <v>64400.000000000007</v>
      </c>
      <c r="DW144" s="1">
        <v>56900</v>
      </c>
      <c r="DX144" s="1">
        <v>68300</v>
      </c>
      <c r="DY144" s="1">
        <v>78300</v>
      </c>
      <c r="DZ144" s="1">
        <v>86200</v>
      </c>
      <c r="EA144" s="1">
        <v>72700</v>
      </c>
      <c r="EB144" s="1">
        <v>90100</v>
      </c>
      <c r="EC144" s="1">
        <v>70900</v>
      </c>
      <c r="ED144" s="1">
        <v>84400</v>
      </c>
      <c r="EE144" s="1">
        <v>84300</v>
      </c>
      <c r="EF144" s="1">
        <v>84300</v>
      </c>
    </row>
    <row r="145" spans="2:136" x14ac:dyDescent="0.45">
      <c r="D145" t="s">
        <v>82</v>
      </c>
      <c r="E145" s="1">
        <v>17100</v>
      </c>
      <c r="F145" s="1">
        <v>17600</v>
      </c>
      <c r="G145" s="1">
        <v>16600</v>
      </c>
      <c r="H145" s="1">
        <v>13900</v>
      </c>
      <c r="I145" s="1">
        <v>17900</v>
      </c>
      <c r="J145" s="1">
        <v>19100</v>
      </c>
      <c r="K145" s="1">
        <v>22200</v>
      </c>
      <c r="L145" s="1">
        <v>20400</v>
      </c>
      <c r="M145" s="1">
        <v>20300</v>
      </c>
      <c r="N145" s="1">
        <v>20000</v>
      </c>
      <c r="O145" s="1">
        <v>19200</v>
      </c>
      <c r="P145" s="1">
        <v>19400</v>
      </c>
      <c r="Q145" s="1">
        <v>19100</v>
      </c>
      <c r="R145" s="1">
        <v>17400</v>
      </c>
      <c r="S145" s="1">
        <v>15000</v>
      </c>
      <c r="T145" s="1">
        <v>13700</v>
      </c>
      <c r="U145" s="1">
        <v>13100</v>
      </c>
      <c r="V145" s="1">
        <v>15700</v>
      </c>
      <c r="W145" s="1">
        <v>19400</v>
      </c>
      <c r="X145" s="1">
        <v>18000</v>
      </c>
      <c r="Y145" s="1">
        <v>21400</v>
      </c>
      <c r="Z145" s="1">
        <v>21900</v>
      </c>
      <c r="AA145" s="1">
        <v>18100</v>
      </c>
      <c r="AB145" s="1">
        <v>18600</v>
      </c>
      <c r="AC145" s="1">
        <v>16800</v>
      </c>
      <c r="AD145" s="1">
        <v>18400</v>
      </c>
      <c r="AE145" s="1">
        <v>20400</v>
      </c>
      <c r="AF145" s="1">
        <v>17800</v>
      </c>
      <c r="AG145" s="1">
        <v>18500</v>
      </c>
      <c r="AH145" s="1">
        <v>19500</v>
      </c>
      <c r="AI145" s="1">
        <v>15900</v>
      </c>
      <c r="AJ145" s="1">
        <v>16500</v>
      </c>
      <c r="AK145" s="1">
        <v>13700</v>
      </c>
      <c r="AL145" s="1">
        <v>14300</v>
      </c>
      <c r="AM145" s="1">
        <v>14700</v>
      </c>
      <c r="AN145" s="1">
        <v>18500</v>
      </c>
      <c r="AO145" s="1">
        <v>18400</v>
      </c>
      <c r="AP145" s="1">
        <v>14200</v>
      </c>
      <c r="AQ145" s="1">
        <v>17300</v>
      </c>
      <c r="AR145" s="1">
        <v>18200</v>
      </c>
      <c r="AS145" s="1">
        <v>16300</v>
      </c>
      <c r="AT145" s="1">
        <v>16600</v>
      </c>
      <c r="AU145" s="1">
        <v>18800</v>
      </c>
      <c r="AV145" s="1">
        <v>22700</v>
      </c>
      <c r="AW145" s="1">
        <v>20200</v>
      </c>
      <c r="AX145" s="1">
        <v>21200</v>
      </c>
      <c r="AY145" s="1">
        <v>22000</v>
      </c>
      <c r="AZ145" s="1">
        <v>25600</v>
      </c>
      <c r="BA145" s="1">
        <v>19200</v>
      </c>
      <c r="BB145" s="1">
        <v>20200</v>
      </c>
      <c r="BC145" s="1">
        <v>17600</v>
      </c>
      <c r="BD145" s="1">
        <v>14900</v>
      </c>
      <c r="BE145" s="1">
        <v>14500</v>
      </c>
      <c r="BF145" s="1">
        <v>14500</v>
      </c>
      <c r="BG145" s="1">
        <v>12000</v>
      </c>
      <c r="BH145" s="1">
        <v>11300</v>
      </c>
      <c r="BI145" s="1">
        <v>13100</v>
      </c>
      <c r="BJ145" s="1">
        <v>10800</v>
      </c>
      <c r="BK145" s="1">
        <v>10600</v>
      </c>
      <c r="BL145" s="1">
        <v>15000</v>
      </c>
      <c r="BM145" s="1">
        <v>13500</v>
      </c>
      <c r="BN145" s="1">
        <v>12100</v>
      </c>
      <c r="BO145" s="1">
        <v>14000</v>
      </c>
      <c r="BP145" s="1">
        <v>15800</v>
      </c>
      <c r="BQ145" s="1">
        <v>16700</v>
      </c>
      <c r="BR145" s="1">
        <v>18500</v>
      </c>
      <c r="BS145" s="1">
        <v>22400</v>
      </c>
      <c r="BT145" s="1">
        <v>20500</v>
      </c>
      <c r="BU145" s="1">
        <v>18900</v>
      </c>
      <c r="BV145" s="1">
        <v>21700</v>
      </c>
      <c r="BW145" s="1">
        <v>20600</v>
      </c>
      <c r="BX145" s="1">
        <v>20800</v>
      </c>
      <c r="BY145" s="1">
        <v>17500</v>
      </c>
      <c r="BZ145" s="1">
        <v>17700</v>
      </c>
      <c r="CA145" s="1">
        <v>16300</v>
      </c>
      <c r="CB145" s="1">
        <v>14300</v>
      </c>
      <c r="CC145" s="1">
        <v>14200</v>
      </c>
      <c r="CD145" s="1">
        <v>15600</v>
      </c>
      <c r="CE145" s="1">
        <v>15300</v>
      </c>
      <c r="CF145" s="1">
        <v>17300</v>
      </c>
      <c r="CG145" s="1">
        <v>19200</v>
      </c>
      <c r="CH145" s="1">
        <v>16600</v>
      </c>
      <c r="CI145" s="1">
        <v>16100.000000000002</v>
      </c>
      <c r="CJ145" s="1">
        <v>16300</v>
      </c>
      <c r="CK145" s="1">
        <v>17400</v>
      </c>
      <c r="CL145" s="1">
        <v>13100</v>
      </c>
      <c r="CM145" s="1">
        <v>14400</v>
      </c>
      <c r="CN145" s="1">
        <v>16900</v>
      </c>
      <c r="CO145" s="1">
        <v>14600</v>
      </c>
      <c r="CP145" s="1">
        <v>20700</v>
      </c>
      <c r="CQ145" s="1">
        <v>18500</v>
      </c>
      <c r="CR145" s="1">
        <v>19700</v>
      </c>
      <c r="CS145" s="1">
        <v>20000</v>
      </c>
      <c r="CT145" s="1">
        <v>22600</v>
      </c>
      <c r="CU145" s="1">
        <v>20900</v>
      </c>
      <c r="CV145" s="1">
        <v>18200</v>
      </c>
      <c r="CW145" s="1">
        <v>18400</v>
      </c>
      <c r="CX145" s="1">
        <v>17200</v>
      </c>
      <c r="CY145" s="1">
        <v>19200</v>
      </c>
      <c r="CZ145" s="1">
        <v>24500</v>
      </c>
      <c r="DA145" s="1">
        <v>25200</v>
      </c>
      <c r="DB145" s="1">
        <v>19500</v>
      </c>
      <c r="DC145" s="1">
        <v>24600</v>
      </c>
      <c r="DD145" s="1">
        <v>21000</v>
      </c>
      <c r="DE145" s="1">
        <v>18400</v>
      </c>
      <c r="DF145" s="1">
        <v>16300</v>
      </c>
      <c r="DG145" s="1">
        <v>18500</v>
      </c>
      <c r="DH145" s="1">
        <v>13500</v>
      </c>
      <c r="DI145" s="1">
        <v>16300</v>
      </c>
      <c r="DJ145" s="1">
        <v>19300</v>
      </c>
      <c r="DK145" s="1">
        <v>19600</v>
      </c>
      <c r="DL145" s="1">
        <v>18400</v>
      </c>
      <c r="DM145" s="1">
        <v>19500</v>
      </c>
      <c r="DN145" s="1">
        <v>23600</v>
      </c>
      <c r="DO145" s="1">
        <v>17900</v>
      </c>
      <c r="DP145" s="1">
        <v>15200</v>
      </c>
      <c r="DQ145" s="1">
        <v>17500</v>
      </c>
      <c r="DR145" s="1">
        <v>18000</v>
      </c>
      <c r="DS145" s="1">
        <v>16000</v>
      </c>
      <c r="DT145" s="1">
        <v>14900</v>
      </c>
      <c r="DU145" s="1">
        <v>16300</v>
      </c>
      <c r="DV145" s="1">
        <v>17300</v>
      </c>
      <c r="DW145" s="1">
        <v>16300</v>
      </c>
      <c r="DX145" s="1">
        <v>15900</v>
      </c>
      <c r="DY145" s="1">
        <v>16900</v>
      </c>
      <c r="DZ145" s="1">
        <v>19900</v>
      </c>
      <c r="EA145" s="1">
        <v>20300</v>
      </c>
      <c r="EB145" s="1">
        <v>13000</v>
      </c>
      <c r="EC145" s="1">
        <v>14000</v>
      </c>
      <c r="ED145" s="1">
        <v>14600</v>
      </c>
      <c r="EE145" s="1">
        <v>16800</v>
      </c>
      <c r="EF145" s="1">
        <v>16800</v>
      </c>
    </row>
    <row r="146" spans="2:136" x14ac:dyDescent="0.45">
      <c r="B146" t="s">
        <v>446</v>
      </c>
      <c r="C146" t="s">
        <v>9</v>
      </c>
      <c r="D146" t="s">
        <v>245</v>
      </c>
      <c r="E146" s="1">
        <v>5000</v>
      </c>
      <c r="F146" s="1">
        <v>3500</v>
      </c>
      <c r="G146" s="1">
        <v>2600</v>
      </c>
      <c r="H146" s="1">
        <v>2100</v>
      </c>
      <c r="I146" s="1">
        <v>2300</v>
      </c>
      <c r="J146" s="1">
        <v>1700</v>
      </c>
      <c r="K146" s="1">
        <v>3800</v>
      </c>
      <c r="L146" s="1">
        <v>2800</v>
      </c>
      <c r="M146" s="1">
        <v>2400</v>
      </c>
      <c r="N146" s="1">
        <v>3400</v>
      </c>
      <c r="O146" s="1">
        <v>3200</v>
      </c>
      <c r="P146" s="1">
        <v>4100</v>
      </c>
      <c r="Q146" s="1">
        <v>2700</v>
      </c>
      <c r="R146" s="1">
        <v>2500</v>
      </c>
      <c r="S146" s="1">
        <v>3200</v>
      </c>
      <c r="T146" s="1">
        <v>2600</v>
      </c>
      <c r="U146" s="1">
        <v>3000</v>
      </c>
      <c r="V146" s="1">
        <v>2800</v>
      </c>
      <c r="W146" s="1">
        <v>2300</v>
      </c>
      <c r="X146" s="1">
        <v>3400</v>
      </c>
      <c r="Y146" s="1">
        <v>1800</v>
      </c>
      <c r="Z146" s="1"/>
      <c r="AA146" s="1">
        <v>2000</v>
      </c>
      <c r="AB146" s="1"/>
      <c r="AC146" s="1"/>
      <c r="AD146" s="1">
        <v>2300</v>
      </c>
      <c r="AE146" s="1">
        <v>2100</v>
      </c>
      <c r="AF146" s="1">
        <v>2900</v>
      </c>
      <c r="AG146" s="1">
        <v>2200</v>
      </c>
      <c r="AH146" s="1">
        <v>3000</v>
      </c>
      <c r="AI146" s="1">
        <v>1700</v>
      </c>
      <c r="AJ146" s="1">
        <v>2700</v>
      </c>
      <c r="AK146" s="1">
        <v>3300</v>
      </c>
      <c r="AL146" s="1">
        <v>2300</v>
      </c>
      <c r="AM146" s="1">
        <v>6100</v>
      </c>
      <c r="AN146" s="1">
        <v>5100</v>
      </c>
      <c r="AO146" s="1">
        <v>5700</v>
      </c>
      <c r="AP146" s="1">
        <v>4900</v>
      </c>
      <c r="AQ146" s="1">
        <v>4000</v>
      </c>
      <c r="AR146" s="1">
        <v>3100</v>
      </c>
      <c r="AS146" s="1">
        <v>2500</v>
      </c>
      <c r="AT146" s="1">
        <v>1500</v>
      </c>
      <c r="AU146" s="1"/>
      <c r="AV146" s="1">
        <v>1800</v>
      </c>
      <c r="AW146" s="1"/>
      <c r="AX146" s="1"/>
      <c r="AY146" s="1"/>
      <c r="AZ146" s="1">
        <v>1600</v>
      </c>
      <c r="BA146" s="1"/>
      <c r="BB146" s="1"/>
      <c r="BC146" s="1">
        <v>2100</v>
      </c>
      <c r="BD146" s="1"/>
      <c r="BE146" s="1">
        <v>1700</v>
      </c>
      <c r="BF146" s="1">
        <v>2900</v>
      </c>
      <c r="BG146" s="1">
        <v>3000</v>
      </c>
      <c r="BH146" s="1">
        <v>2600</v>
      </c>
      <c r="BI146" s="1">
        <v>2200</v>
      </c>
      <c r="BJ146" s="1">
        <v>3000</v>
      </c>
      <c r="BK146" s="1">
        <v>5100</v>
      </c>
      <c r="BL146" s="1">
        <v>3600</v>
      </c>
      <c r="BM146" s="1">
        <v>3500</v>
      </c>
      <c r="BN146" s="1">
        <v>2600</v>
      </c>
      <c r="BO146" s="1">
        <v>3900</v>
      </c>
      <c r="BP146" s="1">
        <v>2000</v>
      </c>
      <c r="BQ146" s="1">
        <v>2800</v>
      </c>
      <c r="BR146" s="1">
        <v>3400</v>
      </c>
      <c r="BS146" s="1">
        <v>3700</v>
      </c>
      <c r="BT146" s="1">
        <v>1600</v>
      </c>
      <c r="BU146" s="1">
        <v>2900</v>
      </c>
      <c r="BV146" s="1">
        <v>4100</v>
      </c>
      <c r="BW146" s="1">
        <v>3900</v>
      </c>
      <c r="BX146" s="1">
        <v>3600</v>
      </c>
      <c r="BY146" s="1">
        <v>2700</v>
      </c>
      <c r="BZ146" s="1">
        <v>3200</v>
      </c>
      <c r="CA146" s="1">
        <v>2500</v>
      </c>
      <c r="CB146" s="1">
        <v>2700</v>
      </c>
      <c r="CC146" s="1">
        <v>2300</v>
      </c>
      <c r="CD146" s="1">
        <v>2300</v>
      </c>
      <c r="CE146" s="1">
        <v>2600</v>
      </c>
      <c r="CF146" s="1">
        <v>1700</v>
      </c>
      <c r="CG146" s="1">
        <v>2300</v>
      </c>
      <c r="CH146" s="1"/>
      <c r="CI146" s="1"/>
      <c r="CJ146" s="1">
        <v>1500</v>
      </c>
      <c r="CK146" s="1">
        <v>1800</v>
      </c>
      <c r="CL146" s="1"/>
      <c r="CM146" s="1">
        <v>1500</v>
      </c>
      <c r="CN146" s="1">
        <v>2100</v>
      </c>
      <c r="CO146" s="1">
        <v>2600</v>
      </c>
      <c r="CP146" s="1">
        <v>2100</v>
      </c>
      <c r="CQ146" s="1">
        <v>2800</v>
      </c>
      <c r="CR146" s="1">
        <v>2300</v>
      </c>
      <c r="CS146" s="1">
        <v>1700</v>
      </c>
      <c r="CT146" s="1">
        <v>1800</v>
      </c>
      <c r="CU146" s="1">
        <v>1800</v>
      </c>
      <c r="CV146" s="1">
        <v>2500</v>
      </c>
      <c r="CW146" s="1">
        <v>2600</v>
      </c>
      <c r="CX146" s="1"/>
      <c r="CY146" s="1"/>
      <c r="CZ146" s="1"/>
      <c r="DA146" s="1"/>
      <c r="DB146" s="1"/>
      <c r="DC146" s="1"/>
      <c r="DD146" s="1">
        <v>2500</v>
      </c>
      <c r="DE146" s="1">
        <v>1500</v>
      </c>
      <c r="DF146" s="1"/>
      <c r="DG146" s="1">
        <v>2400</v>
      </c>
      <c r="DH146" s="1">
        <v>2100</v>
      </c>
      <c r="DI146" s="1">
        <v>2100</v>
      </c>
      <c r="DJ146" s="1">
        <v>2000</v>
      </c>
      <c r="DK146" s="1">
        <v>2900</v>
      </c>
      <c r="DL146" s="1">
        <v>2700</v>
      </c>
      <c r="DM146" s="1">
        <v>4000</v>
      </c>
      <c r="DN146" s="1">
        <v>3100</v>
      </c>
      <c r="DO146" s="1">
        <v>1900</v>
      </c>
      <c r="DP146" s="1">
        <v>2300</v>
      </c>
      <c r="DQ146" s="1"/>
      <c r="DR146" s="1">
        <v>2200</v>
      </c>
      <c r="DS146" s="1"/>
      <c r="DT146" s="1">
        <v>2300</v>
      </c>
      <c r="DU146" s="1">
        <v>3000</v>
      </c>
      <c r="DV146" s="1">
        <v>3100</v>
      </c>
      <c r="DW146" s="1"/>
      <c r="DX146" s="1">
        <v>3900</v>
      </c>
      <c r="DY146" s="1">
        <v>3900</v>
      </c>
      <c r="DZ146" s="1">
        <v>4000</v>
      </c>
      <c r="EA146" s="1">
        <v>3100</v>
      </c>
      <c r="EB146" s="1">
        <v>3100</v>
      </c>
      <c r="EC146" s="1">
        <v>3900</v>
      </c>
      <c r="ED146" s="1">
        <v>1500</v>
      </c>
      <c r="EE146" s="1">
        <v>2100</v>
      </c>
      <c r="EF146" s="1">
        <v>2100</v>
      </c>
    </row>
    <row r="147" spans="2:136" x14ac:dyDescent="0.45">
      <c r="D147" t="s">
        <v>198</v>
      </c>
      <c r="E147" s="1">
        <v>7300</v>
      </c>
      <c r="F147" s="1">
        <v>7600</v>
      </c>
      <c r="G147" s="1">
        <v>8400</v>
      </c>
      <c r="H147" s="1">
        <v>7800</v>
      </c>
      <c r="I147" s="1">
        <v>10100</v>
      </c>
      <c r="J147" s="1">
        <v>10800</v>
      </c>
      <c r="K147" s="1">
        <v>14000</v>
      </c>
      <c r="L147" s="1">
        <v>11900</v>
      </c>
      <c r="M147" s="1">
        <v>10800</v>
      </c>
      <c r="N147" s="1">
        <v>12000</v>
      </c>
      <c r="O147" s="1">
        <v>12700</v>
      </c>
      <c r="P147" s="1">
        <v>10800</v>
      </c>
      <c r="Q147" s="1">
        <v>13200</v>
      </c>
      <c r="R147" s="1">
        <v>14400</v>
      </c>
      <c r="S147" s="1">
        <v>13200</v>
      </c>
      <c r="T147" s="1">
        <v>14100</v>
      </c>
      <c r="U147" s="1">
        <v>12600</v>
      </c>
      <c r="V147" s="1">
        <v>12300</v>
      </c>
      <c r="W147" s="1">
        <v>8900</v>
      </c>
      <c r="X147" s="1">
        <v>10200</v>
      </c>
      <c r="Y147" s="1">
        <v>10500</v>
      </c>
      <c r="Z147" s="1">
        <v>10600</v>
      </c>
      <c r="AA147" s="1">
        <v>8400</v>
      </c>
      <c r="AB147" s="1">
        <v>7800</v>
      </c>
      <c r="AC147" s="1">
        <v>7900</v>
      </c>
      <c r="AD147" s="1">
        <v>6600</v>
      </c>
      <c r="AE147" s="1">
        <v>7000</v>
      </c>
      <c r="AF147" s="1">
        <v>6900</v>
      </c>
      <c r="AG147" s="1">
        <v>7500</v>
      </c>
      <c r="AH147" s="1">
        <v>7000</v>
      </c>
      <c r="AI147" s="1">
        <v>6600</v>
      </c>
      <c r="AJ147" s="1">
        <v>4000</v>
      </c>
      <c r="AK147" s="1">
        <v>2600</v>
      </c>
      <c r="AL147" s="1">
        <v>6000</v>
      </c>
      <c r="AM147" s="1">
        <v>6100</v>
      </c>
      <c r="AN147" s="1">
        <v>8600</v>
      </c>
      <c r="AO147" s="1">
        <v>6200</v>
      </c>
      <c r="AP147" s="1">
        <v>7300</v>
      </c>
      <c r="AQ147" s="1">
        <v>7400</v>
      </c>
      <c r="AR147" s="1">
        <v>8500</v>
      </c>
      <c r="AS147" s="1">
        <v>8100</v>
      </c>
      <c r="AT147" s="1">
        <v>8800</v>
      </c>
      <c r="AU147" s="1">
        <v>8300</v>
      </c>
      <c r="AV147" s="1">
        <v>9400</v>
      </c>
      <c r="AW147" s="1">
        <v>9400</v>
      </c>
      <c r="AX147" s="1">
        <v>11300</v>
      </c>
      <c r="AY147" s="1">
        <v>9500</v>
      </c>
      <c r="AZ147" s="1">
        <v>7600</v>
      </c>
      <c r="BA147" s="1">
        <v>5300</v>
      </c>
      <c r="BB147" s="1">
        <v>7100</v>
      </c>
      <c r="BC147" s="1">
        <v>6700</v>
      </c>
      <c r="BD147" s="1">
        <v>5800</v>
      </c>
      <c r="BE147" s="1">
        <v>7500</v>
      </c>
      <c r="BF147" s="1">
        <v>8300</v>
      </c>
      <c r="BG147" s="1">
        <v>11300</v>
      </c>
      <c r="BH147" s="1">
        <v>9800</v>
      </c>
      <c r="BI147" s="1">
        <v>10100</v>
      </c>
      <c r="BJ147" s="1">
        <v>10600</v>
      </c>
      <c r="BK147" s="1">
        <v>10600</v>
      </c>
      <c r="BL147" s="1">
        <v>10100</v>
      </c>
      <c r="BM147" s="1">
        <v>9900</v>
      </c>
      <c r="BN147" s="1">
        <v>10100</v>
      </c>
      <c r="BO147" s="1">
        <v>10200</v>
      </c>
      <c r="BP147" s="1">
        <v>9100</v>
      </c>
      <c r="BQ147" s="1">
        <v>9700</v>
      </c>
      <c r="BR147" s="1">
        <v>13900</v>
      </c>
      <c r="BS147" s="1">
        <v>16000</v>
      </c>
      <c r="BT147" s="1">
        <v>16600</v>
      </c>
      <c r="BU147" s="1">
        <v>14800</v>
      </c>
      <c r="BV147" s="1">
        <v>14700</v>
      </c>
      <c r="BW147" s="1">
        <v>11400</v>
      </c>
      <c r="BX147" s="1">
        <v>7900</v>
      </c>
      <c r="BY147" s="1">
        <v>7200</v>
      </c>
      <c r="BZ147" s="1">
        <v>11000</v>
      </c>
      <c r="CA147" s="1">
        <v>12700</v>
      </c>
      <c r="CB147" s="1">
        <v>10900</v>
      </c>
      <c r="CC147" s="1">
        <v>12300</v>
      </c>
      <c r="CD147" s="1">
        <v>7500</v>
      </c>
      <c r="CE147" s="1">
        <v>7600</v>
      </c>
      <c r="CF147" s="1">
        <v>8100</v>
      </c>
      <c r="CG147" s="1">
        <v>9800</v>
      </c>
      <c r="CH147" s="1">
        <v>8900</v>
      </c>
      <c r="CI147" s="1">
        <v>13000</v>
      </c>
      <c r="CJ147" s="1">
        <v>13900</v>
      </c>
      <c r="CK147" s="1">
        <v>11500</v>
      </c>
      <c r="CL147" s="1">
        <v>11000</v>
      </c>
      <c r="CM147" s="1">
        <v>11200</v>
      </c>
      <c r="CN147" s="1">
        <v>11100</v>
      </c>
      <c r="CO147" s="1">
        <v>8700</v>
      </c>
      <c r="CP147" s="1">
        <v>8500</v>
      </c>
      <c r="CQ147" s="1">
        <v>10600</v>
      </c>
      <c r="CR147" s="1">
        <v>7600</v>
      </c>
      <c r="CS147" s="1">
        <v>13800</v>
      </c>
      <c r="CT147" s="1">
        <v>15900</v>
      </c>
      <c r="CU147" s="1">
        <v>14200</v>
      </c>
      <c r="CV147" s="1">
        <v>14100</v>
      </c>
      <c r="CW147" s="1">
        <v>12500</v>
      </c>
      <c r="CX147" s="1">
        <v>13600</v>
      </c>
      <c r="CY147" s="1">
        <v>9300</v>
      </c>
      <c r="CZ147" s="1">
        <v>11100</v>
      </c>
      <c r="DA147" s="1">
        <v>11700</v>
      </c>
      <c r="DB147" s="1">
        <v>10300</v>
      </c>
      <c r="DC147" s="1">
        <v>9500</v>
      </c>
      <c r="DD147" s="1">
        <v>9900</v>
      </c>
      <c r="DE147" s="1">
        <v>9800</v>
      </c>
      <c r="DF147" s="1">
        <v>8900</v>
      </c>
      <c r="DG147" s="1">
        <v>11300</v>
      </c>
      <c r="DH147" s="1">
        <v>12300</v>
      </c>
      <c r="DI147" s="1">
        <v>10800</v>
      </c>
      <c r="DJ147" s="1">
        <v>7200</v>
      </c>
      <c r="DK147" s="1">
        <v>7400</v>
      </c>
      <c r="DL147" s="1">
        <v>8400</v>
      </c>
      <c r="DM147" s="1">
        <v>9300</v>
      </c>
      <c r="DN147" s="1">
        <v>8800</v>
      </c>
      <c r="DO147" s="1">
        <v>8400</v>
      </c>
      <c r="DP147" s="1">
        <v>7700</v>
      </c>
      <c r="DQ147" s="1">
        <v>7900</v>
      </c>
      <c r="DR147" s="1">
        <v>7500</v>
      </c>
      <c r="DS147" s="1">
        <v>5600</v>
      </c>
      <c r="DT147" s="1">
        <v>4700</v>
      </c>
      <c r="DU147" s="1">
        <v>5700</v>
      </c>
      <c r="DV147" s="1">
        <v>4800</v>
      </c>
      <c r="DW147" s="1">
        <v>8700</v>
      </c>
      <c r="DX147" s="1">
        <v>8200</v>
      </c>
      <c r="DY147" s="1">
        <v>8600</v>
      </c>
      <c r="DZ147" s="1">
        <v>17700</v>
      </c>
      <c r="EA147" s="1">
        <v>13800</v>
      </c>
      <c r="EB147" s="1">
        <v>10300</v>
      </c>
      <c r="EC147" s="1">
        <v>10600</v>
      </c>
      <c r="ED147" s="1">
        <v>12400</v>
      </c>
      <c r="EE147" s="1">
        <v>10900</v>
      </c>
      <c r="EF147" s="1">
        <v>10900</v>
      </c>
    </row>
    <row r="148" spans="2:136" x14ac:dyDescent="0.45">
      <c r="C148" t="s">
        <v>44</v>
      </c>
      <c r="D148" t="s">
        <v>246</v>
      </c>
      <c r="E148" s="1">
        <v>5200</v>
      </c>
      <c r="F148" s="1">
        <v>4100</v>
      </c>
      <c r="G148" s="1">
        <v>5300</v>
      </c>
      <c r="H148" s="1">
        <v>7300</v>
      </c>
      <c r="I148" s="1">
        <v>8100</v>
      </c>
      <c r="J148" s="1">
        <v>10200</v>
      </c>
      <c r="K148" s="1">
        <v>9800</v>
      </c>
      <c r="L148" s="1">
        <v>11000</v>
      </c>
      <c r="M148" s="1">
        <v>8600</v>
      </c>
      <c r="N148" s="1">
        <v>8400</v>
      </c>
      <c r="O148" s="1">
        <v>9100</v>
      </c>
      <c r="P148" s="1">
        <v>9500</v>
      </c>
      <c r="Q148" s="1">
        <v>9500</v>
      </c>
      <c r="R148" s="1">
        <v>9300</v>
      </c>
      <c r="S148" s="1">
        <v>9600</v>
      </c>
      <c r="T148" s="1">
        <v>13400</v>
      </c>
      <c r="U148" s="1">
        <v>10200</v>
      </c>
      <c r="V148" s="1">
        <v>9500</v>
      </c>
      <c r="W148" s="1">
        <v>9100</v>
      </c>
      <c r="X148" s="1">
        <v>7800</v>
      </c>
      <c r="Y148" s="1">
        <v>7400</v>
      </c>
      <c r="Z148" s="1">
        <v>6000</v>
      </c>
      <c r="AA148" s="1">
        <v>8000</v>
      </c>
      <c r="AB148" s="1">
        <v>8200</v>
      </c>
      <c r="AC148" s="1">
        <v>9300</v>
      </c>
      <c r="AD148" s="1">
        <v>10500</v>
      </c>
      <c r="AE148" s="1">
        <v>9400</v>
      </c>
      <c r="AF148" s="1">
        <v>12600</v>
      </c>
      <c r="AG148" s="1">
        <v>13000</v>
      </c>
      <c r="AH148" s="1">
        <v>9600</v>
      </c>
      <c r="AI148" s="1">
        <v>13200</v>
      </c>
      <c r="AJ148" s="1">
        <v>14200</v>
      </c>
      <c r="AK148" s="1">
        <v>9200</v>
      </c>
      <c r="AL148" s="1">
        <v>6900</v>
      </c>
      <c r="AM148" s="1">
        <v>4600</v>
      </c>
      <c r="AN148" s="1">
        <v>8200</v>
      </c>
      <c r="AO148" s="1">
        <v>5200</v>
      </c>
      <c r="AP148" s="1">
        <v>5600</v>
      </c>
      <c r="AQ148" s="1">
        <v>6800</v>
      </c>
      <c r="AR148" s="1">
        <v>10000</v>
      </c>
      <c r="AS148" s="1">
        <v>12600</v>
      </c>
      <c r="AT148" s="1">
        <v>10900</v>
      </c>
      <c r="AU148" s="1">
        <v>11600</v>
      </c>
      <c r="AV148" s="1">
        <v>11900</v>
      </c>
      <c r="AW148" s="1">
        <v>10700</v>
      </c>
      <c r="AX148" s="1">
        <v>11100</v>
      </c>
      <c r="AY148" s="1">
        <v>12700</v>
      </c>
      <c r="AZ148" s="1">
        <v>12500</v>
      </c>
      <c r="BA148" s="1">
        <v>11200</v>
      </c>
      <c r="BB148" s="1">
        <v>12600</v>
      </c>
      <c r="BC148" s="1">
        <v>14100</v>
      </c>
      <c r="BD148" s="1">
        <v>10700</v>
      </c>
      <c r="BE148" s="1">
        <v>11200</v>
      </c>
      <c r="BF148" s="1">
        <v>10200</v>
      </c>
      <c r="BG148" s="1">
        <v>10100</v>
      </c>
      <c r="BH148" s="1">
        <v>8700</v>
      </c>
      <c r="BI148" s="1">
        <v>9100</v>
      </c>
      <c r="BJ148" s="1">
        <v>12300</v>
      </c>
      <c r="BK148" s="1">
        <v>12400</v>
      </c>
      <c r="BL148" s="1">
        <v>8400</v>
      </c>
      <c r="BM148" s="1">
        <v>12200</v>
      </c>
      <c r="BN148" s="1">
        <v>8600</v>
      </c>
      <c r="BO148" s="1">
        <v>7500</v>
      </c>
      <c r="BP148" s="1">
        <v>6900</v>
      </c>
      <c r="BQ148" s="1">
        <v>5800</v>
      </c>
      <c r="BR148" s="1">
        <v>8700</v>
      </c>
      <c r="BS148" s="1">
        <v>8600</v>
      </c>
      <c r="BT148" s="1">
        <v>5200</v>
      </c>
      <c r="BU148" s="1">
        <v>8300</v>
      </c>
      <c r="BV148" s="1">
        <v>8400</v>
      </c>
      <c r="BW148" s="1">
        <v>6900</v>
      </c>
      <c r="BX148" s="1">
        <v>9100</v>
      </c>
      <c r="BY148" s="1">
        <v>10700</v>
      </c>
      <c r="BZ148" s="1">
        <v>11000</v>
      </c>
      <c r="CA148" s="1">
        <v>10100</v>
      </c>
      <c r="CB148" s="1">
        <v>12200</v>
      </c>
      <c r="CC148" s="1">
        <v>12500</v>
      </c>
      <c r="CD148" s="1">
        <v>11000</v>
      </c>
      <c r="CE148" s="1">
        <v>9800</v>
      </c>
      <c r="CF148" s="1">
        <v>12200</v>
      </c>
      <c r="CG148" s="1">
        <v>10800</v>
      </c>
      <c r="CH148" s="1">
        <v>8800</v>
      </c>
      <c r="CI148" s="1">
        <v>10000</v>
      </c>
      <c r="CJ148" s="1">
        <v>13700</v>
      </c>
      <c r="CK148" s="1">
        <v>11100</v>
      </c>
      <c r="CL148" s="1">
        <v>11700</v>
      </c>
      <c r="CM148" s="1">
        <v>11100</v>
      </c>
      <c r="CN148" s="1">
        <v>14600</v>
      </c>
      <c r="CO148" s="1">
        <v>16100.000000000002</v>
      </c>
      <c r="CP148" s="1">
        <v>11400</v>
      </c>
      <c r="CQ148" s="1">
        <v>13100</v>
      </c>
      <c r="CR148" s="1">
        <v>14800</v>
      </c>
      <c r="CS148" s="1">
        <v>14300</v>
      </c>
      <c r="CT148" s="1">
        <v>9800</v>
      </c>
      <c r="CU148" s="1">
        <v>9100</v>
      </c>
      <c r="CV148" s="1">
        <v>7800</v>
      </c>
      <c r="CW148" s="1">
        <v>7100</v>
      </c>
      <c r="CX148" s="1">
        <v>6500</v>
      </c>
      <c r="CY148" s="1">
        <v>4400</v>
      </c>
      <c r="CZ148" s="1">
        <v>5600</v>
      </c>
      <c r="DA148" s="1">
        <v>4000</v>
      </c>
      <c r="DB148" s="1">
        <v>3300</v>
      </c>
      <c r="DC148" s="1">
        <v>1500</v>
      </c>
      <c r="DD148" s="1">
        <v>3100</v>
      </c>
      <c r="DE148" s="1">
        <v>4500</v>
      </c>
      <c r="DF148" s="1">
        <v>5100</v>
      </c>
      <c r="DG148" s="1">
        <v>4800</v>
      </c>
      <c r="DH148" s="1">
        <v>10000</v>
      </c>
      <c r="DI148" s="1">
        <v>9300</v>
      </c>
      <c r="DJ148" s="1">
        <v>9700</v>
      </c>
      <c r="DK148" s="1">
        <v>9100</v>
      </c>
      <c r="DL148" s="1">
        <v>8200</v>
      </c>
      <c r="DM148" s="1">
        <v>6100</v>
      </c>
      <c r="DN148" s="1">
        <v>10200</v>
      </c>
      <c r="DO148" s="1">
        <v>10300</v>
      </c>
      <c r="DP148" s="1">
        <v>10900</v>
      </c>
      <c r="DQ148" s="1">
        <v>10000</v>
      </c>
      <c r="DR148" s="1">
        <v>13900</v>
      </c>
      <c r="DS148" s="1">
        <v>11400</v>
      </c>
      <c r="DT148" s="1">
        <v>10500</v>
      </c>
      <c r="DU148" s="1">
        <v>11200</v>
      </c>
      <c r="DV148" s="1">
        <v>9900</v>
      </c>
      <c r="DW148" s="1">
        <v>9300</v>
      </c>
      <c r="DX148" s="1">
        <v>9200</v>
      </c>
      <c r="DY148" s="1">
        <v>9800</v>
      </c>
      <c r="DZ148" s="1">
        <v>7800</v>
      </c>
      <c r="EA148" s="1">
        <v>7700</v>
      </c>
      <c r="EB148" s="1">
        <v>4900</v>
      </c>
      <c r="EC148" s="1">
        <v>17000</v>
      </c>
      <c r="ED148" s="1">
        <v>11100</v>
      </c>
      <c r="EE148" s="1">
        <v>14600</v>
      </c>
      <c r="EF148" s="1">
        <v>14600</v>
      </c>
    </row>
    <row r="149" spans="2:136" x14ac:dyDescent="0.45">
      <c r="D149" t="s">
        <v>83</v>
      </c>
      <c r="E149" s="1">
        <v>30900</v>
      </c>
      <c r="F149" s="1">
        <v>20900</v>
      </c>
      <c r="G149" s="1">
        <v>26200</v>
      </c>
      <c r="H149" s="1">
        <v>27500</v>
      </c>
      <c r="I149" s="1">
        <v>27200</v>
      </c>
      <c r="J149" s="1">
        <v>27100</v>
      </c>
      <c r="K149" s="1">
        <v>25900</v>
      </c>
      <c r="L149" s="1">
        <v>25700</v>
      </c>
      <c r="M149" s="1">
        <v>22900</v>
      </c>
      <c r="N149" s="1">
        <v>29400</v>
      </c>
      <c r="O149" s="1">
        <v>27400</v>
      </c>
      <c r="P149" s="1">
        <v>32000</v>
      </c>
      <c r="Q149" s="1">
        <v>29300</v>
      </c>
      <c r="R149" s="1">
        <v>32600</v>
      </c>
      <c r="S149" s="1">
        <v>32600</v>
      </c>
      <c r="T149" s="1">
        <v>29400</v>
      </c>
      <c r="U149" s="1">
        <v>28900</v>
      </c>
      <c r="V149" s="1">
        <v>28900</v>
      </c>
      <c r="W149" s="1">
        <v>27200</v>
      </c>
      <c r="X149" s="1">
        <v>31400</v>
      </c>
      <c r="Y149" s="1">
        <v>31800</v>
      </c>
      <c r="Z149" s="1">
        <v>28700</v>
      </c>
      <c r="AA149" s="1">
        <v>25200</v>
      </c>
      <c r="AB149" s="1">
        <v>28600</v>
      </c>
      <c r="AC149" s="1">
        <v>32600</v>
      </c>
      <c r="AD149" s="1">
        <v>32000</v>
      </c>
      <c r="AE149" s="1">
        <v>32800</v>
      </c>
      <c r="AF149" s="1">
        <v>40500</v>
      </c>
      <c r="AG149" s="1">
        <v>40100</v>
      </c>
      <c r="AH149" s="1">
        <v>40200</v>
      </c>
      <c r="AI149" s="1">
        <v>36500</v>
      </c>
      <c r="AJ149" s="1">
        <v>33100</v>
      </c>
      <c r="AK149" s="1">
        <v>31600</v>
      </c>
      <c r="AL149" s="1">
        <v>31400</v>
      </c>
      <c r="AM149" s="1">
        <v>27200</v>
      </c>
      <c r="AN149" s="1">
        <v>29900</v>
      </c>
      <c r="AO149" s="1">
        <v>21900</v>
      </c>
      <c r="AP149" s="1">
        <v>25400</v>
      </c>
      <c r="AQ149" s="1">
        <v>25800</v>
      </c>
      <c r="AR149" s="1">
        <v>24700</v>
      </c>
      <c r="AS149" s="1">
        <v>29700</v>
      </c>
      <c r="AT149" s="1">
        <v>32500</v>
      </c>
      <c r="AU149" s="1">
        <v>34000</v>
      </c>
      <c r="AV149" s="1">
        <v>33700</v>
      </c>
      <c r="AW149" s="1">
        <v>29900</v>
      </c>
      <c r="AX149" s="1">
        <v>26300</v>
      </c>
      <c r="AY149" s="1">
        <v>27200</v>
      </c>
      <c r="AZ149" s="1">
        <v>25500</v>
      </c>
      <c r="BA149" s="1">
        <v>25600</v>
      </c>
      <c r="BB149" s="1">
        <v>23600</v>
      </c>
      <c r="BC149" s="1">
        <v>21400</v>
      </c>
      <c r="BD149" s="1">
        <v>24000</v>
      </c>
      <c r="BE149" s="1">
        <v>29300</v>
      </c>
      <c r="BF149" s="1">
        <v>25900</v>
      </c>
      <c r="BG149" s="1">
        <v>33400</v>
      </c>
      <c r="BH149" s="1">
        <v>29400</v>
      </c>
      <c r="BI149" s="1">
        <v>29900</v>
      </c>
      <c r="BJ149" s="1">
        <v>27000</v>
      </c>
      <c r="BK149" s="1">
        <v>28900</v>
      </c>
      <c r="BL149" s="1">
        <v>29200</v>
      </c>
      <c r="BM149" s="1">
        <v>25700</v>
      </c>
      <c r="BN149" s="1">
        <v>22900</v>
      </c>
      <c r="BO149" s="1">
        <v>23200</v>
      </c>
      <c r="BP149" s="1">
        <v>30300</v>
      </c>
      <c r="BQ149" s="1">
        <v>34900</v>
      </c>
      <c r="BR149" s="1">
        <v>31800</v>
      </c>
      <c r="BS149" s="1">
        <v>34500</v>
      </c>
      <c r="BT149" s="1">
        <v>30700</v>
      </c>
      <c r="BU149" s="1">
        <v>29900</v>
      </c>
      <c r="BV149" s="1">
        <v>28400</v>
      </c>
      <c r="BW149" s="1">
        <v>38600</v>
      </c>
      <c r="BX149" s="1">
        <v>38400</v>
      </c>
      <c r="BY149" s="1">
        <v>35400</v>
      </c>
      <c r="BZ149" s="1">
        <v>28500</v>
      </c>
      <c r="CA149" s="1">
        <v>27600</v>
      </c>
      <c r="CB149" s="1">
        <v>27700</v>
      </c>
      <c r="CC149" s="1">
        <v>26000</v>
      </c>
      <c r="CD149" s="1">
        <v>25900</v>
      </c>
      <c r="CE149" s="1">
        <v>24400</v>
      </c>
      <c r="CF149" s="1">
        <v>26400</v>
      </c>
      <c r="CG149" s="1">
        <v>21600</v>
      </c>
      <c r="CH149" s="1">
        <v>22700</v>
      </c>
      <c r="CI149" s="1">
        <v>23700</v>
      </c>
      <c r="CJ149" s="1">
        <v>21000</v>
      </c>
      <c r="CK149" s="1">
        <v>23400</v>
      </c>
      <c r="CL149" s="1">
        <v>22600</v>
      </c>
      <c r="CM149" s="1">
        <v>17700</v>
      </c>
      <c r="CN149" s="1">
        <v>21400</v>
      </c>
      <c r="CO149" s="1">
        <v>24200</v>
      </c>
      <c r="CP149" s="1">
        <v>28300</v>
      </c>
      <c r="CQ149" s="1">
        <v>21700</v>
      </c>
      <c r="CR149" s="1">
        <v>26000</v>
      </c>
      <c r="CS149" s="1">
        <v>22400</v>
      </c>
      <c r="CT149" s="1">
        <v>22600</v>
      </c>
      <c r="CU149" s="1">
        <v>23500</v>
      </c>
      <c r="CV149" s="1">
        <v>22900</v>
      </c>
      <c r="CW149" s="1">
        <v>25800</v>
      </c>
      <c r="CX149" s="1">
        <v>27900</v>
      </c>
      <c r="CY149" s="1">
        <v>22400</v>
      </c>
      <c r="CZ149" s="1">
        <v>23700</v>
      </c>
      <c r="DA149" s="1">
        <v>26700</v>
      </c>
      <c r="DB149" s="1">
        <v>26500</v>
      </c>
      <c r="DC149" s="1">
        <v>25800</v>
      </c>
      <c r="DD149" s="1">
        <v>20300</v>
      </c>
      <c r="DE149" s="1">
        <v>27300</v>
      </c>
      <c r="DF149" s="1">
        <v>25700</v>
      </c>
      <c r="DG149" s="1">
        <v>24200</v>
      </c>
      <c r="DH149" s="1">
        <v>25500</v>
      </c>
      <c r="DI149" s="1">
        <v>26100</v>
      </c>
      <c r="DJ149" s="1">
        <v>27900</v>
      </c>
      <c r="DK149" s="1">
        <v>23800</v>
      </c>
      <c r="DL149" s="1">
        <v>22500</v>
      </c>
      <c r="DM149" s="1">
        <v>22700</v>
      </c>
      <c r="DN149" s="1">
        <v>22700</v>
      </c>
      <c r="DO149" s="1">
        <v>25900</v>
      </c>
      <c r="DP149" s="1">
        <v>28800</v>
      </c>
      <c r="DQ149" s="1">
        <v>24100</v>
      </c>
      <c r="DR149" s="1">
        <v>18400</v>
      </c>
      <c r="DS149" s="1">
        <v>18400</v>
      </c>
      <c r="DT149" s="1">
        <v>22300</v>
      </c>
      <c r="DU149" s="1">
        <v>21400</v>
      </c>
      <c r="DV149" s="1">
        <v>25700</v>
      </c>
      <c r="DW149" s="1">
        <v>25900</v>
      </c>
      <c r="DX149" s="1">
        <v>25600</v>
      </c>
      <c r="DY149" s="1">
        <v>26600</v>
      </c>
      <c r="DZ149" s="1">
        <v>30400</v>
      </c>
      <c r="EA149" s="1">
        <v>25000</v>
      </c>
      <c r="EB149" s="1">
        <v>22500</v>
      </c>
      <c r="EC149" s="1">
        <v>29300</v>
      </c>
      <c r="ED149" s="1">
        <v>28600</v>
      </c>
      <c r="EE149" s="1">
        <v>26700</v>
      </c>
      <c r="EF149" s="1">
        <v>26700</v>
      </c>
    </row>
    <row r="150" spans="2:136" x14ac:dyDescent="0.45">
      <c r="D150" t="s">
        <v>247</v>
      </c>
      <c r="E150" s="1"/>
      <c r="F150" s="1"/>
      <c r="G150" s="1"/>
      <c r="H150" s="1"/>
      <c r="I150" s="1"/>
      <c r="J150" s="1">
        <v>1800</v>
      </c>
      <c r="K150" s="1">
        <v>2500</v>
      </c>
      <c r="L150" s="1">
        <v>2300</v>
      </c>
      <c r="M150" s="1">
        <v>2900</v>
      </c>
      <c r="N150" s="1"/>
      <c r="O150" s="1">
        <v>5200</v>
      </c>
      <c r="P150" s="1">
        <v>5200</v>
      </c>
      <c r="Q150" s="1">
        <v>3500</v>
      </c>
      <c r="R150" s="1">
        <v>3000</v>
      </c>
      <c r="S150" s="1">
        <v>3300</v>
      </c>
      <c r="T150" s="1">
        <v>3600</v>
      </c>
      <c r="U150" s="1"/>
      <c r="V150" s="1"/>
      <c r="W150" s="1">
        <v>2600</v>
      </c>
      <c r="X150" s="1">
        <v>2600</v>
      </c>
      <c r="Y150" s="1">
        <v>3300</v>
      </c>
      <c r="Z150" s="1">
        <v>2600</v>
      </c>
      <c r="AA150" s="1">
        <v>1700</v>
      </c>
      <c r="AB150" s="1">
        <v>2400</v>
      </c>
      <c r="AC150" s="1">
        <v>2000</v>
      </c>
      <c r="AD150" s="1">
        <v>2300</v>
      </c>
      <c r="AE150" s="1">
        <v>2400</v>
      </c>
      <c r="AF150" s="1">
        <v>2400</v>
      </c>
      <c r="AG150" s="1">
        <v>2600</v>
      </c>
      <c r="AH150" s="1">
        <v>3000</v>
      </c>
      <c r="AI150" s="1">
        <v>2300</v>
      </c>
      <c r="AJ150" s="1">
        <v>1600</v>
      </c>
      <c r="AK150" s="1">
        <v>3300</v>
      </c>
      <c r="AL150" s="1"/>
      <c r="AM150" s="1"/>
      <c r="AN150" s="1"/>
      <c r="AO150" s="1"/>
      <c r="AP150" s="1"/>
      <c r="AQ150" s="1"/>
      <c r="AR150" s="1"/>
      <c r="AS150" s="1"/>
      <c r="AT150" s="1">
        <v>1800</v>
      </c>
      <c r="AU150" s="1">
        <v>1700</v>
      </c>
      <c r="AV150" s="1"/>
      <c r="AW150" s="1">
        <v>1900</v>
      </c>
      <c r="AX150" s="1"/>
      <c r="AY150" s="1"/>
      <c r="AZ150" s="1"/>
      <c r="BA150" s="1"/>
      <c r="BB150" s="1">
        <v>2700</v>
      </c>
      <c r="BC150" s="1">
        <v>3100</v>
      </c>
      <c r="BD150" s="1">
        <v>3100</v>
      </c>
      <c r="BE150" s="1">
        <v>2500</v>
      </c>
      <c r="BF150" s="1">
        <v>3800</v>
      </c>
      <c r="BG150" s="1">
        <v>2800</v>
      </c>
      <c r="BH150" s="1">
        <v>1700</v>
      </c>
      <c r="BI150" s="1"/>
      <c r="BJ150" s="1"/>
      <c r="BK150" s="1">
        <v>1500</v>
      </c>
      <c r="BL150" s="1">
        <v>2500</v>
      </c>
      <c r="BM150" s="1">
        <v>1700</v>
      </c>
      <c r="BN150" s="1">
        <v>3700</v>
      </c>
      <c r="BO150" s="1">
        <v>2800</v>
      </c>
      <c r="BP150" s="1">
        <v>2600</v>
      </c>
      <c r="BQ150" s="1">
        <v>3100</v>
      </c>
      <c r="BR150" s="1">
        <v>2400</v>
      </c>
      <c r="BS150" s="1">
        <v>2800</v>
      </c>
      <c r="BT150" s="1">
        <v>1600</v>
      </c>
      <c r="BU150" s="1">
        <v>2500</v>
      </c>
      <c r="BV150" s="1">
        <v>3800</v>
      </c>
      <c r="BW150" s="1">
        <v>1800</v>
      </c>
      <c r="BX150" s="1">
        <v>1900</v>
      </c>
      <c r="BY150" s="1"/>
      <c r="BZ150" s="1"/>
      <c r="CA150" s="1"/>
      <c r="CB150" s="1"/>
      <c r="CC150" s="1"/>
      <c r="CD150" s="1"/>
      <c r="CE150" s="1"/>
      <c r="CF150" s="1"/>
      <c r="CG150" s="1">
        <v>2000</v>
      </c>
      <c r="CH150" s="1">
        <v>1800</v>
      </c>
      <c r="CI150" s="1"/>
      <c r="CJ150" s="1"/>
      <c r="CK150" s="1"/>
      <c r="CL150" s="1">
        <v>2100</v>
      </c>
      <c r="CM150" s="1"/>
      <c r="CN150" s="1"/>
      <c r="CO150" s="1"/>
      <c r="CP150" s="1"/>
      <c r="CQ150" s="1"/>
      <c r="CR150" s="1">
        <v>2700</v>
      </c>
      <c r="CS150" s="1">
        <v>2500</v>
      </c>
      <c r="CT150" s="1">
        <v>2600</v>
      </c>
      <c r="CU150" s="1">
        <v>2300</v>
      </c>
      <c r="CV150" s="1">
        <v>2800</v>
      </c>
      <c r="CW150" s="1">
        <v>3100</v>
      </c>
      <c r="CX150" s="1">
        <v>1500</v>
      </c>
      <c r="CY150" s="1">
        <v>1600</v>
      </c>
      <c r="CZ150" s="1">
        <v>2000</v>
      </c>
      <c r="DA150" s="1">
        <v>1800</v>
      </c>
      <c r="DB150" s="1"/>
      <c r="DC150" s="1"/>
      <c r="DD150" s="1"/>
      <c r="DE150" s="1">
        <v>1500</v>
      </c>
      <c r="DF150" s="1">
        <v>2400</v>
      </c>
      <c r="DG150" s="1"/>
      <c r="DH150" s="1">
        <v>2100</v>
      </c>
      <c r="DI150" s="1">
        <v>3100</v>
      </c>
      <c r="DJ150" s="1">
        <v>3100</v>
      </c>
      <c r="DK150" s="1">
        <v>3300</v>
      </c>
      <c r="DL150" s="1">
        <v>3100</v>
      </c>
      <c r="DM150" s="1">
        <v>2500</v>
      </c>
      <c r="DN150" s="1">
        <v>3000</v>
      </c>
      <c r="DO150" s="1"/>
      <c r="DP150" s="1"/>
      <c r="DQ150" s="1"/>
      <c r="DR150" s="1">
        <v>1500</v>
      </c>
      <c r="DS150" s="1">
        <v>1500</v>
      </c>
      <c r="DT150" s="1"/>
      <c r="DU150" s="1"/>
      <c r="DV150" s="1"/>
      <c r="DW150" s="1">
        <v>1700</v>
      </c>
      <c r="DX150" s="1">
        <v>1900</v>
      </c>
      <c r="DY150" s="1">
        <v>3100</v>
      </c>
      <c r="DZ150" s="1">
        <v>2000</v>
      </c>
      <c r="EA150" s="1"/>
      <c r="EB150" s="1"/>
      <c r="EC150" s="1">
        <v>1500</v>
      </c>
      <c r="ED150" s="1"/>
      <c r="EE150" s="1">
        <v>1900</v>
      </c>
      <c r="EF150" s="1">
        <v>1900</v>
      </c>
    </row>
    <row r="151" spans="2:136" x14ac:dyDescent="0.45">
      <c r="B151" t="s">
        <v>447</v>
      </c>
      <c r="C151" t="s">
        <v>44</v>
      </c>
      <c r="D151" t="s">
        <v>84</v>
      </c>
      <c r="E151" s="1">
        <v>14000</v>
      </c>
      <c r="F151" s="1">
        <v>13800</v>
      </c>
      <c r="G151" s="1">
        <v>15500</v>
      </c>
      <c r="H151" s="1">
        <v>17300</v>
      </c>
      <c r="I151" s="1">
        <v>18400</v>
      </c>
      <c r="J151" s="1">
        <v>19800</v>
      </c>
      <c r="K151" s="1">
        <v>20800</v>
      </c>
      <c r="L151" s="1">
        <v>19900</v>
      </c>
      <c r="M151" s="1">
        <v>15300</v>
      </c>
      <c r="N151" s="1">
        <v>13600</v>
      </c>
      <c r="O151" s="1">
        <v>12200</v>
      </c>
      <c r="P151" s="1">
        <v>11100</v>
      </c>
      <c r="Q151" s="1">
        <v>11500</v>
      </c>
      <c r="R151" s="1">
        <v>13000</v>
      </c>
      <c r="S151" s="1">
        <v>12400</v>
      </c>
      <c r="T151" s="1">
        <v>17000</v>
      </c>
      <c r="U151" s="1">
        <v>16000</v>
      </c>
      <c r="V151" s="1">
        <v>16200</v>
      </c>
      <c r="W151" s="1">
        <v>17600</v>
      </c>
      <c r="X151" s="1">
        <v>15000</v>
      </c>
      <c r="Y151" s="1">
        <v>17700</v>
      </c>
      <c r="Z151" s="1">
        <v>14300</v>
      </c>
      <c r="AA151" s="1">
        <v>13000</v>
      </c>
      <c r="AB151" s="1">
        <v>14100</v>
      </c>
      <c r="AC151" s="1">
        <v>15600</v>
      </c>
      <c r="AD151" s="1">
        <v>16600</v>
      </c>
      <c r="AE151" s="1">
        <v>17300</v>
      </c>
      <c r="AF151" s="1">
        <v>16600</v>
      </c>
      <c r="AG151" s="1">
        <v>17800</v>
      </c>
      <c r="AH151" s="1">
        <v>17700</v>
      </c>
      <c r="AI151" s="1">
        <v>18100</v>
      </c>
      <c r="AJ151" s="1">
        <v>19300</v>
      </c>
      <c r="AK151" s="1">
        <v>20300</v>
      </c>
      <c r="AL151" s="1">
        <v>20600</v>
      </c>
      <c r="AM151" s="1">
        <v>23800</v>
      </c>
      <c r="AN151" s="1">
        <v>24800</v>
      </c>
      <c r="AO151" s="1">
        <v>24900</v>
      </c>
      <c r="AP151" s="1">
        <v>27600</v>
      </c>
      <c r="AQ151" s="1">
        <v>25300</v>
      </c>
      <c r="AR151" s="1">
        <v>23900</v>
      </c>
      <c r="AS151" s="1">
        <v>22400</v>
      </c>
      <c r="AT151" s="1">
        <v>19700</v>
      </c>
      <c r="AU151" s="1">
        <v>24700</v>
      </c>
      <c r="AV151" s="1">
        <v>25400</v>
      </c>
      <c r="AW151" s="1">
        <v>25700</v>
      </c>
      <c r="AX151" s="1">
        <v>27800</v>
      </c>
      <c r="AY151" s="1">
        <v>29700</v>
      </c>
      <c r="AZ151" s="1">
        <v>27800</v>
      </c>
      <c r="BA151" s="1">
        <v>26700</v>
      </c>
      <c r="BB151" s="1">
        <v>26800</v>
      </c>
      <c r="BC151" s="1">
        <v>24600</v>
      </c>
      <c r="BD151" s="1">
        <v>21800</v>
      </c>
      <c r="BE151" s="1">
        <v>19200</v>
      </c>
      <c r="BF151" s="1">
        <v>22000</v>
      </c>
      <c r="BG151" s="1">
        <v>23600</v>
      </c>
      <c r="BH151" s="1">
        <v>24500</v>
      </c>
      <c r="BI151" s="1">
        <v>23100</v>
      </c>
      <c r="BJ151" s="1">
        <v>25900</v>
      </c>
      <c r="BK151" s="1">
        <v>23800</v>
      </c>
      <c r="BL151" s="1">
        <v>27400</v>
      </c>
      <c r="BM151" s="1">
        <v>25900</v>
      </c>
      <c r="BN151" s="1">
        <v>24000</v>
      </c>
      <c r="BO151" s="1">
        <v>28200</v>
      </c>
      <c r="BP151" s="1">
        <v>23500</v>
      </c>
      <c r="BQ151" s="1">
        <v>22700</v>
      </c>
      <c r="BR151" s="1">
        <v>21400</v>
      </c>
      <c r="BS151" s="1">
        <v>22300</v>
      </c>
      <c r="BT151" s="1">
        <v>21800</v>
      </c>
      <c r="BU151" s="1">
        <v>18400</v>
      </c>
      <c r="BV151" s="1">
        <v>18800</v>
      </c>
      <c r="BW151" s="1">
        <v>24100</v>
      </c>
      <c r="BX151" s="1">
        <v>24200</v>
      </c>
      <c r="BY151" s="1">
        <v>23200</v>
      </c>
      <c r="BZ151" s="1">
        <v>27400</v>
      </c>
      <c r="CA151" s="1">
        <v>26100</v>
      </c>
      <c r="CB151" s="1">
        <v>25200</v>
      </c>
      <c r="CC151" s="1">
        <v>22400</v>
      </c>
      <c r="CD151" s="1">
        <v>23800</v>
      </c>
      <c r="CE151" s="1">
        <v>23600</v>
      </c>
      <c r="CF151" s="1">
        <v>21100</v>
      </c>
      <c r="CG151" s="1">
        <v>19900</v>
      </c>
      <c r="CH151" s="1">
        <v>22000</v>
      </c>
      <c r="CI151" s="1">
        <v>24500</v>
      </c>
      <c r="CJ151" s="1">
        <v>24600</v>
      </c>
      <c r="CK151" s="1">
        <v>24700</v>
      </c>
      <c r="CL151" s="1">
        <v>26400</v>
      </c>
      <c r="CM151" s="1">
        <v>31100</v>
      </c>
      <c r="CN151" s="1">
        <v>25900</v>
      </c>
      <c r="CO151" s="1">
        <v>23800</v>
      </c>
      <c r="CP151" s="1">
        <v>22600</v>
      </c>
      <c r="CQ151" s="1">
        <v>26200</v>
      </c>
      <c r="CR151" s="1">
        <v>25600</v>
      </c>
      <c r="CS151" s="1">
        <v>30100</v>
      </c>
      <c r="CT151" s="1">
        <v>28500</v>
      </c>
      <c r="CU151" s="1">
        <v>27800</v>
      </c>
      <c r="CV151" s="1">
        <v>33600</v>
      </c>
      <c r="CW151" s="1">
        <v>27900</v>
      </c>
      <c r="CX151" s="1">
        <v>31800</v>
      </c>
      <c r="CY151" s="1">
        <v>30600</v>
      </c>
      <c r="CZ151" s="1">
        <v>29800</v>
      </c>
      <c r="DA151" s="1">
        <v>30300</v>
      </c>
      <c r="DB151" s="1">
        <v>25700</v>
      </c>
      <c r="DC151" s="1">
        <v>31000</v>
      </c>
      <c r="DD151" s="1">
        <v>27100</v>
      </c>
      <c r="DE151" s="1">
        <v>23900</v>
      </c>
      <c r="DF151" s="1">
        <v>23700</v>
      </c>
      <c r="DG151" s="1">
        <v>27300</v>
      </c>
      <c r="DH151" s="1">
        <v>25600</v>
      </c>
      <c r="DI151" s="1">
        <v>21600</v>
      </c>
      <c r="DJ151" s="1">
        <v>18400</v>
      </c>
      <c r="DK151" s="1">
        <v>19300</v>
      </c>
      <c r="DL151" s="1">
        <v>21900</v>
      </c>
      <c r="DM151" s="1">
        <v>20700</v>
      </c>
      <c r="DN151" s="1">
        <v>20900</v>
      </c>
      <c r="DO151" s="1">
        <v>27500</v>
      </c>
      <c r="DP151" s="1">
        <v>25500</v>
      </c>
      <c r="DQ151" s="1">
        <v>30500</v>
      </c>
      <c r="DR151" s="1">
        <v>38500</v>
      </c>
      <c r="DS151" s="1">
        <v>38500</v>
      </c>
      <c r="DT151" s="1">
        <v>35400</v>
      </c>
      <c r="DU151" s="1">
        <v>33600</v>
      </c>
      <c r="DV151" s="1">
        <v>38600</v>
      </c>
      <c r="DW151" s="1">
        <v>39500</v>
      </c>
      <c r="DX151" s="1">
        <v>32600</v>
      </c>
      <c r="DY151" s="1">
        <v>29100</v>
      </c>
      <c r="DZ151" s="1">
        <v>29600</v>
      </c>
      <c r="EA151" s="1">
        <v>38900</v>
      </c>
      <c r="EB151" s="1">
        <v>29600</v>
      </c>
      <c r="EC151" s="1">
        <v>29100</v>
      </c>
      <c r="ED151" s="1">
        <v>31400</v>
      </c>
      <c r="EE151" s="1">
        <v>31200</v>
      </c>
      <c r="EF151" s="1">
        <v>31200</v>
      </c>
    </row>
    <row r="152" spans="2:136" x14ac:dyDescent="0.45">
      <c r="D152" t="s">
        <v>85</v>
      </c>
      <c r="E152" s="1">
        <v>7500</v>
      </c>
      <c r="F152" s="1">
        <v>6300</v>
      </c>
      <c r="G152" s="1">
        <v>5400</v>
      </c>
      <c r="H152" s="1">
        <v>6300</v>
      </c>
      <c r="I152" s="1">
        <v>3900</v>
      </c>
      <c r="J152" s="1">
        <v>4600</v>
      </c>
      <c r="K152" s="1">
        <v>4700</v>
      </c>
      <c r="L152" s="1">
        <v>5000</v>
      </c>
      <c r="M152" s="1">
        <v>5500</v>
      </c>
      <c r="N152" s="1">
        <v>4200</v>
      </c>
      <c r="O152" s="1">
        <v>5300</v>
      </c>
      <c r="P152" s="1">
        <v>5700</v>
      </c>
      <c r="Q152" s="1">
        <v>8100</v>
      </c>
      <c r="R152" s="1">
        <v>8300</v>
      </c>
      <c r="S152" s="1">
        <v>8200</v>
      </c>
      <c r="T152" s="1">
        <v>10300</v>
      </c>
      <c r="U152" s="1">
        <v>11400</v>
      </c>
      <c r="V152" s="1">
        <v>11900</v>
      </c>
      <c r="W152" s="1">
        <v>13800</v>
      </c>
      <c r="X152" s="1">
        <v>10900</v>
      </c>
      <c r="Y152" s="1">
        <v>9900</v>
      </c>
      <c r="Z152" s="1">
        <v>7900</v>
      </c>
      <c r="AA152" s="1">
        <v>8500</v>
      </c>
      <c r="AB152" s="1">
        <v>12100</v>
      </c>
      <c r="AC152" s="1">
        <v>8700</v>
      </c>
      <c r="AD152" s="1">
        <v>11200</v>
      </c>
      <c r="AE152" s="1">
        <v>10900</v>
      </c>
      <c r="AF152" s="1">
        <v>8900</v>
      </c>
      <c r="AG152" s="1">
        <v>10500</v>
      </c>
      <c r="AH152" s="1">
        <v>11900</v>
      </c>
      <c r="AI152" s="1">
        <v>9800</v>
      </c>
      <c r="AJ152" s="1">
        <v>9400</v>
      </c>
      <c r="AK152" s="1">
        <v>10800</v>
      </c>
      <c r="AL152" s="1">
        <v>11100</v>
      </c>
      <c r="AM152" s="1">
        <v>9100</v>
      </c>
      <c r="AN152" s="1">
        <v>9100</v>
      </c>
      <c r="AO152" s="1">
        <v>10200</v>
      </c>
      <c r="AP152" s="1">
        <v>10100</v>
      </c>
      <c r="AQ152" s="1">
        <v>9200</v>
      </c>
      <c r="AR152" s="1">
        <v>8900</v>
      </c>
      <c r="AS152" s="1">
        <v>9900</v>
      </c>
      <c r="AT152" s="1">
        <v>12000</v>
      </c>
      <c r="AU152" s="1">
        <v>13900</v>
      </c>
      <c r="AV152" s="1">
        <v>13800</v>
      </c>
      <c r="AW152" s="1">
        <v>9200</v>
      </c>
      <c r="AX152" s="1">
        <v>9100</v>
      </c>
      <c r="AY152" s="1">
        <v>8900</v>
      </c>
      <c r="AZ152" s="1">
        <v>6700</v>
      </c>
      <c r="BA152" s="1">
        <v>6600</v>
      </c>
      <c r="BB152" s="1">
        <v>6800</v>
      </c>
      <c r="BC152" s="1">
        <v>8600</v>
      </c>
      <c r="BD152" s="1">
        <v>9000</v>
      </c>
      <c r="BE152" s="1">
        <v>6100</v>
      </c>
      <c r="BF152" s="1">
        <v>7700</v>
      </c>
      <c r="BG152" s="1">
        <v>9400</v>
      </c>
      <c r="BH152" s="1">
        <v>7100</v>
      </c>
      <c r="BI152" s="1">
        <v>9000</v>
      </c>
      <c r="BJ152" s="1">
        <v>9400</v>
      </c>
      <c r="BK152" s="1">
        <v>9000</v>
      </c>
      <c r="BL152" s="1">
        <v>8400</v>
      </c>
      <c r="BM152" s="1">
        <v>8000</v>
      </c>
      <c r="BN152" s="1">
        <v>8500</v>
      </c>
      <c r="BO152" s="1">
        <v>9900</v>
      </c>
      <c r="BP152" s="1">
        <v>9300</v>
      </c>
      <c r="BQ152" s="1">
        <v>9900</v>
      </c>
      <c r="BR152" s="1">
        <v>10400</v>
      </c>
      <c r="BS152" s="1">
        <v>12600</v>
      </c>
      <c r="BT152" s="1">
        <v>13100</v>
      </c>
      <c r="BU152" s="1">
        <v>11000</v>
      </c>
      <c r="BV152" s="1">
        <v>13400</v>
      </c>
      <c r="BW152" s="1">
        <v>14300</v>
      </c>
      <c r="BX152" s="1">
        <v>12800</v>
      </c>
      <c r="BY152" s="1">
        <v>9900</v>
      </c>
      <c r="BZ152" s="1">
        <v>13500</v>
      </c>
      <c r="CA152" s="1">
        <v>15100</v>
      </c>
      <c r="CB152" s="1">
        <v>10600</v>
      </c>
      <c r="CC152" s="1">
        <v>8400</v>
      </c>
      <c r="CD152" s="1">
        <v>9700</v>
      </c>
      <c r="CE152" s="1">
        <v>11900</v>
      </c>
      <c r="CF152" s="1">
        <v>7900</v>
      </c>
      <c r="CG152" s="1">
        <v>7400</v>
      </c>
      <c r="CH152" s="1">
        <v>6400</v>
      </c>
      <c r="CI152" s="1">
        <v>7300</v>
      </c>
      <c r="CJ152" s="1">
        <v>9300</v>
      </c>
      <c r="CK152" s="1">
        <v>6500</v>
      </c>
      <c r="CL152" s="1">
        <v>9200</v>
      </c>
      <c r="CM152" s="1">
        <v>8600</v>
      </c>
      <c r="CN152" s="1">
        <v>6800</v>
      </c>
      <c r="CO152" s="1">
        <v>8500</v>
      </c>
      <c r="CP152" s="1">
        <v>8400</v>
      </c>
      <c r="CQ152" s="1">
        <v>6900</v>
      </c>
      <c r="CR152" s="1">
        <v>7700</v>
      </c>
      <c r="CS152" s="1">
        <v>8800</v>
      </c>
      <c r="CT152" s="1">
        <v>8800</v>
      </c>
      <c r="CU152" s="1">
        <v>10400</v>
      </c>
      <c r="CV152" s="1">
        <v>10000</v>
      </c>
      <c r="CW152" s="1">
        <v>10300</v>
      </c>
      <c r="CX152" s="1">
        <v>10000</v>
      </c>
      <c r="CY152" s="1">
        <v>6900</v>
      </c>
      <c r="CZ152" s="1">
        <v>8100</v>
      </c>
      <c r="DA152" s="1">
        <v>8500</v>
      </c>
      <c r="DB152" s="1">
        <v>7700</v>
      </c>
      <c r="DC152" s="1">
        <v>6900</v>
      </c>
      <c r="DD152" s="1">
        <v>5800</v>
      </c>
      <c r="DE152" s="1">
        <v>8700</v>
      </c>
      <c r="DF152" s="1">
        <v>6700</v>
      </c>
      <c r="DG152" s="1">
        <v>9700</v>
      </c>
      <c r="DH152" s="1">
        <v>9100</v>
      </c>
      <c r="DI152" s="1">
        <v>9300</v>
      </c>
      <c r="DJ152" s="1">
        <v>7600</v>
      </c>
      <c r="DK152" s="1">
        <v>7800</v>
      </c>
      <c r="DL152" s="1">
        <v>8800</v>
      </c>
      <c r="DM152" s="1">
        <v>9400</v>
      </c>
      <c r="DN152" s="1">
        <v>9900</v>
      </c>
      <c r="DO152" s="1">
        <v>9200</v>
      </c>
      <c r="DP152" s="1">
        <v>10000</v>
      </c>
      <c r="DQ152" s="1">
        <v>8800</v>
      </c>
      <c r="DR152" s="1">
        <v>9500</v>
      </c>
      <c r="DS152" s="1">
        <v>11900</v>
      </c>
      <c r="DT152" s="1">
        <v>9300</v>
      </c>
      <c r="DU152" s="1">
        <v>10200</v>
      </c>
      <c r="DV152" s="1">
        <v>9300</v>
      </c>
      <c r="DW152" s="1">
        <v>11100</v>
      </c>
      <c r="DX152" s="1">
        <v>7900</v>
      </c>
      <c r="DY152" s="1">
        <v>8700</v>
      </c>
      <c r="DZ152" s="1">
        <v>3800</v>
      </c>
      <c r="EA152" s="1">
        <v>5100</v>
      </c>
      <c r="EB152" s="1">
        <v>6200</v>
      </c>
      <c r="EC152" s="1">
        <v>7200</v>
      </c>
      <c r="ED152" s="1">
        <v>3900</v>
      </c>
      <c r="EE152" s="1">
        <v>8500</v>
      </c>
      <c r="EF152" s="1">
        <v>8500</v>
      </c>
    </row>
    <row r="153" spans="2:136" x14ac:dyDescent="0.45">
      <c r="D153" t="s">
        <v>86</v>
      </c>
      <c r="E153" s="1">
        <v>18300</v>
      </c>
      <c r="F153" s="1">
        <v>15500</v>
      </c>
      <c r="G153" s="1">
        <v>16200</v>
      </c>
      <c r="H153" s="1">
        <v>15700</v>
      </c>
      <c r="I153" s="1">
        <v>17400</v>
      </c>
      <c r="J153" s="1">
        <v>21900</v>
      </c>
      <c r="K153" s="1">
        <v>19900</v>
      </c>
      <c r="L153" s="1">
        <v>22100</v>
      </c>
      <c r="M153" s="1">
        <v>21900</v>
      </c>
      <c r="N153" s="1">
        <v>20300</v>
      </c>
      <c r="O153" s="1">
        <v>19400</v>
      </c>
      <c r="P153" s="1">
        <v>16900</v>
      </c>
      <c r="Q153" s="1">
        <v>15000</v>
      </c>
      <c r="R153" s="1">
        <v>17800</v>
      </c>
      <c r="S153" s="1">
        <v>16600</v>
      </c>
      <c r="T153" s="1">
        <v>17100</v>
      </c>
      <c r="U153" s="1">
        <v>17300</v>
      </c>
      <c r="V153" s="1">
        <v>17600</v>
      </c>
      <c r="W153" s="1">
        <v>18600</v>
      </c>
      <c r="X153" s="1">
        <v>18900</v>
      </c>
      <c r="Y153" s="1">
        <v>19600</v>
      </c>
      <c r="Z153" s="1">
        <v>17300</v>
      </c>
      <c r="AA153" s="1">
        <v>17900</v>
      </c>
      <c r="AB153" s="1">
        <v>16500</v>
      </c>
      <c r="AC153" s="1">
        <v>12200</v>
      </c>
      <c r="AD153" s="1">
        <v>14100</v>
      </c>
      <c r="AE153" s="1">
        <v>13400</v>
      </c>
      <c r="AF153" s="1">
        <v>16300</v>
      </c>
      <c r="AG153" s="1">
        <v>14200</v>
      </c>
      <c r="AH153" s="1">
        <v>17500</v>
      </c>
      <c r="AI153" s="1">
        <v>18700</v>
      </c>
      <c r="AJ153" s="1">
        <v>19400</v>
      </c>
      <c r="AK153" s="1">
        <v>19400</v>
      </c>
      <c r="AL153" s="1">
        <v>17800</v>
      </c>
      <c r="AM153" s="1">
        <v>16200</v>
      </c>
      <c r="AN153" s="1">
        <v>18400</v>
      </c>
      <c r="AO153" s="1">
        <v>16400</v>
      </c>
      <c r="AP153" s="1">
        <v>16800</v>
      </c>
      <c r="AQ153" s="1">
        <v>19200</v>
      </c>
      <c r="AR153" s="1">
        <v>25600</v>
      </c>
      <c r="AS153" s="1">
        <v>23600</v>
      </c>
      <c r="AT153" s="1">
        <v>21200</v>
      </c>
      <c r="AU153" s="1">
        <v>24100</v>
      </c>
      <c r="AV153" s="1">
        <v>21900</v>
      </c>
      <c r="AW153" s="1">
        <v>19800</v>
      </c>
      <c r="AX153" s="1">
        <v>20900</v>
      </c>
      <c r="AY153" s="1">
        <v>18200</v>
      </c>
      <c r="AZ153" s="1">
        <v>16800</v>
      </c>
      <c r="BA153" s="1">
        <v>18000</v>
      </c>
      <c r="BB153" s="1">
        <v>17900</v>
      </c>
      <c r="BC153" s="1">
        <v>16400</v>
      </c>
      <c r="BD153" s="1">
        <v>18600</v>
      </c>
      <c r="BE153" s="1">
        <v>14400</v>
      </c>
      <c r="BF153" s="1">
        <v>16800</v>
      </c>
      <c r="BG153" s="1">
        <v>16000</v>
      </c>
      <c r="BH153" s="1">
        <v>17300</v>
      </c>
      <c r="BI153" s="1">
        <v>21500</v>
      </c>
      <c r="BJ153" s="1">
        <v>13700</v>
      </c>
      <c r="BK153" s="1">
        <v>15200</v>
      </c>
      <c r="BL153" s="1">
        <v>16300</v>
      </c>
      <c r="BM153" s="1">
        <v>17300</v>
      </c>
      <c r="BN153" s="1">
        <v>21200</v>
      </c>
      <c r="BO153" s="1">
        <v>19900</v>
      </c>
      <c r="BP153" s="1">
        <v>20300</v>
      </c>
      <c r="BQ153" s="1">
        <v>16800</v>
      </c>
      <c r="BR153" s="1">
        <v>20000</v>
      </c>
      <c r="BS153" s="1">
        <v>19100</v>
      </c>
      <c r="BT153" s="1">
        <v>18600</v>
      </c>
      <c r="BU153" s="1">
        <v>15400</v>
      </c>
      <c r="BV153" s="1">
        <v>16000</v>
      </c>
      <c r="BW153" s="1">
        <v>16500</v>
      </c>
      <c r="BX153" s="1">
        <v>15100</v>
      </c>
      <c r="BY153" s="1">
        <v>19800</v>
      </c>
      <c r="BZ153" s="1">
        <v>17800</v>
      </c>
      <c r="CA153" s="1">
        <v>16100.000000000002</v>
      </c>
      <c r="CB153" s="1">
        <v>16100.000000000002</v>
      </c>
      <c r="CC153" s="1">
        <v>16700</v>
      </c>
      <c r="CD153" s="1">
        <v>23900</v>
      </c>
      <c r="CE153" s="1">
        <v>23500</v>
      </c>
      <c r="CF153" s="1">
        <v>21300</v>
      </c>
      <c r="CG153" s="1">
        <v>22100</v>
      </c>
      <c r="CH153" s="1">
        <v>20900</v>
      </c>
      <c r="CI153" s="1">
        <v>21400</v>
      </c>
      <c r="CJ153" s="1">
        <v>15100</v>
      </c>
      <c r="CK153" s="1">
        <v>17400</v>
      </c>
      <c r="CL153" s="1">
        <v>17400</v>
      </c>
      <c r="CM153" s="1">
        <v>18600</v>
      </c>
      <c r="CN153" s="1">
        <v>22400</v>
      </c>
      <c r="CO153" s="1">
        <v>23300</v>
      </c>
      <c r="CP153" s="1">
        <v>24000</v>
      </c>
      <c r="CQ153" s="1">
        <v>25000</v>
      </c>
      <c r="CR153" s="1">
        <v>26500</v>
      </c>
      <c r="CS153" s="1">
        <v>22300</v>
      </c>
      <c r="CT153" s="1">
        <v>20700</v>
      </c>
      <c r="CU153" s="1">
        <v>19500</v>
      </c>
      <c r="CV153" s="1">
        <v>21300</v>
      </c>
      <c r="CW153" s="1">
        <v>17100</v>
      </c>
      <c r="CX153" s="1">
        <v>20400</v>
      </c>
      <c r="CY153" s="1">
        <v>19900</v>
      </c>
      <c r="CZ153" s="1">
        <v>20600</v>
      </c>
      <c r="DA153" s="1">
        <v>22100</v>
      </c>
      <c r="DB153" s="1">
        <v>18700</v>
      </c>
      <c r="DC153" s="1">
        <v>21900</v>
      </c>
      <c r="DD153" s="1">
        <v>26100</v>
      </c>
      <c r="DE153" s="1">
        <v>20900</v>
      </c>
      <c r="DF153" s="1">
        <v>17800</v>
      </c>
      <c r="DG153" s="1">
        <v>19000</v>
      </c>
      <c r="DH153" s="1">
        <v>18500</v>
      </c>
      <c r="DI153" s="1">
        <v>16800</v>
      </c>
      <c r="DJ153" s="1">
        <v>21800</v>
      </c>
      <c r="DK153" s="1">
        <v>15900</v>
      </c>
      <c r="DL153" s="1">
        <v>16800</v>
      </c>
      <c r="DM153" s="1">
        <v>19700</v>
      </c>
      <c r="DN153" s="1">
        <v>20100</v>
      </c>
      <c r="DO153" s="1">
        <v>19300</v>
      </c>
      <c r="DP153" s="1">
        <v>18100</v>
      </c>
      <c r="DQ153" s="1">
        <v>19000</v>
      </c>
      <c r="DR153" s="1">
        <v>16100.000000000002</v>
      </c>
      <c r="DS153" s="1">
        <v>15900</v>
      </c>
      <c r="DT153" s="1">
        <v>16100.000000000002</v>
      </c>
      <c r="DU153" s="1">
        <v>14900</v>
      </c>
      <c r="DV153" s="1">
        <v>17600</v>
      </c>
      <c r="DW153" s="1">
        <v>15700</v>
      </c>
      <c r="DX153" s="1">
        <v>14400</v>
      </c>
      <c r="DY153" s="1">
        <v>16700</v>
      </c>
      <c r="DZ153" s="1">
        <v>20000</v>
      </c>
      <c r="EA153" s="1">
        <v>20300</v>
      </c>
      <c r="EB153" s="1">
        <v>20000</v>
      </c>
      <c r="EC153" s="1">
        <v>26100</v>
      </c>
      <c r="ED153" s="1">
        <v>20500</v>
      </c>
      <c r="EE153" s="1">
        <v>21500</v>
      </c>
      <c r="EF153" s="1">
        <v>21500</v>
      </c>
    </row>
    <row r="154" spans="2:136" x14ac:dyDescent="0.45">
      <c r="D154" t="s">
        <v>87</v>
      </c>
      <c r="E154" s="1">
        <v>6800</v>
      </c>
      <c r="F154" s="1">
        <v>7300</v>
      </c>
      <c r="G154" s="1">
        <v>8900</v>
      </c>
      <c r="H154" s="1">
        <v>8700</v>
      </c>
      <c r="I154" s="1">
        <v>6800</v>
      </c>
      <c r="J154" s="1">
        <v>4500</v>
      </c>
      <c r="K154" s="1">
        <v>5400</v>
      </c>
      <c r="L154" s="1">
        <v>4000</v>
      </c>
      <c r="M154" s="1">
        <v>4400</v>
      </c>
      <c r="N154" s="1">
        <v>6200</v>
      </c>
      <c r="O154" s="1">
        <v>7000</v>
      </c>
      <c r="P154" s="1">
        <v>6900</v>
      </c>
      <c r="Q154" s="1">
        <v>6000</v>
      </c>
      <c r="R154" s="1">
        <v>5900</v>
      </c>
      <c r="S154" s="1">
        <v>5100</v>
      </c>
      <c r="T154" s="1">
        <v>3400</v>
      </c>
      <c r="U154" s="1">
        <v>3700</v>
      </c>
      <c r="V154" s="1">
        <v>4300</v>
      </c>
      <c r="W154" s="1">
        <v>4500</v>
      </c>
      <c r="X154" s="1">
        <v>4400</v>
      </c>
      <c r="Y154" s="1">
        <v>5300</v>
      </c>
      <c r="Z154" s="1">
        <v>6200</v>
      </c>
      <c r="AA154" s="1">
        <v>6200</v>
      </c>
      <c r="AB154" s="1">
        <v>8300</v>
      </c>
      <c r="AC154" s="1">
        <v>6200</v>
      </c>
      <c r="AD154" s="1">
        <v>3700</v>
      </c>
      <c r="AE154" s="1">
        <v>3200</v>
      </c>
      <c r="AF154" s="1">
        <v>4600</v>
      </c>
      <c r="AG154" s="1">
        <v>4500</v>
      </c>
      <c r="AH154" s="1">
        <v>5100</v>
      </c>
      <c r="AI154" s="1">
        <v>5700</v>
      </c>
      <c r="AJ154" s="1">
        <v>6700</v>
      </c>
      <c r="AK154" s="1">
        <v>5200</v>
      </c>
      <c r="AL154" s="1">
        <v>7400</v>
      </c>
      <c r="AM154" s="1">
        <v>6900</v>
      </c>
      <c r="AN154" s="1">
        <v>6500</v>
      </c>
      <c r="AO154" s="1">
        <v>4700</v>
      </c>
      <c r="AP154" s="1">
        <v>5400</v>
      </c>
      <c r="AQ154" s="1">
        <v>6600</v>
      </c>
      <c r="AR154" s="1">
        <v>5100</v>
      </c>
      <c r="AS154" s="1">
        <v>9500</v>
      </c>
      <c r="AT154" s="1">
        <v>6800</v>
      </c>
      <c r="AU154" s="1">
        <v>7900</v>
      </c>
      <c r="AV154" s="1">
        <v>4900</v>
      </c>
      <c r="AW154" s="1">
        <v>6400</v>
      </c>
      <c r="AX154" s="1">
        <v>6400</v>
      </c>
      <c r="AY154" s="1">
        <v>5300</v>
      </c>
      <c r="AZ154" s="1">
        <v>4000</v>
      </c>
      <c r="BA154" s="1">
        <v>4700</v>
      </c>
      <c r="BB154" s="1">
        <v>3300</v>
      </c>
      <c r="BC154" s="1">
        <v>4700</v>
      </c>
      <c r="BD154" s="1">
        <v>3000</v>
      </c>
      <c r="BE154" s="1">
        <v>3900</v>
      </c>
      <c r="BF154" s="1">
        <v>5200</v>
      </c>
      <c r="BG154" s="1">
        <v>4800</v>
      </c>
      <c r="BH154" s="1">
        <v>7200</v>
      </c>
      <c r="BI154" s="1">
        <v>4600</v>
      </c>
      <c r="BJ154" s="1">
        <v>4900</v>
      </c>
      <c r="BK154" s="1">
        <v>5400</v>
      </c>
      <c r="BL154" s="1">
        <v>6000</v>
      </c>
      <c r="BM154" s="1">
        <v>9800</v>
      </c>
      <c r="BN154" s="1">
        <v>10000</v>
      </c>
      <c r="BO154" s="1">
        <v>8000</v>
      </c>
      <c r="BP154" s="1">
        <v>6700</v>
      </c>
      <c r="BQ154" s="1">
        <v>9400</v>
      </c>
      <c r="BR154" s="1">
        <v>9300</v>
      </c>
      <c r="BS154" s="1">
        <v>10900</v>
      </c>
      <c r="BT154" s="1">
        <v>11500</v>
      </c>
      <c r="BU154" s="1">
        <v>9900</v>
      </c>
      <c r="BV154" s="1">
        <v>8200</v>
      </c>
      <c r="BW154" s="1">
        <v>6500</v>
      </c>
      <c r="BX154" s="1">
        <v>7500</v>
      </c>
      <c r="BY154" s="1">
        <v>5700</v>
      </c>
      <c r="BZ154" s="1">
        <v>8400</v>
      </c>
      <c r="CA154" s="1">
        <v>10800</v>
      </c>
      <c r="CB154" s="1">
        <v>11400</v>
      </c>
      <c r="CC154" s="1">
        <v>12800</v>
      </c>
      <c r="CD154" s="1">
        <v>13100</v>
      </c>
      <c r="CE154" s="1">
        <v>13800</v>
      </c>
      <c r="CF154" s="1">
        <v>10300</v>
      </c>
      <c r="CG154" s="1">
        <v>9000</v>
      </c>
      <c r="CH154" s="1">
        <v>8500</v>
      </c>
      <c r="CI154" s="1">
        <v>8200</v>
      </c>
      <c r="CJ154" s="1">
        <v>7800</v>
      </c>
      <c r="CK154" s="1">
        <v>9700</v>
      </c>
      <c r="CL154" s="1">
        <v>6200</v>
      </c>
      <c r="CM154" s="1">
        <v>4800</v>
      </c>
      <c r="CN154" s="1">
        <v>5000</v>
      </c>
      <c r="CO154" s="1">
        <v>4800</v>
      </c>
      <c r="CP154" s="1">
        <v>5500</v>
      </c>
      <c r="CQ154" s="1">
        <v>5300</v>
      </c>
      <c r="CR154" s="1">
        <v>6100</v>
      </c>
      <c r="CS154" s="1">
        <v>5900</v>
      </c>
      <c r="CT154" s="1">
        <v>6700</v>
      </c>
      <c r="CU154" s="1">
        <v>6000</v>
      </c>
      <c r="CV154" s="1">
        <v>6900</v>
      </c>
      <c r="CW154" s="1">
        <v>6000</v>
      </c>
      <c r="CX154" s="1">
        <v>7300</v>
      </c>
      <c r="CY154" s="1">
        <v>3200</v>
      </c>
      <c r="CZ154" s="1">
        <v>6900</v>
      </c>
      <c r="DA154" s="1">
        <v>7600</v>
      </c>
      <c r="DB154" s="1">
        <v>7700</v>
      </c>
      <c r="DC154" s="1">
        <v>9200</v>
      </c>
      <c r="DD154" s="1">
        <v>8300</v>
      </c>
      <c r="DE154" s="1">
        <v>6900</v>
      </c>
      <c r="DF154" s="1">
        <v>6400</v>
      </c>
      <c r="DG154" s="1">
        <v>4800</v>
      </c>
      <c r="DH154" s="1">
        <v>3500</v>
      </c>
      <c r="DI154" s="1">
        <v>4500</v>
      </c>
      <c r="DJ154" s="1">
        <v>6200</v>
      </c>
      <c r="DK154" s="1">
        <v>6600</v>
      </c>
      <c r="DL154" s="1">
        <v>5500</v>
      </c>
      <c r="DM154" s="1">
        <v>6300</v>
      </c>
      <c r="DN154" s="1">
        <v>6700</v>
      </c>
      <c r="DO154" s="1">
        <v>6100</v>
      </c>
      <c r="DP154" s="1">
        <v>6100</v>
      </c>
      <c r="DQ154" s="1">
        <v>4500</v>
      </c>
      <c r="DR154" s="1">
        <v>9600</v>
      </c>
      <c r="DS154" s="1">
        <v>10600</v>
      </c>
      <c r="DT154" s="1">
        <v>7700</v>
      </c>
      <c r="DU154" s="1">
        <v>9300</v>
      </c>
      <c r="DV154" s="1">
        <v>8900</v>
      </c>
      <c r="DW154" s="1">
        <v>6900</v>
      </c>
      <c r="DX154" s="1">
        <v>7000</v>
      </c>
      <c r="DY154" s="1">
        <v>7700</v>
      </c>
      <c r="DZ154" s="1">
        <v>6600</v>
      </c>
      <c r="EA154" s="1">
        <v>8800</v>
      </c>
      <c r="EB154" s="1">
        <v>8700</v>
      </c>
      <c r="EC154" s="1">
        <v>7700</v>
      </c>
      <c r="ED154" s="1">
        <v>5300</v>
      </c>
      <c r="EE154" s="1">
        <v>4200</v>
      </c>
      <c r="EF154" s="1">
        <v>4200</v>
      </c>
    </row>
    <row r="155" spans="2:136" x14ac:dyDescent="0.45">
      <c r="D155" t="s">
        <v>88</v>
      </c>
      <c r="E155" s="1">
        <v>16000</v>
      </c>
      <c r="F155" s="1">
        <v>17000</v>
      </c>
      <c r="G155" s="1">
        <v>22400</v>
      </c>
      <c r="H155" s="1">
        <v>18400</v>
      </c>
      <c r="I155" s="1">
        <v>20600</v>
      </c>
      <c r="J155" s="1">
        <v>21400</v>
      </c>
      <c r="K155" s="1">
        <v>23200</v>
      </c>
      <c r="L155" s="1">
        <v>22000</v>
      </c>
      <c r="M155" s="1">
        <v>19400</v>
      </c>
      <c r="N155" s="1">
        <v>22500</v>
      </c>
      <c r="O155" s="1">
        <v>21000</v>
      </c>
      <c r="P155" s="1">
        <v>23500</v>
      </c>
      <c r="Q155" s="1">
        <v>24600</v>
      </c>
      <c r="R155" s="1">
        <v>18100</v>
      </c>
      <c r="S155" s="1">
        <v>18100</v>
      </c>
      <c r="T155" s="1">
        <v>17800</v>
      </c>
      <c r="U155" s="1">
        <v>16300</v>
      </c>
      <c r="V155" s="1">
        <v>20300</v>
      </c>
      <c r="W155" s="1">
        <v>21000</v>
      </c>
      <c r="X155" s="1">
        <v>22700</v>
      </c>
      <c r="Y155" s="1">
        <v>26200</v>
      </c>
      <c r="Z155" s="1">
        <v>22700</v>
      </c>
      <c r="AA155" s="1">
        <v>23300</v>
      </c>
      <c r="AB155" s="1">
        <v>23300</v>
      </c>
      <c r="AC155" s="1">
        <v>24900</v>
      </c>
      <c r="AD155" s="1">
        <v>21300</v>
      </c>
      <c r="AE155" s="1">
        <v>19400</v>
      </c>
      <c r="AF155" s="1">
        <v>22600</v>
      </c>
      <c r="AG155" s="1">
        <v>22600</v>
      </c>
      <c r="AH155" s="1">
        <v>20900</v>
      </c>
      <c r="AI155" s="1">
        <v>20000</v>
      </c>
      <c r="AJ155" s="1">
        <v>19700</v>
      </c>
      <c r="AK155" s="1">
        <v>21400</v>
      </c>
      <c r="AL155" s="1">
        <v>19900</v>
      </c>
      <c r="AM155" s="1">
        <v>20000</v>
      </c>
      <c r="AN155" s="1">
        <v>15300</v>
      </c>
      <c r="AO155" s="1">
        <v>19200</v>
      </c>
      <c r="AP155" s="1">
        <v>17800</v>
      </c>
      <c r="AQ155" s="1">
        <v>17600</v>
      </c>
      <c r="AR155" s="1">
        <v>15500</v>
      </c>
      <c r="AS155" s="1">
        <v>15400</v>
      </c>
      <c r="AT155" s="1">
        <v>14900</v>
      </c>
      <c r="AU155" s="1">
        <v>18100</v>
      </c>
      <c r="AV155" s="1">
        <v>18500</v>
      </c>
      <c r="AW155" s="1">
        <v>16100.000000000002</v>
      </c>
      <c r="AX155" s="1">
        <v>15200</v>
      </c>
      <c r="AY155" s="1">
        <v>13000</v>
      </c>
      <c r="AZ155" s="1">
        <v>12200</v>
      </c>
      <c r="BA155" s="1">
        <v>12400</v>
      </c>
      <c r="BB155" s="1">
        <v>12700</v>
      </c>
      <c r="BC155" s="1">
        <v>14800</v>
      </c>
      <c r="BD155" s="1">
        <v>18100</v>
      </c>
      <c r="BE155" s="1">
        <v>20100</v>
      </c>
      <c r="BF155" s="1">
        <v>19100</v>
      </c>
      <c r="BG155" s="1">
        <v>19100</v>
      </c>
      <c r="BH155" s="1">
        <v>17400</v>
      </c>
      <c r="BI155" s="1">
        <v>17700</v>
      </c>
      <c r="BJ155" s="1">
        <v>18400</v>
      </c>
      <c r="BK155" s="1">
        <v>17900</v>
      </c>
      <c r="BL155" s="1">
        <v>16800</v>
      </c>
      <c r="BM155" s="1">
        <v>14800</v>
      </c>
      <c r="BN155" s="1">
        <v>16400</v>
      </c>
      <c r="BO155" s="1">
        <v>13600</v>
      </c>
      <c r="BP155" s="1">
        <v>15400</v>
      </c>
      <c r="BQ155" s="1">
        <v>13500</v>
      </c>
      <c r="BR155" s="1">
        <v>13800</v>
      </c>
      <c r="BS155" s="1">
        <v>13600</v>
      </c>
      <c r="BT155" s="1">
        <v>16400</v>
      </c>
      <c r="BU155" s="1">
        <v>21100</v>
      </c>
      <c r="BV155" s="1">
        <v>23800</v>
      </c>
      <c r="BW155" s="1">
        <v>23800</v>
      </c>
      <c r="BX155" s="1">
        <v>23400</v>
      </c>
      <c r="BY155" s="1">
        <v>18300</v>
      </c>
      <c r="BZ155" s="1">
        <v>18700</v>
      </c>
      <c r="CA155" s="1">
        <v>13100</v>
      </c>
      <c r="CB155" s="1">
        <v>9700</v>
      </c>
      <c r="CC155" s="1">
        <v>8100</v>
      </c>
      <c r="CD155" s="1">
        <v>8400</v>
      </c>
      <c r="CE155" s="1">
        <v>9800</v>
      </c>
      <c r="CF155" s="1">
        <v>10800</v>
      </c>
      <c r="CG155" s="1">
        <v>9100</v>
      </c>
      <c r="CH155" s="1">
        <v>7900</v>
      </c>
      <c r="CI155" s="1">
        <v>8700</v>
      </c>
      <c r="CJ155" s="1">
        <v>7100</v>
      </c>
      <c r="CK155" s="1">
        <v>6500</v>
      </c>
      <c r="CL155" s="1">
        <v>4200</v>
      </c>
      <c r="CM155" s="1">
        <v>5000</v>
      </c>
      <c r="CN155" s="1">
        <v>5800</v>
      </c>
      <c r="CO155" s="1">
        <v>10700</v>
      </c>
      <c r="CP155" s="1">
        <v>12700</v>
      </c>
      <c r="CQ155" s="1">
        <v>11600</v>
      </c>
      <c r="CR155" s="1">
        <v>17600</v>
      </c>
      <c r="CS155" s="1">
        <v>16900</v>
      </c>
      <c r="CT155" s="1">
        <v>17800</v>
      </c>
      <c r="CU155" s="1">
        <v>17600</v>
      </c>
      <c r="CV155" s="1">
        <v>7100</v>
      </c>
      <c r="CW155" s="1">
        <v>7300</v>
      </c>
      <c r="CX155" s="1">
        <v>6500</v>
      </c>
      <c r="CY155" s="1">
        <v>6100</v>
      </c>
      <c r="CZ155" s="1">
        <v>5000</v>
      </c>
      <c r="DA155" s="1">
        <v>6800</v>
      </c>
      <c r="DB155" s="1">
        <v>9500</v>
      </c>
      <c r="DC155" s="1">
        <v>7000</v>
      </c>
      <c r="DD155" s="1">
        <v>7100</v>
      </c>
      <c r="DE155" s="1">
        <v>7800</v>
      </c>
      <c r="DF155" s="1">
        <v>9100</v>
      </c>
      <c r="DG155" s="1">
        <v>7700</v>
      </c>
      <c r="DH155" s="1">
        <v>5000</v>
      </c>
      <c r="DI155" s="1">
        <v>6000</v>
      </c>
      <c r="DJ155" s="1">
        <v>5100</v>
      </c>
      <c r="DK155" s="1">
        <v>5600</v>
      </c>
      <c r="DL155" s="1">
        <v>8600</v>
      </c>
      <c r="DM155" s="1">
        <v>9500</v>
      </c>
      <c r="DN155" s="1">
        <v>6700</v>
      </c>
      <c r="DO155" s="1">
        <v>6700</v>
      </c>
      <c r="DP155" s="1">
        <v>7300</v>
      </c>
      <c r="DQ155" s="1">
        <v>8200</v>
      </c>
      <c r="DR155" s="1">
        <v>8500</v>
      </c>
      <c r="DS155" s="1">
        <v>6600</v>
      </c>
      <c r="DT155" s="1">
        <v>6700</v>
      </c>
      <c r="DU155" s="1">
        <v>8100</v>
      </c>
      <c r="DV155" s="1">
        <v>6200</v>
      </c>
      <c r="DW155" s="1">
        <v>7900</v>
      </c>
      <c r="DX155" s="1">
        <v>8200</v>
      </c>
      <c r="DY155" s="1">
        <v>7900</v>
      </c>
      <c r="DZ155" s="1">
        <v>8400</v>
      </c>
      <c r="EA155" s="1">
        <v>6100</v>
      </c>
      <c r="EB155" s="1">
        <v>4300</v>
      </c>
      <c r="EC155" s="1">
        <v>4800</v>
      </c>
      <c r="ED155" s="1">
        <v>6600</v>
      </c>
      <c r="EE155" s="1">
        <v>4700</v>
      </c>
      <c r="EF155" s="1">
        <v>4700</v>
      </c>
    </row>
    <row r="156" spans="2:136" x14ac:dyDescent="0.45">
      <c r="B156" t="s">
        <v>448</v>
      </c>
      <c r="C156" t="s">
        <v>44</v>
      </c>
      <c r="D156" t="s">
        <v>89</v>
      </c>
      <c r="E156" s="1">
        <v>7800</v>
      </c>
      <c r="F156" s="1">
        <v>8100</v>
      </c>
      <c r="G156" s="1">
        <v>6100</v>
      </c>
      <c r="H156" s="1">
        <v>8900</v>
      </c>
      <c r="I156" s="1">
        <v>7000</v>
      </c>
      <c r="J156" s="1">
        <v>5800</v>
      </c>
      <c r="K156" s="1">
        <v>3600</v>
      </c>
      <c r="L156" s="1">
        <v>4000</v>
      </c>
      <c r="M156" s="1">
        <v>3800</v>
      </c>
      <c r="N156" s="1">
        <v>6000</v>
      </c>
      <c r="O156" s="1">
        <v>6100</v>
      </c>
      <c r="P156" s="1">
        <v>6200</v>
      </c>
      <c r="Q156" s="1">
        <v>7700</v>
      </c>
      <c r="R156" s="1">
        <v>6200</v>
      </c>
      <c r="S156" s="1">
        <v>6300</v>
      </c>
      <c r="T156" s="1">
        <v>3600</v>
      </c>
      <c r="U156" s="1">
        <v>4000</v>
      </c>
      <c r="V156" s="1">
        <v>4800</v>
      </c>
      <c r="W156" s="1">
        <v>5800</v>
      </c>
      <c r="X156" s="1">
        <v>4300</v>
      </c>
      <c r="Y156" s="1">
        <v>5600</v>
      </c>
      <c r="Z156" s="1">
        <v>4100</v>
      </c>
      <c r="AA156" s="1">
        <v>4300</v>
      </c>
      <c r="AB156" s="1">
        <v>5100</v>
      </c>
      <c r="AC156" s="1">
        <v>6400</v>
      </c>
      <c r="AD156" s="1">
        <v>6900</v>
      </c>
      <c r="AE156" s="1">
        <v>6200</v>
      </c>
      <c r="AF156" s="1">
        <v>5900</v>
      </c>
      <c r="AG156" s="1">
        <v>5500</v>
      </c>
      <c r="AH156" s="1">
        <v>6800</v>
      </c>
      <c r="AI156" s="1">
        <v>6700</v>
      </c>
      <c r="AJ156" s="1">
        <v>5200</v>
      </c>
      <c r="AK156" s="1">
        <v>4900</v>
      </c>
      <c r="AL156" s="1">
        <v>3000</v>
      </c>
      <c r="AM156" s="1">
        <v>2600</v>
      </c>
      <c r="AN156" s="1"/>
      <c r="AO156" s="1"/>
      <c r="AP156" s="1">
        <v>2100</v>
      </c>
      <c r="AQ156" s="1">
        <v>1700</v>
      </c>
      <c r="AR156" s="1">
        <v>2300</v>
      </c>
      <c r="AS156" s="1">
        <v>2200</v>
      </c>
      <c r="AT156" s="1">
        <v>2600</v>
      </c>
      <c r="AU156" s="1">
        <v>3900</v>
      </c>
      <c r="AV156" s="1">
        <v>4100</v>
      </c>
      <c r="AW156" s="1">
        <v>4100</v>
      </c>
      <c r="AX156" s="1">
        <v>4100</v>
      </c>
      <c r="AY156" s="1">
        <v>4500</v>
      </c>
      <c r="AZ156" s="1">
        <v>5700</v>
      </c>
      <c r="BA156" s="1">
        <v>5500</v>
      </c>
      <c r="BB156" s="1">
        <v>4400</v>
      </c>
      <c r="BC156" s="1">
        <v>3500</v>
      </c>
      <c r="BD156" s="1">
        <v>3500</v>
      </c>
      <c r="BE156" s="1">
        <v>3500</v>
      </c>
      <c r="BF156" s="1">
        <v>2600</v>
      </c>
      <c r="BG156" s="1">
        <v>3300</v>
      </c>
      <c r="BH156" s="1">
        <v>3500</v>
      </c>
      <c r="BI156" s="1">
        <v>4100</v>
      </c>
      <c r="BJ156" s="1">
        <v>4200</v>
      </c>
      <c r="BK156" s="1">
        <v>5200</v>
      </c>
      <c r="BL156" s="1">
        <v>4100</v>
      </c>
      <c r="BM156" s="1">
        <v>6100</v>
      </c>
      <c r="BN156" s="1">
        <v>6200</v>
      </c>
      <c r="BO156" s="1">
        <v>6400</v>
      </c>
      <c r="BP156" s="1">
        <v>6800</v>
      </c>
      <c r="BQ156" s="1">
        <v>5200</v>
      </c>
      <c r="BR156" s="1">
        <v>6700</v>
      </c>
      <c r="BS156" s="1">
        <v>5700</v>
      </c>
      <c r="BT156" s="1">
        <v>5400</v>
      </c>
      <c r="BU156" s="1">
        <v>4700</v>
      </c>
      <c r="BV156" s="1">
        <v>4000</v>
      </c>
      <c r="BW156" s="1">
        <v>4600</v>
      </c>
      <c r="BX156" s="1">
        <v>4100</v>
      </c>
      <c r="BY156" s="1">
        <v>4200</v>
      </c>
      <c r="BZ156" s="1">
        <v>4700</v>
      </c>
      <c r="CA156" s="1">
        <v>4200</v>
      </c>
      <c r="CB156" s="1">
        <v>4400</v>
      </c>
      <c r="CC156" s="1">
        <v>4900</v>
      </c>
      <c r="CD156" s="1">
        <v>8100</v>
      </c>
      <c r="CE156" s="1">
        <v>4800</v>
      </c>
      <c r="CF156" s="1">
        <v>3700</v>
      </c>
      <c r="CG156" s="1">
        <v>6700</v>
      </c>
      <c r="CH156" s="1">
        <v>6900</v>
      </c>
      <c r="CI156" s="1">
        <v>4600</v>
      </c>
      <c r="CJ156" s="1">
        <v>6300</v>
      </c>
      <c r="CK156" s="1">
        <v>5200</v>
      </c>
      <c r="CL156" s="1">
        <v>5100</v>
      </c>
      <c r="CM156" s="1">
        <v>4500</v>
      </c>
      <c r="CN156" s="1">
        <v>1800</v>
      </c>
      <c r="CO156" s="1">
        <v>3700</v>
      </c>
      <c r="CP156" s="1">
        <v>4700</v>
      </c>
      <c r="CQ156" s="1">
        <v>3700</v>
      </c>
      <c r="CR156" s="1">
        <v>2700</v>
      </c>
      <c r="CS156" s="1">
        <v>3400</v>
      </c>
      <c r="CT156" s="1">
        <v>4400</v>
      </c>
      <c r="CU156" s="1">
        <v>4000</v>
      </c>
      <c r="CV156" s="1">
        <v>6200</v>
      </c>
      <c r="CW156" s="1">
        <v>7000</v>
      </c>
      <c r="CX156" s="1">
        <v>5600</v>
      </c>
      <c r="CY156" s="1">
        <v>6700</v>
      </c>
      <c r="CZ156" s="1">
        <v>5200</v>
      </c>
      <c r="DA156" s="1">
        <v>4900</v>
      </c>
      <c r="DB156" s="1">
        <v>3900</v>
      </c>
      <c r="DC156" s="1">
        <v>3100</v>
      </c>
      <c r="DD156" s="1">
        <v>2000</v>
      </c>
      <c r="DE156" s="1">
        <v>1800</v>
      </c>
      <c r="DF156" s="1">
        <v>2100</v>
      </c>
      <c r="DG156" s="1">
        <v>2800</v>
      </c>
      <c r="DH156" s="1">
        <v>3100</v>
      </c>
      <c r="DI156" s="1">
        <v>3100</v>
      </c>
      <c r="DJ156" s="1">
        <v>2900</v>
      </c>
      <c r="DK156" s="1">
        <v>5000</v>
      </c>
      <c r="DL156" s="1">
        <v>4400</v>
      </c>
      <c r="DM156" s="1">
        <v>3300</v>
      </c>
      <c r="DN156" s="1">
        <v>2700</v>
      </c>
      <c r="DO156" s="1">
        <v>3800</v>
      </c>
      <c r="DP156" s="1">
        <v>3400</v>
      </c>
      <c r="DQ156" s="1">
        <v>3600</v>
      </c>
      <c r="DR156" s="1">
        <v>3200</v>
      </c>
      <c r="DS156" s="1">
        <v>4500</v>
      </c>
      <c r="DT156" s="1">
        <v>4800</v>
      </c>
      <c r="DU156" s="1">
        <v>3500</v>
      </c>
      <c r="DV156" s="1">
        <v>3700</v>
      </c>
      <c r="DW156" s="1">
        <v>3100</v>
      </c>
      <c r="DX156" s="1">
        <v>3600</v>
      </c>
      <c r="DY156" s="1">
        <v>3500</v>
      </c>
      <c r="DZ156" s="1">
        <v>5100</v>
      </c>
      <c r="EA156" s="1">
        <v>4900</v>
      </c>
      <c r="EB156" s="1">
        <v>5200</v>
      </c>
      <c r="EC156" s="1">
        <v>6000</v>
      </c>
      <c r="ED156" s="1">
        <v>3200</v>
      </c>
      <c r="EE156" s="1">
        <v>2000</v>
      </c>
      <c r="EF156" s="1">
        <v>2000</v>
      </c>
    </row>
    <row r="157" spans="2:136" x14ac:dyDescent="0.45">
      <c r="D157" t="s">
        <v>248</v>
      </c>
      <c r="E157" s="1">
        <v>5400</v>
      </c>
      <c r="F157" s="1">
        <v>5600</v>
      </c>
      <c r="G157" s="1">
        <v>6400</v>
      </c>
      <c r="H157" s="1">
        <v>4900</v>
      </c>
      <c r="I157" s="1">
        <v>5800</v>
      </c>
      <c r="J157" s="1">
        <v>6400</v>
      </c>
      <c r="K157" s="1">
        <v>6800</v>
      </c>
      <c r="L157" s="1">
        <v>8600</v>
      </c>
      <c r="M157" s="1">
        <v>7600</v>
      </c>
      <c r="N157" s="1">
        <v>6400</v>
      </c>
      <c r="O157" s="1">
        <v>8400</v>
      </c>
      <c r="P157" s="1">
        <v>7200</v>
      </c>
      <c r="Q157" s="1">
        <v>7400</v>
      </c>
      <c r="R157" s="1">
        <v>8100</v>
      </c>
      <c r="S157" s="1">
        <v>8500</v>
      </c>
      <c r="T157" s="1">
        <v>8500</v>
      </c>
      <c r="U157" s="1">
        <v>10900</v>
      </c>
      <c r="V157" s="1">
        <v>7900</v>
      </c>
      <c r="W157" s="1">
        <v>7300</v>
      </c>
      <c r="X157" s="1">
        <v>7700</v>
      </c>
      <c r="Y157" s="1">
        <v>10000</v>
      </c>
      <c r="Z157" s="1">
        <v>7800</v>
      </c>
      <c r="AA157" s="1">
        <v>8700</v>
      </c>
      <c r="AB157" s="1">
        <v>9000</v>
      </c>
      <c r="AC157" s="1">
        <v>7300</v>
      </c>
      <c r="AD157" s="1">
        <v>8300</v>
      </c>
      <c r="AE157" s="1">
        <v>8000</v>
      </c>
      <c r="AF157" s="1">
        <v>6800</v>
      </c>
      <c r="AG157" s="1">
        <v>3900</v>
      </c>
      <c r="AH157" s="1">
        <v>4200</v>
      </c>
      <c r="AI157" s="1">
        <v>3800</v>
      </c>
      <c r="AJ157" s="1">
        <v>2800</v>
      </c>
      <c r="AK157" s="1">
        <v>2400</v>
      </c>
      <c r="AL157" s="1">
        <v>2300</v>
      </c>
      <c r="AM157" s="1">
        <v>4900</v>
      </c>
      <c r="AN157" s="1">
        <v>5700</v>
      </c>
      <c r="AO157" s="1">
        <v>3400</v>
      </c>
      <c r="AP157" s="1">
        <v>3200</v>
      </c>
      <c r="AQ157" s="1">
        <v>3500</v>
      </c>
      <c r="AR157" s="1">
        <v>3800</v>
      </c>
      <c r="AS157" s="1">
        <v>3500</v>
      </c>
      <c r="AT157" s="1">
        <v>5500</v>
      </c>
      <c r="AU157" s="1">
        <v>3200</v>
      </c>
      <c r="AV157" s="1">
        <v>3500</v>
      </c>
      <c r="AW157" s="1">
        <v>4000</v>
      </c>
      <c r="AX157" s="1">
        <v>4100</v>
      </c>
      <c r="AY157" s="1">
        <v>2600</v>
      </c>
      <c r="AZ157" s="1">
        <v>2800</v>
      </c>
      <c r="BA157" s="1">
        <v>3900</v>
      </c>
      <c r="BB157" s="1">
        <v>5200</v>
      </c>
      <c r="BC157" s="1">
        <v>5000</v>
      </c>
      <c r="BD157" s="1">
        <v>6200</v>
      </c>
      <c r="BE157" s="1">
        <v>5000</v>
      </c>
      <c r="BF157" s="1">
        <v>6800</v>
      </c>
      <c r="BG157" s="1">
        <v>7200</v>
      </c>
      <c r="BH157" s="1">
        <v>7400</v>
      </c>
      <c r="BI157" s="1">
        <v>6300</v>
      </c>
      <c r="BJ157" s="1">
        <v>6200</v>
      </c>
      <c r="BK157" s="1">
        <v>3900</v>
      </c>
      <c r="BL157" s="1">
        <v>4800</v>
      </c>
      <c r="BM157" s="1">
        <v>4200</v>
      </c>
      <c r="BN157" s="1">
        <v>2200</v>
      </c>
      <c r="BO157" s="1">
        <v>3500</v>
      </c>
      <c r="BP157" s="1">
        <v>3800</v>
      </c>
      <c r="BQ157" s="1">
        <v>3100</v>
      </c>
      <c r="BR157" s="1">
        <v>3700</v>
      </c>
      <c r="BS157" s="1">
        <v>3100</v>
      </c>
      <c r="BT157" s="1">
        <v>3800</v>
      </c>
      <c r="BU157" s="1">
        <v>2500</v>
      </c>
      <c r="BV157" s="1">
        <v>2800</v>
      </c>
      <c r="BW157" s="1">
        <v>4300</v>
      </c>
      <c r="BX157" s="1">
        <v>4300</v>
      </c>
      <c r="BY157" s="1">
        <v>3900</v>
      </c>
      <c r="BZ157" s="1">
        <v>8300</v>
      </c>
      <c r="CA157" s="1">
        <v>8300</v>
      </c>
      <c r="CB157" s="1">
        <v>7900</v>
      </c>
      <c r="CC157" s="1">
        <v>3300</v>
      </c>
      <c r="CD157" s="1">
        <v>1800</v>
      </c>
      <c r="CE157" s="1">
        <v>1500</v>
      </c>
      <c r="CF157" s="1">
        <v>1800</v>
      </c>
      <c r="CG157" s="1"/>
      <c r="CH157" s="1"/>
      <c r="CI157" s="1">
        <v>1600</v>
      </c>
      <c r="CJ157" s="1"/>
      <c r="CK157" s="1">
        <v>2100</v>
      </c>
      <c r="CL157" s="1">
        <v>1700</v>
      </c>
      <c r="CM157" s="1">
        <v>3000</v>
      </c>
      <c r="CN157" s="1"/>
      <c r="CO157" s="1"/>
      <c r="CP157" s="1">
        <v>2700</v>
      </c>
      <c r="CQ157" s="1"/>
      <c r="CR157" s="1"/>
      <c r="CS157" s="1">
        <v>1500</v>
      </c>
      <c r="CT157" s="1">
        <v>3100</v>
      </c>
      <c r="CU157" s="1">
        <v>3200</v>
      </c>
      <c r="CV157" s="1">
        <v>1900</v>
      </c>
      <c r="CW157" s="1">
        <v>3400</v>
      </c>
      <c r="CX157" s="1">
        <v>3200</v>
      </c>
      <c r="CY157" s="1">
        <v>3500</v>
      </c>
      <c r="CZ157" s="1">
        <v>4400</v>
      </c>
      <c r="DA157" s="1">
        <v>3200</v>
      </c>
      <c r="DB157" s="1">
        <v>2900</v>
      </c>
      <c r="DC157" s="1">
        <v>3700</v>
      </c>
      <c r="DD157" s="1">
        <v>3500</v>
      </c>
      <c r="DE157" s="1">
        <v>4500</v>
      </c>
      <c r="DF157" s="1">
        <v>4300</v>
      </c>
      <c r="DG157" s="1">
        <v>7100</v>
      </c>
      <c r="DH157" s="1">
        <v>7200</v>
      </c>
      <c r="DI157" s="1">
        <v>9400</v>
      </c>
      <c r="DJ157" s="1">
        <v>8500</v>
      </c>
      <c r="DK157" s="1">
        <v>6400</v>
      </c>
      <c r="DL157" s="1">
        <v>6600</v>
      </c>
      <c r="DM157" s="1">
        <v>4400</v>
      </c>
      <c r="DN157" s="1">
        <v>6400</v>
      </c>
      <c r="DO157" s="1">
        <v>4700</v>
      </c>
      <c r="DP157" s="1">
        <v>3900</v>
      </c>
      <c r="DQ157" s="1">
        <v>5300</v>
      </c>
      <c r="DR157" s="1">
        <v>3900</v>
      </c>
      <c r="DS157" s="1">
        <v>4800</v>
      </c>
      <c r="DT157" s="1">
        <v>5300</v>
      </c>
      <c r="DU157" s="1">
        <v>4300</v>
      </c>
      <c r="DV157" s="1">
        <v>4900</v>
      </c>
      <c r="DW157" s="1">
        <v>4100</v>
      </c>
      <c r="DX157" s="1">
        <v>4100</v>
      </c>
      <c r="DY157" s="1">
        <v>2500</v>
      </c>
      <c r="DZ157" s="1">
        <v>3600</v>
      </c>
      <c r="EA157" s="1">
        <v>5200</v>
      </c>
      <c r="EB157" s="1">
        <v>4600</v>
      </c>
      <c r="EC157" s="1">
        <v>5400</v>
      </c>
      <c r="ED157" s="1">
        <v>7100</v>
      </c>
      <c r="EE157" s="1">
        <v>6000</v>
      </c>
      <c r="EF157" s="1">
        <v>6000</v>
      </c>
    </row>
    <row r="158" spans="2:136" x14ac:dyDescent="0.45">
      <c r="D158" t="s">
        <v>90</v>
      </c>
      <c r="E158" s="1">
        <v>62400</v>
      </c>
      <c r="F158" s="1">
        <v>58300</v>
      </c>
      <c r="G158" s="1">
        <v>53700</v>
      </c>
      <c r="H158" s="1">
        <v>59000</v>
      </c>
      <c r="I158" s="1">
        <v>63800</v>
      </c>
      <c r="J158" s="1">
        <v>54000</v>
      </c>
      <c r="K158" s="1">
        <v>51600</v>
      </c>
      <c r="L158" s="1">
        <v>49500</v>
      </c>
      <c r="M158" s="1">
        <v>44700</v>
      </c>
      <c r="N158" s="1">
        <v>42900</v>
      </c>
      <c r="O158" s="1">
        <v>47800</v>
      </c>
      <c r="P158" s="1">
        <v>53600</v>
      </c>
      <c r="Q158" s="1">
        <v>42300</v>
      </c>
      <c r="R158" s="1">
        <v>44600</v>
      </c>
      <c r="S158" s="1">
        <v>46000</v>
      </c>
      <c r="T158" s="1">
        <v>44500</v>
      </c>
      <c r="U158" s="1">
        <v>48200</v>
      </c>
      <c r="V158" s="1">
        <v>42500</v>
      </c>
      <c r="W158" s="1">
        <v>50000</v>
      </c>
      <c r="X158" s="1">
        <v>48000</v>
      </c>
      <c r="Y158" s="1">
        <v>48700</v>
      </c>
      <c r="Z158" s="1">
        <v>50500</v>
      </c>
      <c r="AA158" s="1">
        <v>51400</v>
      </c>
      <c r="AB158" s="1">
        <v>52400</v>
      </c>
      <c r="AC158" s="1">
        <v>46500</v>
      </c>
      <c r="AD158" s="1">
        <v>47800</v>
      </c>
      <c r="AE158" s="1">
        <v>57900</v>
      </c>
      <c r="AF158" s="1">
        <v>55000</v>
      </c>
      <c r="AG158" s="1">
        <v>55100</v>
      </c>
      <c r="AH158" s="1">
        <v>54700</v>
      </c>
      <c r="AI158" s="1">
        <v>51600</v>
      </c>
      <c r="AJ158" s="1">
        <v>45300</v>
      </c>
      <c r="AK158" s="1">
        <v>45800</v>
      </c>
      <c r="AL158" s="1">
        <v>45900</v>
      </c>
      <c r="AM158" s="1">
        <v>44700</v>
      </c>
      <c r="AN158" s="1">
        <v>42500</v>
      </c>
      <c r="AO158" s="1">
        <v>43400</v>
      </c>
      <c r="AP158" s="1">
        <v>46700</v>
      </c>
      <c r="AQ158" s="1">
        <v>48100</v>
      </c>
      <c r="AR158" s="1">
        <v>46500</v>
      </c>
      <c r="AS158" s="1">
        <v>44800</v>
      </c>
      <c r="AT158" s="1">
        <v>46500</v>
      </c>
      <c r="AU158" s="1">
        <v>50500</v>
      </c>
      <c r="AV158" s="1">
        <v>45200</v>
      </c>
      <c r="AW158" s="1">
        <v>43600</v>
      </c>
      <c r="AX158" s="1">
        <v>52200</v>
      </c>
      <c r="AY158" s="1">
        <v>50000</v>
      </c>
      <c r="AZ158" s="1">
        <v>44100</v>
      </c>
      <c r="BA158" s="1">
        <v>42200</v>
      </c>
      <c r="BB158" s="1">
        <v>42800</v>
      </c>
      <c r="BC158" s="1">
        <v>36400</v>
      </c>
      <c r="BD158" s="1">
        <v>45200</v>
      </c>
      <c r="BE158" s="1">
        <v>49200</v>
      </c>
      <c r="BF158" s="1">
        <v>57900</v>
      </c>
      <c r="BG158" s="1">
        <v>50000</v>
      </c>
      <c r="BH158" s="1">
        <v>47500</v>
      </c>
      <c r="BI158" s="1">
        <v>52900</v>
      </c>
      <c r="BJ158" s="1">
        <v>52900</v>
      </c>
      <c r="BK158" s="1">
        <v>48200</v>
      </c>
      <c r="BL158" s="1">
        <v>39500</v>
      </c>
      <c r="BM158" s="1">
        <v>42700</v>
      </c>
      <c r="BN158" s="1">
        <v>46500</v>
      </c>
      <c r="BO158" s="1">
        <v>46600</v>
      </c>
      <c r="BP158" s="1">
        <v>45600</v>
      </c>
      <c r="BQ158" s="1">
        <v>49100</v>
      </c>
      <c r="BR158" s="1">
        <v>50500</v>
      </c>
      <c r="BS158" s="1">
        <v>45300</v>
      </c>
      <c r="BT158" s="1">
        <v>43000</v>
      </c>
      <c r="BU158" s="1">
        <v>40500</v>
      </c>
      <c r="BV158" s="1">
        <v>48900</v>
      </c>
      <c r="BW158" s="1">
        <v>55000</v>
      </c>
      <c r="BX158" s="1">
        <v>51400</v>
      </c>
      <c r="BY158" s="1">
        <v>55900</v>
      </c>
      <c r="BZ158" s="1">
        <v>58400</v>
      </c>
      <c r="CA158" s="1">
        <v>72400</v>
      </c>
      <c r="CB158" s="1">
        <v>64400.000000000007</v>
      </c>
      <c r="CC158" s="1">
        <v>58200</v>
      </c>
      <c r="CD158" s="1">
        <v>63800</v>
      </c>
      <c r="CE158" s="1">
        <v>62300</v>
      </c>
      <c r="CF158" s="1">
        <v>68400</v>
      </c>
      <c r="CG158" s="1">
        <v>63700</v>
      </c>
      <c r="CH158" s="1">
        <v>54500</v>
      </c>
      <c r="CI158" s="1">
        <v>60100</v>
      </c>
      <c r="CJ158" s="1">
        <v>55000</v>
      </c>
      <c r="CK158" s="1">
        <v>56400</v>
      </c>
      <c r="CL158" s="1">
        <v>53500</v>
      </c>
      <c r="CM158" s="1">
        <v>52600</v>
      </c>
      <c r="CN158" s="1">
        <v>61300</v>
      </c>
      <c r="CO158" s="1">
        <v>57700</v>
      </c>
      <c r="CP158" s="1">
        <v>50700</v>
      </c>
      <c r="CQ158" s="1">
        <v>47900</v>
      </c>
      <c r="CR158" s="1">
        <v>45600</v>
      </c>
      <c r="CS158" s="1">
        <v>46000</v>
      </c>
      <c r="CT158" s="1">
        <v>53600</v>
      </c>
      <c r="CU158" s="1">
        <v>52300</v>
      </c>
      <c r="CV158" s="1">
        <v>54600</v>
      </c>
      <c r="CW158" s="1">
        <v>58000</v>
      </c>
      <c r="CX158" s="1">
        <v>56300</v>
      </c>
      <c r="CY158" s="1">
        <v>56900</v>
      </c>
      <c r="CZ158" s="1">
        <v>60900</v>
      </c>
      <c r="DA158" s="1">
        <v>50500</v>
      </c>
      <c r="DB158" s="1">
        <v>57800</v>
      </c>
      <c r="DC158" s="1">
        <v>55300</v>
      </c>
      <c r="DD158" s="1">
        <v>54600</v>
      </c>
      <c r="DE158" s="1">
        <v>55100</v>
      </c>
      <c r="DF158" s="1">
        <v>54300</v>
      </c>
      <c r="DG158" s="1">
        <v>49300</v>
      </c>
      <c r="DH158" s="1">
        <v>47100</v>
      </c>
      <c r="DI158" s="1">
        <v>51500</v>
      </c>
      <c r="DJ158" s="1">
        <v>48700</v>
      </c>
      <c r="DK158" s="1">
        <v>46200</v>
      </c>
      <c r="DL158" s="1">
        <v>38600</v>
      </c>
      <c r="DM158" s="1">
        <v>43200</v>
      </c>
      <c r="DN158" s="1">
        <v>48300</v>
      </c>
      <c r="DO158" s="1">
        <v>45000</v>
      </c>
      <c r="DP158" s="1">
        <v>46700</v>
      </c>
      <c r="DQ158" s="1">
        <v>47500</v>
      </c>
      <c r="DR158" s="1">
        <v>52900</v>
      </c>
      <c r="DS158" s="1">
        <v>59100</v>
      </c>
      <c r="DT158" s="1">
        <v>52800</v>
      </c>
      <c r="DU158" s="1">
        <v>53300</v>
      </c>
      <c r="DV158" s="1">
        <v>51000</v>
      </c>
      <c r="DW158" s="1">
        <v>52800</v>
      </c>
      <c r="DX158" s="1">
        <v>42900</v>
      </c>
      <c r="DY158" s="1">
        <v>41800</v>
      </c>
      <c r="DZ158" s="1">
        <v>41700</v>
      </c>
      <c r="EA158" s="1">
        <v>39900</v>
      </c>
      <c r="EB158" s="1">
        <v>44900</v>
      </c>
      <c r="EC158" s="1">
        <v>48400</v>
      </c>
      <c r="ED158" s="1">
        <v>46400</v>
      </c>
      <c r="EE158" s="1">
        <v>48800</v>
      </c>
      <c r="EF158" s="1">
        <v>48800</v>
      </c>
    </row>
    <row r="159" spans="2:136" x14ac:dyDescent="0.45">
      <c r="D159" t="s">
        <v>91</v>
      </c>
      <c r="E159" s="1">
        <v>9900</v>
      </c>
      <c r="F159" s="1">
        <v>10700</v>
      </c>
      <c r="G159" s="1">
        <v>11600</v>
      </c>
      <c r="H159" s="1">
        <v>15500</v>
      </c>
      <c r="I159" s="1">
        <v>16100.000000000002</v>
      </c>
      <c r="J159" s="1">
        <v>15600</v>
      </c>
      <c r="K159" s="1">
        <v>14000</v>
      </c>
      <c r="L159" s="1">
        <v>11500</v>
      </c>
      <c r="M159" s="1">
        <v>11000</v>
      </c>
      <c r="N159" s="1">
        <v>10700</v>
      </c>
      <c r="O159" s="1">
        <v>12400</v>
      </c>
      <c r="P159" s="1">
        <v>11400</v>
      </c>
      <c r="Q159" s="1">
        <v>13600</v>
      </c>
      <c r="R159" s="1">
        <v>11100</v>
      </c>
      <c r="S159" s="1">
        <v>12500</v>
      </c>
      <c r="T159" s="1">
        <v>10600</v>
      </c>
      <c r="U159" s="1">
        <v>13400</v>
      </c>
      <c r="V159" s="1">
        <v>15800</v>
      </c>
      <c r="W159" s="1">
        <v>13300</v>
      </c>
      <c r="X159" s="1">
        <v>12400</v>
      </c>
      <c r="Y159" s="1">
        <v>10000</v>
      </c>
      <c r="Z159" s="1">
        <v>10300</v>
      </c>
      <c r="AA159" s="1">
        <v>11500</v>
      </c>
      <c r="AB159" s="1">
        <v>9900</v>
      </c>
      <c r="AC159" s="1">
        <v>11900</v>
      </c>
      <c r="AD159" s="1">
        <v>11500</v>
      </c>
      <c r="AE159" s="1">
        <v>10900</v>
      </c>
      <c r="AF159" s="1">
        <v>12600</v>
      </c>
      <c r="AG159" s="1">
        <v>10200</v>
      </c>
      <c r="AH159" s="1">
        <v>11400</v>
      </c>
      <c r="AI159" s="1">
        <v>15200</v>
      </c>
      <c r="AJ159" s="1">
        <v>14300</v>
      </c>
      <c r="AK159" s="1">
        <v>13700</v>
      </c>
      <c r="AL159" s="1">
        <v>12000</v>
      </c>
      <c r="AM159" s="1">
        <v>10100</v>
      </c>
      <c r="AN159" s="1">
        <v>9600</v>
      </c>
      <c r="AO159" s="1">
        <v>14700</v>
      </c>
      <c r="AP159" s="1">
        <v>11000</v>
      </c>
      <c r="AQ159" s="1">
        <v>9300</v>
      </c>
      <c r="AR159" s="1">
        <v>9200</v>
      </c>
      <c r="AS159" s="1">
        <v>7600</v>
      </c>
      <c r="AT159" s="1">
        <v>8000</v>
      </c>
      <c r="AU159" s="1">
        <v>7600</v>
      </c>
      <c r="AV159" s="1">
        <v>8900</v>
      </c>
      <c r="AW159" s="1">
        <v>13600</v>
      </c>
      <c r="AX159" s="1">
        <v>10700</v>
      </c>
      <c r="AY159" s="1">
        <v>12300</v>
      </c>
      <c r="AZ159" s="1">
        <v>15100</v>
      </c>
      <c r="BA159" s="1">
        <v>13000</v>
      </c>
      <c r="BB159" s="1">
        <v>9800</v>
      </c>
      <c r="BC159" s="1">
        <v>12800</v>
      </c>
      <c r="BD159" s="1">
        <v>15400</v>
      </c>
      <c r="BE159" s="1">
        <v>13600</v>
      </c>
      <c r="BF159" s="1">
        <v>10600</v>
      </c>
      <c r="BG159" s="1">
        <v>13300</v>
      </c>
      <c r="BH159" s="1">
        <v>20700</v>
      </c>
      <c r="BI159" s="1">
        <v>15500</v>
      </c>
      <c r="BJ159" s="1">
        <v>13800</v>
      </c>
      <c r="BK159" s="1">
        <v>14100</v>
      </c>
      <c r="BL159" s="1">
        <v>13000</v>
      </c>
      <c r="BM159" s="1">
        <v>12700</v>
      </c>
      <c r="BN159" s="1">
        <v>14000</v>
      </c>
      <c r="BO159" s="1">
        <v>13200</v>
      </c>
      <c r="BP159" s="1">
        <v>11100</v>
      </c>
      <c r="BQ159" s="1">
        <v>14400</v>
      </c>
      <c r="BR159" s="1">
        <v>13600</v>
      </c>
      <c r="BS159" s="1">
        <v>14200</v>
      </c>
      <c r="BT159" s="1">
        <v>11000</v>
      </c>
      <c r="BU159" s="1">
        <v>13600</v>
      </c>
      <c r="BV159" s="1">
        <v>13400</v>
      </c>
      <c r="BW159" s="1">
        <v>12100</v>
      </c>
      <c r="BX159" s="1">
        <v>13300</v>
      </c>
      <c r="BY159" s="1">
        <v>14500</v>
      </c>
      <c r="BZ159" s="1">
        <v>14000</v>
      </c>
      <c r="CA159" s="1">
        <v>11600</v>
      </c>
      <c r="CB159" s="1">
        <v>10100</v>
      </c>
      <c r="CC159" s="1">
        <v>9200</v>
      </c>
      <c r="CD159" s="1">
        <v>11900</v>
      </c>
      <c r="CE159" s="1">
        <v>11600</v>
      </c>
      <c r="CF159" s="1">
        <v>13700</v>
      </c>
      <c r="CG159" s="1">
        <v>11300</v>
      </c>
      <c r="CH159" s="1">
        <v>11900</v>
      </c>
      <c r="CI159" s="1">
        <v>9100</v>
      </c>
      <c r="CJ159" s="1">
        <v>10400</v>
      </c>
      <c r="CK159" s="1">
        <v>9400</v>
      </c>
      <c r="CL159" s="1">
        <v>9500</v>
      </c>
      <c r="CM159" s="1">
        <v>11300</v>
      </c>
      <c r="CN159" s="1">
        <v>8800</v>
      </c>
      <c r="CO159" s="1">
        <v>12000</v>
      </c>
      <c r="CP159" s="1">
        <v>12300</v>
      </c>
      <c r="CQ159" s="1">
        <v>14200</v>
      </c>
      <c r="CR159" s="1">
        <v>18800</v>
      </c>
      <c r="CS159" s="1">
        <v>18000</v>
      </c>
      <c r="CT159" s="1">
        <v>17700</v>
      </c>
      <c r="CU159" s="1">
        <v>11500</v>
      </c>
      <c r="CV159" s="1">
        <v>12200</v>
      </c>
      <c r="CW159" s="1">
        <v>11300</v>
      </c>
      <c r="CX159" s="1">
        <v>9600</v>
      </c>
      <c r="CY159" s="1">
        <v>9200</v>
      </c>
      <c r="CZ159" s="1">
        <v>11400</v>
      </c>
      <c r="DA159" s="1">
        <v>12200</v>
      </c>
      <c r="DB159" s="1">
        <v>13600</v>
      </c>
      <c r="DC159" s="1">
        <v>14300</v>
      </c>
      <c r="DD159" s="1">
        <v>14900</v>
      </c>
      <c r="DE159" s="1">
        <v>12700</v>
      </c>
      <c r="DF159" s="1">
        <v>13300</v>
      </c>
      <c r="DG159" s="1">
        <v>12300</v>
      </c>
      <c r="DH159" s="1">
        <v>12500</v>
      </c>
      <c r="DI159" s="1">
        <v>11200</v>
      </c>
      <c r="DJ159" s="1">
        <v>9100</v>
      </c>
      <c r="DK159" s="1">
        <v>9900</v>
      </c>
      <c r="DL159" s="1">
        <v>10300</v>
      </c>
      <c r="DM159" s="1">
        <v>8900</v>
      </c>
      <c r="DN159" s="1">
        <v>8200</v>
      </c>
      <c r="DO159" s="1">
        <v>10200</v>
      </c>
      <c r="DP159" s="1">
        <v>9400</v>
      </c>
      <c r="DQ159" s="1">
        <v>9700</v>
      </c>
      <c r="DR159" s="1">
        <v>9400</v>
      </c>
      <c r="DS159" s="1">
        <v>11200</v>
      </c>
      <c r="DT159" s="1">
        <v>8900</v>
      </c>
      <c r="DU159" s="1">
        <v>9900</v>
      </c>
      <c r="DV159" s="1">
        <v>11000</v>
      </c>
      <c r="DW159" s="1">
        <v>9000</v>
      </c>
      <c r="DX159" s="1">
        <v>6800</v>
      </c>
      <c r="DY159" s="1">
        <v>15600</v>
      </c>
      <c r="DZ159" s="1">
        <v>13300</v>
      </c>
      <c r="EA159" s="1">
        <v>9300</v>
      </c>
      <c r="EB159" s="1">
        <v>9100</v>
      </c>
      <c r="EC159" s="1">
        <v>9600</v>
      </c>
      <c r="ED159" s="1">
        <v>9500</v>
      </c>
      <c r="EE159" s="1">
        <v>8800</v>
      </c>
      <c r="EF159" s="1">
        <v>8800</v>
      </c>
    </row>
    <row r="160" spans="2:136" x14ac:dyDescent="0.45">
      <c r="D160" t="s">
        <v>92</v>
      </c>
      <c r="E160" s="1">
        <v>3700</v>
      </c>
      <c r="F160" s="1">
        <v>1900</v>
      </c>
      <c r="G160" s="1"/>
      <c r="H160" s="1"/>
      <c r="I160" s="1"/>
      <c r="J160" s="1"/>
      <c r="K160" s="1"/>
      <c r="L160" s="1"/>
      <c r="M160" s="1"/>
      <c r="N160" s="1">
        <v>1800</v>
      </c>
      <c r="O160" s="1"/>
      <c r="P160" s="1">
        <v>2400</v>
      </c>
      <c r="Q160" s="1"/>
      <c r="R160" s="1">
        <v>2500</v>
      </c>
      <c r="S160" s="1">
        <v>2400</v>
      </c>
      <c r="T160" s="1">
        <v>1600</v>
      </c>
      <c r="U160" s="1">
        <v>4100</v>
      </c>
      <c r="V160" s="1">
        <v>4600</v>
      </c>
      <c r="W160" s="1">
        <v>4800</v>
      </c>
      <c r="X160" s="1">
        <v>4500</v>
      </c>
      <c r="Y160" s="1">
        <v>6800</v>
      </c>
      <c r="Z160" s="1">
        <v>9600</v>
      </c>
      <c r="AA160" s="1">
        <v>7600</v>
      </c>
      <c r="AB160" s="1">
        <v>7100</v>
      </c>
      <c r="AC160" s="1">
        <v>8200</v>
      </c>
      <c r="AD160" s="1">
        <v>2200</v>
      </c>
      <c r="AE160" s="1">
        <v>1600</v>
      </c>
      <c r="AF160" s="1">
        <v>1800</v>
      </c>
      <c r="AG160" s="1">
        <v>1500</v>
      </c>
      <c r="AH160" s="1">
        <v>1700</v>
      </c>
      <c r="AI160" s="1">
        <v>2000</v>
      </c>
      <c r="AJ160" s="1">
        <v>1700</v>
      </c>
      <c r="AK160" s="1"/>
      <c r="AL160" s="1"/>
      <c r="AM160" s="1"/>
      <c r="AN160" s="1"/>
      <c r="AO160" s="1"/>
      <c r="AP160" s="1"/>
      <c r="AQ160" s="1"/>
      <c r="AR160" s="1"/>
      <c r="AS160" s="1"/>
      <c r="AT160" s="1">
        <v>3100</v>
      </c>
      <c r="AU160" s="1">
        <v>4300</v>
      </c>
      <c r="AV160" s="1">
        <v>1800</v>
      </c>
      <c r="AW160" s="1">
        <v>2700</v>
      </c>
      <c r="AX160" s="1">
        <v>3500</v>
      </c>
      <c r="AY160" s="1">
        <v>3600</v>
      </c>
      <c r="AZ160" s="1">
        <v>4000</v>
      </c>
      <c r="BA160" s="1"/>
      <c r="BB160" s="1">
        <v>2500</v>
      </c>
      <c r="BC160" s="1">
        <v>2000</v>
      </c>
      <c r="BD160" s="1"/>
      <c r="BE160" s="1">
        <v>2100</v>
      </c>
      <c r="BF160" s="1"/>
      <c r="BG160" s="1">
        <v>1600</v>
      </c>
      <c r="BH160" s="1">
        <v>1800</v>
      </c>
      <c r="BI160" s="1">
        <v>2900</v>
      </c>
      <c r="BJ160" s="1">
        <v>3400</v>
      </c>
      <c r="BK160" s="1">
        <v>4000</v>
      </c>
      <c r="BL160" s="1">
        <v>3500</v>
      </c>
      <c r="BM160" s="1">
        <v>3600</v>
      </c>
      <c r="BN160" s="1">
        <v>1500</v>
      </c>
      <c r="BO160" s="1">
        <v>2700</v>
      </c>
      <c r="BP160" s="1"/>
      <c r="BQ160" s="1">
        <v>2600</v>
      </c>
      <c r="BR160" s="1">
        <v>2300</v>
      </c>
      <c r="BS160" s="1">
        <v>2100</v>
      </c>
      <c r="BT160" s="1">
        <v>3800</v>
      </c>
      <c r="BU160" s="1">
        <v>2400</v>
      </c>
      <c r="BV160" s="1">
        <v>3600</v>
      </c>
      <c r="BW160" s="1"/>
      <c r="BX160" s="1"/>
      <c r="BY160" s="1">
        <v>2100</v>
      </c>
      <c r="BZ160" s="1"/>
      <c r="CA160" s="1"/>
      <c r="CB160" s="1">
        <v>1600</v>
      </c>
      <c r="CC160" s="1"/>
      <c r="CD160" s="1">
        <v>1800</v>
      </c>
      <c r="CE160" s="1">
        <v>2300</v>
      </c>
      <c r="CF160" s="1">
        <v>5400</v>
      </c>
      <c r="CG160" s="1">
        <v>6400</v>
      </c>
      <c r="CH160" s="1">
        <v>5000</v>
      </c>
      <c r="CI160" s="1">
        <v>6300</v>
      </c>
      <c r="CJ160" s="1">
        <v>4700</v>
      </c>
      <c r="CK160" s="1"/>
      <c r="CL160" s="1"/>
      <c r="CM160" s="1">
        <v>3000</v>
      </c>
      <c r="CN160" s="1">
        <v>3900</v>
      </c>
      <c r="CO160" s="1">
        <v>3200</v>
      </c>
      <c r="CP160" s="1">
        <v>3100</v>
      </c>
      <c r="CQ160" s="1">
        <v>3500</v>
      </c>
      <c r="CR160" s="1">
        <v>3500</v>
      </c>
      <c r="CS160" s="1">
        <v>1900</v>
      </c>
      <c r="CT160" s="1">
        <v>2100</v>
      </c>
      <c r="CU160" s="1">
        <v>1700</v>
      </c>
      <c r="CV160" s="1">
        <v>1600</v>
      </c>
      <c r="CW160" s="1">
        <v>2000</v>
      </c>
      <c r="CX160" s="1"/>
      <c r="CY160" s="1"/>
      <c r="CZ160" s="1"/>
      <c r="DA160" s="1"/>
      <c r="DB160" s="1"/>
      <c r="DC160" s="1"/>
      <c r="DD160" s="1"/>
      <c r="DE160" s="1"/>
      <c r="DF160" s="1">
        <v>2000</v>
      </c>
      <c r="DG160" s="1">
        <v>1600</v>
      </c>
      <c r="DH160" s="1"/>
      <c r="DI160" s="1"/>
      <c r="DJ160" s="1">
        <v>1800</v>
      </c>
      <c r="DK160" s="1">
        <v>3300</v>
      </c>
      <c r="DL160" s="1">
        <v>3100</v>
      </c>
      <c r="DM160" s="1">
        <v>4500</v>
      </c>
      <c r="DN160" s="1">
        <v>4200</v>
      </c>
      <c r="DO160" s="1">
        <v>4500</v>
      </c>
      <c r="DP160" s="1">
        <v>5200</v>
      </c>
      <c r="DQ160" s="1"/>
      <c r="DR160" s="1"/>
      <c r="DS160" s="1"/>
      <c r="DT160" s="1"/>
      <c r="DU160" s="1"/>
      <c r="DV160" s="1"/>
      <c r="DW160" s="1"/>
      <c r="DX160" s="1"/>
      <c r="DY160" s="1"/>
      <c r="DZ160" s="1"/>
      <c r="EA160" s="1">
        <v>2400</v>
      </c>
      <c r="EB160" s="1">
        <v>2500</v>
      </c>
      <c r="EC160" s="1">
        <v>1800</v>
      </c>
      <c r="ED160" s="1">
        <v>2300</v>
      </c>
      <c r="EE160" s="1">
        <v>3000</v>
      </c>
      <c r="EF160" s="1">
        <v>3000</v>
      </c>
    </row>
    <row r="161" spans="2:136" x14ac:dyDescent="0.45">
      <c r="D161" t="s">
        <v>93</v>
      </c>
      <c r="E161" s="1">
        <v>6100</v>
      </c>
      <c r="F161" s="1">
        <v>9400</v>
      </c>
      <c r="G161" s="1">
        <v>7400</v>
      </c>
      <c r="H161" s="1">
        <v>6900</v>
      </c>
      <c r="I161" s="1">
        <v>7500</v>
      </c>
      <c r="J161" s="1">
        <v>6000</v>
      </c>
      <c r="K161" s="1">
        <v>5700</v>
      </c>
      <c r="L161" s="1">
        <v>4000</v>
      </c>
      <c r="M161" s="1">
        <v>2500</v>
      </c>
      <c r="N161" s="1">
        <v>4200</v>
      </c>
      <c r="O161" s="1">
        <v>4200</v>
      </c>
      <c r="P161" s="1">
        <v>3400</v>
      </c>
      <c r="Q161" s="1">
        <v>3400</v>
      </c>
      <c r="R161" s="1">
        <v>4200</v>
      </c>
      <c r="S161" s="1">
        <v>3200</v>
      </c>
      <c r="T161" s="1">
        <v>1900</v>
      </c>
      <c r="U161" s="1">
        <v>3900</v>
      </c>
      <c r="V161" s="1">
        <v>4600</v>
      </c>
      <c r="W161" s="1">
        <v>5800</v>
      </c>
      <c r="X161" s="1">
        <v>7100</v>
      </c>
      <c r="Y161" s="1">
        <v>6300</v>
      </c>
      <c r="Z161" s="1">
        <v>4700</v>
      </c>
      <c r="AA161" s="1">
        <v>3800</v>
      </c>
      <c r="AB161" s="1">
        <v>5800</v>
      </c>
      <c r="AC161" s="1">
        <v>6400</v>
      </c>
      <c r="AD161" s="1">
        <v>5200</v>
      </c>
      <c r="AE161" s="1">
        <v>5000</v>
      </c>
      <c r="AF161" s="1">
        <v>5100</v>
      </c>
      <c r="AG161" s="1">
        <v>3300</v>
      </c>
      <c r="AH161" s="1">
        <v>2900</v>
      </c>
      <c r="AI161" s="1">
        <v>2300</v>
      </c>
      <c r="AJ161" s="1">
        <v>1900</v>
      </c>
      <c r="AK161" s="1">
        <v>3300</v>
      </c>
      <c r="AL161" s="1">
        <v>2700</v>
      </c>
      <c r="AM161" s="1">
        <v>3400</v>
      </c>
      <c r="AN161" s="1">
        <v>3600</v>
      </c>
      <c r="AO161" s="1">
        <v>4200</v>
      </c>
      <c r="AP161" s="1">
        <v>3800</v>
      </c>
      <c r="AQ161" s="1">
        <v>2000</v>
      </c>
      <c r="AR161" s="1">
        <v>1600</v>
      </c>
      <c r="AS161" s="1"/>
      <c r="AT161" s="1">
        <v>1600</v>
      </c>
      <c r="AU161" s="1">
        <v>2300</v>
      </c>
      <c r="AV161" s="1">
        <v>2400</v>
      </c>
      <c r="AW161" s="1">
        <v>4300</v>
      </c>
      <c r="AX161" s="1">
        <v>4000</v>
      </c>
      <c r="AY161" s="1">
        <v>4000</v>
      </c>
      <c r="AZ161" s="1">
        <v>5200</v>
      </c>
      <c r="BA161" s="1">
        <v>4100</v>
      </c>
      <c r="BB161" s="1">
        <v>3700</v>
      </c>
      <c r="BC161" s="1">
        <v>3500</v>
      </c>
      <c r="BD161" s="1">
        <v>3000</v>
      </c>
      <c r="BE161" s="1">
        <v>3200</v>
      </c>
      <c r="BF161" s="1">
        <v>3100</v>
      </c>
      <c r="BG161" s="1">
        <v>6200</v>
      </c>
      <c r="BH161" s="1">
        <v>6800</v>
      </c>
      <c r="BI161" s="1">
        <v>4600</v>
      </c>
      <c r="BJ161" s="1">
        <v>4900</v>
      </c>
      <c r="BK161" s="1">
        <v>5400</v>
      </c>
      <c r="BL161" s="1">
        <v>4900</v>
      </c>
      <c r="BM161" s="1">
        <v>3100</v>
      </c>
      <c r="BN161" s="1">
        <v>1600</v>
      </c>
      <c r="BO161" s="1">
        <v>1800</v>
      </c>
      <c r="BP161" s="1">
        <v>3200</v>
      </c>
      <c r="BQ161" s="1">
        <v>4100</v>
      </c>
      <c r="BR161" s="1">
        <v>4900</v>
      </c>
      <c r="BS161" s="1">
        <v>3500</v>
      </c>
      <c r="BT161" s="1">
        <v>4400</v>
      </c>
      <c r="BU161" s="1">
        <v>4000</v>
      </c>
      <c r="BV161" s="1">
        <v>4600</v>
      </c>
      <c r="BW161" s="1">
        <v>3500</v>
      </c>
      <c r="BX161" s="1">
        <v>2600</v>
      </c>
      <c r="BY161" s="1">
        <v>3500</v>
      </c>
      <c r="BZ161" s="1">
        <v>3100</v>
      </c>
      <c r="CA161" s="1">
        <v>2600</v>
      </c>
      <c r="CB161" s="1">
        <v>1600</v>
      </c>
      <c r="CC161" s="1">
        <v>3300</v>
      </c>
      <c r="CD161" s="1">
        <v>4000</v>
      </c>
      <c r="CE161" s="1">
        <v>5100</v>
      </c>
      <c r="CF161" s="1">
        <v>4600</v>
      </c>
      <c r="CG161" s="1">
        <v>4800</v>
      </c>
      <c r="CH161" s="1">
        <v>3300</v>
      </c>
      <c r="CI161" s="1">
        <v>1500</v>
      </c>
      <c r="CJ161" s="1"/>
      <c r="CK161" s="1"/>
      <c r="CL161" s="1"/>
      <c r="CM161" s="1">
        <v>2200</v>
      </c>
      <c r="CN161" s="1">
        <v>1700</v>
      </c>
      <c r="CO161" s="1">
        <v>2900</v>
      </c>
      <c r="CP161" s="1">
        <v>2400</v>
      </c>
      <c r="CQ161" s="1">
        <v>3700</v>
      </c>
      <c r="CR161" s="1">
        <v>4300</v>
      </c>
      <c r="CS161" s="1">
        <v>4000</v>
      </c>
      <c r="CT161" s="1">
        <v>3600</v>
      </c>
      <c r="CU161" s="1">
        <v>5400</v>
      </c>
      <c r="CV161" s="1">
        <v>5800</v>
      </c>
      <c r="CW161" s="1">
        <v>5100</v>
      </c>
      <c r="CX161" s="1">
        <v>3000</v>
      </c>
      <c r="CY161" s="1">
        <v>6900</v>
      </c>
      <c r="CZ161" s="1">
        <v>6300</v>
      </c>
      <c r="DA161" s="1">
        <v>3600</v>
      </c>
      <c r="DB161" s="1">
        <v>2400</v>
      </c>
      <c r="DC161" s="1">
        <v>3800</v>
      </c>
      <c r="DD161" s="1">
        <v>4700</v>
      </c>
      <c r="DE161" s="1">
        <v>3100</v>
      </c>
      <c r="DF161" s="1">
        <v>2300</v>
      </c>
      <c r="DG161" s="1">
        <v>3100</v>
      </c>
      <c r="DH161" s="1">
        <v>2000</v>
      </c>
      <c r="DI161" s="1">
        <v>4000</v>
      </c>
      <c r="DJ161" s="1">
        <v>1700</v>
      </c>
      <c r="DK161" s="1">
        <v>2900</v>
      </c>
      <c r="DL161" s="1">
        <v>3600</v>
      </c>
      <c r="DM161" s="1">
        <v>3200</v>
      </c>
      <c r="DN161" s="1">
        <v>2600</v>
      </c>
      <c r="DO161" s="1">
        <v>1500</v>
      </c>
      <c r="DP161" s="1">
        <v>1700</v>
      </c>
      <c r="DQ161" s="1"/>
      <c r="DR161" s="1">
        <v>2300</v>
      </c>
      <c r="DS161" s="1">
        <v>1600</v>
      </c>
      <c r="DT161" s="1">
        <v>1900</v>
      </c>
      <c r="DU161" s="1">
        <v>2500</v>
      </c>
      <c r="DV161" s="1">
        <v>1700</v>
      </c>
      <c r="DW161" s="1">
        <v>3500</v>
      </c>
      <c r="DX161" s="1">
        <v>4300</v>
      </c>
      <c r="DY161" s="1">
        <v>5200</v>
      </c>
      <c r="DZ161" s="1">
        <v>4100</v>
      </c>
      <c r="EA161" s="1">
        <v>2400</v>
      </c>
      <c r="EB161" s="1">
        <v>6900</v>
      </c>
      <c r="EC161" s="1">
        <v>3800</v>
      </c>
      <c r="ED161" s="1">
        <v>2000</v>
      </c>
      <c r="EE161" s="1">
        <v>4100</v>
      </c>
      <c r="EF161" s="1">
        <v>4100</v>
      </c>
    </row>
    <row r="162" spans="2:136" x14ac:dyDescent="0.45">
      <c r="D162" t="s">
        <v>94</v>
      </c>
      <c r="E162" s="1">
        <v>40500</v>
      </c>
      <c r="F162" s="1">
        <v>42800</v>
      </c>
      <c r="G162" s="1">
        <v>45500</v>
      </c>
      <c r="H162" s="1">
        <v>40300</v>
      </c>
      <c r="I162" s="1">
        <v>37100</v>
      </c>
      <c r="J162" s="1">
        <v>44500</v>
      </c>
      <c r="K162" s="1">
        <v>41800</v>
      </c>
      <c r="L162" s="1">
        <v>39100</v>
      </c>
      <c r="M162" s="1">
        <v>40400</v>
      </c>
      <c r="N162" s="1">
        <v>37900</v>
      </c>
      <c r="O162" s="1">
        <v>38800</v>
      </c>
      <c r="P162" s="1">
        <v>36500</v>
      </c>
      <c r="Q162" s="1">
        <v>40400</v>
      </c>
      <c r="R162" s="1">
        <v>45500</v>
      </c>
      <c r="S162" s="1">
        <v>48200</v>
      </c>
      <c r="T162" s="1">
        <v>46600</v>
      </c>
      <c r="U162" s="1">
        <v>45100</v>
      </c>
      <c r="V162" s="1">
        <v>43200</v>
      </c>
      <c r="W162" s="1">
        <v>40900</v>
      </c>
      <c r="X162" s="1">
        <v>41300</v>
      </c>
      <c r="Y162" s="1">
        <v>43500</v>
      </c>
      <c r="Z162" s="1">
        <v>43500</v>
      </c>
      <c r="AA162" s="1">
        <v>43100</v>
      </c>
      <c r="AB162" s="1">
        <v>39100</v>
      </c>
      <c r="AC162" s="1">
        <v>44700</v>
      </c>
      <c r="AD162" s="1">
        <v>44500</v>
      </c>
      <c r="AE162" s="1">
        <v>42300</v>
      </c>
      <c r="AF162" s="1">
        <v>38100</v>
      </c>
      <c r="AG162" s="1">
        <v>35500</v>
      </c>
      <c r="AH162" s="1">
        <v>36600</v>
      </c>
      <c r="AI162" s="1">
        <v>40000</v>
      </c>
      <c r="AJ162" s="1">
        <v>41900</v>
      </c>
      <c r="AK162" s="1">
        <v>32200.000000000004</v>
      </c>
      <c r="AL162" s="1">
        <v>33500</v>
      </c>
      <c r="AM162" s="1">
        <v>38900</v>
      </c>
      <c r="AN162" s="1">
        <v>45000</v>
      </c>
      <c r="AO162" s="1">
        <v>44000</v>
      </c>
      <c r="AP162" s="1">
        <v>44500</v>
      </c>
      <c r="AQ162" s="1">
        <v>43900</v>
      </c>
      <c r="AR162" s="1">
        <v>37600</v>
      </c>
      <c r="AS162" s="1">
        <v>37500</v>
      </c>
      <c r="AT162" s="1">
        <v>36400</v>
      </c>
      <c r="AU162" s="1">
        <v>37600</v>
      </c>
      <c r="AV162" s="1">
        <v>42800</v>
      </c>
      <c r="AW162" s="1">
        <v>38800</v>
      </c>
      <c r="AX162" s="1">
        <v>39800</v>
      </c>
      <c r="AY162" s="1">
        <v>39100</v>
      </c>
      <c r="AZ162" s="1">
        <v>43200</v>
      </c>
      <c r="BA162" s="1">
        <v>36400</v>
      </c>
      <c r="BB162" s="1">
        <v>36100</v>
      </c>
      <c r="BC162" s="1">
        <v>40300</v>
      </c>
      <c r="BD162" s="1">
        <v>37900</v>
      </c>
      <c r="BE162" s="1">
        <v>42500</v>
      </c>
      <c r="BF162" s="1">
        <v>42000</v>
      </c>
      <c r="BG162" s="1">
        <v>38700</v>
      </c>
      <c r="BH162" s="1">
        <v>41300</v>
      </c>
      <c r="BI162" s="1">
        <v>36700</v>
      </c>
      <c r="BJ162" s="1">
        <v>36800</v>
      </c>
      <c r="BK162" s="1">
        <v>36200</v>
      </c>
      <c r="BL162" s="1">
        <v>36300</v>
      </c>
      <c r="BM162" s="1">
        <v>33900</v>
      </c>
      <c r="BN162" s="1">
        <v>38200</v>
      </c>
      <c r="BO162" s="1">
        <v>42600</v>
      </c>
      <c r="BP162" s="1">
        <v>40600</v>
      </c>
      <c r="BQ162" s="1">
        <v>39600</v>
      </c>
      <c r="BR162" s="1">
        <v>45700</v>
      </c>
      <c r="BS162" s="1">
        <v>41200</v>
      </c>
      <c r="BT162" s="1">
        <v>37500</v>
      </c>
      <c r="BU162" s="1">
        <v>38600</v>
      </c>
      <c r="BV162" s="1">
        <v>41800</v>
      </c>
      <c r="BW162" s="1">
        <v>41300</v>
      </c>
      <c r="BX162" s="1">
        <v>40100</v>
      </c>
      <c r="BY162" s="1">
        <v>42900</v>
      </c>
      <c r="BZ162" s="1">
        <v>43500</v>
      </c>
      <c r="CA162" s="1">
        <v>41300</v>
      </c>
      <c r="CB162" s="1">
        <v>44900</v>
      </c>
      <c r="CC162" s="1">
        <v>40300</v>
      </c>
      <c r="CD162" s="1">
        <v>33900</v>
      </c>
      <c r="CE162" s="1">
        <v>30500</v>
      </c>
      <c r="CF162" s="1">
        <v>27500</v>
      </c>
      <c r="CG162" s="1">
        <v>28800</v>
      </c>
      <c r="CH162" s="1">
        <v>28700</v>
      </c>
      <c r="CI162" s="1">
        <v>32200.000000000004</v>
      </c>
      <c r="CJ162" s="1">
        <v>32400</v>
      </c>
      <c r="CK162" s="1">
        <v>33800</v>
      </c>
      <c r="CL162" s="1">
        <v>36400</v>
      </c>
      <c r="CM162" s="1">
        <v>34700</v>
      </c>
      <c r="CN162" s="1">
        <v>34400</v>
      </c>
      <c r="CO162" s="1">
        <v>34500</v>
      </c>
      <c r="CP162" s="1">
        <v>32500</v>
      </c>
      <c r="CQ162" s="1">
        <v>34400</v>
      </c>
      <c r="CR162" s="1">
        <v>32100</v>
      </c>
      <c r="CS162" s="1">
        <v>31300</v>
      </c>
      <c r="CT162" s="1">
        <v>29900</v>
      </c>
      <c r="CU162" s="1">
        <v>30300</v>
      </c>
      <c r="CV162" s="1">
        <v>33100</v>
      </c>
      <c r="CW162" s="1">
        <v>34800</v>
      </c>
      <c r="CX162" s="1">
        <v>33500</v>
      </c>
      <c r="CY162" s="1">
        <v>38500</v>
      </c>
      <c r="CZ162" s="1">
        <v>41800</v>
      </c>
      <c r="DA162" s="1">
        <v>45900</v>
      </c>
      <c r="DB162" s="1">
        <v>44600</v>
      </c>
      <c r="DC162" s="1">
        <v>40800</v>
      </c>
      <c r="DD162" s="1">
        <v>40800</v>
      </c>
      <c r="DE162" s="1">
        <v>41600</v>
      </c>
      <c r="DF162" s="1">
        <v>33700</v>
      </c>
      <c r="DG162" s="1">
        <v>31900</v>
      </c>
      <c r="DH162" s="1">
        <v>35600</v>
      </c>
      <c r="DI162" s="1">
        <v>33300</v>
      </c>
      <c r="DJ162" s="1">
        <v>34500</v>
      </c>
      <c r="DK162" s="1">
        <v>38200</v>
      </c>
      <c r="DL162" s="1">
        <v>40900</v>
      </c>
      <c r="DM162" s="1">
        <v>42500</v>
      </c>
      <c r="DN162" s="1">
        <v>39700</v>
      </c>
      <c r="DO162" s="1">
        <v>34600</v>
      </c>
      <c r="DP162" s="1">
        <v>34200</v>
      </c>
      <c r="DQ162" s="1">
        <v>33500</v>
      </c>
      <c r="DR162" s="1">
        <v>28700</v>
      </c>
      <c r="DS162" s="1">
        <v>31200</v>
      </c>
      <c r="DT162" s="1">
        <v>33100</v>
      </c>
      <c r="DU162" s="1">
        <v>40100</v>
      </c>
      <c r="DV162" s="1">
        <v>40800</v>
      </c>
      <c r="DW162" s="1">
        <v>43100</v>
      </c>
      <c r="DX162" s="1">
        <v>37700</v>
      </c>
      <c r="DY162" s="1">
        <v>39000</v>
      </c>
      <c r="DZ162" s="1">
        <v>34200</v>
      </c>
      <c r="EA162" s="1">
        <v>36000</v>
      </c>
      <c r="EB162" s="1">
        <v>37700</v>
      </c>
      <c r="EC162" s="1">
        <v>37500</v>
      </c>
      <c r="ED162" s="1">
        <v>37000</v>
      </c>
      <c r="EE162" s="1">
        <v>28200</v>
      </c>
      <c r="EF162" s="1">
        <v>28200</v>
      </c>
    </row>
    <row r="163" spans="2:136" x14ac:dyDescent="0.45">
      <c r="D163" t="s">
        <v>95</v>
      </c>
      <c r="E163" s="1">
        <v>11800</v>
      </c>
      <c r="F163" s="1">
        <v>12200</v>
      </c>
      <c r="G163" s="1">
        <v>8800</v>
      </c>
      <c r="H163" s="1">
        <v>11400</v>
      </c>
      <c r="I163" s="1">
        <v>12500</v>
      </c>
      <c r="J163" s="1">
        <v>9200</v>
      </c>
      <c r="K163" s="1">
        <v>7300</v>
      </c>
      <c r="L163" s="1">
        <v>7500</v>
      </c>
      <c r="M163" s="1">
        <v>9200</v>
      </c>
      <c r="N163" s="1">
        <v>9900</v>
      </c>
      <c r="O163" s="1">
        <v>11700</v>
      </c>
      <c r="P163" s="1">
        <v>10200</v>
      </c>
      <c r="Q163" s="1">
        <v>9700</v>
      </c>
      <c r="R163" s="1">
        <v>12100</v>
      </c>
      <c r="S163" s="1">
        <v>12900</v>
      </c>
      <c r="T163" s="1">
        <v>10000</v>
      </c>
      <c r="U163" s="1">
        <v>9900</v>
      </c>
      <c r="V163" s="1">
        <v>11200</v>
      </c>
      <c r="W163" s="1">
        <v>8700</v>
      </c>
      <c r="X163" s="1">
        <v>10400</v>
      </c>
      <c r="Y163" s="1">
        <v>7500</v>
      </c>
      <c r="Z163" s="1">
        <v>8600</v>
      </c>
      <c r="AA163" s="1">
        <v>9700</v>
      </c>
      <c r="AB163" s="1">
        <v>8600</v>
      </c>
      <c r="AC163" s="1">
        <v>8500</v>
      </c>
      <c r="AD163" s="1">
        <v>7500</v>
      </c>
      <c r="AE163" s="1">
        <v>6900</v>
      </c>
      <c r="AF163" s="1">
        <v>6400</v>
      </c>
      <c r="AG163" s="1">
        <v>5700</v>
      </c>
      <c r="AH163" s="1">
        <v>6700</v>
      </c>
      <c r="AI163" s="1">
        <v>8000</v>
      </c>
      <c r="AJ163" s="1">
        <v>5600</v>
      </c>
      <c r="AK163" s="1">
        <v>6500</v>
      </c>
      <c r="AL163" s="1">
        <v>7300</v>
      </c>
      <c r="AM163" s="1">
        <v>5900</v>
      </c>
      <c r="AN163" s="1">
        <v>9600</v>
      </c>
      <c r="AO163" s="1">
        <v>11900</v>
      </c>
      <c r="AP163" s="1">
        <v>15500</v>
      </c>
      <c r="AQ163" s="1">
        <v>17200</v>
      </c>
      <c r="AR163" s="1">
        <v>17600</v>
      </c>
      <c r="AS163" s="1">
        <v>18600</v>
      </c>
      <c r="AT163" s="1">
        <v>15000</v>
      </c>
      <c r="AU163" s="1">
        <v>13600</v>
      </c>
      <c r="AV163" s="1">
        <v>9800</v>
      </c>
      <c r="AW163" s="1">
        <v>13000</v>
      </c>
      <c r="AX163" s="1">
        <v>7400</v>
      </c>
      <c r="AY163" s="1">
        <v>6700</v>
      </c>
      <c r="AZ163" s="1">
        <v>8100</v>
      </c>
      <c r="BA163" s="1">
        <v>9400</v>
      </c>
      <c r="BB163" s="1">
        <v>10600</v>
      </c>
      <c r="BC163" s="1">
        <v>9100</v>
      </c>
      <c r="BD163" s="1">
        <v>11300</v>
      </c>
      <c r="BE163" s="1">
        <v>13900</v>
      </c>
      <c r="BF163" s="1">
        <v>11400</v>
      </c>
      <c r="BG163" s="1">
        <v>10800</v>
      </c>
      <c r="BH163" s="1">
        <v>12800</v>
      </c>
      <c r="BI163" s="1">
        <v>14000</v>
      </c>
      <c r="BJ163" s="1">
        <v>15500</v>
      </c>
      <c r="BK163" s="1">
        <v>13100</v>
      </c>
      <c r="BL163" s="1">
        <v>10700</v>
      </c>
      <c r="BM163" s="1">
        <v>10100</v>
      </c>
      <c r="BN163" s="1">
        <v>10000</v>
      </c>
      <c r="BO163" s="1">
        <v>9000</v>
      </c>
      <c r="BP163" s="1">
        <v>6500</v>
      </c>
      <c r="BQ163" s="1">
        <v>11000</v>
      </c>
      <c r="BR163" s="1">
        <v>8100</v>
      </c>
      <c r="BS163" s="1">
        <v>11300</v>
      </c>
      <c r="BT163" s="1">
        <v>10600</v>
      </c>
      <c r="BU163" s="1">
        <v>8200</v>
      </c>
      <c r="BV163" s="1">
        <v>5900</v>
      </c>
      <c r="BW163" s="1">
        <v>9600</v>
      </c>
      <c r="BX163" s="1">
        <v>10200</v>
      </c>
      <c r="BY163" s="1">
        <v>8100</v>
      </c>
      <c r="BZ163" s="1">
        <v>10000</v>
      </c>
      <c r="CA163" s="1">
        <v>9200</v>
      </c>
      <c r="CB163" s="1">
        <v>9000</v>
      </c>
      <c r="CC163" s="1">
        <v>7900</v>
      </c>
      <c r="CD163" s="1">
        <v>13600</v>
      </c>
      <c r="CE163" s="1">
        <v>12600</v>
      </c>
      <c r="CF163" s="1">
        <v>9700</v>
      </c>
      <c r="CG163" s="1">
        <v>9000</v>
      </c>
      <c r="CH163" s="1">
        <v>7600</v>
      </c>
      <c r="CI163" s="1">
        <v>9700</v>
      </c>
      <c r="CJ163" s="1">
        <v>8200</v>
      </c>
      <c r="CK163" s="1">
        <v>9400</v>
      </c>
      <c r="CL163" s="1">
        <v>8400</v>
      </c>
      <c r="CM163" s="1">
        <v>7800</v>
      </c>
      <c r="CN163" s="1">
        <v>6300</v>
      </c>
      <c r="CO163" s="1">
        <v>6700</v>
      </c>
      <c r="CP163" s="1">
        <v>6700</v>
      </c>
      <c r="CQ163" s="1">
        <v>7500</v>
      </c>
      <c r="CR163" s="1">
        <v>7200</v>
      </c>
      <c r="CS163" s="1">
        <v>7300</v>
      </c>
      <c r="CT163" s="1">
        <v>9100</v>
      </c>
      <c r="CU163" s="1">
        <v>10100</v>
      </c>
      <c r="CV163" s="1">
        <v>10600</v>
      </c>
      <c r="CW163" s="1">
        <v>11600</v>
      </c>
      <c r="CX163" s="1">
        <v>13400</v>
      </c>
      <c r="CY163" s="1">
        <v>10900</v>
      </c>
      <c r="CZ163" s="1">
        <v>8600</v>
      </c>
      <c r="DA163" s="1">
        <v>9000</v>
      </c>
      <c r="DB163" s="1">
        <v>8600</v>
      </c>
      <c r="DC163" s="1">
        <v>9900</v>
      </c>
      <c r="DD163" s="1">
        <v>9800</v>
      </c>
      <c r="DE163" s="1">
        <v>11900</v>
      </c>
      <c r="DF163" s="1">
        <v>15500</v>
      </c>
      <c r="DG163" s="1">
        <v>13000</v>
      </c>
      <c r="DH163" s="1">
        <v>12500</v>
      </c>
      <c r="DI163" s="1">
        <v>13600</v>
      </c>
      <c r="DJ163" s="1">
        <v>11800</v>
      </c>
      <c r="DK163" s="1">
        <v>10600</v>
      </c>
      <c r="DL163" s="1">
        <v>9200</v>
      </c>
      <c r="DM163" s="1">
        <v>8500</v>
      </c>
      <c r="DN163" s="1">
        <v>9800</v>
      </c>
      <c r="DO163" s="1">
        <v>12300</v>
      </c>
      <c r="DP163" s="1">
        <v>11800</v>
      </c>
      <c r="DQ163" s="1">
        <v>10300</v>
      </c>
      <c r="DR163" s="1">
        <v>13800</v>
      </c>
      <c r="DS163" s="1">
        <v>13400</v>
      </c>
      <c r="DT163" s="1">
        <v>14300</v>
      </c>
      <c r="DU163" s="1">
        <v>13200</v>
      </c>
      <c r="DV163" s="1">
        <v>9000</v>
      </c>
      <c r="DW163" s="1">
        <v>7300</v>
      </c>
      <c r="DX163" s="1">
        <v>6700</v>
      </c>
      <c r="DY163" s="1">
        <v>4200</v>
      </c>
      <c r="DZ163" s="1">
        <v>6600</v>
      </c>
      <c r="EA163" s="1">
        <v>10000</v>
      </c>
      <c r="EB163" s="1">
        <v>8200</v>
      </c>
      <c r="EC163" s="1">
        <v>10300</v>
      </c>
      <c r="ED163" s="1">
        <v>10800</v>
      </c>
      <c r="EE163" s="1">
        <v>12000</v>
      </c>
      <c r="EF163" s="1">
        <v>12000</v>
      </c>
    </row>
    <row r="164" spans="2:136" x14ac:dyDescent="0.45">
      <c r="D164" t="s">
        <v>249</v>
      </c>
      <c r="E164" s="1">
        <v>34100</v>
      </c>
      <c r="F164" s="1">
        <v>30600</v>
      </c>
      <c r="G164" s="1">
        <v>26300</v>
      </c>
      <c r="H164" s="1">
        <v>24800</v>
      </c>
      <c r="I164" s="1">
        <v>18400</v>
      </c>
      <c r="J164" s="1">
        <v>17800</v>
      </c>
      <c r="K164" s="1">
        <v>22400</v>
      </c>
      <c r="L164" s="1">
        <v>18700</v>
      </c>
      <c r="M164" s="1">
        <v>19700</v>
      </c>
      <c r="N164" s="1">
        <v>27300</v>
      </c>
      <c r="O164" s="1">
        <v>26300</v>
      </c>
      <c r="P164" s="1">
        <v>21500</v>
      </c>
      <c r="Q164" s="1">
        <v>24300</v>
      </c>
      <c r="R164" s="1">
        <v>28700</v>
      </c>
      <c r="S164" s="1">
        <v>30900</v>
      </c>
      <c r="T164" s="1">
        <v>29100</v>
      </c>
      <c r="U164" s="1">
        <v>25400</v>
      </c>
      <c r="V164" s="1">
        <v>27000</v>
      </c>
      <c r="W164" s="1">
        <v>24800</v>
      </c>
      <c r="X164" s="1">
        <v>25500</v>
      </c>
      <c r="Y164" s="1">
        <v>21400</v>
      </c>
      <c r="Z164" s="1">
        <v>20800</v>
      </c>
      <c r="AA164" s="1">
        <v>27800</v>
      </c>
      <c r="AB164" s="1">
        <v>29000</v>
      </c>
      <c r="AC164" s="1">
        <v>33200</v>
      </c>
      <c r="AD164" s="1">
        <v>27600</v>
      </c>
      <c r="AE164" s="1">
        <v>26400</v>
      </c>
      <c r="AF164" s="1">
        <v>30700</v>
      </c>
      <c r="AG164" s="1">
        <v>27000</v>
      </c>
      <c r="AH164" s="1">
        <v>22800</v>
      </c>
      <c r="AI164" s="1">
        <v>21300</v>
      </c>
      <c r="AJ164" s="1">
        <v>22300</v>
      </c>
      <c r="AK164" s="1">
        <v>23000</v>
      </c>
      <c r="AL164" s="1">
        <v>26100</v>
      </c>
      <c r="AM164" s="1">
        <v>27200</v>
      </c>
      <c r="AN164" s="1">
        <v>32200.000000000004</v>
      </c>
      <c r="AO164" s="1">
        <v>31300</v>
      </c>
      <c r="AP164" s="1">
        <v>37300</v>
      </c>
      <c r="AQ164" s="1">
        <v>36500</v>
      </c>
      <c r="AR164" s="1">
        <v>35200</v>
      </c>
      <c r="AS164" s="1">
        <v>40400</v>
      </c>
      <c r="AT164" s="1">
        <v>36400</v>
      </c>
      <c r="AU164" s="1">
        <v>32600</v>
      </c>
      <c r="AV164" s="1">
        <v>32299.999999999996</v>
      </c>
      <c r="AW164" s="1">
        <v>35400</v>
      </c>
      <c r="AX164" s="1">
        <v>31600</v>
      </c>
      <c r="AY164" s="1">
        <v>30400</v>
      </c>
      <c r="AZ164" s="1">
        <v>33700</v>
      </c>
      <c r="BA164" s="1">
        <v>29200</v>
      </c>
      <c r="BB164" s="1">
        <v>23000</v>
      </c>
      <c r="BC164" s="1">
        <v>24500</v>
      </c>
      <c r="BD164" s="1">
        <v>26500</v>
      </c>
      <c r="BE164" s="1">
        <v>27600</v>
      </c>
      <c r="BF164" s="1">
        <v>26000</v>
      </c>
      <c r="BG164" s="1">
        <v>31600</v>
      </c>
      <c r="BH164" s="1">
        <v>30900</v>
      </c>
      <c r="BI164" s="1">
        <v>33900</v>
      </c>
      <c r="BJ164" s="1">
        <v>35800</v>
      </c>
      <c r="BK164" s="1">
        <v>34600</v>
      </c>
      <c r="BL164" s="1">
        <v>30100</v>
      </c>
      <c r="BM164" s="1">
        <v>26100</v>
      </c>
      <c r="BN164" s="1">
        <v>22600</v>
      </c>
      <c r="BO164" s="1">
        <v>21100</v>
      </c>
      <c r="BP164" s="1">
        <v>21800</v>
      </c>
      <c r="BQ164" s="1">
        <v>26500</v>
      </c>
      <c r="BR164" s="1">
        <v>24200</v>
      </c>
      <c r="BS164" s="1">
        <v>22800</v>
      </c>
      <c r="BT164" s="1">
        <v>29700</v>
      </c>
      <c r="BU164" s="1">
        <v>30000</v>
      </c>
      <c r="BV164" s="1">
        <v>28000</v>
      </c>
      <c r="BW164" s="1">
        <v>21800</v>
      </c>
      <c r="BX164" s="1">
        <v>28500</v>
      </c>
      <c r="BY164" s="1">
        <v>30200</v>
      </c>
      <c r="BZ164" s="1">
        <v>29200</v>
      </c>
      <c r="CA164" s="1">
        <v>33000</v>
      </c>
      <c r="CB164" s="1">
        <v>30500</v>
      </c>
      <c r="CC164" s="1">
        <v>27400</v>
      </c>
      <c r="CD164" s="1">
        <v>24300</v>
      </c>
      <c r="CE164" s="1">
        <v>22900</v>
      </c>
      <c r="CF164" s="1">
        <v>25300</v>
      </c>
      <c r="CG164" s="1">
        <v>20300</v>
      </c>
      <c r="CH164" s="1">
        <v>22100</v>
      </c>
      <c r="CI164" s="1">
        <v>20600</v>
      </c>
      <c r="CJ164" s="1">
        <v>26100</v>
      </c>
      <c r="CK164" s="1">
        <v>24700</v>
      </c>
      <c r="CL164" s="1">
        <v>32500</v>
      </c>
      <c r="CM164" s="1">
        <v>33400</v>
      </c>
      <c r="CN164" s="1">
        <v>33800</v>
      </c>
      <c r="CO164" s="1">
        <v>31400</v>
      </c>
      <c r="CP164" s="1">
        <v>30400</v>
      </c>
      <c r="CQ164" s="1">
        <v>30300</v>
      </c>
      <c r="CR164" s="1">
        <v>33300</v>
      </c>
      <c r="CS164" s="1">
        <v>28200</v>
      </c>
      <c r="CT164" s="1">
        <v>24300</v>
      </c>
      <c r="CU164" s="1">
        <v>32500</v>
      </c>
      <c r="CV164" s="1">
        <v>32500</v>
      </c>
      <c r="CW164" s="1">
        <v>26700</v>
      </c>
      <c r="CX164" s="1">
        <v>26700</v>
      </c>
      <c r="CY164" s="1">
        <v>30700</v>
      </c>
      <c r="CZ164" s="1">
        <v>28300</v>
      </c>
      <c r="DA164" s="1">
        <v>21600</v>
      </c>
      <c r="DB164" s="1">
        <v>26200</v>
      </c>
      <c r="DC164" s="1">
        <v>27300</v>
      </c>
      <c r="DD164" s="1">
        <v>29000</v>
      </c>
      <c r="DE164" s="1">
        <v>28900</v>
      </c>
      <c r="DF164" s="1">
        <v>24900</v>
      </c>
      <c r="DG164" s="1">
        <v>30100</v>
      </c>
      <c r="DH164" s="1">
        <v>22600</v>
      </c>
      <c r="DI164" s="1">
        <v>23700</v>
      </c>
      <c r="DJ164" s="1">
        <v>24800</v>
      </c>
      <c r="DK164" s="1">
        <v>31900</v>
      </c>
      <c r="DL164" s="1">
        <v>34400</v>
      </c>
      <c r="DM164" s="1">
        <v>30500</v>
      </c>
      <c r="DN164" s="1">
        <v>29900</v>
      </c>
      <c r="DO164" s="1">
        <v>22100</v>
      </c>
      <c r="DP164" s="1">
        <v>26300</v>
      </c>
      <c r="DQ164" s="1">
        <v>25800</v>
      </c>
      <c r="DR164" s="1">
        <v>25500</v>
      </c>
      <c r="DS164" s="1">
        <v>25900</v>
      </c>
      <c r="DT164" s="1">
        <v>31000</v>
      </c>
      <c r="DU164" s="1">
        <v>23100</v>
      </c>
      <c r="DV164" s="1">
        <v>28600</v>
      </c>
      <c r="DW164" s="1">
        <v>25400</v>
      </c>
      <c r="DX164" s="1">
        <v>24400</v>
      </c>
      <c r="DY164" s="1">
        <v>22800</v>
      </c>
      <c r="DZ164" s="1">
        <v>20200</v>
      </c>
      <c r="EA164" s="1">
        <v>26000</v>
      </c>
      <c r="EB164" s="1">
        <v>20900</v>
      </c>
      <c r="EC164" s="1">
        <v>25000</v>
      </c>
      <c r="ED164" s="1">
        <v>18300</v>
      </c>
      <c r="EE164" s="1">
        <v>17100</v>
      </c>
      <c r="EF164" s="1">
        <v>17100</v>
      </c>
    </row>
    <row r="165" spans="2:136" x14ac:dyDescent="0.45">
      <c r="B165" t="s">
        <v>449</v>
      </c>
      <c r="C165" t="s">
        <v>44</v>
      </c>
      <c r="D165" t="s">
        <v>96</v>
      </c>
      <c r="E165" s="1">
        <v>34700</v>
      </c>
      <c r="F165" s="1">
        <v>35400</v>
      </c>
      <c r="G165" s="1">
        <v>35500</v>
      </c>
      <c r="H165" s="1">
        <v>34900</v>
      </c>
      <c r="I165" s="1">
        <v>32000</v>
      </c>
      <c r="J165" s="1">
        <v>30600</v>
      </c>
      <c r="K165" s="1">
        <v>30700</v>
      </c>
      <c r="L165" s="1">
        <v>31200</v>
      </c>
      <c r="M165" s="1">
        <v>31300</v>
      </c>
      <c r="N165" s="1">
        <v>35700</v>
      </c>
      <c r="O165" s="1">
        <v>31100</v>
      </c>
      <c r="P165" s="1">
        <v>31800</v>
      </c>
      <c r="Q165" s="1">
        <v>31100</v>
      </c>
      <c r="R165" s="1">
        <v>36300</v>
      </c>
      <c r="S165" s="1">
        <v>31500</v>
      </c>
      <c r="T165" s="1">
        <v>30100</v>
      </c>
      <c r="U165" s="1">
        <v>35400</v>
      </c>
      <c r="V165" s="1">
        <v>34100</v>
      </c>
      <c r="W165" s="1">
        <v>29900</v>
      </c>
      <c r="X165" s="1">
        <v>31400</v>
      </c>
      <c r="Y165" s="1">
        <v>33600</v>
      </c>
      <c r="Z165" s="1">
        <v>36900</v>
      </c>
      <c r="AA165" s="1">
        <v>29400</v>
      </c>
      <c r="AB165" s="1">
        <v>29900</v>
      </c>
      <c r="AC165" s="1">
        <v>32900</v>
      </c>
      <c r="AD165" s="1">
        <v>33800</v>
      </c>
      <c r="AE165" s="1">
        <v>33500</v>
      </c>
      <c r="AF165" s="1">
        <v>35700</v>
      </c>
      <c r="AG165" s="1">
        <v>32500</v>
      </c>
      <c r="AH165" s="1">
        <v>38000</v>
      </c>
      <c r="AI165" s="1">
        <v>40500</v>
      </c>
      <c r="AJ165" s="1">
        <v>41800</v>
      </c>
      <c r="AK165" s="1">
        <v>45200</v>
      </c>
      <c r="AL165" s="1">
        <v>43300</v>
      </c>
      <c r="AM165" s="1">
        <v>40800</v>
      </c>
      <c r="AN165" s="1">
        <v>37800</v>
      </c>
      <c r="AO165" s="1">
        <v>44200</v>
      </c>
      <c r="AP165" s="1">
        <v>41700</v>
      </c>
      <c r="AQ165" s="1">
        <v>42600</v>
      </c>
      <c r="AR165" s="1">
        <v>43900</v>
      </c>
      <c r="AS165" s="1">
        <v>42700</v>
      </c>
      <c r="AT165" s="1">
        <v>40000</v>
      </c>
      <c r="AU165" s="1">
        <v>38300</v>
      </c>
      <c r="AV165" s="1">
        <v>38500</v>
      </c>
      <c r="AW165" s="1">
        <v>34300</v>
      </c>
      <c r="AX165" s="1">
        <v>38800</v>
      </c>
      <c r="AY165" s="1">
        <v>34100</v>
      </c>
      <c r="AZ165" s="1">
        <v>34500</v>
      </c>
      <c r="BA165" s="1">
        <v>33500</v>
      </c>
      <c r="BB165" s="1">
        <v>31500</v>
      </c>
      <c r="BC165" s="1">
        <v>32700.000000000004</v>
      </c>
      <c r="BD165" s="1">
        <v>28900</v>
      </c>
      <c r="BE165" s="1">
        <v>35000</v>
      </c>
      <c r="BF165" s="1">
        <v>34400</v>
      </c>
      <c r="BG165" s="1">
        <v>39300</v>
      </c>
      <c r="BH165" s="1">
        <v>37300</v>
      </c>
      <c r="BI165" s="1">
        <v>41600</v>
      </c>
      <c r="BJ165" s="1">
        <v>40400</v>
      </c>
      <c r="BK165" s="1">
        <v>38500</v>
      </c>
      <c r="BL165" s="1">
        <v>41500</v>
      </c>
      <c r="BM165" s="1">
        <v>38000</v>
      </c>
      <c r="BN165" s="1">
        <v>37000</v>
      </c>
      <c r="BO165" s="1">
        <v>31000</v>
      </c>
      <c r="BP165" s="1">
        <v>33400</v>
      </c>
      <c r="BQ165" s="1">
        <v>31200</v>
      </c>
      <c r="BR165" s="1">
        <v>33600</v>
      </c>
      <c r="BS165" s="1">
        <v>35200</v>
      </c>
      <c r="BT165" s="1">
        <v>36500</v>
      </c>
      <c r="BU165" s="1">
        <v>35600</v>
      </c>
      <c r="BV165" s="1">
        <v>37300</v>
      </c>
      <c r="BW165" s="1">
        <v>43600</v>
      </c>
      <c r="BX165" s="1">
        <v>39700</v>
      </c>
      <c r="BY165" s="1">
        <v>37900</v>
      </c>
      <c r="BZ165" s="1">
        <v>38700</v>
      </c>
      <c r="CA165" s="1">
        <v>38400</v>
      </c>
      <c r="CB165" s="1">
        <v>35300</v>
      </c>
      <c r="CC165" s="1">
        <v>30800</v>
      </c>
      <c r="CD165" s="1">
        <v>29100</v>
      </c>
      <c r="CE165" s="1">
        <v>27500</v>
      </c>
      <c r="CF165" s="1">
        <v>30900</v>
      </c>
      <c r="CG165" s="1">
        <v>28900</v>
      </c>
      <c r="CH165" s="1">
        <v>31300</v>
      </c>
      <c r="CI165" s="1">
        <v>32700.000000000004</v>
      </c>
      <c r="CJ165" s="1">
        <v>36000</v>
      </c>
      <c r="CK165" s="1">
        <v>40700</v>
      </c>
      <c r="CL165" s="1">
        <v>37800</v>
      </c>
      <c r="CM165" s="1">
        <v>37000</v>
      </c>
      <c r="CN165" s="1">
        <v>35400</v>
      </c>
      <c r="CO165" s="1">
        <v>37900</v>
      </c>
      <c r="CP165" s="1">
        <v>36200</v>
      </c>
      <c r="CQ165" s="1">
        <v>33300</v>
      </c>
      <c r="CR165" s="1">
        <v>33800</v>
      </c>
      <c r="CS165" s="1">
        <v>24400</v>
      </c>
      <c r="CT165" s="1">
        <v>26200</v>
      </c>
      <c r="CU165" s="1">
        <v>28700</v>
      </c>
      <c r="CV165" s="1">
        <v>25300</v>
      </c>
      <c r="CW165" s="1">
        <v>27300</v>
      </c>
      <c r="CX165" s="1">
        <v>28200</v>
      </c>
      <c r="CY165" s="1">
        <v>27600</v>
      </c>
      <c r="CZ165" s="1">
        <v>31600</v>
      </c>
      <c r="DA165" s="1">
        <v>31400</v>
      </c>
      <c r="DB165" s="1">
        <v>32400</v>
      </c>
      <c r="DC165" s="1">
        <v>31300</v>
      </c>
      <c r="DD165" s="1">
        <v>37200</v>
      </c>
      <c r="DE165" s="1">
        <v>33200</v>
      </c>
      <c r="DF165" s="1">
        <v>31400</v>
      </c>
      <c r="DG165" s="1">
        <v>35000</v>
      </c>
      <c r="DH165" s="1">
        <v>40200</v>
      </c>
      <c r="DI165" s="1">
        <v>36500</v>
      </c>
      <c r="DJ165" s="1">
        <v>38000</v>
      </c>
      <c r="DK165" s="1">
        <v>36000</v>
      </c>
      <c r="DL165" s="1">
        <v>40500</v>
      </c>
      <c r="DM165" s="1">
        <v>40900</v>
      </c>
      <c r="DN165" s="1">
        <v>39000</v>
      </c>
      <c r="DO165" s="1">
        <v>34500</v>
      </c>
      <c r="DP165" s="1">
        <v>40900</v>
      </c>
      <c r="DQ165" s="1">
        <v>39000</v>
      </c>
      <c r="DR165" s="1">
        <v>33900</v>
      </c>
      <c r="DS165" s="1">
        <v>37800</v>
      </c>
      <c r="DT165" s="1">
        <v>36400</v>
      </c>
      <c r="DU165" s="1">
        <v>38700</v>
      </c>
      <c r="DV165" s="1">
        <v>40800</v>
      </c>
      <c r="DW165" s="1">
        <v>37000</v>
      </c>
      <c r="DX165" s="1">
        <v>25800</v>
      </c>
      <c r="DY165" s="1">
        <v>34400</v>
      </c>
      <c r="DZ165" s="1">
        <v>30500</v>
      </c>
      <c r="EA165" s="1">
        <v>34200</v>
      </c>
      <c r="EB165" s="1">
        <v>34100</v>
      </c>
      <c r="EC165" s="1">
        <v>27700</v>
      </c>
      <c r="ED165" s="1">
        <v>33500</v>
      </c>
      <c r="EE165" s="1">
        <v>37500</v>
      </c>
      <c r="EF165" s="1">
        <v>37500</v>
      </c>
    </row>
    <row r="166" spans="2:136" x14ac:dyDescent="0.45">
      <c r="D166" t="s">
        <v>97</v>
      </c>
      <c r="E166" s="1">
        <v>14500</v>
      </c>
      <c r="F166" s="1">
        <v>12600</v>
      </c>
      <c r="G166" s="1">
        <v>11000</v>
      </c>
      <c r="H166" s="1">
        <v>11500</v>
      </c>
      <c r="I166" s="1">
        <v>11200</v>
      </c>
      <c r="J166" s="1">
        <v>13700</v>
      </c>
      <c r="K166" s="1">
        <v>10500</v>
      </c>
      <c r="L166" s="1">
        <v>9600</v>
      </c>
      <c r="M166" s="1">
        <v>12400</v>
      </c>
      <c r="N166" s="1">
        <v>12200</v>
      </c>
      <c r="O166" s="1">
        <v>10500</v>
      </c>
      <c r="P166" s="1">
        <v>13600</v>
      </c>
      <c r="Q166" s="1">
        <v>11300</v>
      </c>
      <c r="R166" s="1">
        <v>16800</v>
      </c>
      <c r="S166" s="1">
        <v>12500</v>
      </c>
      <c r="T166" s="1">
        <v>14900</v>
      </c>
      <c r="U166" s="1">
        <v>15700</v>
      </c>
      <c r="V166" s="1">
        <v>16900</v>
      </c>
      <c r="W166" s="1">
        <v>14300</v>
      </c>
      <c r="X166" s="1">
        <v>14700</v>
      </c>
      <c r="Y166" s="1">
        <v>11800</v>
      </c>
      <c r="Z166" s="1">
        <v>9600</v>
      </c>
      <c r="AA166" s="1">
        <v>10300</v>
      </c>
      <c r="AB166" s="1">
        <v>12600</v>
      </c>
      <c r="AC166" s="1">
        <v>11100</v>
      </c>
      <c r="AD166" s="1">
        <v>13400</v>
      </c>
      <c r="AE166" s="1">
        <v>13200</v>
      </c>
      <c r="AF166" s="1">
        <v>13400</v>
      </c>
      <c r="AG166" s="1">
        <v>16400</v>
      </c>
      <c r="AH166" s="1">
        <v>14200</v>
      </c>
      <c r="AI166" s="1">
        <v>13400</v>
      </c>
      <c r="AJ166" s="1">
        <v>12600</v>
      </c>
      <c r="AK166" s="1">
        <v>12300</v>
      </c>
      <c r="AL166" s="1">
        <v>12100</v>
      </c>
      <c r="AM166" s="1">
        <v>7700</v>
      </c>
      <c r="AN166" s="1">
        <v>11200</v>
      </c>
      <c r="AO166" s="1">
        <v>11000</v>
      </c>
      <c r="AP166" s="1">
        <v>10700</v>
      </c>
      <c r="AQ166" s="1">
        <v>12700</v>
      </c>
      <c r="AR166" s="1">
        <v>9800</v>
      </c>
      <c r="AS166" s="1">
        <v>7100</v>
      </c>
      <c r="AT166" s="1">
        <v>5200</v>
      </c>
      <c r="AU166" s="1">
        <v>7700</v>
      </c>
      <c r="AV166" s="1">
        <v>5800</v>
      </c>
      <c r="AW166" s="1">
        <v>6100</v>
      </c>
      <c r="AX166" s="1">
        <v>6800</v>
      </c>
      <c r="AY166" s="1">
        <v>9400</v>
      </c>
      <c r="AZ166" s="1">
        <v>9100</v>
      </c>
      <c r="BA166" s="1">
        <v>7400</v>
      </c>
      <c r="BB166" s="1">
        <v>9200</v>
      </c>
      <c r="BC166" s="1">
        <v>10700</v>
      </c>
      <c r="BD166" s="1">
        <v>9400</v>
      </c>
      <c r="BE166" s="1">
        <v>10400</v>
      </c>
      <c r="BF166" s="1">
        <v>8000</v>
      </c>
      <c r="BG166" s="1">
        <v>7500</v>
      </c>
      <c r="BH166" s="1">
        <v>8000</v>
      </c>
      <c r="BI166" s="1">
        <v>7300</v>
      </c>
      <c r="BJ166" s="1">
        <v>7900</v>
      </c>
      <c r="BK166" s="1">
        <v>8100</v>
      </c>
      <c r="BL166" s="1">
        <v>8600</v>
      </c>
      <c r="BM166" s="1">
        <v>9200</v>
      </c>
      <c r="BN166" s="1">
        <v>9900</v>
      </c>
      <c r="BO166" s="1">
        <v>7600</v>
      </c>
      <c r="BP166" s="1">
        <v>6800</v>
      </c>
      <c r="BQ166" s="1">
        <v>9200</v>
      </c>
      <c r="BR166" s="1">
        <v>8000</v>
      </c>
      <c r="BS166" s="1">
        <v>8000</v>
      </c>
      <c r="BT166" s="1">
        <v>6100</v>
      </c>
      <c r="BU166" s="1">
        <v>4500</v>
      </c>
      <c r="BV166" s="1">
        <v>5700</v>
      </c>
      <c r="BW166" s="1">
        <v>7100</v>
      </c>
      <c r="BX166" s="1">
        <v>7000</v>
      </c>
      <c r="BY166" s="1">
        <v>7300</v>
      </c>
      <c r="BZ166" s="1">
        <v>7100</v>
      </c>
      <c r="CA166" s="1">
        <v>11600</v>
      </c>
      <c r="CB166" s="1">
        <v>10300</v>
      </c>
      <c r="CC166" s="1">
        <v>8800</v>
      </c>
      <c r="CD166" s="1">
        <v>10300</v>
      </c>
      <c r="CE166" s="1">
        <v>13000</v>
      </c>
      <c r="CF166" s="1">
        <v>15100</v>
      </c>
      <c r="CG166" s="1">
        <v>13500</v>
      </c>
      <c r="CH166" s="1">
        <v>15300</v>
      </c>
      <c r="CI166" s="1">
        <v>15900</v>
      </c>
      <c r="CJ166" s="1">
        <v>12600</v>
      </c>
      <c r="CK166" s="1">
        <v>12300</v>
      </c>
      <c r="CL166" s="1">
        <v>10700</v>
      </c>
      <c r="CM166" s="1">
        <v>7300</v>
      </c>
      <c r="CN166" s="1">
        <v>7900</v>
      </c>
      <c r="CO166" s="1">
        <v>8500</v>
      </c>
      <c r="CP166" s="1">
        <v>10200</v>
      </c>
      <c r="CQ166" s="1">
        <v>10000</v>
      </c>
      <c r="CR166" s="1">
        <v>16200</v>
      </c>
      <c r="CS166" s="1">
        <v>15200</v>
      </c>
      <c r="CT166" s="1">
        <v>17000</v>
      </c>
      <c r="CU166" s="1">
        <v>19300</v>
      </c>
      <c r="CV166" s="1">
        <v>14200</v>
      </c>
      <c r="CW166" s="1">
        <v>15600</v>
      </c>
      <c r="CX166" s="1">
        <v>10100</v>
      </c>
      <c r="CY166" s="1">
        <v>13600</v>
      </c>
      <c r="CZ166" s="1">
        <v>12900</v>
      </c>
      <c r="DA166" s="1">
        <v>12200</v>
      </c>
      <c r="DB166" s="1">
        <v>9400</v>
      </c>
      <c r="DC166" s="1">
        <v>10100</v>
      </c>
      <c r="DD166" s="1">
        <v>10700</v>
      </c>
      <c r="DE166" s="1">
        <v>10900</v>
      </c>
      <c r="DF166" s="1">
        <v>12800</v>
      </c>
      <c r="DG166" s="1">
        <v>9400</v>
      </c>
      <c r="DH166" s="1">
        <v>9900</v>
      </c>
      <c r="DI166" s="1">
        <v>11800</v>
      </c>
      <c r="DJ166" s="1">
        <v>11500</v>
      </c>
      <c r="DK166" s="1">
        <v>14700</v>
      </c>
      <c r="DL166" s="1">
        <v>15600</v>
      </c>
      <c r="DM166" s="1">
        <v>19200</v>
      </c>
      <c r="DN166" s="1">
        <v>18300</v>
      </c>
      <c r="DO166" s="1">
        <v>17800</v>
      </c>
      <c r="DP166" s="1">
        <v>15000</v>
      </c>
      <c r="DQ166" s="1">
        <v>11400</v>
      </c>
      <c r="DR166" s="1">
        <v>12700</v>
      </c>
      <c r="DS166" s="1">
        <v>13000</v>
      </c>
      <c r="DT166" s="1">
        <v>14000</v>
      </c>
      <c r="DU166" s="1">
        <v>11100</v>
      </c>
      <c r="DV166" s="1">
        <v>10300</v>
      </c>
      <c r="DW166" s="1">
        <v>12300</v>
      </c>
      <c r="DX166" s="1">
        <v>11700</v>
      </c>
      <c r="DY166" s="1">
        <v>13900</v>
      </c>
      <c r="DZ166" s="1">
        <v>15400</v>
      </c>
      <c r="EA166" s="1">
        <v>15500</v>
      </c>
      <c r="EB166" s="1">
        <v>9700</v>
      </c>
      <c r="EC166" s="1">
        <v>11400</v>
      </c>
      <c r="ED166" s="1">
        <v>10100</v>
      </c>
      <c r="EE166" s="1">
        <v>9200</v>
      </c>
      <c r="EF166" s="1">
        <v>9200</v>
      </c>
    </row>
    <row r="167" spans="2:136" x14ac:dyDescent="0.45">
      <c r="D167" t="s">
        <v>98</v>
      </c>
      <c r="E167" s="1">
        <v>9000</v>
      </c>
      <c r="F167" s="1">
        <v>9000</v>
      </c>
      <c r="G167" s="1">
        <v>9200</v>
      </c>
      <c r="H167" s="1">
        <v>9800</v>
      </c>
      <c r="I167" s="1">
        <v>7300</v>
      </c>
      <c r="J167" s="1">
        <v>6500</v>
      </c>
      <c r="K167" s="1">
        <v>7300</v>
      </c>
      <c r="L167" s="1">
        <v>9700</v>
      </c>
      <c r="M167" s="1">
        <v>11900</v>
      </c>
      <c r="N167" s="1">
        <v>13700</v>
      </c>
      <c r="O167" s="1">
        <v>11800</v>
      </c>
      <c r="P167" s="1">
        <v>11400</v>
      </c>
      <c r="Q167" s="1">
        <v>12200</v>
      </c>
      <c r="R167" s="1">
        <v>12800</v>
      </c>
      <c r="S167" s="1">
        <v>14000</v>
      </c>
      <c r="T167" s="1">
        <v>13200</v>
      </c>
      <c r="U167" s="1">
        <v>11300</v>
      </c>
      <c r="V167" s="1">
        <v>11600</v>
      </c>
      <c r="W167" s="1">
        <v>13100</v>
      </c>
      <c r="X167" s="1">
        <v>14900</v>
      </c>
      <c r="Y167" s="1">
        <v>14100</v>
      </c>
      <c r="Z167" s="1">
        <v>16100.000000000002</v>
      </c>
      <c r="AA167" s="1">
        <v>18400</v>
      </c>
      <c r="AB167" s="1">
        <v>16000</v>
      </c>
      <c r="AC167" s="1">
        <v>13700</v>
      </c>
      <c r="AD167" s="1">
        <v>12500</v>
      </c>
      <c r="AE167" s="1">
        <v>10500</v>
      </c>
      <c r="AF167" s="1">
        <v>12400</v>
      </c>
      <c r="AG167" s="1">
        <v>13300</v>
      </c>
      <c r="AH167" s="1">
        <v>11900</v>
      </c>
      <c r="AI167" s="1">
        <v>12000</v>
      </c>
      <c r="AJ167" s="1">
        <v>10900</v>
      </c>
      <c r="AK167" s="1">
        <v>12500</v>
      </c>
      <c r="AL167" s="1">
        <v>11500</v>
      </c>
      <c r="AM167" s="1">
        <v>8400</v>
      </c>
      <c r="AN167" s="1">
        <v>8200</v>
      </c>
      <c r="AO167" s="1">
        <v>6800</v>
      </c>
      <c r="AP167" s="1">
        <v>7400</v>
      </c>
      <c r="AQ167" s="1">
        <v>9200</v>
      </c>
      <c r="AR167" s="1">
        <v>12100</v>
      </c>
      <c r="AS167" s="1">
        <v>11900</v>
      </c>
      <c r="AT167" s="1">
        <v>11700</v>
      </c>
      <c r="AU167" s="1">
        <v>11200</v>
      </c>
      <c r="AV167" s="1">
        <v>10600</v>
      </c>
      <c r="AW167" s="1">
        <v>6300</v>
      </c>
      <c r="AX167" s="1">
        <v>5500</v>
      </c>
      <c r="AY167" s="1">
        <v>6200</v>
      </c>
      <c r="AZ167" s="1">
        <v>9300</v>
      </c>
      <c r="BA167" s="1">
        <v>11000</v>
      </c>
      <c r="BB167" s="1">
        <v>10900</v>
      </c>
      <c r="BC167" s="1">
        <v>13300</v>
      </c>
      <c r="BD167" s="1">
        <v>16700</v>
      </c>
      <c r="BE167" s="1">
        <v>13400</v>
      </c>
      <c r="BF167" s="1">
        <v>12300</v>
      </c>
      <c r="BG167" s="1">
        <v>13600</v>
      </c>
      <c r="BH167" s="1">
        <v>16300</v>
      </c>
      <c r="BI167" s="1">
        <v>12800</v>
      </c>
      <c r="BJ167" s="1">
        <v>14800</v>
      </c>
      <c r="BK167" s="1">
        <v>20500</v>
      </c>
      <c r="BL167" s="1">
        <v>15400</v>
      </c>
      <c r="BM167" s="1">
        <v>14800</v>
      </c>
      <c r="BN167" s="1">
        <v>13700</v>
      </c>
      <c r="BO167" s="1">
        <v>16000</v>
      </c>
      <c r="BP167" s="1">
        <v>14200</v>
      </c>
      <c r="BQ167" s="1">
        <v>13900</v>
      </c>
      <c r="BR167" s="1">
        <v>13500</v>
      </c>
      <c r="BS167" s="1">
        <v>17400</v>
      </c>
      <c r="BT167" s="1">
        <v>11000</v>
      </c>
      <c r="BU167" s="1">
        <v>10900</v>
      </c>
      <c r="BV167" s="1">
        <v>6900</v>
      </c>
      <c r="BW167" s="1">
        <v>9700</v>
      </c>
      <c r="BX167" s="1">
        <v>9600</v>
      </c>
      <c r="BY167" s="1">
        <v>6200</v>
      </c>
      <c r="BZ167" s="1">
        <v>9200</v>
      </c>
      <c r="CA167" s="1">
        <v>9500</v>
      </c>
      <c r="CB167" s="1">
        <v>8900</v>
      </c>
      <c r="CC167" s="1">
        <v>8300</v>
      </c>
      <c r="CD167" s="1">
        <v>13100</v>
      </c>
      <c r="CE167" s="1">
        <v>11800</v>
      </c>
      <c r="CF167" s="1">
        <v>9400</v>
      </c>
      <c r="CG167" s="1">
        <v>7100</v>
      </c>
      <c r="CH167" s="1">
        <v>6200</v>
      </c>
      <c r="CI167" s="1">
        <v>7500</v>
      </c>
      <c r="CJ167" s="1">
        <v>8500</v>
      </c>
      <c r="CK167" s="1">
        <v>7300</v>
      </c>
      <c r="CL167" s="1">
        <v>9000</v>
      </c>
      <c r="CM167" s="1">
        <v>10600</v>
      </c>
      <c r="CN167" s="1">
        <v>9800</v>
      </c>
      <c r="CO167" s="1">
        <v>10400</v>
      </c>
      <c r="CP167" s="1">
        <v>11200</v>
      </c>
      <c r="CQ167" s="1">
        <v>7200</v>
      </c>
      <c r="CR167" s="1">
        <v>7900</v>
      </c>
      <c r="CS167" s="1">
        <v>8100</v>
      </c>
      <c r="CT167" s="1">
        <v>7600</v>
      </c>
      <c r="CU167" s="1">
        <v>8200</v>
      </c>
      <c r="CV167" s="1">
        <v>10800</v>
      </c>
      <c r="CW167" s="1">
        <v>14400</v>
      </c>
      <c r="CX167" s="1">
        <v>15700</v>
      </c>
      <c r="CY167" s="1">
        <v>14000</v>
      </c>
      <c r="CZ167" s="1">
        <v>10900</v>
      </c>
      <c r="DA167" s="1">
        <v>12600</v>
      </c>
      <c r="DB167" s="1">
        <v>9600</v>
      </c>
      <c r="DC167" s="1">
        <v>12500</v>
      </c>
      <c r="DD167" s="1">
        <v>8300</v>
      </c>
      <c r="DE167" s="1">
        <v>8300</v>
      </c>
      <c r="DF167" s="1">
        <v>8800</v>
      </c>
      <c r="DG167" s="1">
        <v>10400</v>
      </c>
      <c r="DH167" s="1">
        <v>11800</v>
      </c>
      <c r="DI167" s="1">
        <v>10600</v>
      </c>
      <c r="DJ167" s="1">
        <v>19000</v>
      </c>
      <c r="DK167" s="1">
        <v>12400</v>
      </c>
      <c r="DL167" s="1">
        <v>9100</v>
      </c>
      <c r="DM167" s="1">
        <v>14500</v>
      </c>
      <c r="DN167" s="1">
        <v>11400</v>
      </c>
      <c r="DO167" s="1">
        <v>15100</v>
      </c>
      <c r="DP167" s="1">
        <v>13000</v>
      </c>
      <c r="DQ167" s="1">
        <v>11500</v>
      </c>
      <c r="DR167" s="1">
        <v>14200</v>
      </c>
      <c r="DS167" s="1">
        <v>10300</v>
      </c>
      <c r="DT167" s="1">
        <v>12700</v>
      </c>
      <c r="DU167" s="1">
        <v>7100</v>
      </c>
      <c r="DV167" s="1">
        <v>7300</v>
      </c>
      <c r="DW167" s="1">
        <v>8700</v>
      </c>
      <c r="DX167" s="1">
        <v>7000</v>
      </c>
      <c r="DY167" s="1">
        <v>13200</v>
      </c>
      <c r="DZ167" s="1">
        <v>9800</v>
      </c>
      <c r="EA167" s="1">
        <v>16300</v>
      </c>
      <c r="EB167" s="1">
        <v>20300</v>
      </c>
      <c r="EC167" s="1">
        <v>15200</v>
      </c>
      <c r="ED167" s="1">
        <v>17300</v>
      </c>
      <c r="EE167" s="1">
        <v>22800</v>
      </c>
      <c r="EF167" s="1">
        <v>22800</v>
      </c>
    </row>
    <row r="168" spans="2:136" x14ac:dyDescent="0.45">
      <c r="D168" t="s">
        <v>99</v>
      </c>
      <c r="E168" s="1">
        <v>15200</v>
      </c>
      <c r="F168" s="1">
        <v>13600</v>
      </c>
      <c r="G168" s="1">
        <v>13000</v>
      </c>
      <c r="H168" s="1">
        <v>15800</v>
      </c>
      <c r="I168" s="1">
        <v>13500</v>
      </c>
      <c r="J168" s="1">
        <v>14200</v>
      </c>
      <c r="K168" s="1">
        <v>15700</v>
      </c>
      <c r="L168" s="1">
        <v>14700</v>
      </c>
      <c r="M168" s="1">
        <v>14100</v>
      </c>
      <c r="N168" s="1">
        <v>12300</v>
      </c>
      <c r="O168" s="1">
        <v>18200</v>
      </c>
      <c r="P168" s="1">
        <v>18600</v>
      </c>
      <c r="Q168" s="1">
        <v>13600</v>
      </c>
      <c r="R168" s="1">
        <v>13100</v>
      </c>
      <c r="S168" s="1">
        <v>13800</v>
      </c>
      <c r="T168" s="1">
        <v>11500</v>
      </c>
      <c r="U168" s="1">
        <v>13100</v>
      </c>
      <c r="V168" s="1">
        <v>15200</v>
      </c>
      <c r="W168" s="1">
        <v>16200</v>
      </c>
      <c r="X168" s="1">
        <v>16300</v>
      </c>
      <c r="Y168" s="1">
        <v>13600</v>
      </c>
      <c r="Z168" s="1">
        <v>17300</v>
      </c>
      <c r="AA168" s="1">
        <v>15500</v>
      </c>
      <c r="AB168" s="1">
        <v>13000</v>
      </c>
      <c r="AC168" s="1">
        <v>13900</v>
      </c>
      <c r="AD168" s="1">
        <v>10700</v>
      </c>
      <c r="AE168" s="1">
        <v>14200</v>
      </c>
      <c r="AF168" s="1">
        <v>11700</v>
      </c>
      <c r="AG168" s="1">
        <v>12200</v>
      </c>
      <c r="AH168" s="1">
        <v>15100</v>
      </c>
      <c r="AI168" s="1">
        <v>12000</v>
      </c>
      <c r="AJ168" s="1">
        <v>21000</v>
      </c>
      <c r="AK168" s="1">
        <v>19300</v>
      </c>
      <c r="AL168" s="1">
        <v>20700</v>
      </c>
      <c r="AM168" s="1">
        <v>23600</v>
      </c>
      <c r="AN168" s="1">
        <v>24200</v>
      </c>
      <c r="AO168" s="1">
        <v>22800</v>
      </c>
      <c r="AP168" s="1">
        <v>21800</v>
      </c>
      <c r="AQ168" s="1">
        <v>20200</v>
      </c>
      <c r="AR168" s="1">
        <v>14500</v>
      </c>
      <c r="AS168" s="1">
        <v>15900</v>
      </c>
      <c r="AT168" s="1">
        <v>16600</v>
      </c>
      <c r="AU168" s="1">
        <v>18500</v>
      </c>
      <c r="AV168" s="1">
        <v>18000</v>
      </c>
      <c r="AW168" s="1">
        <v>14500</v>
      </c>
      <c r="AX168" s="1">
        <v>18300</v>
      </c>
      <c r="AY168" s="1">
        <v>18700</v>
      </c>
      <c r="AZ168" s="1">
        <v>16100.000000000002</v>
      </c>
      <c r="BA168" s="1">
        <v>19800</v>
      </c>
      <c r="BB168" s="1">
        <v>24300</v>
      </c>
      <c r="BC168" s="1">
        <v>21000</v>
      </c>
      <c r="BD168" s="1">
        <v>18300</v>
      </c>
      <c r="BE168" s="1">
        <v>20900</v>
      </c>
      <c r="BF168" s="1">
        <v>20700</v>
      </c>
      <c r="BG168" s="1">
        <v>19600</v>
      </c>
      <c r="BH168" s="1">
        <v>22800</v>
      </c>
      <c r="BI168" s="1">
        <v>21100</v>
      </c>
      <c r="BJ168" s="1">
        <v>21600</v>
      </c>
      <c r="BK168" s="1">
        <v>21700</v>
      </c>
      <c r="BL168" s="1">
        <v>22000</v>
      </c>
      <c r="BM168" s="1">
        <v>22500</v>
      </c>
      <c r="BN168" s="1">
        <v>23500</v>
      </c>
      <c r="BO168" s="1">
        <v>21600</v>
      </c>
      <c r="BP168" s="1">
        <v>21700</v>
      </c>
      <c r="BQ168" s="1">
        <v>23300</v>
      </c>
      <c r="BR168" s="1">
        <v>27200</v>
      </c>
      <c r="BS168" s="1">
        <v>25700</v>
      </c>
      <c r="BT168" s="1">
        <v>17200</v>
      </c>
      <c r="BU168" s="1">
        <v>18600</v>
      </c>
      <c r="BV168" s="1">
        <v>17900</v>
      </c>
      <c r="BW168" s="1">
        <v>17700</v>
      </c>
      <c r="BX168" s="1">
        <v>16600</v>
      </c>
      <c r="BY168" s="1">
        <v>16100.000000000002</v>
      </c>
      <c r="BZ168" s="1">
        <v>22200</v>
      </c>
      <c r="CA168" s="1">
        <v>20500</v>
      </c>
      <c r="CB168" s="1">
        <v>18300</v>
      </c>
      <c r="CC168" s="1">
        <v>18400</v>
      </c>
      <c r="CD168" s="1">
        <v>16600</v>
      </c>
      <c r="CE168" s="1">
        <v>16400</v>
      </c>
      <c r="CF168" s="1">
        <v>11400</v>
      </c>
      <c r="CG168" s="1">
        <v>12100</v>
      </c>
      <c r="CH168" s="1">
        <v>14100</v>
      </c>
      <c r="CI168" s="1">
        <v>12000</v>
      </c>
      <c r="CJ168" s="1">
        <v>11800</v>
      </c>
      <c r="CK168" s="1">
        <v>14300</v>
      </c>
      <c r="CL168" s="1">
        <v>12100</v>
      </c>
      <c r="CM168" s="1">
        <v>14700</v>
      </c>
      <c r="CN168" s="1">
        <v>20400</v>
      </c>
      <c r="CO168" s="1">
        <v>22500</v>
      </c>
      <c r="CP168" s="1">
        <v>24400</v>
      </c>
      <c r="CQ168" s="1">
        <v>24200</v>
      </c>
      <c r="CR168" s="1">
        <v>20700</v>
      </c>
      <c r="CS168" s="1">
        <v>18700</v>
      </c>
      <c r="CT168" s="1">
        <v>14900</v>
      </c>
      <c r="CU168" s="1">
        <v>15200</v>
      </c>
      <c r="CV168" s="1">
        <v>14100</v>
      </c>
      <c r="CW168" s="1">
        <v>14700</v>
      </c>
      <c r="CX168" s="1">
        <v>12700</v>
      </c>
      <c r="CY168" s="1">
        <v>18200</v>
      </c>
      <c r="CZ168" s="1">
        <v>21800</v>
      </c>
      <c r="DA168" s="1">
        <v>27400</v>
      </c>
      <c r="DB168" s="1">
        <v>24500</v>
      </c>
      <c r="DC168" s="1">
        <v>18700</v>
      </c>
      <c r="DD168" s="1">
        <v>20600</v>
      </c>
      <c r="DE168" s="1">
        <v>23600</v>
      </c>
      <c r="DF168" s="1">
        <v>21200</v>
      </c>
      <c r="DG168" s="1">
        <v>17600</v>
      </c>
      <c r="DH168" s="1">
        <v>19200</v>
      </c>
      <c r="DI168" s="1">
        <v>19500</v>
      </c>
      <c r="DJ168" s="1">
        <v>16400</v>
      </c>
      <c r="DK168" s="1">
        <v>13700</v>
      </c>
      <c r="DL168" s="1">
        <v>15300</v>
      </c>
      <c r="DM168" s="1">
        <v>15400</v>
      </c>
      <c r="DN168" s="1">
        <v>16300</v>
      </c>
      <c r="DO168" s="1">
        <v>17600</v>
      </c>
      <c r="DP168" s="1">
        <v>20200</v>
      </c>
      <c r="DQ168" s="1">
        <v>25300</v>
      </c>
      <c r="DR168" s="1">
        <v>16900</v>
      </c>
      <c r="DS168" s="1">
        <v>20200</v>
      </c>
      <c r="DT168" s="1">
        <v>19900</v>
      </c>
      <c r="DU168" s="1">
        <v>21600</v>
      </c>
      <c r="DV168" s="1">
        <v>25800</v>
      </c>
      <c r="DW168" s="1">
        <v>16500</v>
      </c>
      <c r="DX168" s="1">
        <v>17300</v>
      </c>
      <c r="DY168" s="1">
        <v>19600</v>
      </c>
      <c r="DZ168" s="1">
        <v>16000</v>
      </c>
      <c r="EA168" s="1">
        <v>14400</v>
      </c>
      <c r="EB168" s="1">
        <v>17800</v>
      </c>
      <c r="EC168" s="1">
        <v>17800</v>
      </c>
      <c r="ED168" s="1">
        <v>17700</v>
      </c>
      <c r="EE168" s="1">
        <v>24800</v>
      </c>
      <c r="EF168" s="1">
        <v>24800</v>
      </c>
    </row>
    <row r="169" spans="2:136" x14ac:dyDescent="0.45">
      <c r="D169" t="s">
        <v>100</v>
      </c>
      <c r="E169" s="1">
        <v>17300</v>
      </c>
      <c r="F169" s="1">
        <v>15800</v>
      </c>
      <c r="G169" s="1">
        <v>14600</v>
      </c>
      <c r="H169" s="1">
        <v>14600</v>
      </c>
      <c r="I169" s="1">
        <v>13300</v>
      </c>
      <c r="J169" s="1">
        <v>12000</v>
      </c>
      <c r="K169" s="1">
        <v>11600</v>
      </c>
      <c r="L169" s="1">
        <v>13700</v>
      </c>
      <c r="M169" s="1">
        <v>11200</v>
      </c>
      <c r="N169" s="1">
        <v>11700</v>
      </c>
      <c r="O169" s="1">
        <v>15100</v>
      </c>
      <c r="P169" s="1">
        <v>13800</v>
      </c>
      <c r="Q169" s="1">
        <v>17100</v>
      </c>
      <c r="R169" s="1">
        <v>16900</v>
      </c>
      <c r="S169" s="1">
        <v>17000</v>
      </c>
      <c r="T169" s="1">
        <v>13900</v>
      </c>
      <c r="U169" s="1">
        <v>12300</v>
      </c>
      <c r="V169" s="1">
        <v>15800</v>
      </c>
      <c r="W169" s="1">
        <v>14500</v>
      </c>
      <c r="X169" s="1">
        <v>14400</v>
      </c>
      <c r="Y169" s="1">
        <v>17500</v>
      </c>
      <c r="Z169" s="1">
        <v>24100</v>
      </c>
      <c r="AA169" s="1">
        <v>21500</v>
      </c>
      <c r="AB169" s="1">
        <v>22100</v>
      </c>
      <c r="AC169" s="1">
        <v>22200</v>
      </c>
      <c r="AD169" s="1">
        <v>21800</v>
      </c>
      <c r="AE169" s="1">
        <v>25600</v>
      </c>
      <c r="AF169" s="1">
        <v>18200</v>
      </c>
      <c r="AG169" s="1">
        <v>21200</v>
      </c>
      <c r="AH169" s="1">
        <v>20000</v>
      </c>
      <c r="AI169" s="1">
        <v>19500</v>
      </c>
      <c r="AJ169" s="1">
        <v>17200</v>
      </c>
      <c r="AK169" s="1">
        <v>19000</v>
      </c>
      <c r="AL169" s="1">
        <v>19000</v>
      </c>
      <c r="AM169" s="1">
        <v>17900</v>
      </c>
      <c r="AN169" s="1">
        <v>18700</v>
      </c>
      <c r="AO169" s="1">
        <v>21600</v>
      </c>
      <c r="AP169" s="1">
        <v>16500</v>
      </c>
      <c r="AQ169" s="1">
        <v>23000</v>
      </c>
      <c r="AR169" s="1">
        <v>16300</v>
      </c>
      <c r="AS169" s="1">
        <v>16500</v>
      </c>
      <c r="AT169" s="1">
        <v>15500</v>
      </c>
      <c r="AU169" s="1">
        <v>16700</v>
      </c>
      <c r="AV169" s="1">
        <v>17100</v>
      </c>
      <c r="AW169" s="1">
        <v>15300</v>
      </c>
      <c r="AX169" s="1">
        <v>17300</v>
      </c>
      <c r="AY169" s="1">
        <v>17200</v>
      </c>
      <c r="AZ169" s="1">
        <v>15300</v>
      </c>
      <c r="BA169" s="1">
        <v>15400</v>
      </c>
      <c r="BB169" s="1">
        <v>14700</v>
      </c>
      <c r="BC169" s="1">
        <v>14100</v>
      </c>
      <c r="BD169" s="1">
        <v>14700</v>
      </c>
      <c r="BE169" s="1">
        <v>9800</v>
      </c>
      <c r="BF169" s="1">
        <v>14200</v>
      </c>
      <c r="BG169" s="1">
        <v>15500</v>
      </c>
      <c r="BH169" s="1">
        <v>17100</v>
      </c>
      <c r="BI169" s="1">
        <v>13700</v>
      </c>
      <c r="BJ169" s="1">
        <v>21400</v>
      </c>
      <c r="BK169" s="1">
        <v>19000</v>
      </c>
      <c r="BL169" s="1">
        <v>20800</v>
      </c>
      <c r="BM169" s="1">
        <v>22700</v>
      </c>
      <c r="BN169" s="1">
        <v>19700</v>
      </c>
      <c r="BO169" s="1">
        <v>23200</v>
      </c>
      <c r="BP169" s="1">
        <v>20200</v>
      </c>
      <c r="BQ169" s="1">
        <v>17600</v>
      </c>
      <c r="BR169" s="1">
        <v>17100</v>
      </c>
      <c r="BS169" s="1">
        <v>15500</v>
      </c>
      <c r="BT169" s="1">
        <v>16700</v>
      </c>
      <c r="BU169" s="1">
        <v>19100</v>
      </c>
      <c r="BV169" s="1">
        <v>22400</v>
      </c>
      <c r="BW169" s="1">
        <v>23500</v>
      </c>
      <c r="BX169" s="1">
        <v>27100</v>
      </c>
      <c r="BY169" s="1">
        <v>21600</v>
      </c>
      <c r="BZ169" s="1">
        <v>26700</v>
      </c>
      <c r="CA169" s="1">
        <v>28200</v>
      </c>
      <c r="CB169" s="1">
        <v>26100</v>
      </c>
      <c r="CC169" s="1">
        <v>25100</v>
      </c>
      <c r="CD169" s="1">
        <v>21200</v>
      </c>
      <c r="CE169" s="1">
        <v>15000</v>
      </c>
      <c r="CF169" s="1">
        <v>18800</v>
      </c>
      <c r="CG169" s="1">
        <v>18600</v>
      </c>
      <c r="CH169" s="1">
        <v>18500</v>
      </c>
      <c r="CI169" s="1">
        <v>19000</v>
      </c>
      <c r="CJ169" s="1">
        <v>18000</v>
      </c>
      <c r="CK169" s="1">
        <v>17600</v>
      </c>
      <c r="CL169" s="1">
        <v>18700</v>
      </c>
      <c r="CM169" s="1">
        <v>20800</v>
      </c>
      <c r="CN169" s="1">
        <v>18900</v>
      </c>
      <c r="CO169" s="1">
        <v>21100</v>
      </c>
      <c r="CP169" s="1">
        <v>18700</v>
      </c>
      <c r="CQ169" s="1">
        <v>18400</v>
      </c>
      <c r="CR169" s="1">
        <v>20400</v>
      </c>
      <c r="CS169" s="1">
        <v>24400</v>
      </c>
      <c r="CT169" s="1">
        <v>25600</v>
      </c>
      <c r="CU169" s="1">
        <v>22900</v>
      </c>
      <c r="CV169" s="1">
        <v>22900</v>
      </c>
      <c r="CW169" s="1">
        <v>25200</v>
      </c>
      <c r="CX169" s="1">
        <v>25200</v>
      </c>
      <c r="CY169" s="1">
        <v>23900</v>
      </c>
      <c r="CZ169" s="1">
        <v>21600</v>
      </c>
      <c r="DA169" s="1">
        <v>17900</v>
      </c>
      <c r="DB169" s="1">
        <v>15500</v>
      </c>
      <c r="DC169" s="1">
        <v>17400</v>
      </c>
      <c r="DD169" s="1">
        <v>14300</v>
      </c>
      <c r="DE169" s="1">
        <v>15300</v>
      </c>
      <c r="DF169" s="1">
        <v>13800</v>
      </c>
      <c r="DG169" s="1">
        <v>15700</v>
      </c>
      <c r="DH169" s="1">
        <v>16500</v>
      </c>
      <c r="DI169" s="1">
        <v>20700</v>
      </c>
      <c r="DJ169" s="1">
        <v>19200</v>
      </c>
      <c r="DK169" s="1">
        <v>22300</v>
      </c>
      <c r="DL169" s="1">
        <v>23100</v>
      </c>
      <c r="DM169" s="1">
        <v>21400</v>
      </c>
      <c r="DN169" s="1">
        <v>16600</v>
      </c>
      <c r="DO169" s="1">
        <v>17100</v>
      </c>
      <c r="DP169" s="1">
        <v>16100.000000000002</v>
      </c>
      <c r="DQ169" s="1">
        <v>10900</v>
      </c>
      <c r="DR169" s="1">
        <v>11400</v>
      </c>
      <c r="DS169" s="1">
        <v>13800</v>
      </c>
      <c r="DT169" s="1">
        <v>15100</v>
      </c>
      <c r="DU169" s="1">
        <v>14600</v>
      </c>
      <c r="DV169" s="1">
        <v>16300</v>
      </c>
      <c r="DW169" s="1">
        <v>13900</v>
      </c>
      <c r="DX169" s="1">
        <v>15600</v>
      </c>
      <c r="DY169" s="1">
        <v>10500</v>
      </c>
      <c r="DZ169" s="1">
        <v>13300</v>
      </c>
      <c r="EA169" s="1">
        <v>16900</v>
      </c>
      <c r="EB169" s="1">
        <v>16700</v>
      </c>
      <c r="EC169" s="1">
        <v>14400</v>
      </c>
      <c r="ED169" s="1">
        <v>13900</v>
      </c>
      <c r="EE169" s="1">
        <v>15200</v>
      </c>
      <c r="EF169" s="1">
        <v>15200</v>
      </c>
    </row>
    <row r="170" spans="2:136" x14ac:dyDescent="0.45">
      <c r="D170" t="s">
        <v>101</v>
      </c>
      <c r="E170" s="1">
        <v>3600</v>
      </c>
      <c r="F170" s="1">
        <v>4900</v>
      </c>
      <c r="G170" s="1">
        <v>3700</v>
      </c>
      <c r="H170" s="1">
        <v>3400</v>
      </c>
      <c r="I170" s="1">
        <v>4000</v>
      </c>
      <c r="J170" s="1">
        <v>5500</v>
      </c>
      <c r="K170" s="1">
        <v>4800</v>
      </c>
      <c r="L170" s="1">
        <v>4200</v>
      </c>
      <c r="M170" s="1">
        <v>5500</v>
      </c>
      <c r="N170" s="1">
        <v>8300</v>
      </c>
      <c r="O170" s="1">
        <v>9300</v>
      </c>
      <c r="P170" s="1">
        <v>9600</v>
      </c>
      <c r="Q170" s="1">
        <v>7800</v>
      </c>
      <c r="R170" s="1">
        <v>7200</v>
      </c>
      <c r="S170" s="1">
        <v>7300</v>
      </c>
      <c r="T170" s="1">
        <v>5300</v>
      </c>
      <c r="U170" s="1">
        <v>5700</v>
      </c>
      <c r="V170" s="1">
        <v>3800</v>
      </c>
      <c r="W170" s="1">
        <v>3200</v>
      </c>
      <c r="X170" s="1">
        <v>2700</v>
      </c>
      <c r="Y170" s="1">
        <v>4800</v>
      </c>
      <c r="Z170" s="1">
        <v>7100</v>
      </c>
      <c r="AA170" s="1">
        <v>5800</v>
      </c>
      <c r="AB170" s="1">
        <v>8000</v>
      </c>
      <c r="AC170" s="1">
        <v>9800</v>
      </c>
      <c r="AD170" s="1">
        <v>10700</v>
      </c>
      <c r="AE170" s="1">
        <v>7900</v>
      </c>
      <c r="AF170" s="1">
        <v>5800</v>
      </c>
      <c r="AG170" s="1">
        <v>8100</v>
      </c>
      <c r="AH170" s="1">
        <v>5400</v>
      </c>
      <c r="AI170" s="1">
        <v>4500</v>
      </c>
      <c r="AJ170" s="1">
        <v>6300</v>
      </c>
      <c r="AK170" s="1">
        <v>5300</v>
      </c>
      <c r="AL170" s="1">
        <v>5700</v>
      </c>
      <c r="AM170" s="1">
        <v>4700</v>
      </c>
      <c r="AN170" s="1">
        <v>5600</v>
      </c>
      <c r="AO170" s="1">
        <v>6300</v>
      </c>
      <c r="AP170" s="1">
        <v>5900</v>
      </c>
      <c r="AQ170" s="1">
        <v>6900</v>
      </c>
      <c r="AR170" s="1">
        <v>5800</v>
      </c>
      <c r="AS170" s="1">
        <v>6700</v>
      </c>
      <c r="AT170" s="1">
        <v>3300</v>
      </c>
      <c r="AU170" s="1">
        <v>2600</v>
      </c>
      <c r="AV170" s="1">
        <v>3800</v>
      </c>
      <c r="AW170" s="1">
        <v>4500</v>
      </c>
      <c r="AX170" s="1">
        <v>5800</v>
      </c>
      <c r="AY170" s="1">
        <v>4900</v>
      </c>
      <c r="AZ170" s="1">
        <v>6100</v>
      </c>
      <c r="BA170" s="1">
        <v>6600</v>
      </c>
      <c r="BB170" s="1">
        <v>7800</v>
      </c>
      <c r="BC170" s="1">
        <v>6900</v>
      </c>
      <c r="BD170" s="1">
        <v>6800</v>
      </c>
      <c r="BE170" s="1">
        <v>6800</v>
      </c>
      <c r="BF170" s="1">
        <v>4800</v>
      </c>
      <c r="BG170" s="1">
        <v>7100</v>
      </c>
      <c r="BH170" s="1">
        <v>6300</v>
      </c>
      <c r="BI170" s="1">
        <v>7600</v>
      </c>
      <c r="BJ170" s="1">
        <v>6500</v>
      </c>
      <c r="BK170" s="1">
        <v>10300</v>
      </c>
      <c r="BL170" s="1">
        <v>9800</v>
      </c>
      <c r="BM170" s="1">
        <v>7100</v>
      </c>
      <c r="BN170" s="1">
        <v>6900</v>
      </c>
      <c r="BO170" s="1">
        <v>5100</v>
      </c>
      <c r="BP170" s="1">
        <v>4800</v>
      </c>
      <c r="BQ170" s="1">
        <v>3300</v>
      </c>
      <c r="BR170" s="1">
        <v>5300</v>
      </c>
      <c r="BS170" s="1">
        <v>4600</v>
      </c>
      <c r="BT170" s="1">
        <v>4200</v>
      </c>
      <c r="BU170" s="1">
        <v>4200</v>
      </c>
      <c r="BV170" s="1">
        <v>5400</v>
      </c>
      <c r="BW170" s="1">
        <v>1500</v>
      </c>
      <c r="BX170" s="1">
        <v>1900</v>
      </c>
      <c r="BY170" s="1">
        <v>3100</v>
      </c>
      <c r="BZ170" s="1">
        <v>3300</v>
      </c>
      <c r="CA170" s="1">
        <v>3600</v>
      </c>
      <c r="CB170" s="1">
        <v>7200</v>
      </c>
      <c r="CC170" s="1">
        <v>8800</v>
      </c>
      <c r="CD170" s="1">
        <v>8800</v>
      </c>
      <c r="CE170" s="1">
        <v>6200</v>
      </c>
      <c r="CF170" s="1">
        <v>7700</v>
      </c>
      <c r="CG170" s="1">
        <v>8600</v>
      </c>
      <c r="CH170" s="1">
        <v>6000</v>
      </c>
      <c r="CI170" s="1">
        <v>9800</v>
      </c>
      <c r="CJ170" s="1">
        <v>8600</v>
      </c>
      <c r="CK170" s="1">
        <v>9600</v>
      </c>
      <c r="CL170" s="1">
        <v>9300</v>
      </c>
      <c r="CM170" s="1">
        <v>7700</v>
      </c>
      <c r="CN170" s="1">
        <v>6100</v>
      </c>
      <c r="CO170" s="1">
        <v>5600</v>
      </c>
      <c r="CP170" s="1">
        <v>5800</v>
      </c>
      <c r="CQ170" s="1">
        <v>4200</v>
      </c>
      <c r="CR170" s="1">
        <v>4400</v>
      </c>
      <c r="CS170" s="1">
        <v>4000</v>
      </c>
      <c r="CT170" s="1">
        <v>4400</v>
      </c>
      <c r="CU170" s="1">
        <v>2200</v>
      </c>
      <c r="CV170" s="1">
        <v>2500</v>
      </c>
      <c r="CW170" s="1">
        <v>2800</v>
      </c>
      <c r="CX170" s="1">
        <v>4000</v>
      </c>
      <c r="CY170" s="1">
        <v>2600</v>
      </c>
      <c r="CZ170" s="1">
        <v>3200</v>
      </c>
      <c r="DA170" s="1">
        <v>5200</v>
      </c>
      <c r="DB170" s="1">
        <v>3800</v>
      </c>
      <c r="DC170" s="1">
        <v>3200</v>
      </c>
      <c r="DD170" s="1">
        <v>2500</v>
      </c>
      <c r="DE170" s="1">
        <v>6100</v>
      </c>
      <c r="DF170" s="1">
        <v>4600</v>
      </c>
      <c r="DG170" s="1">
        <v>4000</v>
      </c>
      <c r="DH170" s="1">
        <v>4300</v>
      </c>
      <c r="DI170" s="1">
        <v>6300</v>
      </c>
      <c r="DJ170" s="1">
        <v>6000</v>
      </c>
      <c r="DK170" s="1">
        <v>2700</v>
      </c>
      <c r="DL170" s="1">
        <v>3700</v>
      </c>
      <c r="DM170" s="1">
        <v>3700</v>
      </c>
      <c r="DN170" s="1">
        <v>8500</v>
      </c>
      <c r="DO170" s="1">
        <v>7400</v>
      </c>
      <c r="DP170" s="1">
        <v>8400</v>
      </c>
      <c r="DQ170" s="1">
        <v>9100</v>
      </c>
      <c r="DR170" s="1">
        <v>8200</v>
      </c>
      <c r="DS170" s="1">
        <v>9100</v>
      </c>
      <c r="DT170" s="1">
        <v>7400</v>
      </c>
      <c r="DU170" s="1">
        <v>6700</v>
      </c>
      <c r="DV170" s="1">
        <v>5700</v>
      </c>
      <c r="DW170" s="1">
        <v>4000</v>
      </c>
      <c r="DX170" s="1">
        <v>3700</v>
      </c>
      <c r="DY170" s="1">
        <v>3300</v>
      </c>
      <c r="DZ170" s="1">
        <v>3700</v>
      </c>
      <c r="EA170" s="1">
        <v>7000</v>
      </c>
      <c r="EB170" s="1">
        <v>6800</v>
      </c>
      <c r="EC170" s="1">
        <v>7300</v>
      </c>
      <c r="ED170" s="1">
        <v>7000</v>
      </c>
      <c r="EE170" s="1">
        <v>7800</v>
      </c>
      <c r="EF170" s="1">
        <v>7800</v>
      </c>
    </row>
    <row r="171" spans="2:136" x14ac:dyDescent="0.45">
      <c r="D171" t="s">
        <v>102</v>
      </c>
      <c r="E171" s="1">
        <v>24000</v>
      </c>
      <c r="F171" s="1">
        <v>26100</v>
      </c>
      <c r="G171" s="1">
        <v>25400</v>
      </c>
      <c r="H171" s="1">
        <v>26700</v>
      </c>
      <c r="I171" s="1">
        <v>25100</v>
      </c>
      <c r="J171" s="1">
        <v>22900</v>
      </c>
      <c r="K171" s="1">
        <v>18200</v>
      </c>
      <c r="L171" s="1">
        <v>20100</v>
      </c>
      <c r="M171" s="1">
        <v>18400</v>
      </c>
      <c r="N171" s="1">
        <v>15800</v>
      </c>
      <c r="O171" s="1">
        <v>19500</v>
      </c>
      <c r="P171" s="1">
        <v>18100</v>
      </c>
      <c r="Q171" s="1">
        <v>17600</v>
      </c>
      <c r="R171" s="1">
        <v>20000</v>
      </c>
      <c r="S171" s="1">
        <v>20400</v>
      </c>
      <c r="T171" s="1">
        <v>23300</v>
      </c>
      <c r="U171" s="1">
        <v>27300</v>
      </c>
      <c r="V171" s="1">
        <v>27600</v>
      </c>
      <c r="W171" s="1">
        <v>30100</v>
      </c>
      <c r="X171" s="1">
        <v>32400</v>
      </c>
      <c r="Y171" s="1">
        <v>29700</v>
      </c>
      <c r="Z171" s="1">
        <v>34400</v>
      </c>
      <c r="AA171" s="1">
        <v>29100</v>
      </c>
      <c r="AB171" s="1">
        <v>30800</v>
      </c>
      <c r="AC171" s="1">
        <v>27800</v>
      </c>
      <c r="AD171" s="1">
        <v>32600</v>
      </c>
      <c r="AE171" s="1">
        <v>29500</v>
      </c>
      <c r="AF171" s="1">
        <v>26700</v>
      </c>
      <c r="AG171" s="1">
        <v>23200</v>
      </c>
      <c r="AH171" s="1">
        <v>25000</v>
      </c>
      <c r="AI171" s="1">
        <v>24500</v>
      </c>
      <c r="AJ171" s="1">
        <v>26200</v>
      </c>
      <c r="AK171" s="1">
        <v>27100</v>
      </c>
      <c r="AL171" s="1">
        <v>26000</v>
      </c>
      <c r="AM171" s="1">
        <v>25800</v>
      </c>
      <c r="AN171" s="1">
        <v>23800</v>
      </c>
      <c r="AO171" s="1">
        <v>25800</v>
      </c>
      <c r="AP171" s="1">
        <v>25800</v>
      </c>
      <c r="AQ171" s="1">
        <v>20300</v>
      </c>
      <c r="AR171" s="1">
        <v>26300</v>
      </c>
      <c r="AS171" s="1">
        <v>25400</v>
      </c>
      <c r="AT171" s="1">
        <v>23200</v>
      </c>
      <c r="AU171" s="1">
        <v>22100</v>
      </c>
      <c r="AV171" s="1">
        <v>21600</v>
      </c>
      <c r="AW171" s="1">
        <v>26400</v>
      </c>
      <c r="AX171" s="1">
        <v>21600</v>
      </c>
      <c r="AY171" s="1">
        <v>18300</v>
      </c>
      <c r="AZ171" s="1">
        <v>18600</v>
      </c>
      <c r="BA171" s="1">
        <v>19100</v>
      </c>
      <c r="BB171" s="1">
        <v>26600</v>
      </c>
      <c r="BC171" s="1">
        <v>28400</v>
      </c>
      <c r="BD171" s="1">
        <v>32100</v>
      </c>
      <c r="BE171" s="1">
        <v>31400</v>
      </c>
      <c r="BF171" s="1">
        <v>30200</v>
      </c>
      <c r="BG171" s="1">
        <v>36800</v>
      </c>
      <c r="BH171" s="1">
        <v>35000</v>
      </c>
      <c r="BI171" s="1">
        <v>32500</v>
      </c>
      <c r="BJ171" s="1">
        <v>32100</v>
      </c>
      <c r="BK171" s="1">
        <v>41000</v>
      </c>
      <c r="BL171" s="1">
        <v>34700</v>
      </c>
      <c r="BM171" s="1">
        <v>29700</v>
      </c>
      <c r="BN171" s="1">
        <v>25600</v>
      </c>
      <c r="BO171" s="1">
        <v>27400</v>
      </c>
      <c r="BP171" s="1">
        <v>30600</v>
      </c>
      <c r="BQ171" s="1">
        <v>27600</v>
      </c>
      <c r="BR171" s="1">
        <v>27300</v>
      </c>
      <c r="BS171" s="1">
        <v>25200</v>
      </c>
      <c r="BT171" s="1">
        <v>25100</v>
      </c>
      <c r="BU171" s="1">
        <v>22400</v>
      </c>
      <c r="BV171" s="1">
        <v>19300</v>
      </c>
      <c r="BW171" s="1">
        <v>17000</v>
      </c>
      <c r="BX171" s="1">
        <v>21700</v>
      </c>
      <c r="BY171" s="1">
        <v>21200</v>
      </c>
      <c r="BZ171" s="1">
        <v>28600</v>
      </c>
      <c r="CA171" s="1">
        <v>27000</v>
      </c>
      <c r="CB171" s="1">
        <v>31500</v>
      </c>
      <c r="CC171" s="1">
        <v>27300</v>
      </c>
      <c r="CD171" s="1">
        <v>28800</v>
      </c>
      <c r="CE171" s="1">
        <v>26700</v>
      </c>
      <c r="CF171" s="1">
        <v>21800</v>
      </c>
      <c r="CG171" s="1">
        <v>32900</v>
      </c>
      <c r="CH171" s="1">
        <v>34000</v>
      </c>
      <c r="CI171" s="1">
        <v>39700</v>
      </c>
      <c r="CJ171" s="1">
        <v>45700</v>
      </c>
      <c r="CK171" s="1">
        <v>36000</v>
      </c>
      <c r="CL171" s="1">
        <v>43200</v>
      </c>
      <c r="CM171" s="1">
        <v>42900</v>
      </c>
      <c r="CN171" s="1">
        <v>32700.000000000004</v>
      </c>
      <c r="CO171" s="1">
        <v>30900</v>
      </c>
      <c r="CP171" s="1">
        <v>31600</v>
      </c>
      <c r="CQ171" s="1">
        <v>27800</v>
      </c>
      <c r="CR171" s="1">
        <v>21600</v>
      </c>
      <c r="CS171" s="1">
        <v>28000</v>
      </c>
      <c r="CT171" s="1">
        <v>28900</v>
      </c>
      <c r="CU171" s="1">
        <v>29600</v>
      </c>
      <c r="CV171" s="1">
        <v>24700</v>
      </c>
      <c r="CW171" s="1">
        <v>20900</v>
      </c>
      <c r="CX171" s="1">
        <v>21900</v>
      </c>
      <c r="CY171" s="1">
        <v>25400</v>
      </c>
      <c r="CZ171" s="1">
        <v>24400</v>
      </c>
      <c r="DA171" s="1">
        <v>28600</v>
      </c>
      <c r="DB171" s="1">
        <v>30200</v>
      </c>
      <c r="DC171" s="1">
        <v>27000</v>
      </c>
      <c r="DD171" s="1">
        <v>25300</v>
      </c>
      <c r="DE171" s="1">
        <v>22600</v>
      </c>
      <c r="DF171" s="1">
        <v>20900</v>
      </c>
      <c r="DG171" s="1">
        <v>26300</v>
      </c>
      <c r="DH171" s="1">
        <v>29800</v>
      </c>
      <c r="DI171" s="1">
        <v>34700</v>
      </c>
      <c r="DJ171" s="1">
        <v>33100</v>
      </c>
      <c r="DK171" s="1">
        <v>31300</v>
      </c>
      <c r="DL171" s="1">
        <v>41000</v>
      </c>
      <c r="DM171" s="1">
        <v>35300</v>
      </c>
      <c r="DN171" s="1">
        <v>40200</v>
      </c>
      <c r="DO171" s="1">
        <v>37800</v>
      </c>
      <c r="DP171" s="1">
        <v>38300</v>
      </c>
      <c r="DQ171" s="1">
        <v>38300</v>
      </c>
      <c r="DR171" s="1">
        <v>38800</v>
      </c>
      <c r="DS171" s="1">
        <v>36500</v>
      </c>
      <c r="DT171" s="1">
        <v>39400</v>
      </c>
      <c r="DU171" s="1">
        <v>36200</v>
      </c>
      <c r="DV171" s="1">
        <v>34300</v>
      </c>
      <c r="DW171" s="1">
        <v>32900</v>
      </c>
      <c r="DX171" s="1">
        <v>25200</v>
      </c>
      <c r="DY171" s="1">
        <v>28400</v>
      </c>
      <c r="DZ171" s="1">
        <v>32200.000000000004</v>
      </c>
      <c r="EA171" s="1">
        <v>27300</v>
      </c>
      <c r="EB171" s="1">
        <v>35100</v>
      </c>
      <c r="EC171" s="1">
        <v>41600</v>
      </c>
      <c r="ED171" s="1">
        <v>36900</v>
      </c>
      <c r="EE171" s="1">
        <v>38800</v>
      </c>
      <c r="EF171" s="1">
        <v>38800</v>
      </c>
    </row>
    <row r="172" spans="2:136" x14ac:dyDescent="0.45">
      <c r="B172" t="s">
        <v>450</v>
      </c>
      <c r="C172" t="s">
        <v>44</v>
      </c>
      <c r="D172" t="s">
        <v>103</v>
      </c>
      <c r="E172" s="1">
        <v>21400</v>
      </c>
      <c r="F172" s="1">
        <v>19000</v>
      </c>
      <c r="G172" s="1">
        <v>21900</v>
      </c>
      <c r="H172" s="1">
        <v>22100</v>
      </c>
      <c r="I172" s="1">
        <v>20600</v>
      </c>
      <c r="J172" s="1">
        <v>26000</v>
      </c>
      <c r="K172" s="1">
        <v>24300</v>
      </c>
      <c r="L172" s="1">
        <v>22400</v>
      </c>
      <c r="M172" s="1">
        <v>20200</v>
      </c>
      <c r="N172" s="1">
        <v>15400</v>
      </c>
      <c r="O172" s="1">
        <v>12300</v>
      </c>
      <c r="P172" s="1">
        <v>7200</v>
      </c>
      <c r="Q172" s="1">
        <v>8500</v>
      </c>
      <c r="R172" s="1">
        <v>6300</v>
      </c>
      <c r="S172" s="1">
        <v>10900</v>
      </c>
      <c r="T172" s="1">
        <v>11400</v>
      </c>
      <c r="U172" s="1">
        <v>13100</v>
      </c>
      <c r="V172" s="1">
        <v>13800</v>
      </c>
      <c r="W172" s="1">
        <v>14300</v>
      </c>
      <c r="X172" s="1">
        <v>18800</v>
      </c>
      <c r="Y172" s="1">
        <v>15400</v>
      </c>
      <c r="Z172" s="1">
        <v>11000</v>
      </c>
      <c r="AA172" s="1">
        <v>9000</v>
      </c>
      <c r="AB172" s="1">
        <v>8900</v>
      </c>
      <c r="AC172" s="1">
        <v>10300</v>
      </c>
      <c r="AD172" s="1">
        <v>8400</v>
      </c>
      <c r="AE172" s="1">
        <v>7900</v>
      </c>
      <c r="AF172" s="1">
        <v>11600</v>
      </c>
      <c r="AG172" s="1">
        <v>7000</v>
      </c>
      <c r="AH172" s="1">
        <v>13200</v>
      </c>
      <c r="AI172" s="1">
        <v>13700</v>
      </c>
      <c r="AJ172" s="1">
        <v>12700</v>
      </c>
      <c r="AK172" s="1">
        <v>18000</v>
      </c>
      <c r="AL172" s="1">
        <v>15600</v>
      </c>
      <c r="AM172" s="1">
        <v>19600</v>
      </c>
      <c r="AN172" s="1">
        <v>14900</v>
      </c>
      <c r="AO172" s="1">
        <v>11800</v>
      </c>
      <c r="AP172" s="1">
        <v>12500</v>
      </c>
      <c r="AQ172" s="1">
        <v>10300</v>
      </c>
      <c r="AR172" s="1">
        <v>9700</v>
      </c>
      <c r="AS172" s="1">
        <v>8200</v>
      </c>
      <c r="AT172" s="1">
        <v>9600</v>
      </c>
      <c r="AU172" s="1">
        <v>8600</v>
      </c>
      <c r="AV172" s="1">
        <v>12500</v>
      </c>
      <c r="AW172" s="1">
        <v>8100</v>
      </c>
      <c r="AX172" s="1">
        <v>8800</v>
      </c>
      <c r="AY172" s="1">
        <v>8500</v>
      </c>
      <c r="AZ172" s="1">
        <v>6700</v>
      </c>
      <c r="BA172" s="1">
        <v>11500</v>
      </c>
      <c r="BB172" s="1">
        <v>12300</v>
      </c>
      <c r="BC172" s="1">
        <v>10800</v>
      </c>
      <c r="BD172" s="1">
        <v>9700</v>
      </c>
      <c r="BE172" s="1">
        <v>9900</v>
      </c>
      <c r="BF172" s="1">
        <v>9500</v>
      </c>
      <c r="BG172" s="1">
        <v>12300</v>
      </c>
      <c r="BH172" s="1">
        <v>10100</v>
      </c>
      <c r="BI172" s="1">
        <v>9400</v>
      </c>
      <c r="BJ172" s="1">
        <v>9400</v>
      </c>
      <c r="BK172" s="1">
        <v>9100</v>
      </c>
      <c r="BL172" s="1">
        <v>8800</v>
      </c>
      <c r="BM172" s="1">
        <v>11300</v>
      </c>
      <c r="BN172" s="1">
        <v>9200</v>
      </c>
      <c r="BO172" s="1">
        <v>11300</v>
      </c>
      <c r="BP172" s="1">
        <v>11600</v>
      </c>
      <c r="BQ172" s="1">
        <v>11500</v>
      </c>
      <c r="BR172" s="1">
        <v>13000</v>
      </c>
      <c r="BS172" s="1">
        <v>7700</v>
      </c>
      <c r="BT172" s="1">
        <v>10200</v>
      </c>
      <c r="BU172" s="1">
        <v>7600</v>
      </c>
      <c r="BV172" s="1">
        <v>8700</v>
      </c>
      <c r="BW172" s="1">
        <v>12000</v>
      </c>
      <c r="BX172" s="1">
        <v>12500</v>
      </c>
      <c r="BY172" s="1">
        <v>10300</v>
      </c>
      <c r="BZ172" s="1">
        <v>11400</v>
      </c>
      <c r="CA172" s="1">
        <v>10500</v>
      </c>
      <c r="CB172" s="1">
        <v>10600</v>
      </c>
      <c r="CC172" s="1">
        <v>9300</v>
      </c>
      <c r="CD172" s="1">
        <v>12000</v>
      </c>
      <c r="CE172" s="1">
        <v>10400</v>
      </c>
      <c r="CF172" s="1">
        <v>12700</v>
      </c>
      <c r="CG172" s="1">
        <v>12700</v>
      </c>
      <c r="CH172" s="1">
        <v>8400</v>
      </c>
      <c r="CI172" s="1">
        <v>7200</v>
      </c>
      <c r="CJ172" s="1">
        <v>6700</v>
      </c>
      <c r="CK172" s="1">
        <v>6300</v>
      </c>
      <c r="CL172" s="1">
        <v>3900</v>
      </c>
      <c r="CM172" s="1">
        <v>5800</v>
      </c>
      <c r="CN172" s="1">
        <v>5200</v>
      </c>
      <c r="CO172" s="1">
        <v>6200</v>
      </c>
      <c r="CP172" s="1">
        <v>5100</v>
      </c>
      <c r="CQ172" s="1">
        <v>4800</v>
      </c>
      <c r="CR172" s="1">
        <v>5300</v>
      </c>
      <c r="CS172" s="1">
        <v>6000</v>
      </c>
      <c r="CT172" s="1">
        <v>6000</v>
      </c>
      <c r="CU172" s="1">
        <v>5400</v>
      </c>
      <c r="CV172" s="1">
        <v>4300</v>
      </c>
      <c r="CW172" s="1">
        <v>5500</v>
      </c>
      <c r="CX172" s="1">
        <v>4100</v>
      </c>
      <c r="CY172" s="1">
        <v>3300</v>
      </c>
      <c r="CZ172" s="1">
        <v>3100</v>
      </c>
      <c r="DA172" s="1">
        <v>4100</v>
      </c>
      <c r="DB172" s="1">
        <v>4000</v>
      </c>
      <c r="DC172" s="1">
        <v>4200</v>
      </c>
      <c r="DD172" s="1">
        <v>2900</v>
      </c>
      <c r="DE172" s="1">
        <v>4100</v>
      </c>
      <c r="DF172" s="1">
        <v>4600</v>
      </c>
      <c r="DG172" s="1">
        <v>6700</v>
      </c>
      <c r="DH172" s="1">
        <v>3000</v>
      </c>
      <c r="DI172" s="1">
        <v>3400</v>
      </c>
      <c r="DJ172" s="1">
        <v>3700</v>
      </c>
      <c r="DK172" s="1">
        <v>5500</v>
      </c>
      <c r="DL172" s="1">
        <v>6200</v>
      </c>
      <c r="DM172" s="1">
        <v>4700</v>
      </c>
      <c r="DN172" s="1">
        <v>8100</v>
      </c>
      <c r="DO172" s="1">
        <v>5900</v>
      </c>
      <c r="DP172" s="1">
        <v>7200</v>
      </c>
      <c r="DQ172" s="1">
        <v>6000</v>
      </c>
      <c r="DR172" s="1">
        <v>4700</v>
      </c>
      <c r="DS172" s="1">
        <v>1800</v>
      </c>
      <c r="DT172" s="1">
        <v>5000</v>
      </c>
      <c r="DU172" s="1">
        <v>8000</v>
      </c>
      <c r="DV172" s="1">
        <v>13100</v>
      </c>
      <c r="DW172" s="1">
        <v>11600</v>
      </c>
      <c r="DX172" s="1">
        <v>10300</v>
      </c>
      <c r="DY172" s="1">
        <v>9000</v>
      </c>
      <c r="DZ172" s="1">
        <v>5200</v>
      </c>
      <c r="EA172" s="1">
        <v>4400</v>
      </c>
      <c r="EB172" s="1">
        <v>3200</v>
      </c>
      <c r="EC172" s="1">
        <v>6100</v>
      </c>
      <c r="ED172" s="1">
        <v>2600</v>
      </c>
      <c r="EE172" s="1">
        <v>3700</v>
      </c>
      <c r="EF172" s="1">
        <v>3700</v>
      </c>
    </row>
    <row r="173" spans="2:136" x14ac:dyDescent="0.45">
      <c r="D173" t="s">
        <v>104</v>
      </c>
      <c r="E173" s="1">
        <v>29600</v>
      </c>
      <c r="F173" s="1">
        <v>27200</v>
      </c>
      <c r="G173" s="1">
        <v>31100</v>
      </c>
      <c r="H173" s="1">
        <v>30100</v>
      </c>
      <c r="I173" s="1">
        <v>32200.000000000004</v>
      </c>
      <c r="J173" s="1">
        <v>28100</v>
      </c>
      <c r="K173" s="1">
        <v>32200.000000000004</v>
      </c>
      <c r="L173" s="1">
        <v>29400</v>
      </c>
      <c r="M173" s="1">
        <v>36000</v>
      </c>
      <c r="N173" s="1">
        <v>33300</v>
      </c>
      <c r="O173" s="1">
        <v>38100</v>
      </c>
      <c r="P173" s="1">
        <v>33100</v>
      </c>
      <c r="Q173" s="1">
        <v>29000</v>
      </c>
      <c r="R173" s="1">
        <v>30900</v>
      </c>
      <c r="S173" s="1">
        <v>21200</v>
      </c>
      <c r="T173" s="1">
        <v>24300</v>
      </c>
      <c r="U173" s="1">
        <v>27800</v>
      </c>
      <c r="V173" s="1">
        <v>23700</v>
      </c>
      <c r="W173" s="1">
        <v>25700</v>
      </c>
      <c r="X173" s="1">
        <v>23300</v>
      </c>
      <c r="Y173" s="1">
        <v>28400</v>
      </c>
      <c r="Z173" s="1">
        <v>24600</v>
      </c>
      <c r="AA173" s="1">
        <v>23300</v>
      </c>
      <c r="AB173" s="1">
        <v>17700</v>
      </c>
      <c r="AC173" s="1">
        <v>23700</v>
      </c>
      <c r="AD173" s="1">
        <v>21400</v>
      </c>
      <c r="AE173" s="1">
        <v>17900</v>
      </c>
      <c r="AF173" s="1">
        <v>19100</v>
      </c>
      <c r="AG173" s="1">
        <v>25700</v>
      </c>
      <c r="AH173" s="1">
        <v>27200</v>
      </c>
      <c r="AI173" s="1">
        <v>22600</v>
      </c>
      <c r="AJ173" s="1">
        <v>27400</v>
      </c>
      <c r="AK173" s="1">
        <v>23300</v>
      </c>
      <c r="AL173" s="1">
        <v>22500</v>
      </c>
      <c r="AM173" s="1">
        <v>21200</v>
      </c>
      <c r="AN173" s="1">
        <v>18100</v>
      </c>
      <c r="AO173" s="1">
        <v>14200</v>
      </c>
      <c r="AP173" s="1">
        <v>10200</v>
      </c>
      <c r="AQ173" s="1">
        <v>13500</v>
      </c>
      <c r="AR173" s="1">
        <v>16200</v>
      </c>
      <c r="AS173" s="1">
        <v>14700</v>
      </c>
      <c r="AT173" s="1">
        <v>16000</v>
      </c>
      <c r="AU173" s="1">
        <v>18100</v>
      </c>
      <c r="AV173" s="1">
        <v>19100</v>
      </c>
      <c r="AW173" s="1">
        <v>17300</v>
      </c>
      <c r="AX173" s="1">
        <v>17900</v>
      </c>
      <c r="AY173" s="1">
        <v>17500</v>
      </c>
      <c r="AZ173" s="1">
        <v>22200</v>
      </c>
      <c r="BA173" s="1">
        <v>17200</v>
      </c>
      <c r="BB173" s="1">
        <v>14700</v>
      </c>
      <c r="BC173" s="1">
        <v>19100</v>
      </c>
      <c r="BD173" s="1">
        <v>17900</v>
      </c>
      <c r="BE173" s="1">
        <v>19500</v>
      </c>
      <c r="BF173" s="1">
        <v>17200</v>
      </c>
      <c r="BG173" s="1">
        <v>19800</v>
      </c>
      <c r="BH173" s="1">
        <v>17300</v>
      </c>
      <c r="BI173" s="1">
        <v>14500</v>
      </c>
      <c r="BJ173" s="1">
        <v>14800</v>
      </c>
      <c r="BK173" s="1">
        <v>13100</v>
      </c>
      <c r="BL173" s="1">
        <v>12800</v>
      </c>
      <c r="BM173" s="1">
        <v>14100</v>
      </c>
      <c r="BN173" s="1">
        <v>14500</v>
      </c>
      <c r="BO173" s="1">
        <v>13100</v>
      </c>
      <c r="BP173" s="1">
        <v>14600</v>
      </c>
      <c r="BQ173" s="1">
        <v>15100</v>
      </c>
      <c r="BR173" s="1">
        <v>15100</v>
      </c>
      <c r="BS173" s="1">
        <v>14100</v>
      </c>
      <c r="BT173" s="1">
        <v>17000</v>
      </c>
      <c r="BU173" s="1">
        <v>12800</v>
      </c>
      <c r="BV173" s="1">
        <v>14600</v>
      </c>
      <c r="BW173" s="1">
        <v>19400</v>
      </c>
      <c r="BX173" s="1">
        <v>20000</v>
      </c>
      <c r="BY173" s="1">
        <v>10200</v>
      </c>
      <c r="BZ173" s="1">
        <v>12600</v>
      </c>
      <c r="CA173" s="1">
        <v>10500</v>
      </c>
      <c r="CB173" s="1">
        <v>13300</v>
      </c>
      <c r="CC173" s="1">
        <v>12900</v>
      </c>
      <c r="CD173" s="1">
        <v>11400</v>
      </c>
      <c r="CE173" s="1">
        <v>11500</v>
      </c>
      <c r="CF173" s="1">
        <v>9700</v>
      </c>
      <c r="CG173" s="1">
        <v>10500</v>
      </c>
      <c r="CH173" s="1">
        <v>10400</v>
      </c>
      <c r="CI173" s="1">
        <v>8500</v>
      </c>
      <c r="CJ173" s="1">
        <v>11200</v>
      </c>
      <c r="CK173" s="1">
        <v>13000</v>
      </c>
      <c r="CL173" s="1">
        <v>13800</v>
      </c>
      <c r="CM173" s="1">
        <v>12500</v>
      </c>
      <c r="CN173" s="1">
        <v>14200</v>
      </c>
      <c r="CO173" s="1">
        <v>12900</v>
      </c>
      <c r="CP173" s="1">
        <v>13100</v>
      </c>
      <c r="CQ173" s="1">
        <v>15600</v>
      </c>
      <c r="CR173" s="1">
        <v>20400</v>
      </c>
      <c r="CS173" s="1">
        <v>16800</v>
      </c>
      <c r="CT173" s="1">
        <v>15800</v>
      </c>
      <c r="CU173" s="1">
        <v>14900</v>
      </c>
      <c r="CV173" s="1">
        <v>13100</v>
      </c>
      <c r="CW173" s="1">
        <v>14100</v>
      </c>
      <c r="CX173" s="1">
        <v>11700</v>
      </c>
      <c r="CY173" s="1">
        <v>11300</v>
      </c>
      <c r="CZ173" s="1">
        <v>10000</v>
      </c>
      <c r="DA173" s="1">
        <v>12400</v>
      </c>
      <c r="DB173" s="1">
        <v>10800</v>
      </c>
      <c r="DC173" s="1">
        <v>8900</v>
      </c>
      <c r="DD173" s="1">
        <v>7500</v>
      </c>
      <c r="DE173" s="1">
        <v>6200</v>
      </c>
      <c r="DF173" s="1">
        <v>5500</v>
      </c>
      <c r="DG173" s="1">
        <v>7600</v>
      </c>
      <c r="DH173" s="1">
        <v>9200</v>
      </c>
      <c r="DI173" s="1">
        <v>9300</v>
      </c>
      <c r="DJ173" s="1">
        <v>7900</v>
      </c>
      <c r="DK173" s="1">
        <v>9600</v>
      </c>
      <c r="DL173" s="1">
        <v>7900</v>
      </c>
      <c r="DM173" s="1">
        <v>9100</v>
      </c>
      <c r="DN173" s="1">
        <v>6700</v>
      </c>
      <c r="DO173" s="1">
        <v>8100</v>
      </c>
      <c r="DP173" s="1">
        <v>8700</v>
      </c>
      <c r="DQ173" s="1">
        <v>13600</v>
      </c>
      <c r="DR173" s="1">
        <v>13300</v>
      </c>
      <c r="DS173" s="1">
        <v>11800</v>
      </c>
      <c r="DT173" s="1">
        <v>12300</v>
      </c>
      <c r="DU173" s="1">
        <v>10600</v>
      </c>
      <c r="DV173" s="1">
        <v>9500</v>
      </c>
      <c r="DW173" s="1">
        <v>8800</v>
      </c>
      <c r="DX173" s="1">
        <v>12400</v>
      </c>
      <c r="DY173" s="1">
        <v>9600</v>
      </c>
      <c r="DZ173" s="1">
        <v>7100</v>
      </c>
      <c r="EA173" s="1">
        <v>6800</v>
      </c>
      <c r="EB173" s="1">
        <v>5600</v>
      </c>
      <c r="EC173" s="1">
        <v>9900</v>
      </c>
      <c r="ED173" s="1">
        <v>6700</v>
      </c>
      <c r="EE173" s="1">
        <v>5700</v>
      </c>
      <c r="EF173" s="1">
        <v>5700</v>
      </c>
    </row>
    <row r="174" spans="2:136" x14ac:dyDescent="0.45">
      <c r="D174" t="s">
        <v>250</v>
      </c>
      <c r="E174" s="1"/>
      <c r="F174" s="1">
        <v>2800</v>
      </c>
      <c r="G174" s="1"/>
      <c r="H174" s="1"/>
      <c r="I174" s="1"/>
      <c r="J174" s="1">
        <v>1800</v>
      </c>
      <c r="K174" s="1">
        <v>3300</v>
      </c>
      <c r="L174" s="1">
        <v>2500</v>
      </c>
      <c r="M174" s="1">
        <v>3000</v>
      </c>
      <c r="N174" s="1"/>
      <c r="O174" s="1">
        <v>2600</v>
      </c>
      <c r="P174" s="1">
        <v>4200</v>
      </c>
      <c r="Q174" s="1">
        <v>2900</v>
      </c>
      <c r="R174" s="1">
        <v>2700</v>
      </c>
      <c r="S174" s="1">
        <v>3200</v>
      </c>
      <c r="T174" s="1">
        <v>3500</v>
      </c>
      <c r="U174" s="1">
        <v>2500</v>
      </c>
      <c r="V174" s="1">
        <v>2500</v>
      </c>
      <c r="W174" s="1">
        <v>2200</v>
      </c>
      <c r="X174" s="1"/>
      <c r="Y174" s="1">
        <v>1800</v>
      </c>
      <c r="Z174" s="1"/>
      <c r="AA174" s="1"/>
      <c r="AB174" s="1"/>
      <c r="AC174" s="1">
        <v>1800</v>
      </c>
      <c r="AD174" s="1"/>
      <c r="AE174" s="1"/>
      <c r="AF174" s="1"/>
      <c r="AG174" s="1"/>
      <c r="AH174" s="1"/>
      <c r="AI174" s="1"/>
      <c r="AJ174" s="1"/>
      <c r="AK174" s="1"/>
      <c r="AL174" s="1"/>
      <c r="AM174" s="1"/>
      <c r="AN174" s="1"/>
      <c r="AO174" s="1"/>
      <c r="AP174" s="1"/>
      <c r="AQ174" s="1"/>
      <c r="AR174" s="1">
        <v>2300</v>
      </c>
      <c r="AS174" s="1">
        <v>2100</v>
      </c>
      <c r="AT174" s="1">
        <v>3300</v>
      </c>
      <c r="AU174" s="1">
        <v>3400</v>
      </c>
      <c r="AV174" s="1">
        <v>2800</v>
      </c>
      <c r="AW174" s="1">
        <v>1500</v>
      </c>
      <c r="AX174" s="1">
        <v>2000</v>
      </c>
      <c r="AY174" s="1">
        <v>3000</v>
      </c>
      <c r="AZ174" s="1">
        <v>2500</v>
      </c>
      <c r="BA174" s="1">
        <v>2200</v>
      </c>
      <c r="BB174" s="1">
        <v>3000</v>
      </c>
      <c r="BC174" s="1">
        <v>5300</v>
      </c>
      <c r="BD174" s="1">
        <v>3900</v>
      </c>
      <c r="BE174" s="1">
        <v>2600</v>
      </c>
      <c r="BF174" s="1">
        <v>2700</v>
      </c>
      <c r="BG174" s="1">
        <v>2600</v>
      </c>
      <c r="BH174" s="1"/>
      <c r="BI174" s="1"/>
      <c r="BJ174" s="1"/>
      <c r="BK174" s="1"/>
      <c r="BL174" s="1">
        <v>2300</v>
      </c>
      <c r="BM174" s="1">
        <v>1700</v>
      </c>
      <c r="BN174" s="1">
        <v>2000</v>
      </c>
      <c r="BO174" s="1">
        <v>2000</v>
      </c>
      <c r="BP174" s="1">
        <v>1500</v>
      </c>
      <c r="BQ174" s="1"/>
      <c r="BR174" s="1"/>
      <c r="BS174" s="1">
        <v>2500</v>
      </c>
      <c r="BT174" s="1">
        <v>3000</v>
      </c>
      <c r="BU174" s="1">
        <v>1800</v>
      </c>
      <c r="BV174" s="1">
        <v>1900</v>
      </c>
      <c r="BW174" s="1">
        <v>2600</v>
      </c>
      <c r="BX174" s="1">
        <v>3400</v>
      </c>
      <c r="BY174" s="1">
        <v>3100</v>
      </c>
      <c r="BZ174" s="1">
        <v>2400</v>
      </c>
      <c r="CA174" s="1">
        <v>2000</v>
      </c>
      <c r="CB174" s="1">
        <v>2300</v>
      </c>
      <c r="CC174" s="1">
        <v>2500</v>
      </c>
      <c r="CD174" s="1">
        <v>2200</v>
      </c>
      <c r="CE174" s="1"/>
      <c r="CF174" s="1">
        <v>1700</v>
      </c>
      <c r="CG174" s="1">
        <v>1700</v>
      </c>
      <c r="CH174" s="1">
        <v>2500</v>
      </c>
      <c r="CI174" s="1">
        <v>1700</v>
      </c>
      <c r="CJ174" s="1"/>
      <c r="CK174" s="1">
        <v>1600</v>
      </c>
      <c r="CL174" s="1"/>
      <c r="CM174" s="1">
        <v>1900</v>
      </c>
      <c r="CN174" s="1">
        <v>2200</v>
      </c>
      <c r="CO174" s="1">
        <v>3600</v>
      </c>
      <c r="CP174" s="1">
        <v>3700</v>
      </c>
      <c r="CQ174" s="1">
        <v>3400</v>
      </c>
      <c r="CR174" s="1">
        <v>3400</v>
      </c>
      <c r="CS174" s="1">
        <v>1900</v>
      </c>
      <c r="CT174" s="1"/>
      <c r="CU174" s="1"/>
      <c r="CV174" s="1"/>
      <c r="CW174" s="1"/>
      <c r="CX174" s="1"/>
      <c r="CY174" s="1"/>
      <c r="CZ174" s="1"/>
      <c r="DA174" s="1"/>
      <c r="DB174" s="1">
        <v>1800</v>
      </c>
      <c r="DC174" s="1">
        <v>3200</v>
      </c>
      <c r="DD174" s="1">
        <v>2700</v>
      </c>
      <c r="DE174" s="1">
        <v>3300</v>
      </c>
      <c r="DF174" s="1">
        <v>2900</v>
      </c>
      <c r="DG174" s="1">
        <v>5800</v>
      </c>
      <c r="DH174" s="1">
        <v>4500</v>
      </c>
      <c r="DI174" s="1">
        <v>2400</v>
      </c>
      <c r="DJ174" s="1">
        <v>4400</v>
      </c>
      <c r="DK174" s="1">
        <v>4000</v>
      </c>
      <c r="DL174" s="1">
        <v>3100</v>
      </c>
      <c r="DM174" s="1"/>
      <c r="DN174" s="1">
        <v>1500</v>
      </c>
      <c r="DO174" s="1">
        <v>1500</v>
      </c>
      <c r="DP174" s="1">
        <v>1500</v>
      </c>
      <c r="DQ174" s="1"/>
      <c r="DR174" s="1">
        <v>2800</v>
      </c>
      <c r="DS174" s="1"/>
      <c r="DT174" s="1"/>
      <c r="DU174" s="1">
        <v>3200</v>
      </c>
      <c r="DV174" s="1">
        <v>1500</v>
      </c>
      <c r="DW174" s="1">
        <v>1900</v>
      </c>
      <c r="DX174" s="1">
        <v>1500</v>
      </c>
      <c r="DY174" s="1">
        <v>1900</v>
      </c>
      <c r="DZ174" s="1">
        <v>6100</v>
      </c>
      <c r="EA174" s="1">
        <v>7100</v>
      </c>
      <c r="EB174" s="1">
        <v>3500</v>
      </c>
      <c r="EC174" s="1">
        <v>2300</v>
      </c>
      <c r="ED174" s="1">
        <v>2300</v>
      </c>
      <c r="EE174" s="1">
        <v>2100</v>
      </c>
      <c r="EF174" s="1">
        <v>2100</v>
      </c>
    </row>
    <row r="175" spans="2:136" x14ac:dyDescent="0.45">
      <c r="D175" t="s">
        <v>105</v>
      </c>
      <c r="E175" s="1">
        <v>24400</v>
      </c>
      <c r="F175" s="1">
        <v>27300</v>
      </c>
      <c r="G175" s="1">
        <v>29600</v>
      </c>
      <c r="H175" s="1">
        <v>29300</v>
      </c>
      <c r="I175" s="1">
        <v>24700</v>
      </c>
      <c r="J175" s="1">
        <v>26600</v>
      </c>
      <c r="K175" s="1">
        <v>33400</v>
      </c>
      <c r="L175" s="1">
        <v>26900</v>
      </c>
      <c r="M175" s="1">
        <v>23200</v>
      </c>
      <c r="N175" s="1">
        <v>25700</v>
      </c>
      <c r="O175" s="1">
        <v>23700</v>
      </c>
      <c r="P175" s="1">
        <v>27600</v>
      </c>
      <c r="Q175" s="1">
        <v>24100</v>
      </c>
      <c r="R175" s="1">
        <v>20000</v>
      </c>
      <c r="S175" s="1">
        <v>24000</v>
      </c>
      <c r="T175" s="1">
        <v>20700</v>
      </c>
      <c r="U175" s="1">
        <v>22200</v>
      </c>
      <c r="V175" s="1">
        <v>23000</v>
      </c>
      <c r="W175" s="1">
        <v>21400</v>
      </c>
      <c r="X175" s="1">
        <v>26600</v>
      </c>
      <c r="Y175" s="1">
        <v>24100</v>
      </c>
      <c r="Z175" s="1">
        <v>25200</v>
      </c>
      <c r="AA175" s="1">
        <v>23100</v>
      </c>
      <c r="AB175" s="1">
        <v>20800</v>
      </c>
      <c r="AC175" s="1">
        <v>17200</v>
      </c>
      <c r="AD175" s="1">
        <v>15200</v>
      </c>
      <c r="AE175" s="1">
        <v>21700</v>
      </c>
      <c r="AF175" s="1">
        <v>21100</v>
      </c>
      <c r="AG175" s="1">
        <v>25500</v>
      </c>
      <c r="AH175" s="1">
        <v>25700</v>
      </c>
      <c r="AI175" s="1">
        <v>31500</v>
      </c>
      <c r="AJ175" s="1">
        <v>23400</v>
      </c>
      <c r="AK175" s="1">
        <v>24200</v>
      </c>
      <c r="AL175" s="1">
        <v>25800</v>
      </c>
      <c r="AM175" s="1">
        <v>18500</v>
      </c>
      <c r="AN175" s="1">
        <v>26800</v>
      </c>
      <c r="AO175" s="1">
        <v>24500</v>
      </c>
      <c r="AP175" s="1">
        <v>23100</v>
      </c>
      <c r="AQ175" s="1">
        <v>25600</v>
      </c>
      <c r="AR175" s="1">
        <v>22900</v>
      </c>
      <c r="AS175" s="1">
        <v>22100</v>
      </c>
      <c r="AT175" s="1">
        <v>13700</v>
      </c>
      <c r="AU175" s="1">
        <v>13300</v>
      </c>
      <c r="AV175" s="1">
        <v>14600</v>
      </c>
      <c r="AW175" s="1">
        <v>14300</v>
      </c>
      <c r="AX175" s="1">
        <v>23000</v>
      </c>
      <c r="AY175" s="1">
        <v>25000</v>
      </c>
      <c r="AZ175" s="1">
        <v>26400</v>
      </c>
      <c r="BA175" s="1">
        <v>31100</v>
      </c>
      <c r="BB175" s="1">
        <v>33200</v>
      </c>
      <c r="BC175" s="1">
        <v>29500</v>
      </c>
      <c r="BD175" s="1">
        <v>26300</v>
      </c>
      <c r="BE175" s="1">
        <v>23500</v>
      </c>
      <c r="BF175" s="1">
        <v>25500</v>
      </c>
      <c r="BG175" s="1">
        <v>15400</v>
      </c>
      <c r="BH175" s="1">
        <v>16100.000000000002</v>
      </c>
      <c r="BI175" s="1">
        <v>18400</v>
      </c>
      <c r="BJ175" s="1">
        <v>15500</v>
      </c>
      <c r="BK175" s="1">
        <v>14800</v>
      </c>
      <c r="BL175" s="1">
        <v>16100.000000000002</v>
      </c>
      <c r="BM175" s="1">
        <v>21600</v>
      </c>
      <c r="BN175" s="1">
        <v>20100</v>
      </c>
      <c r="BO175" s="1">
        <v>20200</v>
      </c>
      <c r="BP175" s="1">
        <v>18400</v>
      </c>
      <c r="BQ175" s="1">
        <v>18400</v>
      </c>
      <c r="BR175" s="1">
        <v>19900</v>
      </c>
      <c r="BS175" s="1">
        <v>17400</v>
      </c>
      <c r="BT175" s="1">
        <v>17500</v>
      </c>
      <c r="BU175" s="1">
        <v>16800</v>
      </c>
      <c r="BV175" s="1">
        <v>19100</v>
      </c>
      <c r="BW175" s="1">
        <v>19100</v>
      </c>
      <c r="BX175" s="1">
        <v>19900</v>
      </c>
      <c r="BY175" s="1">
        <v>16600</v>
      </c>
      <c r="BZ175" s="1">
        <v>19000</v>
      </c>
      <c r="CA175" s="1">
        <v>22500</v>
      </c>
      <c r="CB175" s="1">
        <v>25100</v>
      </c>
      <c r="CC175" s="1">
        <v>22300</v>
      </c>
      <c r="CD175" s="1">
        <v>26700</v>
      </c>
      <c r="CE175" s="1">
        <v>31100</v>
      </c>
      <c r="CF175" s="1">
        <v>28500</v>
      </c>
      <c r="CG175" s="1">
        <v>26700</v>
      </c>
      <c r="CH175" s="1">
        <v>22900</v>
      </c>
      <c r="CI175" s="1">
        <v>22700</v>
      </c>
      <c r="CJ175" s="1">
        <v>20000</v>
      </c>
      <c r="CK175" s="1">
        <v>19200</v>
      </c>
      <c r="CL175" s="1">
        <v>21300</v>
      </c>
      <c r="CM175" s="1">
        <v>23900</v>
      </c>
      <c r="CN175" s="1">
        <v>25300</v>
      </c>
      <c r="CO175" s="1">
        <v>27300</v>
      </c>
      <c r="CP175" s="1">
        <v>28400</v>
      </c>
      <c r="CQ175" s="1">
        <v>28600</v>
      </c>
      <c r="CR175" s="1">
        <v>22100</v>
      </c>
      <c r="CS175" s="1">
        <v>26500</v>
      </c>
      <c r="CT175" s="1">
        <v>24300</v>
      </c>
      <c r="CU175" s="1">
        <v>22900</v>
      </c>
      <c r="CV175" s="1">
        <v>28300</v>
      </c>
      <c r="CW175" s="1">
        <v>23900</v>
      </c>
      <c r="CX175" s="1">
        <v>23800</v>
      </c>
      <c r="CY175" s="1">
        <v>26100</v>
      </c>
      <c r="CZ175" s="1">
        <v>25100</v>
      </c>
      <c r="DA175" s="1">
        <v>25700</v>
      </c>
      <c r="DB175" s="1">
        <v>22500</v>
      </c>
      <c r="DC175" s="1">
        <v>24200</v>
      </c>
      <c r="DD175" s="1">
        <v>25200</v>
      </c>
      <c r="DE175" s="1">
        <v>23400</v>
      </c>
      <c r="DF175" s="1">
        <v>26700</v>
      </c>
      <c r="DG175" s="1">
        <v>27400</v>
      </c>
      <c r="DH175" s="1">
        <v>26500</v>
      </c>
      <c r="DI175" s="1">
        <v>27600</v>
      </c>
      <c r="DJ175" s="1">
        <v>25300</v>
      </c>
      <c r="DK175" s="1">
        <v>26100</v>
      </c>
      <c r="DL175" s="1">
        <v>28400</v>
      </c>
      <c r="DM175" s="1">
        <v>26400</v>
      </c>
      <c r="DN175" s="1">
        <v>27400</v>
      </c>
      <c r="DO175" s="1">
        <v>28800</v>
      </c>
      <c r="DP175" s="1">
        <v>27000</v>
      </c>
      <c r="DQ175" s="1">
        <v>20700</v>
      </c>
      <c r="DR175" s="1">
        <v>17500</v>
      </c>
      <c r="DS175" s="1">
        <v>21000</v>
      </c>
      <c r="DT175" s="1">
        <v>24200</v>
      </c>
      <c r="DU175" s="1">
        <v>20400</v>
      </c>
      <c r="DV175" s="1">
        <v>20600</v>
      </c>
      <c r="DW175" s="1">
        <v>24300</v>
      </c>
      <c r="DX175" s="1">
        <v>20900</v>
      </c>
      <c r="DY175" s="1">
        <v>24800</v>
      </c>
      <c r="DZ175" s="1">
        <v>29100</v>
      </c>
      <c r="EA175" s="1">
        <v>34000</v>
      </c>
      <c r="EB175" s="1">
        <v>27700</v>
      </c>
      <c r="EC175" s="1">
        <v>32700.000000000004</v>
      </c>
      <c r="ED175" s="1">
        <v>26100</v>
      </c>
      <c r="EE175" s="1">
        <v>21100</v>
      </c>
      <c r="EF175" s="1">
        <v>21100</v>
      </c>
    </row>
    <row r="176" spans="2:136" x14ac:dyDescent="0.45">
      <c r="D176" t="s">
        <v>251</v>
      </c>
      <c r="E176" s="1">
        <v>24100</v>
      </c>
      <c r="F176" s="1">
        <v>27400</v>
      </c>
      <c r="G176" s="1">
        <v>27300</v>
      </c>
      <c r="H176" s="1">
        <v>29700</v>
      </c>
      <c r="I176" s="1">
        <v>24200</v>
      </c>
      <c r="J176" s="1">
        <v>24200</v>
      </c>
      <c r="K176" s="1">
        <v>22000</v>
      </c>
      <c r="L176" s="1">
        <v>18200</v>
      </c>
      <c r="M176" s="1">
        <v>20000</v>
      </c>
      <c r="N176" s="1">
        <v>12600</v>
      </c>
      <c r="O176" s="1">
        <v>15500</v>
      </c>
      <c r="P176" s="1">
        <v>20000</v>
      </c>
      <c r="Q176" s="1">
        <v>22600</v>
      </c>
      <c r="R176" s="1">
        <v>24100</v>
      </c>
      <c r="S176" s="1">
        <v>23700</v>
      </c>
      <c r="T176" s="1">
        <v>28600</v>
      </c>
      <c r="U176" s="1">
        <v>26900</v>
      </c>
      <c r="V176" s="1">
        <v>25100</v>
      </c>
      <c r="W176" s="1">
        <v>30600</v>
      </c>
      <c r="X176" s="1">
        <v>25600</v>
      </c>
      <c r="Y176" s="1">
        <v>22400</v>
      </c>
      <c r="Z176" s="1">
        <v>22300</v>
      </c>
      <c r="AA176" s="1">
        <v>25900</v>
      </c>
      <c r="AB176" s="1">
        <v>23200</v>
      </c>
      <c r="AC176" s="1">
        <v>15400</v>
      </c>
      <c r="AD176" s="1">
        <v>12300</v>
      </c>
      <c r="AE176" s="1">
        <v>14400</v>
      </c>
      <c r="AF176" s="1">
        <v>14800</v>
      </c>
      <c r="AG176" s="1">
        <v>20100</v>
      </c>
      <c r="AH176" s="1">
        <v>22900</v>
      </c>
      <c r="AI176" s="1">
        <v>26000</v>
      </c>
      <c r="AJ176" s="1">
        <v>23700</v>
      </c>
      <c r="AK176" s="1">
        <v>17200</v>
      </c>
      <c r="AL176" s="1">
        <v>20000</v>
      </c>
      <c r="AM176" s="1">
        <v>18500</v>
      </c>
      <c r="AN176" s="1">
        <v>14000</v>
      </c>
      <c r="AO176" s="1">
        <v>12100</v>
      </c>
      <c r="AP176" s="1">
        <v>14700</v>
      </c>
      <c r="AQ176" s="1">
        <v>16200</v>
      </c>
      <c r="AR176" s="1">
        <v>15700</v>
      </c>
      <c r="AS176" s="1">
        <v>11700</v>
      </c>
      <c r="AT176" s="1">
        <v>15700</v>
      </c>
      <c r="AU176" s="1">
        <v>16500</v>
      </c>
      <c r="AV176" s="1">
        <v>16600</v>
      </c>
      <c r="AW176" s="1">
        <v>17500</v>
      </c>
      <c r="AX176" s="1">
        <v>17800</v>
      </c>
      <c r="AY176" s="1">
        <v>18500</v>
      </c>
      <c r="AZ176" s="1">
        <v>21800</v>
      </c>
      <c r="BA176" s="1">
        <v>18900</v>
      </c>
      <c r="BB176" s="1">
        <v>20800</v>
      </c>
      <c r="BC176" s="1">
        <v>21800</v>
      </c>
      <c r="BD176" s="1">
        <v>24300</v>
      </c>
      <c r="BE176" s="1">
        <v>23900</v>
      </c>
      <c r="BF176" s="1">
        <v>23900</v>
      </c>
      <c r="BG176" s="1">
        <v>24900</v>
      </c>
      <c r="BH176" s="1">
        <v>22300</v>
      </c>
      <c r="BI176" s="1">
        <v>22500</v>
      </c>
      <c r="BJ176" s="1">
        <v>20700</v>
      </c>
      <c r="BK176" s="1">
        <v>21800</v>
      </c>
      <c r="BL176" s="1">
        <v>25600</v>
      </c>
      <c r="BM176" s="1">
        <v>17900</v>
      </c>
      <c r="BN176" s="1">
        <v>19900</v>
      </c>
      <c r="BO176" s="1">
        <v>14900</v>
      </c>
      <c r="BP176" s="1">
        <v>19800</v>
      </c>
      <c r="BQ176" s="1">
        <v>21900</v>
      </c>
      <c r="BR176" s="1">
        <v>19700</v>
      </c>
      <c r="BS176" s="1">
        <v>23300</v>
      </c>
      <c r="BT176" s="1">
        <v>17700</v>
      </c>
      <c r="BU176" s="1">
        <v>20000</v>
      </c>
      <c r="BV176" s="1">
        <v>18000</v>
      </c>
      <c r="BW176" s="1">
        <v>20300</v>
      </c>
      <c r="BX176" s="1">
        <v>21100</v>
      </c>
      <c r="BY176" s="1">
        <v>22000</v>
      </c>
      <c r="BZ176" s="1">
        <v>24000</v>
      </c>
      <c r="CA176" s="1">
        <v>20400</v>
      </c>
      <c r="CB176" s="1">
        <v>19000</v>
      </c>
      <c r="CC176" s="1">
        <v>19200</v>
      </c>
      <c r="CD176" s="1">
        <v>21300</v>
      </c>
      <c r="CE176" s="1">
        <v>20300</v>
      </c>
      <c r="CF176" s="1">
        <v>22500</v>
      </c>
      <c r="CG176" s="1">
        <v>26000</v>
      </c>
      <c r="CH176" s="1">
        <v>27500</v>
      </c>
      <c r="CI176" s="1">
        <v>29800</v>
      </c>
      <c r="CJ176" s="1">
        <v>27900</v>
      </c>
      <c r="CK176" s="1">
        <v>25600</v>
      </c>
      <c r="CL176" s="1">
        <v>23500</v>
      </c>
      <c r="CM176" s="1">
        <v>22100</v>
      </c>
      <c r="CN176" s="1">
        <v>20000</v>
      </c>
      <c r="CO176" s="1">
        <v>18400</v>
      </c>
      <c r="CP176" s="1">
        <v>18500</v>
      </c>
      <c r="CQ176" s="1">
        <v>19200</v>
      </c>
      <c r="CR176" s="1">
        <v>16500</v>
      </c>
      <c r="CS176" s="1">
        <v>17200</v>
      </c>
      <c r="CT176" s="1">
        <v>15100</v>
      </c>
      <c r="CU176" s="1">
        <v>18000</v>
      </c>
      <c r="CV176" s="1">
        <v>20400</v>
      </c>
      <c r="CW176" s="1">
        <v>26200</v>
      </c>
      <c r="CX176" s="1">
        <v>25300</v>
      </c>
      <c r="CY176" s="1">
        <v>25700</v>
      </c>
      <c r="CZ176" s="1">
        <v>23100</v>
      </c>
      <c r="DA176" s="1">
        <v>30600</v>
      </c>
      <c r="DB176" s="1">
        <v>38100</v>
      </c>
      <c r="DC176" s="1">
        <v>33500</v>
      </c>
      <c r="DD176" s="1">
        <v>31500</v>
      </c>
      <c r="DE176" s="1">
        <v>26800</v>
      </c>
      <c r="DF176" s="1">
        <v>25800</v>
      </c>
      <c r="DG176" s="1">
        <v>24500</v>
      </c>
      <c r="DH176" s="1">
        <v>25700</v>
      </c>
      <c r="DI176" s="1">
        <v>23900</v>
      </c>
      <c r="DJ176" s="1">
        <v>18600</v>
      </c>
      <c r="DK176" s="1">
        <v>22200</v>
      </c>
      <c r="DL176" s="1">
        <v>20100</v>
      </c>
      <c r="DM176" s="1">
        <v>23000</v>
      </c>
      <c r="DN176" s="1">
        <v>21100</v>
      </c>
      <c r="DO176" s="1">
        <v>13600</v>
      </c>
      <c r="DP176" s="1">
        <v>23700</v>
      </c>
      <c r="DQ176" s="1">
        <v>18900</v>
      </c>
      <c r="DR176" s="1">
        <v>14400</v>
      </c>
      <c r="DS176" s="1">
        <v>20300</v>
      </c>
      <c r="DT176" s="1">
        <v>24500</v>
      </c>
      <c r="DU176" s="1">
        <v>26000</v>
      </c>
      <c r="DV176" s="1">
        <v>23400</v>
      </c>
      <c r="DW176" s="1">
        <v>27000</v>
      </c>
      <c r="DX176" s="1">
        <v>24800</v>
      </c>
      <c r="DY176" s="1">
        <v>24100</v>
      </c>
      <c r="DZ176" s="1">
        <v>21100</v>
      </c>
      <c r="EA176" s="1">
        <v>21300</v>
      </c>
      <c r="EB176" s="1">
        <v>19500</v>
      </c>
      <c r="EC176" s="1">
        <v>16000</v>
      </c>
      <c r="ED176" s="1">
        <v>15300</v>
      </c>
      <c r="EE176" s="1">
        <v>21900</v>
      </c>
      <c r="EF176" s="1">
        <v>21900</v>
      </c>
    </row>
    <row r="177" spans="2:136" x14ac:dyDescent="0.45">
      <c r="D177" t="s">
        <v>252</v>
      </c>
      <c r="E177" s="1">
        <v>2100</v>
      </c>
      <c r="F177" s="1">
        <v>2000</v>
      </c>
      <c r="G177" s="1">
        <v>4100</v>
      </c>
      <c r="H177" s="1">
        <v>5100</v>
      </c>
      <c r="I177" s="1">
        <v>6400</v>
      </c>
      <c r="J177" s="1">
        <v>3100</v>
      </c>
      <c r="K177" s="1">
        <v>4100</v>
      </c>
      <c r="L177" s="1">
        <v>3500</v>
      </c>
      <c r="M177" s="1">
        <v>2500</v>
      </c>
      <c r="N177" s="1"/>
      <c r="O177" s="1"/>
      <c r="P177" s="1">
        <v>3900</v>
      </c>
      <c r="Q177" s="1">
        <v>3200</v>
      </c>
      <c r="R177" s="1">
        <v>2100</v>
      </c>
      <c r="S177" s="1">
        <v>2700</v>
      </c>
      <c r="T177" s="1">
        <v>1700</v>
      </c>
      <c r="U177" s="1">
        <v>2600</v>
      </c>
      <c r="V177" s="1"/>
      <c r="W177" s="1">
        <v>3500</v>
      </c>
      <c r="X177" s="1">
        <v>2200</v>
      </c>
      <c r="Y177" s="1">
        <v>2800</v>
      </c>
      <c r="Z177" s="1">
        <v>3800</v>
      </c>
      <c r="AA177" s="1">
        <v>3500</v>
      </c>
      <c r="AB177" s="1">
        <v>2400</v>
      </c>
      <c r="AC177" s="1">
        <v>1900</v>
      </c>
      <c r="AD177" s="1">
        <v>1700</v>
      </c>
      <c r="AE177" s="1">
        <v>1900</v>
      </c>
      <c r="AF177" s="1"/>
      <c r="AG177" s="1">
        <v>1900</v>
      </c>
      <c r="AH177" s="1"/>
      <c r="AI177" s="1">
        <v>1800</v>
      </c>
      <c r="AJ177" s="1">
        <v>2000</v>
      </c>
      <c r="AK177" s="1">
        <v>3100</v>
      </c>
      <c r="AL177" s="1">
        <v>2800</v>
      </c>
      <c r="AM177" s="1">
        <v>2800</v>
      </c>
      <c r="AN177" s="1">
        <v>3400</v>
      </c>
      <c r="AO177" s="1">
        <v>4400</v>
      </c>
      <c r="AP177" s="1">
        <v>4200</v>
      </c>
      <c r="AQ177" s="1"/>
      <c r="AR177" s="1">
        <v>1900</v>
      </c>
      <c r="AS177" s="1">
        <v>2000</v>
      </c>
      <c r="AT177" s="1"/>
      <c r="AU177" s="1"/>
      <c r="AV177" s="1">
        <v>1800</v>
      </c>
      <c r="AW177" s="1"/>
      <c r="AX177" s="1"/>
      <c r="AY177" s="1"/>
      <c r="AZ177" s="1">
        <v>1500</v>
      </c>
      <c r="BA177" s="1">
        <v>2600</v>
      </c>
      <c r="BB177" s="1">
        <v>2400</v>
      </c>
      <c r="BC177" s="1"/>
      <c r="BD177" s="1"/>
      <c r="BE177" s="1"/>
      <c r="BF177" s="1"/>
      <c r="BG177" s="1"/>
      <c r="BH177" s="1">
        <v>2200</v>
      </c>
      <c r="BI177" s="1">
        <v>2200</v>
      </c>
      <c r="BJ177" s="1">
        <v>2500</v>
      </c>
      <c r="BK177" s="1">
        <v>2500</v>
      </c>
      <c r="BL177" s="1">
        <v>2600</v>
      </c>
      <c r="BM177" s="1"/>
      <c r="BN177" s="1"/>
      <c r="BO177" s="1"/>
      <c r="BP177" s="1">
        <v>2400</v>
      </c>
      <c r="BQ177" s="1">
        <v>2000</v>
      </c>
      <c r="BR177" s="1">
        <v>1900</v>
      </c>
      <c r="BS177" s="1">
        <v>3900</v>
      </c>
      <c r="BT177" s="1">
        <v>3500</v>
      </c>
      <c r="BU177" s="1">
        <v>1700</v>
      </c>
      <c r="BV177" s="1"/>
      <c r="BW177" s="1"/>
      <c r="BX177" s="1">
        <v>1900</v>
      </c>
      <c r="BY177" s="1">
        <v>4200</v>
      </c>
      <c r="BZ177" s="1">
        <v>2200</v>
      </c>
      <c r="CA177" s="1">
        <v>3600</v>
      </c>
      <c r="CB177" s="1"/>
      <c r="CC177" s="1"/>
      <c r="CD177" s="1"/>
      <c r="CE177" s="1"/>
      <c r="CF177" s="1"/>
      <c r="CG177" s="1"/>
      <c r="CH177" s="1"/>
      <c r="CI177" s="1"/>
      <c r="CJ177" s="1"/>
      <c r="CK177" s="1">
        <v>2700</v>
      </c>
      <c r="CL177" s="1">
        <v>4200</v>
      </c>
      <c r="CM177" s="1">
        <v>4700</v>
      </c>
      <c r="CN177" s="1">
        <v>3200</v>
      </c>
      <c r="CO177" s="1">
        <v>2000</v>
      </c>
      <c r="CP177" s="1">
        <v>1500</v>
      </c>
      <c r="CQ177" s="1">
        <v>2600</v>
      </c>
      <c r="CR177" s="1"/>
      <c r="CS177" s="1"/>
      <c r="CT177" s="1"/>
      <c r="CU177" s="1"/>
      <c r="CV177" s="1">
        <v>2100</v>
      </c>
      <c r="CW177" s="1">
        <v>2100</v>
      </c>
      <c r="CX177" s="1">
        <v>2600</v>
      </c>
      <c r="CY177" s="1">
        <v>2800</v>
      </c>
      <c r="CZ177" s="1">
        <v>2700</v>
      </c>
      <c r="DA177" s="1">
        <v>2700</v>
      </c>
      <c r="DB177" s="1"/>
      <c r="DC177" s="1"/>
      <c r="DD177" s="1">
        <v>1600</v>
      </c>
      <c r="DE177" s="1">
        <v>2000</v>
      </c>
      <c r="DF177" s="1">
        <v>2000</v>
      </c>
      <c r="DG177" s="1">
        <v>4600</v>
      </c>
      <c r="DH177" s="1">
        <v>4400</v>
      </c>
      <c r="DI177" s="1">
        <v>2200</v>
      </c>
      <c r="DJ177" s="1"/>
      <c r="DK177" s="1"/>
      <c r="DL177" s="1">
        <v>2200</v>
      </c>
      <c r="DM177" s="1">
        <v>3100</v>
      </c>
      <c r="DN177" s="1">
        <v>2700</v>
      </c>
      <c r="DO177" s="1">
        <v>2400</v>
      </c>
      <c r="DP177" s="1">
        <v>3700</v>
      </c>
      <c r="DQ177" s="1">
        <v>1500</v>
      </c>
      <c r="DR177" s="1"/>
      <c r="DS177" s="1"/>
      <c r="DT177" s="1"/>
      <c r="DU177" s="1">
        <v>1800</v>
      </c>
      <c r="DV177" s="1">
        <v>1900</v>
      </c>
      <c r="DW177" s="1"/>
      <c r="DX177" s="1"/>
      <c r="DY177" s="1"/>
      <c r="DZ177" s="1"/>
      <c r="EA177" s="1"/>
      <c r="EB177" s="1"/>
      <c r="EC177" s="1"/>
      <c r="ED177" s="1"/>
      <c r="EE177" s="1"/>
      <c r="EF177" s="1"/>
    </row>
    <row r="178" spans="2:136" x14ac:dyDescent="0.45">
      <c r="B178" t="s">
        <v>451</v>
      </c>
      <c r="C178" t="s">
        <v>44</v>
      </c>
      <c r="D178" t="s">
        <v>106</v>
      </c>
      <c r="E178" s="1">
        <v>6000</v>
      </c>
      <c r="F178" s="1">
        <v>7400</v>
      </c>
      <c r="G178" s="1">
        <v>5300</v>
      </c>
      <c r="H178" s="1">
        <v>4000</v>
      </c>
      <c r="I178" s="1">
        <v>9200</v>
      </c>
      <c r="J178" s="1">
        <v>11500</v>
      </c>
      <c r="K178" s="1">
        <v>10900</v>
      </c>
      <c r="L178" s="1">
        <v>12300</v>
      </c>
      <c r="M178" s="1">
        <v>12400</v>
      </c>
      <c r="N178" s="1">
        <v>10500</v>
      </c>
      <c r="O178" s="1">
        <v>8900</v>
      </c>
      <c r="P178" s="1">
        <v>8600</v>
      </c>
      <c r="Q178" s="1">
        <v>5200</v>
      </c>
      <c r="R178" s="1">
        <v>3800</v>
      </c>
      <c r="S178" s="1">
        <v>6700</v>
      </c>
      <c r="T178" s="1">
        <v>9800</v>
      </c>
      <c r="U178" s="1">
        <v>6800</v>
      </c>
      <c r="V178" s="1">
        <v>7500</v>
      </c>
      <c r="W178" s="1">
        <v>7400</v>
      </c>
      <c r="X178" s="1">
        <v>6900</v>
      </c>
      <c r="Y178" s="1">
        <v>6800</v>
      </c>
      <c r="Z178" s="1">
        <v>4000</v>
      </c>
      <c r="AA178" s="1">
        <v>3700</v>
      </c>
      <c r="AB178" s="1">
        <v>2600</v>
      </c>
      <c r="AC178" s="1">
        <v>4000</v>
      </c>
      <c r="AD178" s="1">
        <v>4900</v>
      </c>
      <c r="AE178" s="1">
        <v>3200</v>
      </c>
      <c r="AF178" s="1">
        <v>5300</v>
      </c>
      <c r="AG178" s="1">
        <v>5700</v>
      </c>
      <c r="AH178" s="1">
        <v>6100</v>
      </c>
      <c r="AI178" s="1">
        <v>7000</v>
      </c>
      <c r="AJ178" s="1">
        <v>7300</v>
      </c>
      <c r="AK178" s="1">
        <v>9100</v>
      </c>
      <c r="AL178" s="1">
        <v>8400</v>
      </c>
      <c r="AM178" s="1">
        <v>10500</v>
      </c>
      <c r="AN178" s="1">
        <v>7800</v>
      </c>
      <c r="AO178" s="1">
        <v>8800</v>
      </c>
      <c r="AP178" s="1">
        <v>10500</v>
      </c>
      <c r="AQ178" s="1">
        <v>9400</v>
      </c>
      <c r="AR178" s="1">
        <v>7900</v>
      </c>
      <c r="AS178" s="1">
        <v>7100</v>
      </c>
      <c r="AT178" s="1">
        <v>3700</v>
      </c>
      <c r="AU178" s="1">
        <v>4300</v>
      </c>
      <c r="AV178" s="1">
        <v>3700</v>
      </c>
      <c r="AW178" s="1">
        <v>6900</v>
      </c>
      <c r="AX178" s="1">
        <v>4300</v>
      </c>
      <c r="AY178" s="1">
        <v>2500</v>
      </c>
      <c r="AZ178" s="1">
        <v>3700</v>
      </c>
      <c r="BA178" s="1">
        <v>5200</v>
      </c>
      <c r="BB178" s="1">
        <v>6000</v>
      </c>
      <c r="BC178" s="1">
        <v>6000</v>
      </c>
      <c r="BD178" s="1">
        <v>6100</v>
      </c>
      <c r="BE178" s="1">
        <v>6100</v>
      </c>
      <c r="BF178" s="1">
        <v>5600</v>
      </c>
      <c r="BG178" s="1">
        <v>6300</v>
      </c>
      <c r="BH178" s="1">
        <v>7200</v>
      </c>
      <c r="BI178" s="1">
        <v>6900</v>
      </c>
      <c r="BJ178" s="1">
        <v>5900</v>
      </c>
      <c r="BK178" s="1">
        <v>4100</v>
      </c>
      <c r="BL178" s="1">
        <v>3800</v>
      </c>
      <c r="BM178" s="1">
        <v>5200</v>
      </c>
      <c r="BN178" s="1">
        <v>4200</v>
      </c>
      <c r="BO178" s="1">
        <v>6600</v>
      </c>
      <c r="BP178" s="1">
        <v>5400</v>
      </c>
      <c r="BQ178" s="1">
        <v>9300</v>
      </c>
      <c r="BR178" s="1">
        <v>7500</v>
      </c>
      <c r="BS178" s="1">
        <v>10800</v>
      </c>
      <c r="BT178" s="1">
        <v>11600</v>
      </c>
      <c r="BU178" s="1">
        <v>10300</v>
      </c>
      <c r="BV178" s="1">
        <v>11200</v>
      </c>
      <c r="BW178" s="1">
        <v>7200</v>
      </c>
      <c r="BX178" s="1">
        <v>7700</v>
      </c>
      <c r="BY178" s="1">
        <v>7100</v>
      </c>
      <c r="BZ178" s="1">
        <v>6300</v>
      </c>
      <c r="CA178" s="1">
        <v>6900</v>
      </c>
      <c r="CB178" s="1">
        <v>5200</v>
      </c>
      <c r="CC178" s="1">
        <v>6300</v>
      </c>
      <c r="CD178" s="1">
        <v>6400</v>
      </c>
      <c r="CE178" s="1">
        <v>6600</v>
      </c>
      <c r="CF178" s="1">
        <v>8000</v>
      </c>
      <c r="CG178" s="1">
        <v>8100</v>
      </c>
      <c r="CH178" s="1">
        <v>5000</v>
      </c>
      <c r="CI178" s="1">
        <v>6900</v>
      </c>
      <c r="CJ178" s="1">
        <v>8600</v>
      </c>
      <c r="CK178" s="1">
        <v>8200</v>
      </c>
      <c r="CL178" s="1">
        <v>10100</v>
      </c>
      <c r="CM178" s="1">
        <v>7200</v>
      </c>
      <c r="CN178" s="1">
        <v>7100</v>
      </c>
      <c r="CO178" s="1">
        <v>6100</v>
      </c>
      <c r="CP178" s="1">
        <v>4800</v>
      </c>
      <c r="CQ178" s="1">
        <v>4200</v>
      </c>
      <c r="CR178" s="1">
        <v>4900</v>
      </c>
      <c r="CS178" s="1">
        <v>6400</v>
      </c>
      <c r="CT178" s="1">
        <v>9000</v>
      </c>
      <c r="CU178" s="1">
        <v>8100</v>
      </c>
      <c r="CV178" s="1">
        <v>7100</v>
      </c>
      <c r="CW178" s="1">
        <v>7700</v>
      </c>
      <c r="CX178" s="1">
        <v>6600</v>
      </c>
      <c r="CY178" s="1">
        <v>5400</v>
      </c>
      <c r="CZ178" s="1">
        <v>2700</v>
      </c>
      <c r="DA178" s="1">
        <v>2500</v>
      </c>
      <c r="DB178" s="1">
        <v>5000</v>
      </c>
      <c r="DC178" s="1">
        <v>5300</v>
      </c>
      <c r="DD178" s="1">
        <v>7200</v>
      </c>
      <c r="DE178" s="1">
        <v>5500</v>
      </c>
      <c r="DF178" s="1">
        <v>7300</v>
      </c>
      <c r="DG178" s="1">
        <v>4300</v>
      </c>
      <c r="DH178" s="1">
        <v>4000</v>
      </c>
      <c r="DI178" s="1">
        <v>3000</v>
      </c>
      <c r="DJ178" s="1">
        <v>5600</v>
      </c>
      <c r="DK178" s="1">
        <v>7000</v>
      </c>
      <c r="DL178" s="1">
        <v>4400</v>
      </c>
      <c r="DM178" s="1">
        <v>8300</v>
      </c>
      <c r="DN178" s="1">
        <v>4500</v>
      </c>
      <c r="DO178" s="1">
        <v>7600</v>
      </c>
      <c r="DP178" s="1">
        <v>4600</v>
      </c>
      <c r="DQ178" s="1">
        <v>3600</v>
      </c>
      <c r="DR178" s="1">
        <v>4700</v>
      </c>
      <c r="DS178" s="1">
        <v>7900</v>
      </c>
      <c r="DT178" s="1">
        <v>9800</v>
      </c>
      <c r="DU178" s="1">
        <v>11700</v>
      </c>
      <c r="DV178" s="1">
        <v>7800</v>
      </c>
      <c r="DW178" s="1">
        <v>6300</v>
      </c>
      <c r="DX178" s="1">
        <v>6700</v>
      </c>
      <c r="DY178" s="1">
        <v>4200</v>
      </c>
      <c r="DZ178" s="1">
        <v>4400</v>
      </c>
      <c r="EA178" s="1">
        <v>3800</v>
      </c>
      <c r="EB178" s="1">
        <v>5200</v>
      </c>
      <c r="EC178" s="1">
        <v>4700</v>
      </c>
      <c r="ED178" s="1">
        <v>3100</v>
      </c>
      <c r="EE178" s="1">
        <v>6100</v>
      </c>
      <c r="EF178" s="1">
        <v>6100</v>
      </c>
    </row>
    <row r="179" spans="2:136" x14ac:dyDescent="0.45">
      <c r="D179" t="s">
        <v>107</v>
      </c>
      <c r="E179" s="1">
        <v>5700</v>
      </c>
      <c r="F179" s="1">
        <v>3300</v>
      </c>
      <c r="G179" s="1">
        <v>4700</v>
      </c>
      <c r="H179" s="1">
        <v>3700</v>
      </c>
      <c r="I179" s="1">
        <v>4100</v>
      </c>
      <c r="J179" s="1">
        <v>4500</v>
      </c>
      <c r="K179" s="1">
        <v>6200</v>
      </c>
      <c r="L179" s="1">
        <v>8700</v>
      </c>
      <c r="M179" s="1">
        <v>8700</v>
      </c>
      <c r="N179" s="1">
        <v>6000</v>
      </c>
      <c r="O179" s="1">
        <v>5500</v>
      </c>
      <c r="P179" s="1">
        <v>8100</v>
      </c>
      <c r="Q179" s="1">
        <v>6300</v>
      </c>
      <c r="R179" s="1">
        <v>7200</v>
      </c>
      <c r="S179" s="1">
        <v>6300</v>
      </c>
      <c r="T179" s="1">
        <v>6700</v>
      </c>
      <c r="U179" s="1">
        <v>6600</v>
      </c>
      <c r="V179" s="1">
        <v>5500</v>
      </c>
      <c r="W179" s="1">
        <v>6100</v>
      </c>
      <c r="X179" s="1">
        <v>7200</v>
      </c>
      <c r="Y179" s="1">
        <v>5700</v>
      </c>
      <c r="Z179" s="1">
        <v>5200</v>
      </c>
      <c r="AA179" s="1">
        <v>8700</v>
      </c>
      <c r="AB179" s="1">
        <v>8800</v>
      </c>
      <c r="AC179" s="1">
        <v>4300</v>
      </c>
      <c r="AD179" s="1">
        <v>7700</v>
      </c>
      <c r="AE179" s="1">
        <v>4900</v>
      </c>
      <c r="AF179" s="1">
        <v>7300</v>
      </c>
      <c r="AG179" s="1">
        <v>5900</v>
      </c>
      <c r="AH179" s="1">
        <v>5500</v>
      </c>
      <c r="AI179" s="1">
        <v>8400</v>
      </c>
      <c r="AJ179" s="1">
        <v>6300</v>
      </c>
      <c r="AK179" s="1">
        <v>7400</v>
      </c>
      <c r="AL179" s="1">
        <v>6100</v>
      </c>
      <c r="AM179" s="1">
        <v>6300</v>
      </c>
      <c r="AN179" s="1">
        <v>8900</v>
      </c>
      <c r="AO179" s="1">
        <v>7600</v>
      </c>
      <c r="AP179" s="1">
        <v>7700</v>
      </c>
      <c r="AQ179" s="1">
        <v>6900</v>
      </c>
      <c r="AR179" s="1">
        <v>8300</v>
      </c>
      <c r="AS179" s="1">
        <v>4100</v>
      </c>
      <c r="AT179" s="1">
        <v>5700</v>
      </c>
      <c r="AU179" s="1">
        <v>7600</v>
      </c>
      <c r="AV179" s="1">
        <v>5300</v>
      </c>
      <c r="AW179" s="1">
        <v>6700</v>
      </c>
      <c r="AX179" s="1">
        <v>4200</v>
      </c>
      <c r="AY179" s="1">
        <v>5100</v>
      </c>
      <c r="AZ179" s="1">
        <v>6000</v>
      </c>
      <c r="BA179" s="1">
        <v>7100</v>
      </c>
      <c r="BB179" s="1">
        <v>6700</v>
      </c>
      <c r="BC179" s="1">
        <v>7800</v>
      </c>
      <c r="BD179" s="1">
        <v>6400</v>
      </c>
      <c r="BE179" s="1">
        <v>6700</v>
      </c>
      <c r="BF179" s="1">
        <v>6900</v>
      </c>
      <c r="BG179" s="1">
        <v>7700</v>
      </c>
      <c r="BH179" s="1">
        <v>6100</v>
      </c>
      <c r="BI179" s="1">
        <v>3500</v>
      </c>
      <c r="BJ179" s="1">
        <v>2000</v>
      </c>
      <c r="BK179" s="1">
        <v>2000</v>
      </c>
      <c r="BL179" s="1">
        <v>2500</v>
      </c>
      <c r="BM179" s="1">
        <v>3700</v>
      </c>
      <c r="BN179" s="1">
        <v>4700</v>
      </c>
      <c r="BO179" s="1">
        <v>5700</v>
      </c>
      <c r="BP179" s="1">
        <v>5900</v>
      </c>
      <c r="BQ179" s="1">
        <v>6400</v>
      </c>
      <c r="BR179" s="1">
        <v>4900</v>
      </c>
      <c r="BS179" s="1">
        <v>5400</v>
      </c>
      <c r="BT179" s="1">
        <v>5900</v>
      </c>
      <c r="BU179" s="1">
        <v>6100</v>
      </c>
      <c r="BV179" s="1">
        <v>7700</v>
      </c>
      <c r="BW179" s="1">
        <v>9600</v>
      </c>
      <c r="BX179" s="1">
        <v>5600</v>
      </c>
      <c r="BY179" s="1">
        <v>3100</v>
      </c>
      <c r="BZ179" s="1"/>
      <c r="CA179" s="1"/>
      <c r="CB179" s="1"/>
      <c r="CC179" s="1"/>
      <c r="CD179" s="1">
        <v>2000</v>
      </c>
      <c r="CE179" s="1">
        <v>4100</v>
      </c>
      <c r="CF179" s="1">
        <v>4400</v>
      </c>
      <c r="CG179" s="1">
        <v>5000</v>
      </c>
      <c r="CH179" s="1">
        <v>4800</v>
      </c>
      <c r="CI179" s="1">
        <v>2800</v>
      </c>
      <c r="CJ179" s="1">
        <v>2600</v>
      </c>
      <c r="CK179" s="1">
        <v>2900</v>
      </c>
      <c r="CL179" s="1">
        <v>3000</v>
      </c>
      <c r="CM179" s="1">
        <v>1500</v>
      </c>
      <c r="CN179" s="1">
        <v>2400</v>
      </c>
      <c r="CO179" s="1">
        <v>2700</v>
      </c>
      <c r="CP179" s="1">
        <v>4000</v>
      </c>
      <c r="CQ179" s="1">
        <v>4200</v>
      </c>
      <c r="CR179" s="1">
        <v>3700</v>
      </c>
      <c r="CS179" s="1">
        <v>4700</v>
      </c>
      <c r="CT179" s="1">
        <v>5400</v>
      </c>
      <c r="CU179" s="1">
        <v>5500</v>
      </c>
      <c r="CV179" s="1">
        <v>6100</v>
      </c>
      <c r="CW179" s="1">
        <v>5800</v>
      </c>
      <c r="CX179" s="1">
        <v>3500</v>
      </c>
      <c r="CY179" s="1">
        <v>4900</v>
      </c>
      <c r="CZ179" s="1">
        <v>2900</v>
      </c>
      <c r="DA179" s="1">
        <v>5800</v>
      </c>
      <c r="DB179" s="1">
        <v>5700</v>
      </c>
      <c r="DC179" s="1">
        <v>3700</v>
      </c>
      <c r="DD179" s="1">
        <v>3600</v>
      </c>
      <c r="DE179" s="1">
        <v>1900</v>
      </c>
      <c r="DF179" s="1">
        <v>4900</v>
      </c>
      <c r="DG179" s="1">
        <v>2900</v>
      </c>
      <c r="DH179" s="1">
        <v>5000</v>
      </c>
      <c r="DI179" s="1">
        <v>6100</v>
      </c>
      <c r="DJ179" s="1">
        <v>3500</v>
      </c>
      <c r="DK179" s="1">
        <v>4300</v>
      </c>
      <c r="DL179" s="1"/>
      <c r="DM179" s="1"/>
      <c r="DN179" s="1"/>
      <c r="DO179" s="1">
        <v>2100</v>
      </c>
      <c r="DP179" s="1"/>
      <c r="DQ179" s="1">
        <v>2200</v>
      </c>
      <c r="DR179" s="1">
        <v>2400</v>
      </c>
      <c r="DS179" s="1"/>
      <c r="DT179" s="1">
        <v>3500</v>
      </c>
      <c r="DU179" s="1">
        <v>2500</v>
      </c>
      <c r="DV179" s="1">
        <v>3400</v>
      </c>
      <c r="DW179" s="1">
        <v>6500</v>
      </c>
      <c r="DX179" s="1">
        <v>2600</v>
      </c>
      <c r="DY179" s="1">
        <v>6800</v>
      </c>
      <c r="DZ179" s="1">
        <v>3800</v>
      </c>
      <c r="EA179" s="1">
        <v>4200</v>
      </c>
      <c r="EB179" s="1">
        <v>3100</v>
      </c>
      <c r="EC179" s="1">
        <v>1600</v>
      </c>
      <c r="ED179" s="1">
        <v>2900</v>
      </c>
      <c r="EE179" s="1">
        <v>2100</v>
      </c>
      <c r="EF179" s="1">
        <v>2100</v>
      </c>
    </row>
    <row r="180" spans="2:136" x14ac:dyDescent="0.45">
      <c r="D180" t="s">
        <v>108</v>
      </c>
      <c r="E180" s="1">
        <v>14100</v>
      </c>
      <c r="F180" s="1">
        <v>17700</v>
      </c>
      <c r="G180" s="1">
        <v>19600</v>
      </c>
      <c r="H180" s="1">
        <v>16800</v>
      </c>
      <c r="I180" s="1">
        <v>19700</v>
      </c>
      <c r="J180" s="1">
        <v>21300</v>
      </c>
      <c r="K180" s="1">
        <v>20700</v>
      </c>
      <c r="L180" s="1">
        <v>19000</v>
      </c>
      <c r="M180" s="1">
        <v>19400</v>
      </c>
      <c r="N180" s="1">
        <v>23800</v>
      </c>
      <c r="O180" s="1">
        <v>21600</v>
      </c>
      <c r="P180" s="1">
        <v>17400</v>
      </c>
      <c r="Q180" s="1">
        <v>14500</v>
      </c>
      <c r="R180" s="1">
        <v>16800</v>
      </c>
      <c r="S180" s="1">
        <v>19400</v>
      </c>
      <c r="T180" s="1">
        <v>20200</v>
      </c>
      <c r="U180" s="1">
        <v>16700</v>
      </c>
      <c r="V180" s="1">
        <v>18400</v>
      </c>
      <c r="W180" s="1">
        <v>20400</v>
      </c>
      <c r="X180" s="1">
        <v>16700</v>
      </c>
      <c r="Y180" s="1">
        <v>12500</v>
      </c>
      <c r="Z180" s="1">
        <v>15600</v>
      </c>
      <c r="AA180" s="1">
        <v>16600</v>
      </c>
      <c r="AB180" s="1">
        <v>17700</v>
      </c>
      <c r="AC180" s="1">
        <v>16100.000000000002</v>
      </c>
      <c r="AD180" s="1">
        <v>16600</v>
      </c>
      <c r="AE180" s="1">
        <v>17600</v>
      </c>
      <c r="AF180" s="1">
        <v>16000</v>
      </c>
      <c r="AG180" s="1">
        <v>16500</v>
      </c>
      <c r="AH180" s="1">
        <v>16600</v>
      </c>
      <c r="AI180" s="1">
        <v>13100</v>
      </c>
      <c r="AJ180" s="1">
        <v>13000</v>
      </c>
      <c r="AK180" s="1">
        <v>12000</v>
      </c>
      <c r="AL180" s="1">
        <v>13300</v>
      </c>
      <c r="AM180" s="1">
        <v>14400</v>
      </c>
      <c r="AN180" s="1">
        <v>11600</v>
      </c>
      <c r="AO180" s="1">
        <v>16900</v>
      </c>
      <c r="AP180" s="1">
        <v>14300</v>
      </c>
      <c r="AQ180" s="1">
        <v>13700</v>
      </c>
      <c r="AR180" s="1">
        <v>15400</v>
      </c>
      <c r="AS180" s="1">
        <v>17100</v>
      </c>
      <c r="AT180" s="1">
        <v>16800</v>
      </c>
      <c r="AU180" s="1">
        <v>15800</v>
      </c>
      <c r="AV180" s="1">
        <v>13600</v>
      </c>
      <c r="AW180" s="1">
        <v>13100</v>
      </c>
      <c r="AX180" s="1">
        <v>15000</v>
      </c>
      <c r="AY180" s="1">
        <v>11700</v>
      </c>
      <c r="AZ180" s="1">
        <v>11000</v>
      </c>
      <c r="BA180" s="1">
        <v>10400</v>
      </c>
      <c r="BB180" s="1">
        <v>13000</v>
      </c>
      <c r="BC180" s="1">
        <v>12300</v>
      </c>
      <c r="BD180" s="1">
        <v>13600</v>
      </c>
      <c r="BE180" s="1">
        <v>13300</v>
      </c>
      <c r="BF180" s="1">
        <v>16800</v>
      </c>
      <c r="BG180" s="1">
        <v>13800</v>
      </c>
      <c r="BH180" s="1">
        <v>15200</v>
      </c>
      <c r="BI180" s="1">
        <v>15700</v>
      </c>
      <c r="BJ180" s="1">
        <v>16400</v>
      </c>
      <c r="BK180" s="1">
        <v>15300</v>
      </c>
      <c r="BL180" s="1">
        <v>15800</v>
      </c>
      <c r="BM180" s="1">
        <v>13900</v>
      </c>
      <c r="BN180" s="1">
        <v>12000</v>
      </c>
      <c r="BO180" s="1">
        <v>16500</v>
      </c>
      <c r="BP180" s="1">
        <v>19100</v>
      </c>
      <c r="BQ180" s="1">
        <v>19700</v>
      </c>
      <c r="BR180" s="1">
        <v>20600</v>
      </c>
      <c r="BS180" s="1">
        <v>21800</v>
      </c>
      <c r="BT180" s="1">
        <v>20400</v>
      </c>
      <c r="BU180" s="1">
        <v>25000</v>
      </c>
      <c r="BV180" s="1">
        <v>21300</v>
      </c>
      <c r="BW180" s="1">
        <v>19100</v>
      </c>
      <c r="BX180" s="1">
        <v>21600</v>
      </c>
      <c r="BY180" s="1">
        <v>24200</v>
      </c>
      <c r="BZ180" s="1">
        <v>19600</v>
      </c>
      <c r="CA180" s="1">
        <v>18000</v>
      </c>
      <c r="CB180" s="1">
        <v>16300</v>
      </c>
      <c r="CC180" s="1">
        <v>14800</v>
      </c>
      <c r="CD180" s="1">
        <v>16500</v>
      </c>
      <c r="CE180" s="1">
        <v>15000</v>
      </c>
      <c r="CF180" s="1">
        <v>12800</v>
      </c>
      <c r="CG180" s="1">
        <v>14900</v>
      </c>
      <c r="CH180" s="1">
        <v>16700</v>
      </c>
      <c r="CI180" s="1">
        <v>13100</v>
      </c>
      <c r="CJ180" s="1">
        <v>12400</v>
      </c>
      <c r="CK180" s="1">
        <v>18500</v>
      </c>
      <c r="CL180" s="1">
        <v>19500</v>
      </c>
      <c r="CM180" s="1">
        <v>18900</v>
      </c>
      <c r="CN180" s="1">
        <v>16800</v>
      </c>
      <c r="CO180" s="1">
        <v>17100</v>
      </c>
      <c r="CP180" s="1">
        <v>22500</v>
      </c>
      <c r="CQ180" s="1">
        <v>22900</v>
      </c>
      <c r="CR180" s="1">
        <v>27400</v>
      </c>
      <c r="CS180" s="1">
        <v>23800</v>
      </c>
      <c r="CT180" s="1">
        <v>30700</v>
      </c>
      <c r="CU180" s="1">
        <v>31900</v>
      </c>
      <c r="CV180" s="1">
        <v>29300</v>
      </c>
      <c r="CW180" s="1">
        <v>21600</v>
      </c>
      <c r="CX180" s="1">
        <v>20500</v>
      </c>
      <c r="CY180" s="1">
        <v>18900</v>
      </c>
      <c r="CZ180" s="1">
        <v>18000</v>
      </c>
      <c r="DA180" s="1">
        <v>12400</v>
      </c>
      <c r="DB180" s="1">
        <v>16700</v>
      </c>
      <c r="DC180" s="1">
        <v>14100</v>
      </c>
      <c r="DD180" s="1">
        <v>15300</v>
      </c>
      <c r="DE180" s="1">
        <v>15700</v>
      </c>
      <c r="DF180" s="1">
        <v>16300</v>
      </c>
      <c r="DG180" s="1">
        <v>15500</v>
      </c>
      <c r="DH180" s="1">
        <v>15700</v>
      </c>
      <c r="DI180" s="1">
        <v>13600</v>
      </c>
      <c r="DJ180" s="1">
        <v>13700</v>
      </c>
      <c r="DK180" s="1">
        <v>12700</v>
      </c>
      <c r="DL180" s="1">
        <v>11600</v>
      </c>
      <c r="DM180" s="1">
        <v>12100</v>
      </c>
      <c r="DN180" s="1">
        <v>15000</v>
      </c>
      <c r="DO180" s="1">
        <v>16000</v>
      </c>
      <c r="DP180" s="1">
        <v>16800</v>
      </c>
      <c r="DQ180" s="1">
        <v>15600</v>
      </c>
      <c r="DR180" s="1">
        <v>15300</v>
      </c>
      <c r="DS180" s="1">
        <v>18900</v>
      </c>
      <c r="DT180" s="1">
        <v>15600</v>
      </c>
      <c r="DU180" s="1">
        <v>16400</v>
      </c>
      <c r="DV180" s="1">
        <v>20300</v>
      </c>
      <c r="DW180" s="1">
        <v>19900</v>
      </c>
      <c r="DX180" s="1">
        <v>18300</v>
      </c>
      <c r="DY180" s="1">
        <v>16800</v>
      </c>
      <c r="DZ180" s="1">
        <v>18100</v>
      </c>
      <c r="EA180" s="1">
        <v>16400</v>
      </c>
      <c r="EB180" s="1">
        <v>13600</v>
      </c>
      <c r="EC180" s="1">
        <v>15900</v>
      </c>
      <c r="ED180" s="1">
        <v>17600</v>
      </c>
      <c r="EE180" s="1">
        <v>10300</v>
      </c>
      <c r="EF180" s="1">
        <v>10300</v>
      </c>
    </row>
    <row r="181" spans="2:136" x14ac:dyDescent="0.45">
      <c r="D181" t="s">
        <v>109</v>
      </c>
      <c r="E181" s="1">
        <v>16600</v>
      </c>
      <c r="F181" s="1">
        <v>19300</v>
      </c>
      <c r="G181" s="1">
        <v>19700</v>
      </c>
      <c r="H181" s="1">
        <v>14200</v>
      </c>
      <c r="I181" s="1">
        <v>15500</v>
      </c>
      <c r="J181" s="1">
        <v>15200</v>
      </c>
      <c r="K181" s="1">
        <v>16400</v>
      </c>
      <c r="L181" s="1">
        <v>12800</v>
      </c>
      <c r="M181" s="1">
        <v>13300</v>
      </c>
      <c r="N181" s="1">
        <v>16100.000000000002</v>
      </c>
      <c r="O181" s="1">
        <v>12800</v>
      </c>
      <c r="P181" s="1">
        <v>10700</v>
      </c>
      <c r="Q181" s="1">
        <v>10200</v>
      </c>
      <c r="R181" s="1">
        <v>11600</v>
      </c>
      <c r="S181" s="1">
        <v>11000</v>
      </c>
      <c r="T181" s="1">
        <v>8200</v>
      </c>
      <c r="U181" s="1">
        <v>9600</v>
      </c>
      <c r="V181" s="1">
        <v>11500</v>
      </c>
      <c r="W181" s="1">
        <v>9500</v>
      </c>
      <c r="X181" s="1">
        <v>7500</v>
      </c>
      <c r="Y181" s="1">
        <v>9300</v>
      </c>
      <c r="Z181" s="1">
        <v>7400</v>
      </c>
      <c r="AA181" s="1">
        <v>7400</v>
      </c>
      <c r="AB181" s="1">
        <v>11900</v>
      </c>
      <c r="AC181" s="1">
        <v>11500</v>
      </c>
      <c r="AD181" s="1">
        <v>15600</v>
      </c>
      <c r="AE181" s="1">
        <v>15000</v>
      </c>
      <c r="AF181" s="1">
        <v>14900</v>
      </c>
      <c r="AG181" s="1">
        <v>16600</v>
      </c>
      <c r="AH181" s="1">
        <v>18400</v>
      </c>
      <c r="AI181" s="1">
        <v>10100</v>
      </c>
      <c r="AJ181" s="1">
        <v>11800</v>
      </c>
      <c r="AK181" s="1">
        <v>16000</v>
      </c>
      <c r="AL181" s="1">
        <v>15400</v>
      </c>
      <c r="AM181" s="1">
        <v>16700</v>
      </c>
      <c r="AN181" s="1">
        <v>18500</v>
      </c>
      <c r="AO181" s="1">
        <v>19500</v>
      </c>
      <c r="AP181" s="1">
        <v>17500</v>
      </c>
      <c r="AQ181" s="1">
        <v>10700</v>
      </c>
      <c r="AR181" s="1">
        <v>12700</v>
      </c>
      <c r="AS181" s="1">
        <v>15600</v>
      </c>
      <c r="AT181" s="1">
        <v>14800</v>
      </c>
      <c r="AU181" s="1">
        <v>15700</v>
      </c>
      <c r="AV181" s="1">
        <v>13200</v>
      </c>
      <c r="AW181" s="1">
        <v>16100.000000000002</v>
      </c>
      <c r="AX181" s="1">
        <v>13400</v>
      </c>
      <c r="AY181" s="1">
        <v>11600</v>
      </c>
      <c r="AZ181" s="1">
        <v>8800</v>
      </c>
      <c r="BA181" s="1">
        <v>9600</v>
      </c>
      <c r="BB181" s="1">
        <v>10400</v>
      </c>
      <c r="BC181" s="1">
        <v>10600</v>
      </c>
      <c r="BD181" s="1">
        <v>14300</v>
      </c>
      <c r="BE181" s="1">
        <v>15400</v>
      </c>
      <c r="BF181" s="1">
        <v>14500</v>
      </c>
      <c r="BG181" s="1">
        <v>14900</v>
      </c>
      <c r="BH181" s="1">
        <v>14000</v>
      </c>
      <c r="BI181" s="1">
        <v>11500</v>
      </c>
      <c r="BJ181" s="1">
        <v>10600</v>
      </c>
      <c r="BK181" s="1">
        <v>11700</v>
      </c>
      <c r="BL181" s="1">
        <v>12600</v>
      </c>
      <c r="BM181" s="1">
        <v>15200</v>
      </c>
      <c r="BN181" s="1">
        <v>15300</v>
      </c>
      <c r="BO181" s="1">
        <v>12900</v>
      </c>
      <c r="BP181" s="1">
        <v>13000</v>
      </c>
      <c r="BQ181" s="1">
        <v>11100</v>
      </c>
      <c r="BR181" s="1">
        <v>9600</v>
      </c>
      <c r="BS181" s="1">
        <v>20300</v>
      </c>
      <c r="BT181" s="1">
        <v>16700</v>
      </c>
      <c r="BU181" s="1">
        <v>12600</v>
      </c>
      <c r="BV181" s="1">
        <v>11700</v>
      </c>
      <c r="BW181" s="1">
        <v>9600</v>
      </c>
      <c r="BX181" s="1">
        <v>10400</v>
      </c>
      <c r="BY181" s="1">
        <v>12300</v>
      </c>
      <c r="BZ181" s="1">
        <v>13000</v>
      </c>
      <c r="CA181" s="1">
        <v>14600</v>
      </c>
      <c r="CB181" s="1">
        <v>13500</v>
      </c>
      <c r="CC181" s="1">
        <v>21400</v>
      </c>
      <c r="CD181" s="1">
        <v>18200</v>
      </c>
      <c r="CE181" s="1">
        <v>14800</v>
      </c>
      <c r="CF181" s="1">
        <v>16100.000000000002</v>
      </c>
      <c r="CG181" s="1">
        <v>14400</v>
      </c>
      <c r="CH181" s="1">
        <v>15000</v>
      </c>
      <c r="CI181" s="1">
        <v>9800</v>
      </c>
      <c r="CJ181" s="1">
        <v>9800</v>
      </c>
      <c r="CK181" s="1">
        <v>8000</v>
      </c>
      <c r="CL181" s="1">
        <v>10300</v>
      </c>
      <c r="CM181" s="1">
        <v>10100</v>
      </c>
      <c r="CN181" s="1">
        <v>11300</v>
      </c>
      <c r="CO181" s="1">
        <v>13400</v>
      </c>
      <c r="CP181" s="1">
        <v>9800</v>
      </c>
      <c r="CQ181" s="1">
        <v>11400</v>
      </c>
      <c r="CR181" s="1">
        <v>12400</v>
      </c>
      <c r="CS181" s="1">
        <v>15600</v>
      </c>
      <c r="CT181" s="1">
        <v>15400</v>
      </c>
      <c r="CU181" s="1">
        <v>16200</v>
      </c>
      <c r="CV181" s="1">
        <v>16000</v>
      </c>
      <c r="CW181" s="1">
        <v>15100</v>
      </c>
      <c r="CX181" s="1">
        <v>14000</v>
      </c>
      <c r="CY181" s="1">
        <v>14000</v>
      </c>
      <c r="CZ181" s="1">
        <v>15500</v>
      </c>
      <c r="DA181" s="1">
        <v>16600</v>
      </c>
      <c r="DB181" s="1">
        <v>12800</v>
      </c>
      <c r="DC181" s="1">
        <v>19000</v>
      </c>
      <c r="DD181" s="1">
        <v>22500</v>
      </c>
      <c r="DE181" s="1">
        <v>16900</v>
      </c>
      <c r="DF181" s="1">
        <v>15400</v>
      </c>
      <c r="DG181" s="1">
        <v>17400</v>
      </c>
      <c r="DH181" s="1">
        <v>19100</v>
      </c>
      <c r="DI181" s="1">
        <v>17500</v>
      </c>
      <c r="DJ181" s="1">
        <v>14700</v>
      </c>
      <c r="DK181" s="1">
        <v>18500</v>
      </c>
      <c r="DL181" s="1">
        <v>15300</v>
      </c>
      <c r="DM181" s="1">
        <v>15600</v>
      </c>
      <c r="DN181" s="1">
        <v>12900</v>
      </c>
      <c r="DO181" s="1">
        <v>9300</v>
      </c>
      <c r="DP181" s="1">
        <v>16000</v>
      </c>
      <c r="DQ181" s="1">
        <v>13200</v>
      </c>
      <c r="DR181" s="1">
        <v>13000</v>
      </c>
      <c r="DS181" s="1">
        <v>13600</v>
      </c>
      <c r="DT181" s="1">
        <v>13000</v>
      </c>
      <c r="DU181" s="1">
        <v>13100</v>
      </c>
      <c r="DV181" s="1">
        <v>11300</v>
      </c>
      <c r="DW181" s="1">
        <v>12300</v>
      </c>
      <c r="DX181" s="1">
        <v>10600</v>
      </c>
      <c r="DY181" s="1">
        <v>13400</v>
      </c>
      <c r="DZ181" s="1">
        <v>15800</v>
      </c>
      <c r="EA181" s="1">
        <v>14400</v>
      </c>
      <c r="EB181" s="1">
        <v>21000</v>
      </c>
      <c r="EC181" s="1">
        <v>24100</v>
      </c>
      <c r="ED181" s="1">
        <v>26000</v>
      </c>
      <c r="EE181" s="1">
        <v>30600</v>
      </c>
      <c r="EF181" s="1">
        <v>30600</v>
      </c>
    </row>
    <row r="182" spans="2:136" x14ac:dyDescent="0.45">
      <c r="B182" t="s">
        <v>452</v>
      </c>
      <c r="C182" t="s">
        <v>44</v>
      </c>
      <c r="D182" t="s">
        <v>110</v>
      </c>
      <c r="E182" s="1">
        <v>59200</v>
      </c>
      <c r="F182" s="1">
        <v>55900</v>
      </c>
      <c r="G182" s="1">
        <v>50500</v>
      </c>
      <c r="H182" s="1">
        <v>51800</v>
      </c>
      <c r="I182" s="1">
        <v>47300</v>
      </c>
      <c r="J182" s="1">
        <v>51600</v>
      </c>
      <c r="K182" s="1">
        <v>51100</v>
      </c>
      <c r="L182" s="1">
        <v>60000</v>
      </c>
      <c r="M182" s="1">
        <v>54600</v>
      </c>
      <c r="N182" s="1">
        <v>52600</v>
      </c>
      <c r="O182" s="1">
        <v>54200</v>
      </c>
      <c r="P182" s="1">
        <v>52200</v>
      </c>
      <c r="Q182" s="1">
        <v>53100</v>
      </c>
      <c r="R182" s="1">
        <v>50100</v>
      </c>
      <c r="S182" s="1">
        <v>49500</v>
      </c>
      <c r="T182" s="1">
        <v>56000</v>
      </c>
      <c r="U182" s="1">
        <v>54100</v>
      </c>
      <c r="V182" s="1">
        <v>52800</v>
      </c>
      <c r="W182" s="1">
        <v>61400</v>
      </c>
      <c r="X182" s="1">
        <v>64200</v>
      </c>
      <c r="Y182" s="1">
        <v>63100</v>
      </c>
      <c r="Z182" s="1">
        <v>57200</v>
      </c>
      <c r="AA182" s="1">
        <v>58400</v>
      </c>
      <c r="AB182" s="1">
        <v>58300</v>
      </c>
      <c r="AC182" s="1">
        <v>57100</v>
      </c>
      <c r="AD182" s="1">
        <v>61400</v>
      </c>
      <c r="AE182" s="1">
        <v>65800</v>
      </c>
      <c r="AF182" s="1">
        <v>64500</v>
      </c>
      <c r="AG182" s="1">
        <v>69300</v>
      </c>
      <c r="AH182" s="1">
        <v>69600</v>
      </c>
      <c r="AI182" s="1">
        <v>70400</v>
      </c>
      <c r="AJ182" s="1">
        <v>74800</v>
      </c>
      <c r="AK182" s="1">
        <v>71800</v>
      </c>
      <c r="AL182" s="1">
        <v>66900</v>
      </c>
      <c r="AM182" s="1">
        <v>69200</v>
      </c>
      <c r="AN182" s="1">
        <v>66800</v>
      </c>
      <c r="AO182" s="1">
        <v>68500</v>
      </c>
      <c r="AP182" s="1">
        <v>72800</v>
      </c>
      <c r="AQ182" s="1">
        <v>72500</v>
      </c>
      <c r="AR182" s="1">
        <v>64500</v>
      </c>
      <c r="AS182" s="1">
        <v>64400.000000000007</v>
      </c>
      <c r="AT182" s="1">
        <v>66700</v>
      </c>
      <c r="AU182" s="1">
        <v>63000</v>
      </c>
      <c r="AV182" s="1">
        <v>56300</v>
      </c>
      <c r="AW182" s="1">
        <v>57600</v>
      </c>
      <c r="AX182" s="1">
        <v>53800</v>
      </c>
      <c r="AY182" s="1">
        <v>59100</v>
      </c>
      <c r="AZ182" s="1">
        <v>63300</v>
      </c>
      <c r="BA182" s="1">
        <v>57800</v>
      </c>
      <c r="BB182" s="1">
        <v>58500</v>
      </c>
      <c r="BC182" s="1">
        <v>53800</v>
      </c>
      <c r="BD182" s="1">
        <v>50100</v>
      </c>
      <c r="BE182" s="1">
        <v>52700</v>
      </c>
      <c r="BF182" s="1">
        <v>53600</v>
      </c>
      <c r="BG182" s="1">
        <v>49200</v>
      </c>
      <c r="BH182" s="1">
        <v>52900</v>
      </c>
      <c r="BI182" s="1">
        <v>55800</v>
      </c>
      <c r="BJ182" s="1">
        <v>54300</v>
      </c>
      <c r="BK182" s="1">
        <v>56100</v>
      </c>
      <c r="BL182" s="1">
        <v>60000</v>
      </c>
      <c r="BM182" s="1">
        <v>56600</v>
      </c>
      <c r="BN182" s="1">
        <v>55400</v>
      </c>
      <c r="BO182" s="1">
        <v>51300</v>
      </c>
      <c r="BP182" s="1">
        <v>50700</v>
      </c>
      <c r="BQ182" s="1">
        <v>58200</v>
      </c>
      <c r="BR182" s="1">
        <v>57300</v>
      </c>
      <c r="BS182" s="1">
        <v>58200</v>
      </c>
      <c r="BT182" s="1">
        <v>55000</v>
      </c>
      <c r="BU182" s="1">
        <v>56800</v>
      </c>
      <c r="BV182" s="1">
        <v>53200</v>
      </c>
      <c r="BW182" s="1">
        <v>57300</v>
      </c>
      <c r="BX182" s="1">
        <v>48700</v>
      </c>
      <c r="BY182" s="1">
        <v>49400</v>
      </c>
      <c r="BZ182" s="1">
        <v>50300</v>
      </c>
      <c r="CA182" s="1">
        <v>43700</v>
      </c>
      <c r="CB182" s="1">
        <v>42800</v>
      </c>
      <c r="CC182" s="1">
        <v>45600</v>
      </c>
      <c r="CD182" s="1">
        <v>53400</v>
      </c>
      <c r="CE182" s="1">
        <v>58400</v>
      </c>
      <c r="CF182" s="1">
        <v>56000</v>
      </c>
      <c r="CG182" s="1">
        <v>54900</v>
      </c>
      <c r="CH182" s="1">
        <v>51500</v>
      </c>
      <c r="CI182" s="1">
        <v>50300</v>
      </c>
      <c r="CJ182" s="1">
        <v>45100</v>
      </c>
      <c r="CK182" s="1">
        <v>48000</v>
      </c>
      <c r="CL182" s="1">
        <v>45800</v>
      </c>
      <c r="CM182" s="1">
        <v>55000</v>
      </c>
      <c r="CN182" s="1">
        <v>54500</v>
      </c>
      <c r="CO182" s="1">
        <v>58600</v>
      </c>
      <c r="CP182" s="1">
        <v>56400</v>
      </c>
      <c r="CQ182" s="1">
        <v>60200</v>
      </c>
      <c r="CR182" s="1">
        <v>55600</v>
      </c>
      <c r="CS182" s="1">
        <v>48500</v>
      </c>
      <c r="CT182" s="1">
        <v>54400</v>
      </c>
      <c r="CU182" s="1">
        <v>55900</v>
      </c>
      <c r="CV182" s="1">
        <v>59000</v>
      </c>
      <c r="CW182" s="1">
        <v>54800</v>
      </c>
      <c r="CX182" s="1">
        <v>52500</v>
      </c>
      <c r="CY182" s="1">
        <v>57000</v>
      </c>
      <c r="CZ182" s="1">
        <v>52300</v>
      </c>
      <c r="DA182" s="1">
        <v>54500</v>
      </c>
      <c r="DB182" s="1">
        <v>53500</v>
      </c>
      <c r="DC182" s="1">
        <v>57900</v>
      </c>
      <c r="DD182" s="1">
        <v>65900</v>
      </c>
      <c r="DE182" s="1">
        <v>53300</v>
      </c>
      <c r="DF182" s="1">
        <v>57900</v>
      </c>
      <c r="DG182" s="1">
        <v>57000</v>
      </c>
      <c r="DH182" s="1">
        <v>54900</v>
      </c>
      <c r="DI182" s="1">
        <v>54700</v>
      </c>
      <c r="DJ182" s="1">
        <v>58000</v>
      </c>
      <c r="DK182" s="1">
        <v>48300</v>
      </c>
      <c r="DL182" s="1">
        <v>45300</v>
      </c>
      <c r="DM182" s="1">
        <v>51600</v>
      </c>
      <c r="DN182" s="1">
        <v>55000</v>
      </c>
      <c r="DO182" s="1">
        <v>59600</v>
      </c>
      <c r="DP182" s="1">
        <v>52800</v>
      </c>
      <c r="DQ182" s="1">
        <v>57100</v>
      </c>
      <c r="DR182" s="1">
        <v>60600</v>
      </c>
      <c r="DS182" s="1">
        <v>68800</v>
      </c>
      <c r="DT182" s="1">
        <v>65600</v>
      </c>
      <c r="DU182" s="1">
        <v>59900</v>
      </c>
      <c r="DV182" s="1">
        <v>42300</v>
      </c>
      <c r="DW182" s="1">
        <v>43400</v>
      </c>
      <c r="DX182" s="1">
        <v>41500</v>
      </c>
      <c r="DY182" s="1">
        <v>56500</v>
      </c>
      <c r="DZ182" s="1">
        <v>63900</v>
      </c>
      <c r="EA182" s="1">
        <v>56100</v>
      </c>
      <c r="EB182" s="1">
        <v>73400</v>
      </c>
      <c r="EC182" s="1">
        <v>69600</v>
      </c>
      <c r="ED182" s="1">
        <v>66000</v>
      </c>
      <c r="EE182" s="1">
        <v>63100</v>
      </c>
      <c r="EF182" s="1">
        <v>63100</v>
      </c>
    </row>
    <row r="183" spans="2:136" x14ac:dyDescent="0.45">
      <c r="D183" t="s">
        <v>111</v>
      </c>
      <c r="E183" s="1">
        <v>17800</v>
      </c>
      <c r="F183" s="1">
        <v>19000</v>
      </c>
      <c r="G183" s="1">
        <v>15400</v>
      </c>
      <c r="H183" s="1">
        <v>14800</v>
      </c>
      <c r="I183" s="1">
        <v>19100</v>
      </c>
      <c r="J183" s="1">
        <v>18900</v>
      </c>
      <c r="K183" s="1">
        <v>15900</v>
      </c>
      <c r="L183" s="1">
        <v>20800</v>
      </c>
      <c r="M183" s="1">
        <v>22900</v>
      </c>
      <c r="N183" s="1">
        <v>20300</v>
      </c>
      <c r="O183" s="1">
        <v>19100</v>
      </c>
      <c r="P183" s="1">
        <v>19000</v>
      </c>
      <c r="Q183" s="1">
        <v>20000</v>
      </c>
      <c r="R183" s="1">
        <v>21200</v>
      </c>
      <c r="S183" s="1">
        <v>18600</v>
      </c>
      <c r="T183" s="1">
        <v>18400</v>
      </c>
      <c r="U183" s="1">
        <v>17800</v>
      </c>
      <c r="V183" s="1">
        <v>18200</v>
      </c>
      <c r="W183" s="1">
        <v>21100</v>
      </c>
      <c r="X183" s="1">
        <v>22300</v>
      </c>
      <c r="Y183" s="1">
        <v>17800</v>
      </c>
      <c r="Z183" s="1">
        <v>19500</v>
      </c>
      <c r="AA183" s="1">
        <v>21200</v>
      </c>
      <c r="AB183" s="1">
        <v>23900</v>
      </c>
      <c r="AC183" s="1">
        <v>19600</v>
      </c>
      <c r="AD183" s="1">
        <v>18800</v>
      </c>
      <c r="AE183" s="1">
        <v>20900</v>
      </c>
      <c r="AF183" s="1">
        <v>14400</v>
      </c>
      <c r="AG183" s="1">
        <v>21100</v>
      </c>
      <c r="AH183" s="1">
        <v>20200</v>
      </c>
      <c r="AI183" s="1">
        <v>19500</v>
      </c>
      <c r="AJ183" s="1">
        <v>21000</v>
      </c>
      <c r="AK183" s="1">
        <v>21600</v>
      </c>
      <c r="AL183" s="1">
        <v>19800</v>
      </c>
      <c r="AM183" s="1">
        <v>16300</v>
      </c>
      <c r="AN183" s="1">
        <v>19700</v>
      </c>
      <c r="AO183" s="1">
        <v>20300</v>
      </c>
      <c r="AP183" s="1">
        <v>17800</v>
      </c>
      <c r="AQ183" s="1">
        <v>22300</v>
      </c>
      <c r="AR183" s="1">
        <v>21300</v>
      </c>
      <c r="AS183" s="1">
        <v>24200</v>
      </c>
      <c r="AT183" s="1">
        <v>24000</v>
      </c>
      <c r="AU183" s="1">
        <v>27500</v>
      </c>
      <c r="AV183" s="1">
        <v>21600</v>
      </c>
      <c r="AW183" s="1">
        <v>20300</v>
      </c>
      <c r="AX183" s="1">
        <v>21000</v>
      </c>
      <c r="AY183" s="1">
        <v>21000</v>
      </c>
      <c r="AZ183" s="1">
        <v>16400</v>
      </c>
      <c r="BA183" s="1">
        <v>15500</v>
      </c>
      <c r="BB183" s="1">
        <v>14700</v>
      </c>
      <c r="BC183" s="1">
        <v>15800</v>
      </c>
      <c r="BD183" s="1">
        <v>17700</v>
      </c>
      <c r="BE183" s="1">
        <v>13900</v>
      </c>
      <c r="BF183" s="1">
        <v>14600</v>
      </c>
      <c r="BG183" s="1">
        <v>13100</v>
      </c>
      <c r="BH183" s="1">
        <v>15500</v>
      </c>
      <c r="BI183" s="1">
        <v>14900</v>
      </c>
      <c r="BJ183" s="1">
        <v>15000</v>
      </c>
      <c r="BK183" s="1">
        <v>17000</v>
      </c>
      <c r="BL183" s="1">
        <v>18800</v>
      </c>
      <c r="BM183" s="1">
        <v>19100</v>
      </c>
      <c r="BN183" s="1">
        <v>19100</v>
      </c>
      <c r="BO183" s="1">
        <v>18000</v>
      </c>
      <c r="BP183" s="1">
        <v>18000</v>
      </c>
      <c r="BQ183" s="1">
        <v>17800</v>
      </c>
      <c r="BR183" s="1">
        <v>11300</v>
      </c>
      <c r="BS183" s="1">
        <v>14100</v>
      </c>
      <c r="BT183" s="1">
        <v>15100</v>
      </c>
      <c r="BU183" s="1">
        <v>15100</v>
      </c>
      <c r="BV183" s="1">
        <v>12100</v>
      </c>
      <c r="BW183" s="1">
        <v>13400</v>
      </c>
      <c r="BX183" s="1">
        <v>13400</v>
      </c>
      <c r="BY183" s="1">
        <v>11400</v>
      </c>
      <c r="BZ183" s="1">
        <v>15200</v>
      </c>
      <c r="CA183" s="1">
        <v>17700</v>
      </c>
      <c r="CB183" s="1">
        <v>17100</v>
      </c>
      <c r="CC183" s="1">
        <v>17400</v>
      </c>
      <c r="CD183" s="1">
        <v>15500</v>
      </c>
      <c r="CE183" s="1">
        <v>17600</v>
      </c>
      <c r="CF183" s="1">
        <v>16800</v>
      </c>
      <c r="CG183" s="1">
        <v>15800</v>
      </c>
      <c r="CH183" s="1">
        <v>16500</v>
      </c>
      <c r="CI183" s="1">
        <v>18800</v>
      </c>
      <c r="CJ183" s="1">
        <v>18800</v>
      </c>
      <c r="CK183" s="1">
        <v>20100</v>
      </c>
      <c r="CL183" s="1">
        <v>15900</v>
      </c>
      <c r="CM183" s="1">
        <v>18900</v>
      </c>
      <c r="CN183" s="1">
        <v>17100</v>
      </c>
      <c r="CO183" s="1">
        <v>17000</v>
      </c>
      <c r="CP183" s="1">
        <v>15300</v>
      </c>
      <c r="CQ183" s="1">
        <v>13400</v>
      </c>
      <c r="CR183" s="1">
        <v>13500</v>
      </c>
      <c r="CS183" s="1">
        <v>12200</v>
      </c>
      <c r="CT183" s="1">
        <v>14200</v>
      </c>
      <c r="CU183" s="1">
        <v>17100</v>
      </c>
      <c r="CV183" s="1">
        <v>16200</v>
      </c>
      <c r="CW183" s="1">
        <v>17600</v>
      </c>
      <c r="CX183" s="1">
        <v>22000</v>
      </c>
      <c r="CY183" s="1">
        <v>20800</v>
      </c>
      <c r="CZ183" s="1">
        <v>18400</v>
      </c>
      <c r="DA183" s="1">
        <v>19600</v>
      </c>
      <c r="DB183" s="1">
        <v>20200</v>
      </c>
      <c r="DC183" s="1">
        <v>22000</v>
      </c>
      <c r="DD183" s="1">
        <v>16700</v>
      </c>
      <c r="DE183" s="1">
        <v>16500</v>
      </c>
      <c r="DF183" s="1">
        <v>18200</v>
      </c>
      <c r="DG183" s="1">
        <v>16200</v>
      </c>
      <c r="DH183" s="1">
        <v>15600</v>
      </c>
      <c r="DI183" s="1">
        <v>14400</v>
      </c>
      <c r="DJ183" s="1">
        <v>12700</v>
      </c>
      <c r="DK183" s="1">
        <v>11900</v>
      </c>
      <c r="DL183" s="1">
        <v>14700</v>
      </c>
      <c r="DM183" s="1">
        <v>21600</v>
      </c>
      <c r="DN183" s="1">
        <v>21900</v>
      </c>
      <c r="DO183" s="1">
        <v>20600</v>
      </c>
      <c r="DP183" s="1">
        <v>21200</v>
      </c>
      <c r="DQ183" s="1">
        <v>19100</v>
      </c>
      <c r="DR183" s="1">
        <v>20300</v>
      </c>
      <c r="DS183" s="1">
        <v>14500</v>
      </c>
      <c r="DT183" s="1">
        <v>14700</v>
      </c>
      <c r="DU183" s="1">
        <v>13700</v>
      </c>
      <c r="DV183" s="1">
        <v>17000</v>
      </c>
      <c r="DW183" s="1">
        <v>16800</v>
      </c>
      <c r="DX183" s="1">
        <v>13800</v>
      </c>
      <c r="DY183" s="1">
        <v>14200</v>
      </c>
      <c r="DZ183" s="1">
        <v>14600</v>
      </c>
      <c r="EA183" s="1">
        <v>12900</v>
      </c>
      <c r="EB183" s="1">
        <v>12100</v>
      </c>
      <c r="EC183" s="1">
        <v>9900</v>
      </c>
      <c r="ED183" s="1">
        <v>12300</v>
      </c>
      <c r="EE183" s="1">
        <v>11700</v>
      </c>
      <c r="EF183" s="1">
        <v>11700</v>
      </c>
    </row>
    <row r="184" spans="2:136" x14ac:dyDescent="0.45">
      <c r="D184" t="s">
        <v>253</v>
      </c>
      <c r="E184" s="1">
        <v>72500</v>
      </c>
      <c r="F184" s="1">
        <v>70500</v>
      </c>
      <c r="G184" s="1">
        <v>69300</v>
      </c>
      <c r="H184" s="1">
        <v>65400.000000000007</v>
      </c>
      <c r="I184" s="1">
        <v>68300</v>
      </c>
      <c r="J184" s="1">
        <v>78600</v>
      </c>
      <c r="K184" s="1">
        <v>77600</v>
      </c>
      <c r="L184" s="1">
        <v>77400</v>
      </c>
      <c r="M184" s="1">
        <v>75200</v>
      </c>
      <c r="N184" s="1">
        <v>84500</v>
      </c>
      <c r="O184" s="1">
        <v>75400</v>
      </c>
      <c r="P184" s="1">
        <v>70600</v>
      </c>
      <c r="Q184" s="1">
        <v>73100</v>
      </c>
      <c r="R184" s="1">
        <v>77900</v>
      </c>
      <c r="S184" s="1">
        <v>77600</v>
      </c>
      <c r="T184" s="1">
        <v>80000</v>
      </c>
      <c r="U184" s="1">
        <v>77500</v>
      </c>
      <c r="V184" s="1">
        <v>79200</v>
      </c>
      <c r="W184" s="1">
        <v>86600</v>
      </c>
      <c r="X184" s="1">
        <v>84300</v>
      </c>
      <c r="Y184" s="1">
        <v>77800</v>
      </c>
      <c r="Z184" s="1">
        <v>81800</v>
      </c>
      <c r="AA184" s="1">
        <v>82300</v>
      </c>
      <c r="AB184" s="1">
        <v>82100</v>
      </c>
      <c r="AC184" s="1">
        <v>73800</v>
      </c>
      <c r="AD184" s="1">
        <v>78600</v>
      </c>
      <c r="AE184" s="1">
        <v>76800</v>
      </c>
      <c r="AF184" s="1">
        <v>75800</v>
      </c>
      <c r="AG184" s="1">
        <v>78600</v>
      </c>
      <c r="AH184" s="1">
        <v>85700</v>
      </c>
      <c r="AI184" s="1">
        <v>80700</v>
      </c>
      <c r="AJ184" s="1">
        <v>94100</v>
      </c>
      <c r="AK184" s="1">
        <v>80200</v>
      </c>
      <c r="AL184" s="1">
        <v>88200</v>
      </c>
      <c r="AM184" s="1">
        <v>82600</v>
      </c>
      <c r="AN184" s="1">
        <v>83400</v>
      </c>
      <c r="AO184" s="1">
        <v>81700</v>
      </c>
      <c r="AP184" s="1">
        <v>80600</v>
      </c>
      <c r="AQ184" s="1">
        <v>82200</v>
      </c>
      <c r="AR184" s="1">
        <v>85800</v>
      </c>
      <c r="AS184" s="1">
        <v>98900</v>
      </c>
      <c r="AT184" s="1">
        <v>101300</v>
      </c>
      <c r="AU184" s="1">
        <v>92800</v>
      </c>
      <c r="AV184" s="1">
        <v>103800</v>
      </c>
      <c r="AW184" s="1">
        <v>90500</v>
      </c>
      <c r="AX184" s="1">
        <v>92200</v>
      </c>
      <c r="AY184" s="1">
        <v>96900</v>
      </c>
      <c r="AZ184" s="1">
        <v>95300</v>
      </c>
      <c r="BA184" s="1">
        <v>89800</v>
      </c>
      <c r="BB184" s="1">
        <v>85200</v>
      </c>
      <c r="BC184" s="1">
        <v>85800</v>
      </c>
      <c r="BD184" s="1">
        <v>77000</v>
      </c>
      <c r="BE184" s="1">
        <v>79800</v>
      </c>
      <c r="BF184" s="1">
        <v>77100</v>
      </c>
      <c r="BG184" s="1">
        <v>80200</v>
      </c>
      <c r="BH184" s="1">
        <v>85600</v>
      </c>
      <c r="BI184" s="1">
        <v>81100</v>
      </c>
      <c r="BJ184" s="1">
        <v>91600</v>
      </c>
      <c r="BK184" s="1">
        <v>92700</v>
      </c>
      <c r="BL184" s="1">
        <v>95600</v>
      </c>
      <c r="BM184" s="1">
        <v>88500</v>
      </c>
      <c r="BN184" s="1">
        <v>87200</v>
      </c>
      <c r="BO184" s="1">
        <v>80100</v>
      </c>
      <c r="BP184" s="1">
        <v>81900</v>
      </c>
      <c r="BQ184" s="1">
        <v>88700</v>
      </c>
      <c r="BR184" s="1">
        <v>85600</v>
      </c>
      <c r="BS184" s="1">
        <v>86800</v>
      </c>
      <c r="BT184" s="1">
        <v>94200</v>
      </c>
      <c r="BU184" s="1">
        <v>91800</v>
      </c>
      <c r="BV184" s="1">
        <v>93100</v>
      </c>
      <c r="BW184" s="1">
        <v>99400</v>
      </c>
      <c r="BX184" s="1">
        <v>99900</v>
      </c>
      <c r="BY184" s="1">
        <v>99900</v>
      </c>
      <c r="BZ184" s="1">
        <v>95500</v>
      </c>
      <c r="CA184" s="1">
        <v>96600</v>
      </c>
      <c r="CB184" s="1">
        <v>95000</v>
      </c>
      <c r="CC184" s="1">
        <v>84900</v>
      </c>
      <c r="CD184" s="1">
        <v>80300</v>
      </c>
      <c r="CE184" s="1">
        <v>89900</v>
      </c>
      <c r="CF184" s="1">
        <v>78400</v>
      </c>
      <c r="CG184" s="1">
        <v>85200</v>
      </c>
      <c r="CH184" s="1">
        <v>81200</v>
      </c>
      <c r="CI184" s="1">
        <v>94600</v>
      </c>
      <c r="CJ184" s="1">
        <v>91200</v>
      </c>
      <c r="CK184" s="1">
        <v>89700</v>
      </c>
      <c r="CL184" s="1">
        <v>85400</v>
      </c>
      <c r="CM184" s="1">
        <v>90300</v>
      </c>
      <c r="CN184" s="1">
        <v>88300</v>
      </c>
      <c r="CO184" s="1">
        <v>94000</v>
      </c>
      <c r="CP184" s="1">
        <v>88100</v>
      </c>
      <c r="CQ184" s="1">
        <v>93700</v>
      </c>
      <c r="CR184" s="1">
        <v>92500</v>
      </c>
      <c r="CS184" s="1">
        <v>102000</v>
      </c>
      <c r="CT184" s="1">
        <v>99100</v>
      </c>
      <c r="CU184" s="1">
        <v>97200</v>
      </c>
      <c r="CV184" s="1">
        <v>88700</v>
      </c>
      <c r="CW184" s="1">
        <v>82300</v>
      </c>
      <c r="CX184" s="1">
        <v>93700</v>
      </c>
      <c r="CY184" s="1">
        <v>95600</v>
      </c>
      <c r="CZ184" s="1">
        <v>95500</v>
      </c>
      <c r="DA184" s="1">
        <v>96700</v>
      </c>
      <c r="DB184" s="1">
        <v>110900</v>
      </c>
      <c r="DC184" s="1">
        <v>98000</v>
      </c>
      <c r="DD184" s="1">
        <v>96300</v>
      </c>
      <c r="DE184" s="1">
        <v>83000</v>
      </c>
      <c r="DF184" s="1">
        <v>93300</v>
      </c>
      <c r="DG184" s="1">
        <v>94800</v>
      </c>
      <c r="DH184" s="1">
        <v>90700</v>
      </c>
      <c r="DI184" s="1">
        <v>80500</v>
      </c>
      <c r="DJ184" s="1">
        <v>77300</v>
      </c>
      <c r="DK184" s="1">
        <v>91500</v>
      </c>
      <c r="DL184" s="1">
        <v>82500</v>
      </c>
      <c r="DM184" s="1">
        <v>72700</v>
      </c>
      <c r="DN184" s="1">
        <v>89600</v>
      </c>
      <c r="DO184" s="1">
        <v>97000</v>
      </c>
      <c r="DP184" s="1">
        <v>91100</v>
      </c>
      <c r="DQ184" s="1">
        <v>93800</v>
      </c>
      <c r="DR184" s="1">
        <v>108000</v>
      </c>
      <c r="DS184" s="1">
        <v>105000</v>
      </c>
      <c r="DT184" s="1">
        <v>102800</v>
      </c>
      <c r="DU184" s="1">
        <v>87400</v>
      </c>
      <c r="DV184" s="1">
        <v>97300</v>
      </c>
      <c r="DW184" s="1">
        <v>87000</v>
      </c>
      <c r="DX184" s="1">
        <v>72300</v>
      </c>
      <c r="DY184" s="1">
        <v>85900</v>
      </c>
      <c r="DZ184" s="1">
        <v>95100</v>
      </c>
      <c r="EA184" s="1">
        <v>99100</v>
      </c>
      <c r="EB184" s="1">
        <v>95700</v>
      </c>
      <c r="EC184" s="1">
        <v>95300</v>
      </c>
      <c r="ED184" s="1">
        <v>94500</v>
      </c>
      <c r="EE184" s="1">
        <v>91100</v>
      </c>
      <c r="EF184" s="1">
        <v>91100</v>
      </c>
    </row>
    <row r="185" spans="2:136" x14ac:dyDescent="0.45">
      <c r="D185" t="s">
        <v>112</v>
      </c>
      <c r="E185" s="1">
        <v>63100</v>
      </c>
      <c r="F185" s="1">
        <v>67900</v>
      </c>
      <c r="G185" s="1">
        <v>66400</v>
      </c>
      <c r="H185" s="1">
        <v>60100</v>
      </c>
      <c r="I185" s="1">
        <v>64099.999999999993</v>
      </c>
      <c r="J185" s="1">
        <v>60500</v>
      </c>
      <c r="K185" s="1">
        <v>59500</v>
      </c>
      <c r="L185" s="1">
        <v>63100</v>
      </c>
      <c r="M185" s="1">
        <v>63000</v>
      </c>
      <c r="N185" s="1">
        <v>59800</v>
      </c>
      <c r="O185" s="1">
        <v>64800</v>
      </c>
      <c r="P185" s="1">
        <v>60500</v>
      </c>
      <c r="Q185" s="1">
        <v>68900</v>
      </c>
      <c r="R185" s="1">
        <v>67600</v>
      </c>
      <c r="S185" s="1">
        <v>68100</v>
      </c>
      <c r="T185" s="1">
        <v>66200</v>
      </c>
      <c r="U185" s="1">
        <v>65500</v>
      </c>
      <c r="V185" s="1">
        <v>73500</v>
      </c>
      <c r="W185" s="1">
        <v>61500</v>
      </c>
      <c r="X185" s="1">
        <v>54600</v>
      </c>
      <c r="Y185" s="1">
        <v>55500</v>
      </c>
      <c r="Z185" s="1">
        <v>60100</v>
      </c>
      <c r="AA185" s="1">
        <v>63600</v>
      </c>
      <c r="AB185" s="1">
        <v>58400</v>
      </c>
      <c r="AC185" s="1">
        <v>56300</v>
      </c>
      <c r="AD185" s="1">
        <v>60600</v>
      </c>
      <c r="AE185" s="1">
        <v>64700</v>
      </c>
      <c r="AF185" s="1">
        <v>72500</v>
      </c>
      <c r="AG185" s="1">
        <v>75300</v>
      </c>
      <c r="AH185" s="1">
        <v>83000</v>
      </c>
      <c r="AI185" s="1">
        <v>81400</v>
      </c>
      <c r="AJ185" s="1">
        <v>75400</v>
      </c>
      <c r="AK185" s="1">
        <v>79500</v>
      </c>
      <c r="AL185" s="1">
        <v>79700</v>
      </c>
      <c r="AM185" s="1">
        <v>68300</v>
      </c>
      <c r="AN185" s="1">
        <v>64700</v>
      </c>
      <c r="AO185" s="1">
        <v>69300</v>
      </c>
      <c r="AP185" s="1">
        <v>64700</v>
      </c>
      <c r="AQ185" s="1">
        <v>66600</v>
      </c>
      <c r="AR185" s="1">
        <v>70000</v>
      </c>
      <c r="AS185" s="1">
        <v>75500</v>
      </c>
      <c r="AT185" s="1">
        <v>71400</v>
      </c>
      <c r="AU185" s="1">
        <v>68400</v>
      </c>
      <c r="AV185" s="1">
        <v>65400.000000000007</v>
      </c>
      <c r="AW185" s="1">
        <v>71900</v>
      </c>
      <c r="AX185" s="1">
        <v>64900.000000000007</v>
      </c>
      <c r="AY185" s="1">
        <v>67200</v>
      </c>
      <c r="AZ185" s="1">
        <v>66100</v>
      </c>
      <c r="BA185" s="1">
        <v>63400</v>
      </c>
      <c r="BB185" s="1">
        <v>69100</v>
      </c>
      <c r="BC185" s="1">
        <v>77900</v>
      </c>
      <c r="BD185" s="1">
        <v>84900</v>
      </c>
      <c r="BE185" s="1">
        <v>83600</v>
      </c>
      <c r="BF185" s="1">
        <v>90100</v>
      </c>
      <c r="BG185" s="1">
        <v>89800</v>
      </c>
      <c r="BH185" s="1">
        <v>86100</v>
      </c>
      <c r="BI185" s="1">
        <v>84000</v>
      </c>
      <c r="BJ185" s="1">
        <v>68900</v>
      </c>
      <c r="BK185" s="1">
        <v>68700</v>
      </c>
      <c r="BL185" s="1">
        <v>58200</v>
      </c>
      <c r="BM185" s="1">
        <v>61100</v>
      </c>
      <c r="BN185" s="1">
        <v>57700</v>
      </c>
      <c r="BO185" s="1">
        <v>53900</v>
      </c>
      <c r="BP185" s="1">
        <v>55700</v>
      </c>
      <c r="BQ185" s="1">
        <v>57300</v>
      </c>
      <c r="BR185" s="1">
        <v>59400</v>
      </c>
      <c r="BS185" s="1">
        <v>60800</v>
      </c>
      <c r="BT185" s="1">
        <v>70900</v>
      </c>
      <c r="BU185" s="1">
        <v>68300</v>
      </c>
      <c r="BV185" s="1">
        <v>68900</v>
      </c>
      <c r="BW185" s="1">
        <v>69400</v>
      </c>
      <c r="BX185" s="1">
        <v>65400.000000000007</v>
      </c>
      <c r="BY185" s="1">
        <v>69400</v>
      </c>
      <c r="BZ185" s="1">
        <v>64300</v>
      </c>
      <c r="CA185" s="1">
        <v>64400.000000000007</v>
      </c>
      <c r="CB185" s="1">
        <v>63300</v>
      </c>
      <c r="CC185" s="1">
        <v>63700</v>
      </c>
      <c r="CD185" s="1">
        <v>67800</v>
      </c>
      <c r="CE185" s="1">
        <v>63700</v>
      </c>
      <c r="CF185" s="1">
        <v>62500</v>
      </c>
      <c r="CG185" s="1">
        <v>60000</v>
      </c>
      <c r="CH185" s="1">
        <v>58800</v>
      </c>
      <c r="CI185" s="1">
        <v>52200</v>
      </c>
      <c r="CJ185" s="1">
        <v>49900</v>
      </c>
      <c r="CK185" s="1">
        <v>56000</v>
      </c>
      <c r="CL185" s="1">
        <v>60200</v>
      </c>
      <c r="CM185" s="1">
        <v>56600</v>
      </c>
      <c r="CN185" s="1">
        <v>59400</v>
      </c>
      <c r="CO185" s="1">
        <v>57900</v>
      </c>
      <c r="CP185" s="1">
        <v>59600</v>
      </c>
      <c r="CQ185" s="1">
        <v>56700</v>
      </c>
      <c r="CR185" s="1">
        <v>56600</v>
      </c>
      <c r="CS185" s="1">
        <v>55400</v>
      </c>
      <c r="CT185" s="1">
        <v>50400</v>
      </c>
      <c r="CU185" s="1">
        <v>55300</v>
      </c>
      <c r="CV185" s="1">
        <v>55600</v>
      </c>
      <c r="CW185" s="1">
        <v>62600</v>
      </c>
      <c r="CX185" s="1">
        <v>65200</v>
      </c>
      <c r="CY185" s="1">
        <v>69100</v>
      </c>
      <c r="CZ185" s="1">
        <v>64599.999999999993</v>
      </c>
      <c r="DA185" s="1">
        <v>61500</v>
      </c>
      <c r="DB185" s="1">
        <v>62600</v>
      </c>
      <c r="DC185" s="1">
        <v>56500</v>
      </c>
      <c r="DD185" s="1">
        <v>57900</v>
      </c>
      <c r="DE185" s="1">
        <v>55200</v>
      </c>
      <c r="DF185" s="1">
        <v>48100</v>
      </c>
      <c r="DG185" s="1">
        <v>52300</v>
      </c>
      <c r="DH185" s="1">
        <v>55000</v>
      </c>
      <c r="DI185" s="1">
        <v>63800</v>
      </c>
      <c r="DJ185" s="1">
        <v>72000</v>
      </c>
      <c r="DK185" s="1">
        <v>75300</v>
      </c>
      <c r="DL185" s="1">
        <v>75300</v>
      </c>
      <c r="DM185" s="1">
        <v>67200</v>
      </c>
      <c r="DN185" s="1">
        <v>71900</v>
      </c>
      <c r="DO185" s="1">
        <v>69900</v>
      </c>
      <c r="DP185" s="1">
        <v>69600</v>
      </c>
      <c r="DQ185" s="1">
        <v>80100</v>
      </c>
      <c r="DR185" s="1">
        <v>81200</v>
      </c>
      <c r="DS185" s="1">
        <v>71000</v>
      </c>
      <c r="DT185" s="1">
        <v>72300</v>
      </c>
      <c r="DU185" s="1">
        <v>76200</v>
      </c>
      <c r="DV185" s="1">
        <v>70000</v>
      </c>
      <c r="DW185" s="1">
        <v>71800</v>
      </c>
      <c r="DX185" s="1">
        <v>70200</v>
      </c>
      <c r="DY185" s="1">
        <v>72500</v>
      </c>
      <c r="DZ185" s="1">
        <v>62400</v>
      </c>
      <c r="EA185" s="1">
        <v>61400</v>
      </c>
      <c r="EB185" s="1">
        <v>61700</v>
      </c>
      <c r="EC185" s="1">
        <v>70100</v>
      </c>
      <c r="ED185" s="1">
        <v>66300</v>
      </c>
      <c r="EE185" s="1">
        <v>71300</v>
      </c>
      <c r="EF185" s="1">
        <v>71300</v>
      </c>
    </row>
    <row r="186" spans="2:136" x14ac:dyDescent="0.45">
      <c r="D186" t="s">
        <v>113</v>
      </c>
      <c r="E186" s="1">
        <v>4100</v>
      </c>
      <c r="F186" s="1">
        <v>6800</v>
      </c>
      <c r="G186" s="1">
        <v>5800</v>
      </c>
      <c r="H186" s="1">
        <v>5200</v>
      </c>
      <c r="I186" s="1">
        <v>3900</v>
      </c>
      <c r="J186" s="1">
        <v>5100</v>
      </c>
      <c r="K186" s="1">
        <v>7500</v>
      </c>
      <c r="L186" s="1">
        <v>6200</v>
      </c>
      <c r="M186" s="1">
        <v>4600</v>
      </c>
      <c r="N186" s="1">
        <v>5900</v>
      </c>
      <c r="O186" s="1">
        <v>9600</v>
      </c>
      <c r="P186" s="1">
        <v>6300</v>
      </c>
      <c r="Q186" s="1">
        <v>5700</v>
      </c>
      <c r="R186" s="1">
        <v>6000</v>
      </c>
      <c r="S186" s="1">
        <v>5800</v>
      </c>
      <c r="T186" s="1">
        <v>7300</v>
      </c>
      <c r="U186" s="1">
        <v>6400</v>
      </c>
      <c r="V186" s="1">
        <v>9400</v>
      </c>
      <c r="W186" s="1">
        <v>7200</v>
      </c>
      <c r="X186" s="1">
        <v>7200</v>
      </c>
      <c r="Y186" s="1">
        <v>6600</v>
      </c>
      <c r="Z186" s="1">
        <v>5400</v>
      </c>
      <c r="AA186" s="1">
        <v>5700</v>
      </c>
      <c r="AB186" s="1">
        <v>3700</v>
      </c>
      <c r="AC186" s="1">
        <v>4000</v>
      </c>
      <c r="AD186" s="1">
        <v>3400</v>
      </c>
      <c r="AE186" s="1">
        <v>4000</v>
      </c>
      <c r="AF186" s="1">
        <v>3500</v>
      </c>
      <c r="AG186" s="1">
        <v>4200</v>
      </c>
      <c r="AH186" s="1">
        <v>3800</v>
      </c>
      <c r="AI186" s="1">
        <v>3800</v>
      </c>
      <c r="AJ186" s="1">
        <v>3600</v>
      </c>
      <c r="AK186" s="1">
        <v>4400</v>
      </c>
      <c r="AL186" s="1">
        <v>3500</v>
      </c>
      <c r="AM186" s="1">
        <v>4800</v>
      </c>
      <c r="AN186" s="1">
        <v>5500</v>
      </c>
      <c r="AO186" s="1">
        <v>5300</v>
      </c>
      <c r="AP186" s="1">
        <v>6100</v>
      </c>
      <c r="AQ186" s="1">
        <v>7800</v>
      </c>
      <c r="AR186" s="1">
        <v>11100</v>
      </c>
      <c r="AS186" s="1">
        <v>9800</v>
      </c>
      <c r="AT186" s="1">
        <v>11300</v>
      </c>
      <c r="AU186" s="1">
        <v>7700</v>
      </c>
      <c r="AV186" s="1">
        <v>8000</v>
      </c>
      <c r="AW186" s="1">
        <v>8000</v>
      </c>
      <c r="AX186" s="1">
        <v>6300</v>
      </c>
      <c r="AY186" s="1">
        <v>5500</v>
      </c>
      <c r="AZ186" s="1">
        <v>6200</v>
      </c>
      <c r="BA186" s="1">
        <v>6500</v>
      </c>
      <c r="BB186" s="1">
        <v>5500</v>
      </c>
      <c r="BC186" s="1">
        <v>3900</v>
      </c>
      <c r="BD186" s="1">
        <v>3500</v>
      </c>
      <c r="BE186" s="1">
        <v>2800</v>
      </c>
      <c r="BF186" s="1">
        <v>3000</v>
      </c>
      <c r="BG186" s="1">
        <v>2900</v>
      </c>
      <c r="BH186" s="1">
        <v>2300</v>
      </c>
      <c r="BI186" s="1">
        <v>2800</v>
      </c>
      <c r="BJ186" s="1">
        <v>2500</v>
      </c>
      <c r="BK186" s="1">
        <v>2900</v>
      </c>
      <c r="BL186" s="1">
        <v>3000</v>
      </c>
      <c r="BM186" s="1">
        <v>4700</v>
      </c>
      <c r="BN186" s="1">
        <v>4800</v>
      </c>
      <c r="BO186" s="1">
        <v>4700</v>
      </c>
      <c r="BP186" s="1">
        <v>6900</v>
      </c>
      <c r="BQ186" s="1">
        <v>5100</v>
      </c>
      <c r="BR186" s="1">
        <v>8900</v>
      </c>
      <c r="BS186" s="1">
        <v>9200</v>
      </c>
      <c r="BT186" s="1">
        <v>8100</v>
      </c>
      <c r="BU186" s="1">
        <v>6700</v>
      </c>
      <c r="BV186" s="1">
        <v>6000</v>
      </c>
      <c r="BW186" s="1">
        <v>7000</v>
      </c>
      <c r="BX186" s="1">
        <v>6300</v>
      </c>
      <c r="BY186" s="1">
        <v>5200</v>
      </c>
      <c r="BZ186" s="1">
        <v>7100</v>
      </c>
      <c r="CA186" s="1">
        <v>7000</v>
      </c>
      <c r="CB186" s="1">
        <v>9700</v>
      </c>
      <c r="CC186" s="1">
        <v>9500</v>
      </c>
      <c r="CD186" s="1">
        <v>10100</v>
      </c>
      <c r="CE186" s="1">
        <v>13000</v>
      </c>
      <c r="CF186" s="1">
        <v>8300</v>
      </c>
      <c r="CG186" s="1">
        <v>8500</v>
      </c>
      <c r="CH186" s="1">
        <v>7500</v>
      </c>
      <c r="CI186" s="1">
        <v>7000</v>
      </c>
      <c r="CJ186" s="1">
        <v>6900</v>
      </c>
      <c r="CK186" s="1">
        <v>5600</v>
      </c>
      <c r="CL186" s="1">
        <v>6900</v>
      </c>
      <c r="CM186" s="1">
        <v>7100</v>
      </c>
      <c r="CN186" s="1">
        <v>6900</v>
      </c>
      <c r="CO186" s="1">
        <v>7600</v>
      </c>
      <c r="CP186" s="1">
        <v>4200</v>
      </c>
      <c r="CQ186" s="1">
        <v>4300</v>
      </c>
      <c r="CR186" s="1">
        <v>4600</v>
      </c>
      <c r="CS186" s="1">
        <v>4800</v>
      </c>
      <c r="CT186" s="1">
        <v>5100</v>
      </c>
      <c r="CU186" s="1">
        <v>6000</v>
      </c>
      <c r="CV186" s="1">
        <v>6000</v>
      </c>
      <c r="CW186" s="1">
        <v>5800</v>
      </c>
      <c r="CX186" s="1">
        <v>5600</v>
      </c>
      <c r="CY186" s="1">
        <v>8100</v>
      </c>
      <c r="CZ186" s="1">
        <v>5700</v>
      </c>
      <c r="DA186" s="1">
        <v>7000</v>
      </c>
      <c r="DB186" s="1">
        <v>7800</v>
      </c>
      <c r="DC186" s="1">
        <v>7700</v>
      </c>
      <c r="DD186" s="1">
        <v>5400</v>
      </c>
      <c r="DE186" s="1">
        <v>3500</v>
      </c>
      <c r="DF186" s="1">
        <v>4000</v>
      </c>
      <c r="DG186" s="1">
        <v>2400</v>
      </c>
      <c r="DH186" s="1">
        <v>4000</v>
      </c>
      <c r="DI186" s="1">
        <v>5400</v>
      </c>
      <c r="DJ186" s="1">
        <v>6200</v>
      </c>
      <c r="DK186" s="1">
        <v>4500</v>
      </c>
      <c r="DL186" s="1">
        <v>5100</v>
      </c>
      <c r="DM186" s="1">
        <v>7700</v>
      </c>
      <c r="DN186" s="1">
        <v>5400</v>
      </c>
      <c r="DO186" s="1">
        <v>5800</v>
      </c>
      <c r="DP186" s="1">
        <v>6000</v>
      </c>
      <c r="DQ186" s="1">
        <v>5700</v>
      </c>
      <c r="DR186" s="1">
        <v>5100</v>
      </c>
      <c r="DS186" s="1">
        <v>6200</v>
      </c>
      <c r="DT186" s="1">
        <v>7700</v>
      </c>
      <c r="DU186" s="1">
        <v>5000</v>
      </c>
      <c r="DV186" s="1">
        <v>5100</v>
      </c>
      <c r="DW186" s="1">
        <v>5900</v>
      </c>
      <c r="DX186" s="1">
        <v>4100</v>
      </c>
      <c r="DY186" s="1">
        <v>3100</v>
      </c>
      <c r="DZ186" s="1">
        <v>4900</v>
      </c>
      <c r="EA186" s="1">
        <v>2900</v>
      </c>
      <c r="EB186" s="1">
        <v>4000</v>
      </c>
      <c r="EC186" s="1">
        <v>2200</v>
      </c>
      <c r="ED186" s="1">
        <v>2300</v>
      </c>
      <c r="EE186" s="1">
        <v>3500</v>
      </c>
      <c r="EF186" s="1">
        <v>3500</v>
      </c>
    </row>
    <row r="187" spans="2:136" x14ac:dyDescent="0.45">
      <c r="D187" t="s">
        <v>114</v>
      </c>
      <c r="E187" s="1">
        <v>15700</v>
      </c>
      <c r="F187" s="1">
        <v>15300</v>
      </c>
      <c r="G187" s="1">
        <v>14000</v>
      </c>
      <c r="H187" s="1">
        <v>13500</v>
      </c>
      <c r="I187" s="1">
        <v>12300</v>
      </c>
      <c r="J187" s="1">
        <v>9500</v>
      </c>
      <c r="K187" s="1">
        <v>9200</v>
      </c>
      <c r="L187" s="1">
        <v>10300</v>
      </c>
      <c r="M187" s="1">
        <v>8500</v>
      </c>
      <c r="N187" s="1">
        <v>9600</v>
      </c>
      <c r="O187" s="1">
        <v>8900</v>
      </c>
      <c r="P187" s="1">
        <v>8100</v>
      </c>
      <c r="Q187" s="1">
        <v>8400</v>
      </c>
      <c r="R187" s="1">
        <v>8200</v>
      </c>
      <c r="S187" s="1">
        <v>10000</v>
      </c>
      <c r="T187" s="1">
        <v>9000</v>
      </c>
      <c r="U187" s="1">
        <v>9200</v>
      </c>
      <c r="V187" s="1">
        <v>9200</v>
      </c>
      <c r="W187" s="1">
        <v>8500</v>
      </c>
      <c r="X187" s="1">
        <v>9600</v>
      </c>
      <c r="Y187" s="1">
        <v>9900</v>
      </c>
      <c r="Z187" s="1">
        <v>10400</v>
      </c>
      <c r="AA187" s="1">
        <v>11400</v>
      </c>
      <c r="AB187" s="1">
        <v>9400</v>
      </c>
      <c r="AC187" s="1">
        <v>11800</v>
      </c>
      <c r="AD187" s="1">
        <v>15200</v>
      </c>
      <c r="AE187" s="1">
        <v>15900</v>
      </c>
      <c r="AF187" s="1">
        <v>15700</v>
      </c>
      <c r="AG187" s="1">
        <v>15800</v>
      </c>
      <c r="AH187" s="1">
        <v>16000</v>
      </c>
      <c r="AI187" s="1">
        <v>16900</v>
      </c>
      <c r="AJ187" s="1">
        <v>16400</v>
      </c>
      <c r="AK187" s="1">
        <v>14000</v>
      </c>
      <c r="AL187" s="1">
        <v>9400</v>
      </c>
      <c r="AM187" s="1">
        <v>10300</v>
      </c>
      <c r="AN187" s="1">
        <v>11600</v>
      </c>
      <c r="AO187" s="1">
        <v>12300</v>
      </c>
      <c r="AP187" s="1">
        <v>11000</v>
      </c>
      <c r="AQ187" s="1">
        <v>9400</v>
      </c>
      <c r="AR187" s="1">
        <v>9400</v>
      </c>
      <c r="AS187" s="1">
        <v>9700</v>
      </c>
      <c r="AT187" s="1">
        <v>7400</v>
      </c>
      <c r="AU187" s="1">
        <v>9400</v>
      </c>
      <c r="AV187" s="1">
        <v>11100</v>
      </c>
      <c r="AW187" s="1">
        <v>10800</v>
      </c>
      <c r="AX187" s="1">
        <v>10800</v>
      </c>
      <c r="AY187" s="1">
        <v>9400</v>
      </c>
      <c r="AZ187" s="1">
        <v>11400</v>
      </c>
      <c r="BA187" s="1">
        <v>9600</v>
      </c>
      <c r="BB187" s="1">
        <v>9600</v>
      </c>
      <c r="BC187" s="1">
        <v>8700</v>
      </c>
      <c r="BD187" s="1">
        <v>8600</v>
      </c>
      <c r="BE187" s="1">
        <v>11600</v>
      </c>
      <c r="BF187" s="1">
        <v>10600</v>
      </c>
      <c r="BG187" s="1">
        <v>11400</v>
      </c>
      <c r="BH187" s="1">
        <v>10200</v>
      </c>
      <c r="BI187" s="1">
        <v>11300</v>
      </c>
      <c r="BJ187" s="1">
        <v>10000</v>
      </c>
      <c r="BK187" s="1">
        <v>11100</v>
      </c>
      <c r="BL187" s="1">
        <v>11400</v>
      </c>
      <c r="BM187" s="1">
        <v>15300</v>
      </c>
      <c r="BN187" s="1">
        <v>10000</v>
      </c>
      <c r="BO187" s="1">
        <v>9100</v>
      </c>
      <c r="BP187" s="1">
        <v>9400</v>
      </c>
      <c r="BQ187" s="1">
        <v>9600</v>
      </c>
      <c r="BR187" s="1">
        <v>7000</v>
      </c>
      <c r="BS187" s="1">
        <v>10500</v>
      </c>
      <c r="BT187" s="1">
        <v>9000</v>
      </c>
      <c r="BU187" s="1">
        <v>9700</v>
      </c>
      <c r="BV187" s="1">
        <v>11000</v>
      </c>
      <c r="BW187" s="1">
        <v>8500</v>
      </c>
      <c r="BX187" s="1">
        <v>8300</v>
      </c>
      <c r="BY187" s="1">
        <v>9000</v>
      </c>
      <c r="BZ187" s="1">
        <v>13700</v>
      </c>
      <c r="CA187" s="1">
        <v>11100</v>
      </c>
      <c r="CB187" s="1">
        <v>8100</v>
      </c>
      <c r="CC187" s="1">
        <v>8500</v>
      </c>
      <c r="CD187" s="1">
        <v>7600</v>
      </c>
      <c r="CE187" s="1">
        <v>8100</v>
      </c>
      <c r="CF187" s="1">
        <v>10600</v>
      </c>
      <c r="CG187" s="1">
        <v>13600</v>
      </c>
      <c r="CH187" s="1">
        <v>12600</v>
      </c>
      <c r="CI187" s="1">
        <v>9800</v>
      </c>
      <c r="CJ187" s="1">
        <v>10600</v>
      </c>
      <c r="CK187" s="1">
        <v>12100</v>
      </c>
      <c r="CL187" s="1">
        <v>13900</v>
      </c>
      <c r="CM187" s="1">
        <v>13400</v>
      </c>
      <c r="CN187" s="1">
        <v>13500</v>
      </c>
      <c r="CO187" s="1">
        <v>13700</v>
      </c>
      <c r="CP187" s="1">
        <v>15700</v>
      </c>
      <c r="CQ187" s="1">
        <v>15100</v>
      </c>
      <c r="CR187" s="1">
        <v>13900</v>
      </c>
      <c r="CS187" s="1">
        <v>13600</v>
      </c>
      <c r="CT187" s="1">
        <v>10500</v>
      </c>
      <c r="CU187" s="1">
        <v>11200</v>
      </c>
      <c r="CV187" s="1">
        <v>15100</v>
      </c>
      <c r="CW187" s="1">
        <v>14700</v>
      </c>
      <c r="CX187" s="1">
        <v>13400</v>
      </c>
      <c r="CY187" s="1">
        <v>13200</v>
      </c>
      <c r="CZ187" s="1">
        <v>12700</v>
      </c>
      <c r="DA187" s="1">
        <v>14300</v>
      </c>
      <c r="DB187" s="1">
        <v>16000</v>
      </c>
      <c r="DC187" s="1">
        <v>15700</v>
      </c>
      <c r="DD187" s="1">
        <v>13700</v>
      </c>
      <c r="DE187" s="1">
        <v>15600</v>
      </c>
      <c r="DF187" s="1">
        <v>13000</v>
      </c>
      <c r="DG187" s="1">
        <v>11200</v>
      </c>
      <c r="DH187" s="1">
        <v>10200</v>
      </c>
      <c r="DI187" s="1">
        <v>8600</v>
      </c>
      <c r="DJ187" s="1">
        <v>9100</v>
      </c>
      <c r="DK187" s="1">
        <v>11900</v>
      </c>
      <c r="DL187" s="1">
        <v>16300</v>
      </c>
      <c r="DM187" s="1">
        <v>15100</v>
      </c>
      <c r="DN187" s="1">
        <v>14700</v>
      </c>
      <c r="DO187" s="1">
        <v>13200</v>
      </c>
      <c r="DP187" s="1">
        <v>16300</v>
      </c>
      <c r="DQ187" s="1">
        <v>14800</v>
      </c>
      <c r="DR187" s="1">
        <v>14300</v>
      </c>
      <c r="DS187" s="1">
        <v>12700</v>
      </c>
      <c r="DT187" s="1">
        <v>12700</v>
      </c>
      <c r="DU187" s="1">
        <v>16100.000000000002</v>
      </c>
      <c r="DV187" s="1">
        <v>14500</v>
      </c>
      <c r="DW187" s="1">
        <v>11200</v>
      </c>
      <c r="DX187" s="1">
        <v>10900</v>
      </c>
      <c r="DY187" s="1">
        <v>10300</v>
      </c>
      <c r="DZ187" s="1">
        <v>13200</v>
      </c>
      <c r="EA187" s="1">
        <v>12200</v>
      </c>
      <c r="EB187" s="1">
        <v>14900</v>
      </c>
      <c r="EC187" s="1">
        <v>17400</v>
      </c>
      <c r="ED187" s="1">
        <v>20400</v>
      </c>
      <c r="EE187" s="1">
        <v>13300</v>
      </c>
      <c r="EF187" s="1">
        <v>13300</v>
      </c>
    </row>
    <row r="188" spans="2:136" x14ac:dyDescent="0.45">
      <c r="D188" t="s">
        <v>115</v>
      </c>
      <c r="E188" s="1">
        <v>7200</v>
      </c>
      <c r="F188" s="1">
        <v>7900</v>
      </c>
      <c r="G188" s="1">
        <v>7100</v>
      </c>
      <c r="H188" s="1">
        <v>12000</v>
      </c>
      <c r="I188" s="1">
        <v>8500</v>
      </c>
      <c r="J188" s="1">
        <v>5100</v>
      </c>
      <c r="K188" s="1">
        <v>4500</v>
      </c>
      <c r="L188" s="1">
        <v>2300</v>
      </c>
      <c r="M188" s="1">
        <v>2500</v>
      </c>
      <c r="N188" s="1">
        <v>2300</v>
      </c>
      <c r="O188" s="1">
        <v>3200</v>
      </c>
      <c r="P188" s="1"/>
      <c r="Q188" s="1">
        <v>2100</v>
      </c>
      <c r="R188" s="1">
        <v>2800</v>
      </c>
      <c r="S188" s="1">
        <v>3900</v>
      </c>
      <c r="T188" s="1">
        <v>5600</v>
      </c>
      <c r="U188" s="1">
        <v>5300</v>
      </c>
      <c r="V188" s="1">
        <v>4500</v>
      </c>
      <c r="W188" s="1">
        <v>4300</v>
      </c>
      <c r="X188" s="1">
        <v>6100</v>
      </c>
      <c r="Y188" s="1">
        <v>7400</v>
      </c>
      <c r="Z188" s="1">
        <v>6700</v>
      </c>
      <c r="AA188" s="1">
        <v>7400</v>
      </c>
      <c r="AB188" s="1">
        <v>8900</v>
      </c>
      <c r="AC188" s="1">
        <v>8200</v>
      </c>
      <c r="AD188" s="1">
        <v>7900</v>
      </c>
      <c r="AE188" s="1">
        <v>8900</v>
      </c>
      <c r="AF188" s="1">
        <v>8300</v>
      </c>
      <c r="AG188" s="1">
        <v>7100</v>
      </c>
      <c r="AH188" s="1">
        <v>7100</v>
      </c>
      <c r="AI188" s="1">
        <v>9000</v>
      </c>
      <c r="AJ188" s="1">
        <v>11600</v>
      </c>
      <c r="AK188" s="1">
        <v>9100</v>
      </c>
      <c r="AL188" s="1">
        <v>9300</v>
      </c>
      <c r="AM188" s="1">
        <v>10700</v>
      </c>
      <c r="AN188" s="1">
        <v>8800</v>
      </c>
      <c r="AO188" s="1">
        <v>10100</v>
      </c>
      <c r="AP188" s="1">
        <v>12500</v>
      </c>
      <c r="AQ188" s="1">
        <v>13900</v>
      </c>
      <c r="AR188" s="1">
        <v>13200</v>
      </c>
      <c r="AS188" s="1">
        <v>10900</v>
      </c>
      <c r="AT188" s="1">
        <v>9400</v>
      </c>
      <c r="AU188" s="1">
        <v>8100</v>
      </c>
      <c r="AV188" s="1">
        <v>5800</v>
      </c>
      <c r="AW188" s="1">
        <v>5300</v>
      </c>
      <c r="AX188" s="1">
        <v>5000</v>
      </c>
      <c r="AY188" s="1">
        <v>7000</v>
      </c>
      <c r="AZ188" s="1">
        <v>9100</v>
      </c>
      <c r="BA188" s="1">
        <v>8400</v>
      </c>
      <c r="BB188" s="1">
        <v>8100</v>
      </c>
      <c r="BC188" s="1">
        <v>8400</v>
      </c>
      <c r="BD188" s="1">
        <v>9500</v>
      </c>
      <c r="BE188" s="1">
        <v>8000</v>
      </c>
      <c r="BF188" s="1">
        <v>5800</v>
      </c>
      <c r="BG188" s="1">
        <v>5100</v>
      </c>
      <c r="BH188" s="1">
        <v>5500</v>
      </c>
      <c r="BI188" s="1">
        <v>6700</v>
      </c>
      <c r="BJ188" s="1">
        <v>7000</v>
      </c>
      <c r="BK188" s="1">
        <v>7800</v>
      </c>
      <c r="BL188" s="1">
        <v>7700</v>
      </c>
      <c r="BM188" s="1">
        <v>6000</v>
      </c>
      <c r="BN188" s="1">
        <v>7900</v>
      </c>
      <c r="BO188" s="1">
        <v>8600</v>
      </c>
      <c r="BP188" s="1">
        <v>10200</v>
      </c>
      <c r="BQ188" s="1">
        <v>7900</v>
      </c>
      <c r="BR188" s="1">
        <v>6200</v>
      </c>
      <c r="BS188" s="1">
        <v>4400</v>
      </c>
      <c r="BT188" s="1">
        <v>5900</v>
      </c>
      <c r="BU188" s="1">
        <v>5000</v>
      </c>
      <c r="BV188" s="1">
        <v>6100</v>
      </c>
      <c r="BW188" s="1">
        <v>6100</v>
      </c>
      <c r="BX188" s="1">
        <v>9600</v>
      </c>
      <c r="BY188" s="1">
        <v>8900</v>
      </c>
      <c r="BZ188" s="1">
        <v>9100</v>
      </c>
      <c r="CA188" s="1">
        <v>10600</v>
      </c>
      <c r="CB188" s="1">
        <v>7100</v>
      </c>
      <c r="CC188" s="1">
        <v>7800</v>
      </c>
      <c r="CD188" s="1">
        <v>6700</v>
      </c>
      <c r="CE188" s="1">
        <v>8800</v>
      </c>
      <c r="CF188" s="1">
        <v>8400</v>
      </c>
      <c r="CG188" s="1">
        <v>8300</v>
      </c>
      <c r="CH188" s="1">
        <v>9300</v>
      </c>
      <c r="CI188" s="1">
        <v>5900</v>
      </c>
      <c r="CJ188" s="1">
        <v>7800</v>
      </c>
      <c r="CK188" s="1">
        <v>7600</v>
      </c>
      <c r="CL188" s="1">
        <v>9100</v>
      </c>
      <c r="CM188" s="1">
        <v>7600</v>
      </c>
      <c r="CN188" s="1">
        <v>9000</v>
      </c>
      <c r="CO188" s="1">
        <v>10700</v>
      </c>
      <c r="CP188" s="1">
        <v>11400</v>
      </c>
      <c r="CQ188" s="1">
        <v>10500</v>
      </c>
      <c r="CR188" s="1">
        <v>9200</v>
      </c>
      <c r="CS188" s="1">
        <v>9300</v>
      </c>
      <c r="CT188" s="1">
        <v>11000</v>
      </c>
      <c r="CU188" s="1">
        <v>10800</v>
      </c>
      <c r="CV188" s="1">
        <v>10100</v>
      </c>
      <c r="CW188" s="1">
        <v>11500</v>
      </c>
      <c r="CX188" s="1">
        <v>9100</v>
      </c>
      <c r="CY188" s="1">
        <v>8500</v>
      </c>
      <c r="CZ188" s="1">
        <v>10700</v>
      </c>
      <c r="DA188" s="1">
        <v>11100</v>
      </c>
      <c r="DB188" s="1">
        <v>7900</v>
      </c>
      <c r="DC188" s="1">
        <v>7900</v>
      </c>
      <c r="DD188" s="1">
        <v>10400</v>
      </c>
      <c r="DE188" s="1">
        <v>6700</v>
      </c>
      <c r="DF188" s="1">
        <v>7000</v>
      </c>
      <c r="DG188" s="1">
        <v>6500</v>
      </c>
      <c r="DH188" s="1">
        <v>5400</v>
      </c>
      <c r="DI188" s="1">
        <v>6500</v>
      </c>
      <c r="DJ188" s="1">
        <v>6700</v>
      </c>
      <c r="DK188" s="1">
        <v>7700</v>
      </c>
      <c r="DL188" s="1">
        <v>7100</v>
      </c>
      <c r="DM188" s="1">
        <v>8300</v>
      </c>
      <c r="DN188" s="1">
        <v>7600</v>
      </c>
      <c r="DO188" s="1">
        <v>9100</v>
      </c>
      <c r="DP188" s="1">
        <v>8200</v>
      </c>
      <c r="DQ188" s="1">
        <v>7300</v>
      </c>
      <c r="DR188" s="1">
        <v>7200</v>
      </c>
      <c r="DS188" s="1">
        <v>8600</v>
      </c>
      <c r="DT188" s="1">
        <v>10000</v>
      </c>
      <c r="DU188" s="1">
        <v>7200</v>
      </c>
      <c r="DV188" s="1">
        <v>7800</v>
      </c>
      <c r="DW188" s="1">
        <v>5500</v>
      </c>
      <c r="DX188" s="1">
        <v>6400</v>
      </c>
      <c r="DY188" s="1">
        <v>5200</v>
      </c>
      <c r="DZ188" s="1">
        <v>9600</v>
      </c>
      <c r="EA188" s="1">
        <v>9400</v>
      </c>
      <c r="EB188" s="1">
        <v>7700</v>
      </c>
      <c r="EC188" s="1">
        <v>7100</v>
      </c>
      <c r="ED188" s="1">
        <v>10000</v>
      </c>
      <c r="EE188" s="1">
        <v>9700</v>
      </c>
      <c r="EF188" s="1">
        <v>9700</v>
      </c>
    </row>
    <row r="189" spans="2:136" x14ac:dyDescent="0.45">
      <c r="B189" t="s">
        <v>453</v>
      </c>
      <c r="C189" t="s">
        <v>9</v>
      </c>
      <c r="D189" t="s">
        <v>25</v>
      </c>
      <c r="E189" s="1">
        <v>7400</v>
      </c>
      <c r="F189" s="1">
        <v>7600</v>
      </c>
      <c r="G189" s="1">
        <v>4400</v>
      </c>
      <c r="H189" s="1">
        <v>4200</v>
      </c>
      <c r="I189" s="1">
        <v>6800</v>
      </c>
      <c r="J189" s="1">
        <v>5000</v>
      </c>
      <c r="K189" s="1">
        <v>3500</v>
      </c>
      <c r="L189" s="1">
        <v>5000</v>
      </c>
      <c r="M189" s="1">
        <v>6100</v>
      </c>
      <c r="N189" s="1">
        <v>8700</v>
      </c>
      <c r="O189" s="1">
        <v>7800</v>
      </c>
      <c r="P189" s="1">
        <v>8700</v>
      </c>
      <c r="Q189" s="1">
        <v>7200</v>
      </c>
      <c r="R189" s="1">
        <v>4800</v>
      </c>
      <c r="S189" s="1">
        <v>6600</v>
      </c>
      <c r="T189" s="1">
        <v>3400</v>
      </c>
      <c r="U189" s="1">
        <v>4400</v>
      </c>
      <c r="V189" s="1">
        <v>3700</v>
      </c>
      <c r="W189" s="1">
        <v>3100</v>
      </c>
      <c r="X189" s="1">
        <v>4400</v>
      </c>
      <c r="Y189" s="1">
        <v>6600</v>
      </c>
      <c r="Z189" s="1">
        <v>7400</v>
      </c>
      <c r="AA189" s="1">
        <v>5700</v>
      </c>
      <c r="AB189" s="1">
        <v>5400</v>
      </c>
      <c r="AC189" s="1">
        <v>4200</v>
      </c>
      <c r="AD189" s="1">
        <v>6900</v>
      </c>
      <c r="AE189" s="1">
        <v>5100</v>
      </c>
      <c r="AF189" s="1">
        <v>5300</v>
      </c>
      <c r="AG189" s="1">
        <v>5600</v>
      </c>
      <c r="AH189" s="1">
        <v>6500</v>
      </c>
      <c r="AI189" s="1">
        <v>5300</v>
      </c>
      <c r="AJ189" s="1">
        <v>7300</v>
      </c>
      <c r="AK189" s="1">
        <v>5400</v>
      </c>
      <c r="AL189" s="1">
        <v>4400</v>
      </c>
      <c r="AM189" s="1">
        <v>7000</v>
      </c>
      <c r="AN189" s="1">
        <v>4300</v>
      </c>
      <c r="AO189" s="1">
        <v>5700</v>
      </c>
      <c r="AP189" s="1">
        <v>4300</v>
      </c>
      <c r="AQ189" s="1">
        <v>2800</v>
      </c>
      <c r="AR189" s="1">
        <v>2900</v>
      </c>
      <c r="AS189" s="1">
        <v>1500</v>
      </c>
      <c r="AT189" s="1">
        <v>1900</v>
      </c>
      <c r="AU189" s="1">
        <v>2200</v>
      </c>
      <c r="AV189" s="1">
        <v>2600</v>
      </c>
      <c r="AW189" s="1">
        <v>1700</v>
      </c>
      <c r="AX189" s="1">
        <v>2800</v>
      </c>
      <c r="AY189" s="1">
        <v>3100</v>
      </c>
      <c r="AZ189" s="1">
        <v>5900</v>
      </c>
      <c r="BA189" s="1">
        <v>5300</v>
      </c>
      <c r="BB189" s="1">
        <v>5600</v>
      </c>
      <c r="BC189" s="1">
        <v>4400</v>
      </c>
      <c r="BD189" s="1">
        <v>2700</v>
      </c>
      <c r="BE189" s="1">
        <v>3100</v>
      </c>
      <c r="BF189" s="1">
        <v>1800</v>
      </c>
      <c r="BG189" s="1">
        <v>4100</v>
      </c>
      <c r="BH189" s="1">
        <v>4900</v>
      </c>
      <c r="BI189" s="1">
        <v>6300</v>
      </c>
      <c r="BJ189" s="1">
        <v>5200</v>
      </c>
      <c r="BK189" s="1">
        <v>6800</v>
      </c>
      <c r="BL189" s="1">
        <v>5000</v>
      </c>
      <c r="BM189" s="1">
        <v>5000</v>
      </c>
      <c r="BN189" s="1">
        <v>4400</v>
      </c>
      <c r="BO189" s="1">
        <v>3700</v>
      </c>
      <c r="BP189" s="1">
        <v>3200</v>
      </c>
      <c r="BQ189" s="1">
        <v>2700</v>
      </c>
      <c r="BR189" s="1">
        <v>2100</v>
      </c>
      <c r="BS189" s="1">
        <v>3900</v>
      </c>
      <c r="BT189" s="1">
        <v>3100</v>
      </c>
      <c r="BU189" s="1">
        <v>5800</v>
      </c>
      <c r="BV189" s="1">
        <v>5900</v>
      </c>
      <c r="BW189" s="1">
        <v>8100</v>
      </c>
      <c r="BX189" s="1">
        <v>7400</v>
      </c>
      <c r="BY189" s="1">
        <v>6300</v>
      </c>
      <c r="BZ189" s="1">
        <v>6400</v>
      </c>
      <c r="CA189" s="1">
        <v>5400</v>
      </c>
      <c r="CB189" s="1">
        <v>7200</v>
      </c>
      <c r="CC189" s="1">
        <v>9000</v>
      </c>
      <c r="CD189" s="1">
        <v>10600</v>
      </c>
      <c r="CE189" s="1">
        <v>7600</v>
      </c>
      <c r="CF189" s="1">
        <v>13000</v>
      </c>
      <c r="CG189" s="1">
        <v>10400</v>
      </c>
      <c r="CH189" s="1">
        <v>6800</v>
      </c>
      <c r="CI189" s="1">
        <v>7200</v>
      </c>
      <c r="CJ189" s="1">
        <v>7100</v>
      </c>
      <c r="CK189" s="1">
        <v>3800</v>
      </c>
      <c r="CL189" s="1">
        <v>2000</v>
      </c>
      <c r="CM189" s="1">
        <v>1500</v>
      </c>
      <c r="CN189" s="1">
        <v>4800</v>
      </c>
      <c r="CO189" s="1">
        <v>8600</v>
      </c>
      <c r="CP189" s="1">
        <v>7600</v>
      </c>
      <c r="CQ189" s="1">
        <v>7700</v>
      </c>
      <c r="CR189" s="1">
        <v>7500</v>
      </c>
      <c r="CS189" s="1">
        <v>7600</v>
      </c>
      <c r="CT189" s="1">
        <v>9500</v>
      </c>
      <c r="CU189" s="1">
        <v>6100</v>
      </c>
      <c r="CV189" s="1">
        <v>6800</v>
      </c>
      <c r="CW189" s="1">
        <v>4900</v>
      </c>
      <c r="CX189" s="1">
        <v>9000</v>
      </c>
      <c r="CY189" s="1">
        <v>8900</v>
      </c>
      <c r="CZ189" s="1">
        <v>7100</v>
      </c>
      <c r="DA189" s="1">
        <v>7000</v>
      </c>
      <c r="DB189" s="1">
        <v>5900</v>
      </c>
      <c r="DC189" s="1">
        <v>3900</v>
      </c>
      <c r="DD189" s="1">
        <v>3300</v>
      </c>
      <c r="DE189" s="1">
        <v>3700</v>
      </c>
      <c r="DF189" s="1">
        <v>6800</v>
      </c>
      <c r="DG189" s="1">
        <v>4400</v>
      </c>
      <c r="DH189" s="1">
        <v>5700</v>
      </c>
      <c r="DI189" s="1">
        <v>6900</v>
      </c>
      <c r="DJ189" s="1">
        <v>7000</v>
      </c>
      <c r="DK189" s="1">
        <v>4500</v>
      </c>
      <c r="DL189" s="1">
        <v>3500</v>
      </c>
      <c r="DM189" s="1">
        <v>5800</v>
      </c>
      <c r="DN189" s="1">
        <v>4900</v>
      </c>
      <c r="DO189" s="1">
        <v>3600</v>
      </c>
      <c r="DP189" s="1">
        <v>2100</v>
      </c>
      <c r="DQ189" s="1">
        <v>3400</v>
      </c>
      <c r="DR189" s="1">
        <v>3500</v>
      </c>
      <c r="DS189" s="1">
        <v>3700</v>
      </c>
      <c r="DT189" s="1">
        <v>6200</v>
      </c>
      <c r="DU189" s="1">
        <v>4800</v>
      </c>
      <c r="DV189" s="1">
        <v>3600</v>
      </c>
      <c r="DW189" s="1">
        <v>3900</v>
      </c>
      <c r="DX189" s="1">
        <v>5600</v>
      </c>
      <c r="DY189" s="1">
        <v>7200</v>
      </c>
      <c r="DZ189" s="1">
        <v>7500</v>
      </c>
      <c r="EA189" s="1">
        <v>7700</v>
      </c>
      <c r="EB189" s="1">
        <v>6200</v>
      </c>
      <c r="EC189" s="1">
        <v>11300</v>
      </c>
      <c r="ED189" s="1">
        <v>6600</v>
      </c>
      <c r="EE189" s="1">
        <v>5900</v>
      </c>
      <c r="EF189" s="1">
        <v>5900</v>
      </c>
    </row>
    <row r="190" spans="2:136" x14ac:dyDescent="0.45">
      <c r="C190" t="s">
        <v>44</v>
      </c>
      <c r="D190" t="s">
        <v>116</v>
      </c>
      <c r="E190" s="1">
        <v>30000</v>
      </c>
      <c r="F190" s="1">
        <v>35500</v>
      </c>
      <c r="G190" s="1">
        <v>35300</v>
      </c>
      <c r="H190" s="1">
        <v>37300</v>
      </c>
      <c r="I190" s="1">
        <v>28700</v>
      </c>
      <c r="J190" s="1">
        <v>32600</v>
      </c>
      <c r="K190" s="1">
        <v>42200</v>
      </c>
      <c r="L190" s="1">
        <v>37900</v>
      </c>
      <c r="M190" s="1">
        <v>35200</v>
      </c>
      <c r="N190" s="1">
        <v>34400</v>
      </c>
      <c r="O190" s="1">
        <v>32900</v>
      </c>
      <c r="P190" s="1">
        <v>33100</v>
      </c>
      <c r="Q190" s="1">
        <v>31500</v>
      </c>
      <c r="R190" s="1">
        <v>28900</v>
      </c>
      <c r="S190" s="1">
        <v>30300</v>
      </c>
      <c r="T190" s="1">
        <v>26600</v>
      </c>
      <c r="U190" s="1">
        <v>31200</v>
      </c>
      <c r="V190" s="1">
        <v>21600</v>
      </c>
      <c r="W190" s="1">
        <v>22700</v>
      </c>
      <c r="X190" s="1">
        <v>21200</v>
      </c>
      <c r="Y190" s="1">
        <v>20700</v>
      </c>
      <c r="Z190" s="1">
        <v>26800</v>
      </c>
      <c r="AA190" s="1">
        <v>23100</v>
      </c>
      <c r="AB190" s="1">
        <v>25500</v>
      </c>
      <c r="AC190" s="1">
        <v>27600</v>
      </c>
      <c r="AD190" s="1">
        <v>31100</v>
      </c>
      <c r="AE190" s="1">
        <v>36500</v>
      </c>
      <c r="AF190" s="1">
        <v>27600</v>
      </c>
      <c r="AG190" s="1">
        <v>30000</v>
      </c>
      <c r="AH190" s="1">
        <v>28700</v>
      </c>
      <c r="AI190" s="1">
        <v>27000</v>
      </c>
      <c r="AJ190" s="1">
        <v>23800</v>
      </c>
      <c r="AK190" s="1">
        <v>27900</v>
      </c>
      <c r="AL190" s="1">
        <v>28700</v>
      </c>
      <c r="AM190" s="1">
        <v>29700</v>
      </c>
      <c r="AN190" s="1">
        <v>33400</v>
      </c>
      <c r="AO190" s="1">
        <v>30400</v>
      </c>
      <c r="AP190" s="1">
        <v>25200</v>
      </c>
      <c r="AQ190" s="1">
        <v>25000</v>
      </c>
      <c r="AR190" s="1">
        <v>25200</v>
      </c>
      <c r="AS190" s="1">
        <v>25500</v>
      </c>
      <c r="AT190" s="1">
        <v>26600</v>
      </c>
      <c r="AU190" s="1">
        <v>25800</v>
      </c>
      <c r="AV190" s="1">
        <v>26700</v>
      </c>
      <c r="AW190" s="1">
        <v>34800</v>
      </c>
      <c r="AX190" s="1">
        <v>26400</v>
      </c>
      <c r="AY190" s="1">
        <v>27400</v>
      </c>
      <c r="AZ190" s="1">
        <v>22300</v>
      </c>
      <c r="BA190" s="1">
        <v>27800</v>
      </c>
      <c r="BB190" s="1">
        <v>29300</v>
      </c>
      <c r="BC190" s="1">
        <v>29500</v>
      </c>
      <c r="BD190" s="1">
        <v>30600</v>
      </c>
      <c r="BE190" s="1">
        <v>23800</v>
      </c>
      <c r="BF190" s="1">
        <v>25200</v>
      </c>
      <c r="BG190" s="1">
        <v>21200</v>
      </c>
      <c r="BH190" s="1">
        <v>24400</v>
      </c>
      <c r="BI190" s="1">
        <v>24800</v>
      </c>
      <c r="BJ190" s="1">
        <v>20900</v>
      </c>
      <c r="BK190" s="1">
        <v>24900</v>
      </c>
      <c r="BL190" s="1">
        <v>23700</v>
      </c>
      <c r="BM190" s="1">
        <v>23400</v>
      </c>
      <c r="BN190" s="1">
        <v>24600</v>
      </c>
      <c r="BO190" s="1">
        <v>21000</v>
      </c>
      <c r="BP190" s="1">
        <v>25400</v>
      </c>
      <c r="BQ190" s="1">
        <v>22300</v>
      </c>
      <c r="BR190" s="1">
        <v>21600</v>
      </c>
      <c r="BS190" s="1">
        <v>24200</v>
      </c>
      <c r="BT190" s="1">
        <v>23600</v>
      </c>
      <c r="BU190" s="1">
        <v>20900</v>
      </c>
      <c r="BV190" s="1">
        <v>28100</v>
      </c>
      <c r="BW190" s="1">
        <v>23700</v>
      </c>
      <c r="BX190" s="1">
        <v>30200</v>
      </c>
      <c r="BY190" s="1">
        <v>37000</v>
      </c>
      <c r="BZ190" s="1">
        <v>36700</v>
      </c>
      <c r="CA190" s="1">
        <v>35000</v>
      </c>
      <c r="CB190" s="1">
        <v>45800</v>
      </c>
      <c r="CC190" s="1">
        <v>51900</v>
      </c>
      <c r="CD190" s="1">
        <v>51900</v>
      </c>
      <c r="CE190" s="1">
        <v>50400</v>
      </c>
      <c r="CF190" s="1">
        <v>68200</v>
      </c>
      <c r="CG190" s="1">
        <v>62900</v>
      </c>
      <c r="CH190" s="1">
        <v>62500</v>
      </c>
      <c r="CI190" s="1">
        <v>57700</v>
      </c>
      <c r="CJ190" s="1">
        <v>61400</v>
      </c>
      <c r="CK190" s="1">
        <v>69000</v>
      </c>
      <c r="CL190" s="1">
        <v>65300</v>
      </c>
      <c r="CM190" s="1">
        <v>67500</v>
      </c>
      <c r="CN190" s="1">
        <v>65700</v>
      </c>
      <c r="CO190" s="1">
        <v>66000</v>
      </c>
      <c r="CP190" s="1">
        <v>63900</v>
      </c>
      <c r="CQ190" s="1">
        <v>60600</v>
      </c>
      <c r="CR190" s="1">
        <v>62500</v>
      </c>
      <c r="CS190" s="1">
        <v>55100</v>
      </c>
      <c r="CT190" s="1">
        <v>63500</v>
      </c>
      <c r="CU190" s="1">
        <v>60200</v>
      </c>
      <c r="CV190" s="1">
        <v>69100</v>
      </c>
      <c r="CW190" s="1">
        <v>69000</v>
      </c>
      <c r="CX190" s="1">
        <v>67600</v>
      </c>
      <c r="CY190" s="1">
        <v>68700</v>
      </c>
      <c r="CZ190" s="1">
        <v>65700</v>
      </c>
      <c r="DA190" s="1">
        <v>58800</v>
      </c>
      <c r="DB190" s="1">
        <v>56400</v>
      </c>
      <c r="DC190" s="1">
        <v>59200</v>
      </c>
      <c r="DD190" s="1">
        <v>59900</v>
      </c>
      <c r="DE190" s="1">
        <v>57400</v>
      </c>
      <c r="DF190" s="1">
        <v>67500</v>
      </c>
      <c r="DG190" s="1">
        <v>70700</v>
      </c>
      <c r="DH190" s="1">
        <v>67400</v>
      </c>
      <c r="DI190" s="1">
        <v>65500</v>
      </c>
      <c r="DJ190" s="1">
        <v>61300</v>
      </c>
      <c r="DK190" s="1">
        <v>60300</v>
      </c>
      <c r="DL190" s="1">
        <v>66300</v>
      </c>
      <c r="DM190" s="1">
        <v>62500</v>
      </c>
      <c r="DN190" s="1">
        <v>63900</v>
      </c>
      <c r="DO190" s="1">
        <v>62300</v>
      </c>
      <c r="DP190" s="1">
        <v>62200</v>
      </c>
      <c r="DQ190" s="1">
        <v>56500</v>
      </c>
      <c r="DR190" s="1">
        <v>58800</v>
      </c>
      <c r="DS190" s="1">
        <v>56200</v>
      </c>
      <c r="DT190" s="1">
        <v>55500</v>
      </c>
      <c r="DU190" s="1">
        <v>65400.000000000007</v>
      </c>
      <c r="DV190" s="1">
        <v>57600</v>
      </c>
      <c r="DW190" s="1">
        <v>57300</v>
      </c>
      <c r="DX190" s="1">
        <v>51200</v>
      </c>
      <c r="DY190" s="1">
        <v>50800</v>
      </c>
      <c r="DZ190" s="1">
        <v>56400</v>
      </c>
      <c r="EA190" s="1">
        <v>53800</v>
      </c>
      <c r="EB190" s="1">
        <v>54600</v>
      </c>
      <c r="EC190" s="1">
        <v>45600</v>
      </c>
      <c r="ED190" s="1">
        <v>62000</v>
      </c>
      <c r="EE190" s="1">
        <v>53400</v>
      </c>
      <c r="EF190" s="1">
        <v>53400</v>
      </c>
    </row>
    <row r="191" spans="2:136" x14ac:dyDescent="0.45">
      <c r="D191" t="s">
        <v>117</v>
      </c>
      <c r="E191" s="1">
        <v>12100</v>
      </c>
      <c r="F191" s="1">
        <v>12700</v>
      </c>
      <c r="G191" s="1">
        <v>11800</v>
      </c>
      <c r="H191" s="1">
        <v>13200</v>
      </c>
      <c r="I191" s="1">
        <v>15500</v>
      </c>
      <c r="J191" s="1">
        <v>15600</v>
      </c>
      <c r="K191" s="1">
        <v>17100</v>
      </c>
      <c r="L191" s="1">
        <v>20700</v>
      </c>
      <c r="M191" s="1">
        <v>19100</v>
      </c>
      <c r="N191" s="1">
        <v>17200</v>
      </c>
      <c r="O191" s="1">
        <v>17100</v>
      </c>
      <c r="P191" s="1">
        <v>22700</v>
      </c>
      <c r="Q191" s="1">
        <v>19500</v>
      </c>
      <c r="R191" s="1">
        <v>20200</v>
      </c>
      <c r="S191" s="1">
        <v>20200</v>
      </c>
      <c r="T191" s="1">
        <v>20500</v>
      </c>
      <c r="U191" s="1">
        <v>19300</v>
      </c>
      <c r="V191" s="1">
        <v>17500</v>
      </c>
      <c r="W191" s="1">
        <v>17600</v>
      </c>
      <c r="X191" s="1">
        <v>17100</v>
      </c>
      <c r="Y191" s="1">
        <v>16500</v>
      </c>
      <c r="Z191" s="1">
        <v>18300</v>
      </c>
      <c r="AA191" s="1">
        <v>14600</v>
      </c>
      <c r="AB191" s="1">
        <v>16400</v>
      </c>
      <c r="AC191" s="1">
        <v>12800</v>
      </c>
      <c r="AD191" s="1">
        <v>15800</v>
      </c>
      <c r="AE191" s="1">
        <v>8700</v>
      </c>
      <c r="AF191" s="1">
        <v>15700</v>
      </c>
      <c r="AG191" s="1">
        <v>16500</v>
      </c>
      <c r="AH191" s="1">
        <v>16600</v>
      </c>
      <c r="AI191" s="1">
        <v>18900</v>
      </c>
      <c r="AJ191" s="1">
        <v>20400</v>
      </c>
      <c r="AK191" s="1">
        <v>16200</v>
      </c>
      <c r="AL191" s="1">
        <v>18500</v>
      </c>
      <c r="AM191" s="1">
        <v>17600</v>
      </c>
      <c r="AN191" s="1">
        <v>15800</v>
      </c>
      <c r="AO191" s="1">
        <v>16000</v>
      </c>
      <c r="AP191" s="1">
        <v>13800</v>
      </c>
      <c r="AQ191" s="1">
        <v>13300</v>
      </c>
      <c r="AR191" s="1">
        <v>9100</v>
      </c>
      <c r="AS191" s="1">
        <v>11400</v>
      </c>
      <c r="AT191" s="1">
        <v>10000</v>
      </c>
      <c r="AU191" s="1">
        <v>10800</v>
      </c>
      <c r="AV191" s="1">
        <v>11500</v>
      </c>
      <c r="AW191" s="1">
        <v>10100</v>
      </c>
      <c r="AX191" s="1">
        <v>10600</v>
      </c>
      <c r="AY191" s="1">
        <v>11100</v>
      </c>
      <c r="AZ191" s="1">
        <v>9500</v>
      </c>
      <c r="BA191" s="1">
        <v>11600</v>
      </c>
      <c r="BB191" s="1">
        <v>13700</v>
      </c>
      <c r="BC191" s="1">
        <v>14700</v>
      </c>
      <c r="BD191" s="1">
        <v>11200</v>
      </c>
      <c r="BE191" s="1">
        <v>10900</v>
      </c>
      <c r="BF191" s="1">
        <v>13500</v>
      </c>
      <c r="BG191" s="1">
        <v>12100</v>
      </c>
      <c r="BH191" s="1">
        <v>9400</v>
      </c>
      <c r="BI191" s="1">
        <v>8800</v>
      </c>
      <c r="BJ191" s="1">
        <v>8100</v>
      </c>
      <c r="BK191" s="1">
        <v>10700</v>
      </c>
      <c r="BL191" s="1">
        <v>11000</v>
      </c>
      <c r="BM191" s="1">
        <v>12800</v>
      </c>
      <c r="BN191" s="1">
        <v>18900</v>
      </c>
      <c r="BO191" s="1">
        <v>19700</v>
      </c>
      <c r="BP191" s="1">
        <v>17000</v>
      </c>
      <c r="BQ191" s="1">
        <v>18000</v>
      </c>
      <c r="BR191" s="1">
        <v>13800</v>
      </c>
      <c r="BS191" s="1">
        <v>17400</v>
      </c>
      <c r="BT191" s="1">
        <v>15800</v>
      </c>
      <c r="BU191" s="1">
        <v>9700</v>
      </c>
      <c r="BV191" s="1">
        <v>12300</v>
      </c>
      <c r="BW191" s="1">
        <v>12100</v>
      </c>
      <c r="BX191" s="1">
        <v>14600</v>
      </c>
      <c r="BY191" s="1">
        <v>14700</v>
      </c>
      <c r="BZ191" s="1">
        <v>15800</v>
      </c>
      <c r="CA191" s="1">
        <v>15700</v>
      </c>
      <c r="CB191" s="1">
        <v>15000</v>
      </c>
      <c r="CC191" s="1">
        <v>15700</v>
      </c>
      <c r="CD191" s="1">
        <v>9900</v>
      </c>
      <c r="CE191" s="1">
        <v>15400</v>
      </c>
      <c r="CF191" s="1">
        <v>15400</v>
      </c>
      <c r="CG191" s="1">
        <v>13700</v>
      </c>
      <c r="CH191" s="1">
        <v>16900</v>
      </c>
      <c r="CI191" s="1">
        <v>15600</v>
      </c>
      <c r="CJ191" s="1">
        <v>15900</v>
      </c>
      <c r="CK191" s="1">
        <v>8100</v>
      </c>
      <c r="CL191" s="1">
        <v>11200</v>
      </c>
      <c r="CM191" s="1">
        <v>13400</v>
      </c>
      <c r="CN191" s="1">
        <v>14600</v>
      </c>
      <c r="CO191" s="1">
        <v>14400</v>
      </c>
      <c r="CP191" s="1">
        <v>15000</v>
      </c>
      <c r="CQ191" s="1">
        <v>14500</v>
      </c>
      <c r="CR191" s="1">
        <v>12300</v>
      </c>
      <c r="CS191" s="1">
        <v>10000</v>
      </c>
      <c r="CT191" s="1">
        <v>9200</v>
      </c>
      <c r="CU191" s="1">
        <v>8400</v>
      </c>
      <c r="CV191" s="1">
        <v>7800</v>
      </c>
      <c r="CW191" s="1">
        <v>6400</v>
      </c>
      <c r="CX191" s="1">
        <v>6500</v>
      </c>
      <c r="CY191" s="1">
        <v>7500</v>
      </c>
      <c r="CZ191" s="1">
        <v>8200</v>
      </c>
      <c r="DA191" s="1">
        <v>8500</v>
      </c>
      <c r="DB191" s="1">
        <v>7900</v>
      </c>
      <c r="DC191" s="1">
        <v>12300</v>
      </c>
      <c r="DD191" s="1">
        <v>16500</v>
      </c>
      <c r="DE191" s="1">
        <v>17100</v>
      </c>
      <c r="DF191" s="1">
        <v>13700</v>
      </c>
      <c r="DG191" s="1">
        <v>18300</v>
      </c>
      <c r="DH191" s="1">
        <v>20600</v>
      </c>
      <c r="DI191" s="1">
        <v>14700</v>
      </c>
      <c r="DJ191" s="1">
        <v>17000</v>
      </c>
      <c r="DK191" s="1">
        <v>19800</v>
      </c>
      <c r="DL191" s="1">
        <v>13100</v>
      </c>
      <c r="DM191" s="1">
        <v>13100</v>
      </c>
      <c r="DN191" s="1">
        <v>10100</v>
      </c>
      <c r="DO191" s="1">
        <v>10000</v>
      </c>
      <c r="DP191" s="1">
        <v>12100</v>
      </c>
      <c r="DQ191" s="1">
        <v>9300</v>
      </c>
      <c r="DR191" s="1">
        <v>8700</v>
      </c>
      <c r="DS191" s="1">
        <v>11900</v>
      </c>
      <c r="DT191" s="1">
        <v>9900</v>
      </c>
      <c r="DU191" s="1">
        <v>6200</v>
      </c>
      <c r="DV191" s="1">
        <v>8500</v>
      </c>
      <c r="DW191" s="1">
        <v>10200</v>
      </c>
      <c r="DX191" s="1">
        <v>7100</v>
      </c>
      <c r="DY191" s="1">
        <v>13000</v>
      </c>
      <c r="DZ191" s="1">
        <v>9400</v>
      </c>
      <c r="EA191" s="1">
        <v>7800</v>
      </c>
      <c r="EB191" s="1">
        <v>9700</v>
      </c>
      <c r="EC191" s="1">
        <v>10800</v>
      </c>
      <c r="ED191" s="1">
        <v>10900</v>
      </c>
      <c r="EE191" s="1">
        <v>9000</v>
      </c>
      <c r="EF191" s="1">
        <v>9000</v>
      </c>
    </row>
    <row r="192" spans="2:136" x14ac:dyDescent="0.45">
      <c r="B192" t="s">
        <v>454</v>
      </c>
      <c r="C192" t="s">
        <v>9</v>
      </c>
      <c r="D192" t="s">
        <v>26</v>
      </c>
      <c r="E192" s="1">
        <v>77700</v>
      </c>
      <c r="F192" s="1">
        <v>69700</v>
      </c>
      <c r="G192" s="1">
        <v>67600</v>
      </c>
      <c r="H192" s="1">
        <v>63600</v>
      </c>
      <c r="I192" s="1">
        <v>62500</v>
      </c>
      <c r="J192" s="1">
        <v>58800</v>
      </c>
      <c r="K192" s="1">
        <v>59500</v>
      </c>
      <c r="L192" s="1">
        <v>55800</v>
      </c>
      <c r="M192" s="1">
        <v>53200</v>
      </c>
      <c r="N192" s="1">
        <v>58400</v>
      </c>
      <c r="O192" s="1">
        <v>61200</v>
      </c>
      <c r="P192" s="1">
        <v>65099.999999999993</v>
      </c>
      <c r="Q192" s="1">
        <v>64200</v>
      </c>
      <c r="R192" s="1">
        <v>61300</v>
      </c>
      <c r="S192" s="1">
        <v>65500</v>
      </c>
      <c r="T192" s="1">
        <v>66200</v>
      </c>
      <c r="U192" s="1">
        <v>65200</v>
      </c>
      <c r="V192" s="1">
        <v>66300</v>
      </c>
      <c r="W192" s="1">
        <v>73700</v>
      </c>
      <c r="X192" s="1">
        <v>71500</v>
      </c>
      <c r="Y192" s="1">
        <v>66800</v>
      </c>
      <c r="Z192" s="1">
        <v>63300</v>
      </c>
      <c r="AA192" s="1">
        <v>78000</v>
      </c>
      <c r="AB192" s="1">
        <v>68200</v>
      </c>
      <c r="AC192" s="1">
        <v>70300</v>
      </c>
      <c r="AD192" s="1">
        <v>70900</v>
      </c>
      <c r="AE192" s="1">
        <v>76600</v>
      </c>
      <c r="AF192" s="1">
        <v>78300</v>
      </c>
      <c r="AG192" s="1">
        <v>91200</v>
      </c>
      <c r="AH192" s="1">
        <v>90300</v>
      </c>
      <c r="AI192" s="1">
        <v>92900</v>
      </c>
      <c r="AJ192" s="1">
        <v>91400</v>
      </c>
      <c r="AK192" s="1">
        <v>85400</v>
      </c>
      <c r="AL192" s="1">
        <v>80400</v>
      </c>
      <c r="AM192" s="1">
        <v>73800</v>
      </c>
      <c r="AN192" s="1">
        <v>74300</v>
      </c>
      <c r="AO192" s="1">
        <v>72500</v>
      </c>
      <c r="AP192" s="1">
        <v>81900</v>
      </c>
      <c r="AQ192" s="1">
        <v>73100</v>
      </c>
      <c r="AR192" s="1">
        <v>76100</v>
      </c>
      <c r="AS192" s="1">
        <v>72400</v>
      </c>
      <c r="AT192" s="1">
        <v>76800</v>
      </c>
      <c r="AU192" s="1">
        <v>79200</v>
      </c>
      <c r="AV192" s="1">
        <v>77800</v>
      </c>
      <c r="AW192" s="1">
        <v>73800</v>
      </c>
      <c r="AX192" s="1">
        <v>83400</v>
      </c>
      <c r="AY192" s="1">
        <v>86000</v>
      </c>
      <c r="AZ192" s="1">
        <v>76500</v>
      </c>
      <c r="BA192" s="1">
        <v>73800</v>
      </c>
      <c r="BB192" s="1">
        <v>73700</v>
      </c>
      <c r="BC192" s="1">
        <v>74500</v>
      </c>
      <c r="BD192" s="1">
        <v>72200</v>
      </c>
      <c r="BE192" s="1">
        <v>80900</v>
      </c>
      <c r="BF192" s="1">
        <v>76300</v>
      </c>
      <c r="BG192" s="1">
        <v>76100</v>
      </c>
      <c r="BH192" s="1">
        <v>76800</v>
      </c>
      <c r="BI192" s="1">
        <v>78900</v>
      </c>
      <c r="BJ192" s="1">
        <v>77300</v>
      </c>
      <c r="BK192" s="1">
        <v>79900</v>
      </c>
      <c r="BL192" s="1">
        <v>77700</v>
      </c>
      <c r="BM192" s="1">
        <v>78400</v>
      </c>
      <c r="BN192" s="1">
        <v>71700</v>
      </c>
      <c r="BO192" s="1">
        <v>81400</v>
      </c>
      <c r="BP192" s="1">
        <v>71400</v>
      </c>
      <c r="BQ192" s="1">
        <v>76500</v>
      </c>
      <c r="BR192" s="1">
        <v>80400</v>
      </c>
      <c r="BS192" s="1">
        <v>83000</v>
      </c>
      <c r="BT192" s="1">
        <v>76300</v>
      </c>
      <c r="BU192" s="1">
        <v>79500</v>
      </c>
      <c r="BV192" s="1">
        <v>89300</v>
      </c>
      <c r="BW192" s="1">
        <v>81300</v>
      </c>
      <c r="BX192" s="1">
        <v>88900</v>
      </c>
      <c r="BY192" s="1">
        <v>97900</v>
      </c>
      <c r="BZ192" s="1">
        <v>94500</v>
      </c>
      <c r="CA192" s="1">
        <v>82700</v>
      </c>
      <c r="CB192" s="1">
        <v>88500</v>
      </c>
      <c r="CC192" s="1">
        <v>95600</v>
      </c>
      <c r="CD192" s="1">
        <v>95100</v>
      </c>
      <c r="CE192" s="1">
        <v>80500</v>
      </c>
      <c r="CF192" s="1">
        <v>98500</v>
      </c>
      <c r="CG192" s="1">
        <v>87400</v>
      </c>
      <c r="CH192" s="1">
        <v>97300</v>
      </c>
      <c r="CI192" s="1">
        <v>95500</v>
      </c>
      <c r="CJ192" s="1">
        <v>95200</v>
      </c>
      <c r="CK192" s="1">
        <v>91000</v>
      </c>
      <c r="CL192" s="1">
        <v>81700</v>
      </c>
      <c r="CM192" s="1">
        <v>78000</v>
      </c>
      <c r="CN192" s="1">
        <v>79100</v>
      </c>
      <c r="CO192" s="1">
        <v>85000</v>
      </c>
      <c r="CP192" s="1">
        <v>80900</v>
      </c>
      <c r="CQ192" s="1">
        <v>91000</v>
      </c>
      <c r="CR192" s="1">
        <v>95000</v>
      </c>
      <c r="CS192" s="1">
        <v>100400</v>
      </c>
      <c r="CT192" s="1">
        <v>97800</v>
      </c>
      <c r="CU192" s="1">
        <v>102100</v>
      </c>
      <c r="CV192" s="1">
        <v>106800</v>
      </c>
      <c r="CW192" s="1">
        <v>108300</v>
      </c>
      <c r="CX192" s="1">
        <v>104900</v>
      </c>
      <c r="CY192" s="1">
        <v>94600</v>
      </c>
      <c r="CZ192" s="1">
        <v>95500</v>
      </c>
      <c r="DA192" s="1">
        <v>104500</v>
      </c>
      <c r="DB192" s="1">
        <v>109300</v>
      </c>
      <c r="DC192" s="1">
        <v>99700</v>
      </c>
      <c r="DD192" s="1">
        <v>103700</v>
      </c>
      <c r="DE192" s="1">
        <v>102700</v>
      </c>
      <c r="DF192" s="1">
        <v>91500</v>
      </c>
      <c r="DG192" s="1">
        <v>90800</v>
      </c>
      <c r="DH192" s="1">
        <v>92600</v>
      </c>
      <c r="DI192" s="1">
        <v>95500</v>
      </c>
      <c r="DJ192" s="1">
        <v>94200</v>
      </c>
      <c r="DK192" s="1">
        <v>102800</v>
      </c>
      <c r="DL192" s="1">
        <v>111700</v>
      </c>
      <c r="DM192" s="1">
        <v>107600</v>
      </c>
      <c r="DN192" s="1">
        <v>99900</v>
      </c>
      <c r="DO192" s="1">
        <v>109400</v>
      </c>
      <c r="DP192" s="1">
        <v>105600</v>
      </c>
      <c r="DQ192" s="1">
        <v>97000</v>
      </c>
      <c r="DR192" s="1">
        <v>93200</v>
      </c>
      <c r="DS192" s="1">
        <v>84100</v>
      </c>
      <c r="DT192" s="1">
        <v>91100</v>
      </c>
      <c r="DU192" s="1">
        <v>95500</v>
      </c>
      <c r="DV192" s="1">
        <v>99700</v>
      </c>
      <c r="DW192" s="1">
        <v>100000</v>
      </c>
      <c r="DX192" s="1">
        <v>99800</v>
      </c>
      <c r="DY192" s="1">
        <v>104100</v>
      </c>
      <c r="DZ192" s="1">
        <v>90900</v>
      </c>
      <c r="EA192" s="1">
        <v>106800</v>
      </c>
      <c r="EB192" s="1">
        <v>106300</v>
      </c>
      <c r="EC192" s="1">
        <v>114300</v>
      </c>
      <c r="ED192" s="1">
        <v>100900</v>
      </c>
      <c r="EE192" s="1">
        <v>107800</v>
      </c>
      <c r="EF192" s="1">
        <v>107800</v>
      </c>
    </row>
    <row r="193" spans="1:136" x14ac:dyDescent="0.45">
      <c r="C193" t="s">
        <v>44</v>
      </c>
      <c r="D193" t="s">
        <v>118</v>
      </c>
      <c r="E193" s="1">
        <v>23700</v>
      </c>
      <c r="F193" s="1">
        <v>22700</v>
      </c>
      <c r="G193" s="1">
        <v>22800</v>
      </c>
      <c r="H193" s="1">
        <v>21200</v>
      </c>
      <c r="I193" s="1">
        <v>21100</v>
      </c>
      <c r="J193" s="1">
        <v>21500</v>
      </c>
      <c r="K193" s="1">
        <v>22600</v>
      </c>
      <c r="L193" s="1">
        <v>26600</v>
      </c>
      <c r="M193" s="1">
        <v>15700</v>
      </c>
      <c r="N193" s="1">
        <v>17500</v>
      </c>
      <c r="O193" s="1">
        <v>14500</v>
      </c>
      <c r="P193" s="1">
        <v>17100</v>
      </c>
      <c r="Q193" s="1">
        <v>14800</v>
      </c>
      <c r="R193" s="1">
        <v>16100.000000000002</v>
      </c>
      <c r="S193" s="1">
        <v>15300</v>
      </c>
      <c r="T193" s="1">
        <v>17400</v>
      </c>
      <c r="U193" s="1">
        <v>16800</v>
      </c>
      <c r="V193" s="1">
        <v>16700</v>
      </c>
      <c r="W193" s="1">
        <v>21400</v>
      </c>
      <c r="X193" s="1">
        <v>20100</v>
      </c>
      <c r="Y193" s="1">
        <v>24400</v>
      </c>
      <c r="Z193" s="1">
        <v>21000</v>
      </c>
      <c r="AA193" s="1">
        <v>23300</v>
      </c>
      <c r="AB193" s="1">
        <v>21200</v>
      </c>
      <c r="AC193" s="1">
        <v>20600</v>
      </c>
      <c r="AD193" s="1">
        <v>20900</v>
      </c>
      <c r="AE193" s="1">
        <v>19800</v>
      </c>
      <c r="AF193" s="1">
        <v>21800</v>
      </c>
      <c r="AG193" s="1">
        <v>24600</v>
      </c>
      <c r="AH193" s="1">
        <v>24500</v>
      </c>
      <c r="AI193" s="1">
        <v>22400</v>
      </c>
      <c r="AJ193" s="1">
        <v>25300</v>
      </c>
      <c r="AK193" s="1">
        <v>23800</v>
      </c>
      <c r="AL193" s="1">
        <v>20400</v>
      </c>
      <c r="AM193" s="1">
        <v>19400</v>
      </c>
      <c r="AN193" s="1">
        <v>15000</v>
      </c>
      <c r="AO193" s="1">
        <v>24400</v>
      </c>
      <c r="AP193" s="1">
        <v>25400</v>
      </c>
      <c r="AQ193" s="1">
        <v>25300</v>
      </c>
      <c r="AR193" s="1">
        <v>28400</v>
      </c>
      <c r="AS193" s="1">
        <v>26500</v>
      </c>
      <c r="AT193" s="1">
        <v>31600</v>
      </c>
      <c r="AU193" s="1">
        <v>20400</v>
      </c>
      <c r="AV193" s="1">
        <v>21500</v>
      </c>
      <c r="AW193" s="1">
        <v>21400</v>
      </c>
      <c r="AX193" s="1">
        <v>15800</v>
      </c>
      <c r="AY193" s="1">
        <v>14100</v>
      </c>
      <c r="AZ193" s="1">
        <v>20700</v>
      </c>
      <c r="BA193" s="1">
        <v>21300</v>
      </c>
      <c r="BB193" s="1">
        <v>21100</v>
      </c>
      <c r="BC193" s="1">
        <v>21300</v>
      </c>
      <c r="BD193" s="1">
        <v>23100</v>
      </c>
      <c r="BE193" s="1">
        <v>25300</v>
      </c>
      <c r="BF193" s="1">
        <v>20300</v>
      </c>
      <c r="BG193" s="1">
        <v>19100</v>
      </c>
      <c r="BH193" s="1">
        <v>14800</v>
      </c>
      <c r="BI193" s="1">
        <v>17900</v>
      </c>
      <c r="BJ193" s="1">
        <v>16600</v>
      </c>
      <c r="BK193" s="1">
        <v>16600</v>
      </c>
      <c r="BL193" s="1">
        <v>19200</v>
      </c>
      <c r="BM193" s="1">
        <v>22100</v>
      </c>
      <c r="BN193" s="1">
        <v>20700</v>
      </c>
      <c r="BO193" s="1">
        <v>24600</v>
      </c>
      <c r="BP193" s="1">
        <v>25900</v>
      </c>
      <c r="BQ193" s="1">
        <v>24900</v>
      </c>
      <c r="BR193" s="1">
        <v>26900</v>
      </c>
      <c r="BS193" s="1">
        <v>30500</v>
      </c>
      <c r="BT193" s="1">
        <v>30800</v>
      </c>
      <c r="BU193" s="1">
        <v>33700</v>
      </c>
      <c r="BV193" s="1">
        <v>32100</v>
      </c>
      <c r="BW193" s="1">
        <v>33900</v>
      </c>
      <c r="BX193" s="1">
        <v>24700</v>
      </c>
      <c r="BY193" s="1">
        <v>21100</v>
      </c>
      <c r="BZ193" s="1">
        <v>22600</v>
      </c>
      <c r="CA193" s="1">
        <v>19400</v>
      </c>
      <c r="CB193" s="1">
        <v>20000</v>
      </c>
      <c r="CC193" s="1">
        <v>25000</v>
      </c>
      <c r="CD193" s="1">
        <v>22700</v>
      </c>
      <c r="CE193" s="1">
        <v>21200</v>
      </c>
      <c r="CF193" s="1">
        <v>24400</v>
      </c>
      <c r="CG193" s="1">
        <v>23500</v>
      </c>
      <c r="CH193" s="1">
        <v>20800</v>
      </c>
      <c r="CI193" s="1">
        <v>24500</v>
      </c>
      <c r="CJ193" s="1">
        <v>24900</v>
      </c>
      <c r="CK193" s="1">
        <v>27000</v>
      </c>
      <c r="CL193" s="1">
        <v>23500</v>
      </c>
      <c r="CM193" s="1">
        <v>26800</v>
      </c>
      <c r="CN193" s="1">
        <v>25700</v>
      </c>
      <c r="CO193" s="1">
        <v>26900</v>
      </c>
      <c r="CP193" s="1">
        <v>30000</v>
      </c>
      <c r="CQ193" s="1">
        <v>30600</v>
      </c>
      <c r="CR193" s="1">
        <v>30300</v>
      </c>
      <c r="CS193" s="1">
        <v>26200</v>
      </c>
      <c r="CT193" s="1">
        <v>30400</v>
      </c>
      <c r="CU193" s="1">
        <v>28400</v>
      </c>
      <c r="CV193" s="1">
        <v>23200</v>
      </c>
      <c r="CW193" s="1">
        <v>24500</v>
      </c>
      <c r="CX193" s="1">
        <v>20200</v>
      </c>
      <c r="CY193" s="1">
        <v>23100</v>
      </c>
      <c r="CZ193" s="1">
        <v>21300</v>
      </c>
      <c r="DA193" s="1">
        <v>19300</v>
      </c>
      <c r="DB193" s="1">
        <v>20000</v>
      </c>
      <c r="DC193" s="1">
        <v>18900</v>
      </c>
      <c r="DD193" s="1">
        <v>17800</v>
      </c>
      <c r="DE193" s="1">
        <v>17500</v>
      </c>
      <c r="DF193" s="1">
        <v>24900</v>
      </c>
      <c r="DG193" s="1">
        <v>23600</v>
      </c>
      <c r="DH193" s="1">
        <v>25500</v>
      </c>
      <c r="DI193" s="1">
        <v>24700</v>
      </c>
      <c r="DJ193" s="1">
        <v>23800</v>
      </c>
      <c r="DK193" s="1">
        <v>18200</v>
      </c>
      <c r="DL193" s="1">
        <v>20200</v>
      </c>
      <c r="DM193" s="1">
        <v>25600</v>
      </c>
      <c r="DN193" s="1">
        <v>25400</v>
      </c>
      <c r="DO193" s="1">
        <v>27400</v>
      </c>
      <c r="DP193" s="1">
        <v>26100</v>
      </c>
      <c r="DQ193" s="1">
        <v>26100</v>
      </c>
      <c r="DR193" s="1">
        <v>19600</v>
      </c>
      <c r="DS193" s="1">
        <v>20800</v>
      </c>
      <c r="DT193" s="1">
        <v>24100</v>
      </c>
      <c r="DU193" s="1">
        <v>32299.999999999996</v>
      </c>
      <c r="DV193" s="1">
        <v>32500</v>
      </c>
      <c r="DW193" s="1">
        <v>35300</v>
      </c>
      <c r="DX193" s="1">
        <v>33600</v>
      </c>
      <c r="DY193" s="1">
        <v>34400</v>
      </c>
      <c r="DZ193" s="1">
        <v>27500</v>
      </c>
      <c r="EA193" s="1">
        <v>29200</v>
      </c>
      <c r="EB193" s="1">
        <v>31100</v>
      </c>
      <c r="EC193" s="1">
        <v>22200</v>
      </c>
      <c r="ED193" s="1">
        <v>25100</v>
      </c>
      <c r="EE193" s="1">
        <v>29300</v>
      </c>
      <c r="EF193" s="1">
        <v>29300</v>
      </c>
    </row>
    <row r="194" spans="1:136" x14ac:dyDescent="0.45">
      <c r="A194" t="s">
        <v>624</v>
      </c>
      <c r="B194" t="s">
        <v>50</v>
      </c>
      <c r="C194" t="s">
        <v>44</v>
      </c>
      <c r="D194" t="s">
        <v>217</v>
      </c>
      <c r="E194" s="1">
        <v>94200</v>
      </c>
      <c r="F194" s="1">
        <v>93800</v>
      </c>
      <c r="G194" s="1">
        <v>91500</v>
      </c>
      <c r="H194" s="1">
        <v>92700</v>
      </c>
      <c r="I194" s="1">
        <v>96000</v>
      </c>
      <c r="J194" s="1">
        <v>97200</v>
      </c>
      <c r="K194" s="1">
        <v>99000</v>
      </c>
      <c r="L194" s="1">
        <v>94700</v>
      </c>
      <c r="M194" s="1">
        <v>91000</v>
      </c>
      <c r="N194" s="1">
        <v>89500</v>
      </c>
      <c r="O194" s="1">
        <v>94200</v>
      </c>
      <c r="P194" s="1">
        <v>95000</v>
      </c>
      <c r="Q194" s="1">
        <v>94100</v>
      </c>
      <c r="R194" s="1">
        <v>97800</v>
      </c>
      <c r="S194" s="1">
        <v>95200</v>
      </c>
      <c r="T194" s="1">
        <v>100100</v>
      </c>
      <c r="U194" s="1">
        <v>98900</v>
      </c>
      <c r="V194" s="1">
        <v>96000</v>
      </c>
      <c r="W194" s="1">
        <v>89800</v>
      </c>
      <c r="X194" s="1">
        <v>90900</v>
      </c>
      <c r="Y194" s="1">
        <v>93300</v>
      </c>
      <c r="Z194" s="1">
        <v>98000</v>
      </c>
      <c r="AA194" s="1">
        <v>104900</v>
      </c>
      <c r="AB194" s="1">
        <v>107700</v>
      </c>
      <c r="AC194" s="1">
        <v>113500</v>
      </c>
      <c r="AD194" s="1">
        <v>116200</v>
      </c>
      <c r="AE194" s="1">
        <v>114000</v>
      </c>
      <c r="AF194" s="1">
        <v>116700</v>
      </c>
      <c r="AG194" s="1">
        <v>122600</v>
      </c>
      <c r="AH194" s="1">
        <v>125400</v>
      </c>
      <c r="AI194" s="1">
        <v>120800</v>
      </c>
      <c r="AJ194" s="1">
        <v>122500</v>
      </c>
      <c r="AK194" s="1">
        <v>113600</v>
      </c>
      <c r="AL194" s="1">
        <v>114500</v>
      </c>
      <c r="AM194" s="1">
        <v>103700</v>
      </c>
      <c r="AN194" s="1">
        <v>102300</v>
      </c>
      <c r="AO194" s="1">
        <v>99300</v>
      </c>
      <c r="AP194" s="1">
        <v>96200</v>
      </c>
      <c r="AQ194" s="1">
        <v>90800</v>
      </c>
      <c r="AR194" s="1">
        <v>91900</v>
      </c>
      <c r="AS194" s="1">
        <v>96500</v>
      </c>
      <c r="AT194" s="1">
        <v>95300</v>
      </c>
      <c r="AU194" s="1">
        <v>99500</v>
      </c>
      <c r="AV194" s="1">
        <v>102700</v>
      </c>
      <c r="AW194" s="1">
        <v>104500</v>
      </c>
      <c r="AX194" s="1">
        <v>104600</v>
      </c>
      <c r="AY194" s="1">
        <v>108500</v>
      </c>
      <c r="AZ194" s="1">
        <v>110400</v>
      </c>
      <c r="BA194" s="1">
        <v>111900</v>
      </c>
      <c r="BB194" s="1">
        <v>117600</v>
      </c>
      <c r="BC194" s="1">
        <v>114500</v>
      </c>
      <c r="BD194" s="1">
        <v>116900</v>
      </c>
      <c r="BE194" s="1">
        <v>114000</v>
      </c>
      <c r="BF194" s="1">
        <v>113100</v>
      </c>
      <c r="BG194" s="1">
        <v>107900</v>
      </c>
      <c r="BH194" s="1">
        <v>105000</v>
      </c>
      <c r="BI194" s="1">
        <v>106700</v>
      </c>
      <c r="BJ194" s="1">
        <v>101400</v>
      </c>
      <c r="BK194" s="1">
        <v>107600</v>
      </c>
      <c r="BL194" s="1">
        <v>110200</v>
      </c>
      <c r="BM194" s="1">
        <v>104500</v>
      </c>
      <c r="BN194" s="1">
        <v>115500</v>
      </c>
      <c r="BO194" s="1">
        <v>116100</v>
      </c>
      <c r="BP194" s="1">
        <v>115700</v>
      </c>
      <c r="BQ194" s="1">
        <v>114500</v>
      </c>
      <c r="BR194" s="1">
        <v>114900</v>
      </c>
      <c r="BS194" s="1">
        <v>117600</v>
      </c>
      <c r="BT194" s="1">
        <v>113500</v>
      </c>
      <c r="BU194" s="1">
        <v>117500</v>
      </c>
      <c r="BV194" s="1">
        <v>117600</v>
      </c>
      <c r="BW194" s="1">
        <v>118800</v>
      </c>
      <c r="BX194" s="1">
        <v>122400</v>
      </c>
      <c r="BY194" s="1">
        <v>123700</v>
      </c>
      <c r="BZ194" s="1">
        <v>116900</v>
      </c>
      <c r="CA194" s="1">
        <v>112400</v>
      </c>
      <c r="CB194" s="1">
        <v>106700</v>
      </c>
      <c r="CC194" s="1">
        <v>95400</v>
      </c>
      <c r="CD194" s="1">
        <v>91500</v>
      </c>
      <c r="CE194" s="1">
        <v>89000</v>
      </c>
      <c r="CF194" s="1">
        <v>97600</v>
      </c>
      <c r="CG194" s="1">
        <v>92700</v>
      </c>
      <c r="CH194" s="1">
        <v>93900</v>
      </c>
      <c r="CI194" s="1">
        <v>92700</v>
      </c>
      <c r="CJ194" s="1">
        <v>93800</v>
      </c>
      <c r="CK194" s="1">
        <v>95100</v>
      </c>
      <c r="CL194" s="1">
        <v>97300</v>
      </c>
      <c r="CM194" s="1">
        <v>99400</v>
      </c>
      <c r="CN194" s="1">
        <v>97500</v>
      </c>
      <c r="CO194" s="1">
        <v>96100</v>
      </c>
      <c r="CP194" s="1">
        <v>97500</v>
      </c>
      <c r="CQ194" s="1">
        <v>104000</v>
      </c>
      <c r="CR194" s="1">
        <v>105400</v>
      </c>
      <c r="CS194" s="1">
        <v>96700</v>
      </c>
      <c r="CT194" s="1">
        <v>102700</v>
      </c>
      <c r="CU194" s="1">
        <v>96700</v>
      </c>
      <c r="CV194" s="1">
        <v>100100</v>
      </c>
      <c r="CW194" s="1">
        <v>96400</v>
      </c>
      <c r="CX194" s="1">
        <v>98600</v>
      </c>
      <c r="CY194" s="1">
        <v>100900</v>
      </c>
      <c r="CZ194" s="1">
        <v>97300</v>
      </c>
      <c r="DA194" s="1">
        <v>99700</v>
      </c>
      <c r="DB194" s="1">
        <v>93900</v>
      </c>
      <c r="DC194" s="1">
        <v>100200</v>
      </c>
      <c r="DD194" s="1">
        <v>90000</v>
      </c>
      <c r="DE194" s="1">
        <v>98700</v>
      </c>
      <c r="DF194" s="1">
        <v>92300</v>
      </c>
      <c r="DG194" s="1">
        <v>92300</v>
      </c>
      <c r="DH194" s="1">
        <v>93300</v>
      </c>
      <c r="DI194" s="1">
        <v>97600</v>
      </c>
      <c r="DJ194" s="1">
        <v>108700</v>
      </c>
      <c r="DK194" s="1">
        <v>105700</v>
      </c>
      <c r="DL194" s="1">
        <v>107800</v>
      </c>
      <c r="DM194" s="1">
        <v>103200</v>
      </c>
      <c r="DN194" s="1">
        <v>97800</v>
      </c>
      <c r="DO194" s="1">
        <v>89900</v>
      </c>
      <c r="DP194" s="1">
        <v>89400</v>
      </c>
      <c r="DQ194" s="1">
        <v>89800</v>
      </c>
      <c r="DR194" s="1">
        <v>89100</v>
      </c>
      <c r="DS194" s="1">
        <v>87000</v>
      </c>
      <c r="DT194" s="1">
        <v>87500</v>
      </c>
      <c r="DU194" s="1">
        <v>91500</v>
      </c>
      <c r="DV194" s="1">
        <v>91600</v>
      </c>
      <c r="DW194" s="1">
        <v>94300</v>
      </c>
      <c r="DX194" s="1">
        <v>93600</v>
      </c>
      <c r="DY194" s="1">
        <v>98700</v>
      </c>
      <c r="DZ194" s="1">
        <v>97800</v>
      </c>
      <c r="EA194" s="1">
        <v>98600</v>
      </c>
      <c r="EB194" s="1">
        <v>97100</v>
      </c>
      <c r="EC194" s="1">
        <v>96600</v>
      </c>
      <c r="ED194" s="1">
        <v>98300</v>
      </c>
      <c r="EE194" s="1">
        <v>103500</v>
      </c>
      <c r="EF194" s="1">
        <v>103500</v>
      </c>
    </row>
    <row r="195" spans="1:136" x14ac:dyDescent="0.45">
      <c r="B195" t="s">
        <v>428</v>
      </c>
      <c r="C195" t="s">
        <v>44</v>
      </c>
      <c r="D195" t="s">
        <v>51</v>
      </c>
      <c r="E195" s="1">
        <v>8900</v>
      </c>
      <c r="F195" s="1">
        <v>9400</v>
      </c>
      <c r="G195" s="1">
        <v>10000</v>
      </c>
      <c r="H195" s="1">
        <v>8600</v>
      </c>
      <c r="I195" s="1">
        <v>11100</v>
      </c>
      <c r="J195" s="1">
        <v>9700</v>
      </c>
      <c r="K195" s="1">
        <v>8800</v>
      </c>
      <c r="L195" s="1">
        <v>6700</v>
      </c>
      <c r="M195" s="1">
        <v>10400</v>
      </c>
      <c r="N195" s="1">
        <v>11100</v>
      </c>
      <c r="O195" s="1">
        <v>10800</v>
      </c>
      <c r="P195" s="1">
        <v>12900</v>
      </c>
      <c r="Q195" s="1">
        <v>11400</v>
      </c>
      <c r="R195" s="1">
        <v>12300</v>
      </c>
      <c r="S195" s="1">
        <v>8200</v>
      </c>
      <c r="T195" s="1">
        <v>10200</v>
      </c>
      <c r="U195" s="1">
        <v>11000</v>
      </c>
      <c r="V195" s="1">
        <v>11700</v>
      </c>
      <c r="W195" s="1">
        <v>12300</v>
      </c>
      <c r="X195" s="1">
        <v>10000</v>
      </c>
      <c r="Y195" s="1">
        <v>8700</v>
      </c>
      <c r="Z195" s="1">
        <v>10100</v>
      </c>
      <c r="AA195" s="1">
        <v>7800</v>
      </c>
      <c r="AB195" s="1">
        <v>6600</v>
      </c>
      <c r="AC195" s="1">
        <v>8000</v>
      </c>
      <c r="AD195" s="1">
        <v>8700</v>
      </c>
      <c r="AE195" s="1">
        <v>7200</v>
      </c>
      <c r="AF195" s="1">
        <v>7500</v>
      </c>
      <c r="AG195" s="1">
        <v>8800</v>
      </c>
      <c r="AH195" s="1">
        <v>8400</v>
      </c>
      <c r="AI195" s="1">
        <v>9200</v>
      </c>
      <c r="AJ195" s="1">
        <v>9600</v>
      </c>
      <c r="AK195" s="1">
        <v>7900</v>
      </c>
      <c r="AL195" s="1">
        <v>8600</v>
      </c>
      <c r="AM195" s="1">
        <v>8500</v>
      </c>
      <c r="AN195" s="1">
        <v>10100</v>
      </c>
      <c r="AO195" s="1">
        <v>11800</v>
      </c>
      <c r="AP195" s="1">
        <v>8500</v>
      </c>
      <c r="AQ195" s="1">
        <v>9300</v>
      </c>
      <c r="AR195" s="1">
        <v>9600</v>
      </c>
      <c r="AS195" s="1">
        <v>10700</v>
      </c>
      <c r="AT195" s="1">
        <v>8400</v>
      </c>
      <c r="AU195" s="1">
        <v>9200</v>
      </c>
      <c r="AV195" s="1">
        <v>8200</v>
      </c>
      <c r="AW195" s="1">
        <v>7400</v>
      </c>
      <c r="AX195" s="1">
        <v>7100</v>
      </c>
      <c r="AY195" s="1">
        <v>7400</v>
      </c>
      <c r="AZ195" s="1">
        <v>7500</v>
      </c>
      <c r="BA195" s="1">
        <v>7000</v>
      </c>
      <c r="BB195" s="1">
        <v>6900</v>
      </c>
      <c r="BC195" s="1">
        <v>7900</v>
      </c>
      <c r="BD195" s="1">
        <v>9800</v>
      </c>
      <c r="BE195" s="1">
        <v>10100</v>
      </c>
      <c r="BF195" s="1">
        <v>10100</v>
      </c>
      <c r="BG195" s="1">
        <v>9000</v>
      </c>
      <c r="BH195" s="1">
        <v>8700</v>
      </c>
      <c r="BI195" s="1">
        <v>9900</v>
      </c>
      <c r="BJ195" s="1">
        <v>8200</v>
      </c>
      <c r="BK195" s="1">
        <v>7600</v>
      </c>
      <c r="BL195" s="1">
        <v>6400</v>
      </c>
      <c r="BM195" s="1">
        <v>5700</v>
      </c>
      <c r="BN195" s="1">
        <v>4300</v>
      </c>
      <c r="BO195" s="1">
        <v>7600</v>
      </c>
      <c r="BP195" s="1">
        <v>9000</v>
      </c>
      <c r="BQ195" s="1">
        <v>6700</v>
      </c>
      <c r="BR195" s="1">
        <v>11900</v>
      </c>
      <c r="BS195" s="1">
        <v>10200</v>
      </c>
      <c r="BT195" s="1">
        <v>10800</v>
      </c>
      <c r="BU195" s="1">
        <v>11400</v>
      </c>
      <c r="BV195" s="1">
        <v>10500</v>
      </c>
      <c r="BW195" s="1">
        <v>12100</v>
      </c>
      <c r="BX195" s="1">
        <v>12200</v>
      </c>
      <c r="BY195" s="1">
        <v>10400</v>
      </c>
      <c r="BZ195" s="1">
        <v>11500</v>
      </c>
      <c r="CA195" s="1">
        <v>10900</v>
      </c>
      <c r="CB195" s="1">
        <v>9000</v>
      </c>
      <c r="CC195" s="1">
        <v>9700</v>
      </c>
      <c r="CD195" s="1">
        <v>7500</v>
      </c>
      <c r="CE195" s="1">
        <v>8000</v>
      </c>
      <c r="CF195" s="1">
        <v>7000</v>
      </c>
      <c r="CG195" s="1">
        <v>5500</v>
      </c>
      <c r="CH195" s="1">
        <v>5300</v>
      </c>
      <c r="CI195" s="1">
        <v>8700</v>
      </c>
      <c r="CJ195" s="1">
        <v>10600</v>
      </c>
      <c r="CK195" s="1">
        <v>11000</v>
      </c>
      <c r="CL195" s="1">
        <v>10500</v>
      </c>
      <c r="CM195" s="1">
        <v>12000</v>
      </c>
      <c r="CN195" s="1">
        <v>11900</v>
      </c>
      <c r="CO195" s="1">
        <v>9300</v>
      </c>
      <c r="CP195" s="1">
        <v>9200</v>
      </c>
      <c r="CQ195" s="1">
        <v>9100</v>
      </c>
      <c r="CR195" s="1">
        <v>9600</v>
      </c>
      <c r="CS195" s="1">
        <v>9200</v>
      </c>
      <c r="CT195" s="1">
        <v>7900</v>
      </c>
      <c r="CU195" s="1">
        <v>7500</v>
      </c>
      <c r="CV195" s="1">
        <v>8300</v>
      </c>
      <c r="CW195" s="1">
        <v>7900</v>
      </c>
      <c r="CX195" s="1">
        <v>8800</v>
      </c>
      <c r="CY195" s="1">
        <v>7400</v>
      </c>
      <c r="CZ195" s="1">
        <v>8800</v>
      </c>
      <c r="DA195" s="1">
        <v>8000</v>
      </c>
      <c r="DB195" s="1">
        <v>9900</v>
      </c>
      <c r="DC195" s="1">
        <v>10200</v>
      </c>
      <c r="DD195" s="1">
        <v>9000</v>
      </c>
      <c r="DE195" s="1">
        <v>11900</v>
      </c>
      <c r="DF195" s="1">
        <v>10800</v>
      </c>
      <c r="DG195" s="1">
        <v>12700</v>
      </c>
      <c r="DH195" s="1">
        <v>11900</v>
      </c>
      <c r="DI195" s="1">
        <v>11700</v>
      </c>
      <c r="DJ195" s="1">
        <v>12300</v>
      </c>
      <c r="DK195" s="1">
        <v>10900</v>
      </c>
      <c r="DL195" s="1">
        <v>10400</v>
      </c>
      <c r="DM195" s="1">
        <v>11900</v>
      </c>
      <c r="DN195" s="1">
        <v>8400</v>
      </c>
      <c r="DO195" s="1">
        <v>11800</v>
      </c>
      <c r="DP195" s="1">
        <v>10100</v>
      </c>
      <c r="DQ195" s="1">
        <v>8800</v>
      </c>
      <c r="DR195" s="1">
        <v>9200</v>
      </c>
      <c r="DS195" s="1">
        <v>7900</v>
      </c>
      <c r="DT195" s="1">
        <v>7900</v>
      </c>
      <c r="DU195" s="1">
        <v>6200</v>
      </c>
      <c r="DV195" s="1">
        <v>7500</v>
      </c>
      <c r="DW195" s="1">
        <v>6400</v>
      </c>
      <c r="DX195" s="1">
        <v>7400</v>
      </c>
      <c r="DY195" s="1">
        <v>8300</v>
      </c>
      <c r="DZ195" s="1">
        <v>6300</v>
      </c>
      <c r="EA195" s="1">
        <v>7900</v>
      </c>
      <c r="EB195" s="1">
        <v>6900</v>
      </c>
      <c r="EC195" s="1">
        <v>9300</v>
      </c>
      <c r="ED195" s="1">
        <v>11500</v>
      </c>
      <c r="EE195" s="1">
        <v>10400</v>
      </c>
      <c r="EF195" s="1">
        <v>10400</v>
      </c>
    </row>
    <row r="196" spans="1:136" x14ac:dyDescent="0.45">
      <c r="D196" t="s">
        <v>52</v>
      </c>
      <c r="E196" s="1">
        <v>26000</v>
      </c>
      <c r="F196" s="1">
        <v>27800</v>
      </c>
      <c r="G196" s="1">
        <v>28300</v>
      </c>
      <c r="H196" s="1">
        <v>28000</v>
      </c>
      <c r="I196" s="1">
        <v>25900</v>
      </c>
      <c r="J196" s="1">
        <v>30200</v>
      </c>
      <c r="K196" s="1">
        <v>31200</v>
      </c>
      <c r="L196" s="1">
        <v>32700.000000000004</v>
      </c>
      <c r="M196" s="1">
        <v>28600</v>
      </c>
      <c r="N196" s="1">
        <v>27900</v>
      </c>
      <c r="O196" s="1">
        <v>31400</v>
      </c>
      <c r="P196" s="1">
        <v>31500</v>
      </c>
      <c r="Q196" s="1">
        <v>35600</v>
      </c>
      <c r="R196" s="1">
        <v>39400</v>
      </c>
      <c r="S196" s="1">
        <v>38900</v>
      </c>
      <c r="T196" s="1">
        <v>37300</v>
      </c>
      <c r="U196" s="1">
        <v>38800</v>
      </c>
      <c r="V196" s="1">
        <v>33900</v>
      </c>
      <c r="W196" s="1">
        <v>32700.000000000004</v>
      </c>
      <c r="X196" s="1">
        <v>30100</v>
      </c>
      <c r="Y196" s="1">
        <v>31000</v>
      </c>
      <c r="Z196" s="1">
        <v>31800</v>
      </c>
      <c r="AA196" s="1">
        <v>31900</v>
      </c>
      <c r="AB196" s="1">
        <v>35000</v>
      </c>
      <c r="AC196" s="1">
        <v>36600</v>
      </c>
      <c r="AD196" s="1">
        <v>36300</v>
      </c>
      <c r="AE196" s="1">
        <v>37900</v>
      </c>
      <c r="AF196" s="1">
        <v>36800</v>
      </c>
      <c r="AG196" s="1">
        <v>34700</v>
      </c>
      <c r="AH196" s="1">
        <v>38000</v>
      </c>
      <c r="AI196" s="1">
        <v>37900</v>
      </c>
      <c r="AJ196" s="1">
        <v>38400</v>
      </c>
      <c r="AK196" s="1">
        <v>35200</v>
      </c>
      <c r="AL196" s="1">
        <v>36000</v>
      </c>
      <c r="AM196" s="1">
        <v>35200</v>
      </c>
      <c r="AN196" s="1">
        <v>34200</v>
      </c>
      <c r="AO196" s="1">
        <v>35400</v>
      </c>
      <c r="AP196" s="1">
        <v>36600</v>
      </c>
      <c r="AQ196" s="1">
        <v>35600</v>
      </c>
      <c r="AR196" s="1">
        <v>37700</v>
      </c>
      <c r="AS196" s="1">
        <v>38200</v>
      </c>
      <c r="AT196" s="1">
        <v>37000</v>
      </c>
      <c r="AU196" s="1">
        <v>39000</v>
      </c>
      <c r="AV196" s="1">
        <v>39400</v>
      </c>
      <c r="AW196" s="1">
        <v>38400</v>
      </c>
      <c r="AX196" s="1">
        <v>41000</v>
      </c>
      <c r="AY196" s="1">
        <v>42300</v>
      </c>
      <c r="AZ196" s="1">
        <v>41400</v>
      </c>
      <c r="BA196" s="1">
        <v>43600</v>
      </c>
      <c r="BB196" s="1">
        <v>42500</v>
      </c>
      <c r="BC196" s="1">
        <v>37700</v>
      </c>
      <c r="BD196" s="1">
        <v>39700</v>
      </c>
      <c r="BE196" s="1">
        <v>37900</v>
      </c>
      <c r="BF196" s="1">
        <v>34100</v>
      </c>
      <c r="BG196" s="1">
        <v>34100</v>
      </c>
      <c r="BH196" s="1">
        <v>43200</v>
      </c>
      <c r="BI196" s="1">
        <v>42000</v>
      </c>
      <c r="BJ196" s="1">
        <v>43600</v>
      </c>
      <c r="BK196" s="1">
        <v>44400</v>
      </c>
      <c r="BL196" s="1">
        <v>42900</v>
      </c>
      <c r="BM196" s="1">
        <v>44900</v>
      </c>
      <c r="BN196" s="1">
        <v>47800</v>
      </c>
      <c r="BO196" s="1">
        <v>48200</v>
      </c>
      <c r="BP196" s="1">
        <v>41900</v>
      </c>
      <c r="BQ196" s="1">
        <v>44700</v>
      </c>
      <c r="BR196" s="1">
        <v>42900</v>
      </c>
      <c r="BS196" s="1">
        <v>45200</v>
      </c>
      <c r="BT196" s="1">
        <v>46400</v>
      </c>
      <c r="BU196" s="1">
        <v>40300</v>
      </c>
      <c r="BV196" s="1">
        <v>43100</v>
      </c>
      <c r="BW196" s="1">
        <v>46000</v>
      </c>
      <c r="BX196" s="1">
        <v>49000</v>
      </c>
      <c r="BY196" s="1">
        <v>49000</v>
      </c>
      <c r="BZ196" s="1">
        <v>42900</v>
      </c>
      <c r="CA196" s="1">
        <v>44200</v>
      </c>
      <c r="CB196" s="1">
        <v>44100</v>
      </c>
      <c r="CC196" s="1">
        <v>43500</v>
      </c>
      <c r="CD196" s="1">
        <v>42800</v>
      </c>
      <c r="CE196" s="1">
        <v>38500</v>
      </c>
      <c r="CF196" s="1">
        <v>43100</v>
      </c>
      <c r="CG196" s="1">
        <v>43000</v>
      </c>
      <c r="CH196" s="1">
        <v>44800</v>
      </c>
      <c r="CI196" s="1">
        <v>49200</v>
      </c>
      <c r="CJ196" s="1">
        <v>47800</v>
      </c>
      <c r="CK196" s="1">
        <v>48600</v>
      </c>
      <c r="CL196" s="1">
        <v>47400</v>
      </c>
      <c r="CM196" s="1">
        <v>43400</v>
      </c>
      <c r="CN196" s="1">
        <v>44900</v>
      </c>
      <c r="CO196" s="1">
        <v>43400</v>
      </c>
      <c r="CP196" s="1">
        <v>45500</v>
      </c>
      <c r="CQ196" s="1">
        <v>43900</v>
      </c>
      <c r="CR196" s="1">
        <v>45700</v>
      </c>
      <c r="CS196" s="1">
        <v>43300</v>
      </c>
      <c r="CT196" s="1">
        <v>43300</v>
      </c>
      <c r="CU196" s="1">
        <v>41400</v>
      </c>
      <c r="CV196" s="1">
        <v>43500</v>
      </c>
      <c r="CW196" s="1">
        <v>45800</v>
      </c>
      <c r="CX196" s="1">
        <v>45600</v>
      </c>
      <c r="CY196" s="1">
        <v>47300</v>
      </c>
      <c r="CZ196" s="1">
        <v>46000</v>
      </c>
      <c r="DA196" s="1">
        <v>51600</v>
      </c>
      <c r="DB196" s="1">
        <v>52200</v>
      </c>
      <c r="DC196" s="1">
        <v>51100</v>
      </c>
      <c r="DD196" s="1">
        <v>53100</v>
      </c>
      <c r="DE196" s="1">
        <v>45400</v>
      </c>
      <c r="DF196" s="1">
        <v>45000</v>
      </c>
      <c r="DG196" s="1">
        <v>46700</v>
      </c>
      <c r="DH196" s="1">
        <v>45400</v>
      </c>
      <c r="DI196" s="1">
        <v>44900</v>
      </c>
      <c r="DJ196" s="1">
        <v>41600</v>
      </c>
      <c r="DK196" s="1">
        <v>42800</v>
      </c>
      <c r="DL196" s="1">
        <v>40400</v>
      </c>
      <c r="DM196" s="1">
        <v>42600</v>
      </c>
      <c r="DN196" s="1">
        <v>38600</v>
      </c>
      <c r="DO196" s="1">
        <v>39500</v>
      </c>
      <c r="DP196" s="1">
        <v>42100</v>
      </c>
      <c r="DQ196" s="1">
        <v>39100</v>
      </c>
      <c r="DR196" s="1">
        <v>37300</v>
      </c>
      <c r="DS196" s="1">
        <v>36600</v>
      </c>
      <c r="DT196" s="1">
        <v>38800</v>
      </c>
      <c r="DU196" s="1">
        <v>37300</v>
      </c>
      <c r="DV196" s="1">
        <v>39900</v>
      </c>
      <c r="DW196" s="1">
        <v>42600</v>
      </c>
      <c r="DX196" s="1">
        <v>41200</v>
      </c>
      <c r="DY196" s="1">
        <v>43700</v>
      </c>
      <c r="DZ196" s="1">
        <v>41900</v>
      </c>
      <c r="EA196" s="1">
        <v>35200</v>
      </c>
      <c r="EB196" s="1">
        <v>34300</v>
      </c>
      <c r="EC196" s="1">
        <v>33300</v>
      </c>
      <c r="ED196" s="1">
        <v>37700</v>
      </c>
      <c r="EE196" s="1">
        <v>36000</v>
      </c>
      <c r="EF196" s="1">
        <v>36000</v>
      </c>
    </row>
    <row r="197" spans="1:136" x14ac:dyDescent="0.45">
      <c r="D197" t="s">
        <v>53</v>
      </c>
      <c r="E197" s="1">
        <v>30300</v>
      </c>
      <c r="F197" s="1">
        <v>28200</v>
      </c>
      <c r="G197" s="1">
        <v>25400</v>
      </c>
      <c r="H197" s="1">
        <v>25400</v>
      </c>
      <c r="I197" s="1">
        <v>25600</v>
      </c>
      <c r="J197" s="1">
        <v>24200</v>
      </c>
      <c r="K197" s="1">
        <v>25600</v>
      </c>
      <c r="L197" s="1">
        <v>23900</v>
      </c>
      <c r="M197" s="1">
        <v>28800</v>
      </c>
      <c r="N197" s="1">
        <v>28200</v>
      </c>
      <c r="O197" s="1">
        <v>26800</v>
      </c>
      <c r="P197" s="1">
        <v>27000</v>
      </c>
      <c r="Q197" s="1">
        <v>26700</v>
      </c>
      <c r="R197" s="1">
        <v>28900</v>
      </c>
      <c r="S197" s="1">
        <v>28000</v>
      </c>
      <c r="T197" s="1">
        <v>27700</v>
      </c>
      <c r="U197" s="1">
        <v>30300</v>
      </c>
      <c r="V197" s="1">
        <v>27500</v>
      </c>
      <c r="W197" s="1">
        <v>27600</v>
      </c>
      <c r="X197" s="1">
        <v>26500</v>
      </c>
      <c r="Y197" s="1">
        <v>27300</v>
      </c>
      <c r="Z197" s="1">
        <v>27900</v>
      </c>
      <c r="AA197" s="1">
        <v>25100</v>
      </c>
      <c r="AB197" s="1">
        <v>23300</v>
      </c>
      <c r="AC197" s="1">
        <v>20700</v>
      </c>
      <c r="AD197" s="1">
        <v>22300</v>
      </c>
      <c r="AE197" s="1">
        <v>24300</v>
      </c>
      <c r="AF197" s="1">
        <v>22800</v>
      </c>
      <c r="AG197" s="1">
        <v>27000</v>
      </c>
      <c r="AH197" s="1">
        <v>27700</v>
      </c>
      <c r="AI197" s="1">
        <v>28700</v>
      </c>
      <c r="AJ197" s="1">
        <v>25700</v>
      </c>
      <c r="AK197" s="1">
        <v>23300</v>
      </c>
      <c r="AL197" s="1">
        <v>25600</v>
      </c>
      <c r="AM197" s="1">
        <v>25400</v>
      </c>
      <c r="AN197" s="1">
        <v>21200</v>
      </c>
      <c r="AO197" s="1">
        <v>20900</v>
      </c>
      <c r="AP197" s="1">
        <v>23400</v>
      </c>
      <c r="AQ197" s="1">
        <v>24700</v>
      </c>
      <c r="AR197" s="1">
        <v>27200</v>
      </c>
      <c r="AS197" s="1">
        <v>26400</v>
      </c>
      <c r="AT197" s="1">
        <v>26900</v>
      </c>
      <c r="AU197" s="1">
        <v>27400</v>
      </c>
      <c r="AV197" s="1">
        <v>27800</v>
      </c>
      <c r="AW197" s="1">
        <v>23100</v>
      </c>
      <c r="AX197" s="1">
        <v>24200</v>
      </c>
      <c r="AY197" s="1">
        <v>24300</v>
      </c>
      <c r="AZ197" s="1">
        <v>26600</v>
      </c>
      <c r="BA197" s="1">
        <v>26200</v>
      </c>
      <c r="BB197" s="1">
        <v>26200</v>
      </c>
      <c r="BC197" s="1">
        <v>27800</v>
      </c>
      <c r="BD197" s="1">
        <v>29400</v>
      </c>
      <c r="BE197" s="1">
        <v>27800</v>
      </c>
      <c r="BF197" s="1">
        <v>27300</v>
      </c>
      <c r="BG197" s="1">
        <v>29900</v>
      </c>
      <c r="BH197" s="1">
        <v>24400</v>
      </c>
      <c r="BI197" s="1">
        <v>28400</v>
      </c>
      <c r="BJ197" s="1">
        <v>26600</v>
      </c>
      <c r="BK197" s="1">
        <v>26000</v>
      </c>
      <c r="BL197" s="1">
        <v>26500</v>
      </c>
      <c r="BM197" s="1">
        <v>24900</v>
      </c>
      <c r="BN197" s="1">
        <v>23900</v>
      </c>
      <c r="BO197" s="1">
        <v>26100</v>
      </c>
      <c r="BP197" s="1">
        <v>27700</v>
      </c>
      <c r="BQ197" s="1">
        <v>25300</v>
      </c>
      <c r="BR197" s="1">
        <v>28200</v>
      </c>
      <c r="BS197" s="1">
        <v>29600</v>
      </c>
      <c r="BT197" s="1">
        <v>27200</v>
      </c>
      <c r="BU197" s="1">
        <v>24300</v>
      </c>
      <c r="BV197" s="1">
        <v>27600</v>
      </c>
      <c r="BW197" s="1">
        <v>26800</v>
      </c>
      <c r="BX197" s="1">
        <v>25200</v>
      </c>
      <c r="BY197" s="1">
        <v>24400</v>
      </c>
      <c r="BZ197" s="1">
        <v>23600</v>
      </c>
      <c r="CA197" s="1">
        <v>23800</v>
      </c>
      <c r="CB197" s="1">
        <v>23200</v>
      </c>
      <c r="CC197" s="1">
        <v>26800</v>
      </c>
      <c r="CD197" s="1">
        <v>25500</v>
      </c>
      <c r="CE197" s="1">
        <v>27300</v>
      </c>
      <c r="CF197" s="1">
        <v>22800</v>
      </c>
      <c r="CG197" s="1">
        <v>25900</v>
      </c>
      <c r="CH197" s="1">
        <v>24400</v>
      </c>
      <c r="CI197" s="1">
        <v>22300</v>
      </c>
      <c r="CJ197" s="1">
        <v>22500</v>
      </c>
      <c r="CK197" s="1">
        <v>20000</v>
      </c>
      <c r="CL197" s="1">
        <v>21800</v>
      </c>
      <c r="CM197" s="1">
        <v>22800</v>
      </c>
      <c r="CN197" s="1">
        <v>22400</v>
      </c>
      <c r="CO197" s="1">
        <v>26700</v>
      </c>
      <c r="CP197" s="1">
        <v>26600</v>
      </c>
      <c r="CQ197" s="1">
        <v>27300</v>
      </c>
      <c r="CR197" s="1">
        <v>27700</v>
      </c>
      <c r="CS197" s="1">
        <v>28700</v>
      </c>
      <c r="CT197" s="1">
        <v>29700</v>
      </c>
      <c r="CU197" s="1">
        <v>29800</v>
      </c>
      <c r="CV197" s="1">
        <v>27900</v>
      </c>
      <c r="CW197" s="1">
        <v>24300</v>
      </c>
      <c r="CX197" s="1">
        <v>17800</v>
      </c>
      <c r="CY197" s="1">
        <v>17100</v>
      </c>
      <c r="CZ197" s="1">
        <v>16300</v>
      </c>
      <c r="DA197" s="1">
        <v>15400</v>
      </c>
      <c r="DB197" s="1">
        <v>19800</v>
      </c>
      <c r="DC197" s="1">
        <v>21300</v>
      </c>
      <c r="DD197" s="1">
        <v>18700</v>
      </c>
      <c r="DE197" s="1">
        <v>20300</v>
      </c>
      <c r="DF197" s="1">
        <v>23400</v>
      </c>
      <c r="DG197" s="1">
        <v>20200</v>
      </c>
      <c r="DH197" s="1">
        <v>16900</v>
      </c>
      <c r="DI197" s="1">
        <v>18500</v>
      </c>
      <c r="DJ197" s="1">
        <v>18500</v>
      </c>
      <c r="DK197" s="1">
        <v>19200</v>
      </c>
      <c r="DL197" s="1">
        <v>16900</v>
      </c>
      <c r="DM197" s="1">
        <v>22500</v>
      </c>
      <c r="DN197" s="1">
        <v>26700</v>
      </c>
      <c r="DO197" s="1">
        <v>26100</v>
      </c>
      <c r="DP197" s="1">
        <v>25600</v>
      </c>
      <c r="DQ197" s="1">
        <v>28000</v>
      </c>
      <c r="DR197" s="1">
        <v>27800</v>
      </c>
      <c r="DS197" s="1">
        <v>26000</v>
      </c>
      <c r="DT197" s="1">
        <v>27800</v>
      </c>
      <c r="DU197" s="1">
        <v>26300</v>
      </c>
      <c r="DV197" s="1">
        <v>25000</v>
      </c>
      <c r="DW197" s="1">
        <v>18600</v>
      </c>
      <c r="DX197" s="1">
        <v>22400</v>
      </c>
      <c r="DY197" s="1">
        <v>21400</v>
      </c>
      <c r="DZ197" s="1">
        <v>16900</v>
      </c>
      <c r="EA197" s="1">
        <v>23500</v>
      </c>
      <c r="EB197" s="1">
        <v>20500</v>
      </c>
      <c r="EC197" s="1">
        <v>17400</v>
      </c>
      <c r="ED197" s="1">
        <v>21700</v>
      </c>
      <c r="EE197" s="1">
        <v>19200</v>
      </c>
      <c r="EF197" s="1">
        <v>19200</v>
      </c>
    </row>
    <row r="198" spans="1:136" x14ac:dyDescent="0.45">
      <c r="B198" t="s">
        <v>54</v>
      </c>
      <c r="C198" t="s">
        <v>44</v>
      </c>
      <c r="D198" t="s">
        <v>218</v>
      </c>
      <c r="E198" s="1">
        <v>95300</v>
      </c>
      <c r="F198" s="1">
        <v>100900</v>
      </c>
      <c r="G198" s="1">
        <v>99500</v>
      </c>
      <c r="H198" s="1">
        <v>95600</v>
      </c>
      <c r="I198" s="1">
        <v>93700</v>
      </c>
      <c r="J198" s="1">
        <v>98700</v>
      </c>
      <c r="K198" s="1">
        <v>99300</v>
      </c>
      <c r="L198" s="1">
        <v>100900</v>
      </c>
      <c r="M198" s="1">
        <v>102100</v>
      </c>
      <c r="N198" s="1">
        <v>100400</v>
      </c>
      <c r="O198" s="1">
        <v>96900</v>
      </c>
      <c r="P198" s="1">
        <v>100800</v>
      </c>
      <c r="Q198" s="1">
        <v>100400</v>
      </c>
      <c r="R198" s="1">
        <v>96600</v>
      </c>
      <c r="S198" s="1">
        <v>103900</v>
      </c>
      <c r="T198" s="1">
        <v>97600</v>
      </c>
      <c r="U198" s="1">
        <v>96100</v>
      </c>
      <c r="V198" s="1">
        <v>105400</v>
      </c>
      <c r="W198" s="1">
        <v>113200</v>
      </c>
      <c r="X198" s="1">
        <v>109300</v>
      </c>
      <c r="Y198" s="1">
        <v>111500</v>
      </c>
      <c r="Z198" s="1">
        <v>113500</v>
      </c>
      <c r="AA198" s="1">
        <v>116000</v>
      </c>
      <c r="AB198" s="1">
        <v>116500</v>
      </c>
      <c r="AC198" s="1">
        <v>120500</v>
      </c>
      <c r="AD198" s="1">
        <v>117200</v>
      </c>
      <c r="AE198" s="1">
        <v>119100</v>
      </c>
      <c r="AF198" s="1">
        <v>119200</v>
      </c>
      <c r="AG198" s="1">
        <v>115700</v>
      </c>
      <c r="AH198" s="1">
        <v>110700</v>
      </c>
      <c r="AI198" s="1">
        <v>113000</v>
      </c>
      <c r="AJ198" s="1">
        <v>112100</v>
      </c>
      <c r="AK198" s="1">
        <v>118600</v>
      </c>
      <c r="AL198" s="1">
        <v>113700</v>
      </c>
      <c r="AM198" s="1">
        <v>126200</v>
      </c>
      <c r="AN198" s="1">
        <v>124300</v>
      </c>
      <c r="AO198" s="1">
        <v>126900</v>
      </c>
      <c r="AP198" s="1">
        <v>142000</v>
      </c>
      <c r="AQ198" s="1">
        <v>144700</v>
      </c>
      <c r="AR198" s="1">
        <v>133000</v>
      </c>
      <c r="AS198" s="1">
        <v>130800.00000000001</v>
      </c>
      <c r="AT198" s="1">
        <v>136900</v>
      </c>
      <c r="AU198" s="1">
        <v>137700</v>
      </c>
      <c r="AV198" s="1">
        <v>136100</v>
      </c>
      <c r="AW198" s="1">
        <v>129400</v>
      </c>
      <c r="AX198" s="1">
        <v>134600</v>
      </c>
      <c r="AY198" s="1">
        <v>139200</v>
      </c>
      <c r="AZ198" s="1">
        <v>129300.00000000001</v>
      </c>
      <c r="BA198" s="1">
        <v>126800</v>
      </c>
      <c r="BB198" s="1">
        <v>127100</v>
      </c>
      <c r="BC198" s="1">
        <v>128900</v>
      </c>
      <c r="BD198" s="1">
        <v>126600</v>
      </c>
      <c r="BE198" s="1">
        <v>128800.00000000001</v>
      </c>
      <c r="BF198" s="1">
        <v>133800</v>
      </c>
      <c r="BG198" s="1">
        <v>139800</v>
      </c>
      <c r="BH198" s="1">
        <v>138500</v>
      </c>
      <c r="BI198" s="1">
        <v>135100</v>
      </c>
      <c r="BJ198" s="1">
        <v>138600</v>
      </c>
      <c r="BK198" s="1">
        <v>131000</v>
      </c>
      <c r="BL198" s="1">
        <v>131300</v>
      </c>
      <c r="BM198" s="1">
        <v>132300</v>
      </c>
      <c r="BN198" s="1">
        <v>119200</v>
      </c>
      <c r="BO198" s="1">
        <v>116900</v>
      </c>
      <c r="BP198" s="1">
        <v>116500</v>
      </c>
      <c r="BQ198" s="1">
        <v>117300</v>
      </c>
      <c r="BR198" s="1">
        <v>116200</v>
      </c>
      <c r="BS198" s="1">
        <v>112000</v>
      </c>
      <c r="BT198" s="1">
        <v>116400</v>
      </c>
      <c r="BU198" s="1">
        <v>115800</v>
      </c>
      <c r="BV198" s="1">
        <v>108500</v>
      </c>
      <c r="BW198" s="1">
        <v>105200</v>
      </c>
      <c r="BX198" s="1">
        <v>101300</v>
      </c>
      <c r="BY198" s="1">
        <v>103800</v>
      </c>
      <c r="BZ198" s="1">
        <v>110000</v>
      </c>
      <c r="CA198" s="1">
        <v>115100</v>
      </c>
      <c r="CB198" s="1">
        <v>107300</v>
      </c>
      <c r="CC198" s="1">
        <v>105900</v>
      </c>
      <c r="CD198" s="1">
        <v>114800</v>
      </c>
      <c r="CE198" s="1">
        <v>112800</v>
      </c>
      <c r="CF198" s="1">
        <v>101600</v>
      </c>
      <c r="CG198" s="1">
        <v>102300</v>
      </c>
      <c r="CH198" s="1">
        <v>107900</v>
      </c>
      <c r="CI198" s="1">
        <v>104900</v>
      </c>
      <c r="CJ198" s="1">
        <v>100700</v>
      </c>
      <c r="CK198" s="1">
        <v>101200</v>
      </c>
      <c r="CL198" s="1">
        <v>96300</v>
      </c>
      <c r="CM198" s="1">
        <v>94400</v>
      </c>
      <c r="CN198" s="1">
        <v>88400</v>
      </c>
      <c r="CO198" s="1">
        <v>88900</v>
      </c>
      <c r="CP198" s="1">
        <v>82400</v>
      </c>
      <c r="CQ198" s="1">
        <v>85400</v>
      </c>
      <c r="CR198" s="1">
        <v>78000</v>
      </c>
      <c r="CS198" s="1">
        <v>84100</v>
      </c>
      <c r="CT198" s="1">
        <v>82700</v>
      </c>
      <c r="CU198" s="1">
        <v>89300</v>
      </c>
      <c r="CV198" s="1">
        <v>89500</v>
      </c>
      <c r="CW198" s="1">
        <v>96100</v>
      </c>
      <c r="CX198" s="1">
        <v>97200</v>
      </c>
      <c r="CY198" s="1">
        <v>94800</v>
      </c>
      <c r="CZ198" s="1">
        <v>87800</v>
      </c>
      <c r="DA198" s="1">
        <v>88100</v>
      </c>
      <c r="DB198" s="1">
        <v>98900</v>
      </c>
      <c r="DC198" s="1">
        <v>92400</v>
      </c>
      <c r="DD198" s="1">
        <v>101700</v>
      </c>
      <c r="DE198" s="1">
        <v>96100</v>
      </c>
      <c r="DF198" s="1">
        <v>107100</v>
      </c>
      <c r="DG198" s="1">
        <v>105200</v>
      </c>
      <c r="DH198" s="1">
        <v>109600</v>
      </c>
      <c r="DI198" s="1">
        <v>102100</v>
      </c>
      <c r="DJ198" s="1">
        <v>100400</v>
      </c>
      <c r="DK198" s="1">
        <v>94300</v>
      </c>
      <c r="DL198" s="1">
        <v>92500</v>
      </c>
      <c r="DM198" s="1">
        <v>91300</v>
      </c>
      <c r="DN198" s="1">
        <v>94600</v>
      </c>
      <c r="DO198" s="1">
        <v>101500</v>
      </c>
      <c r="DP198" s="1">
        <v>102000</v>
      </c>
      <c r="DQ198" s="1">
        <v>100000</v>
      </c>
      <c r="DR198" s="1">
        <v>101500</v>
      </c>
      <c r="DS198" s="1">
        <v>100700</v>
      </c>
      <c r="DT198" s="1">
        <v>95400</v>
      </c>
      <c r="DU198" s="1">
        <v>97400</v>
      </c>
      <c r="DV198" s="1">
        <v>89600</v>
      </c>
      <c r="DW198" s="1">
        <v>91100</v>
      </c>
      <c r="DX198" s="1">
        <v>83800</v>
      </c>
      <c r="DY198" s="1">
        <v>83300</v>
      </c>
      <c r="DZ198" s="1">
        <v>90000</v>
      </c>
      <c r="EA198" s="1">
        <v>80800</v>
      </c>
      <c r="EB198" s="1">
        <v>80200</v>
      </c>
      <c r="EC198" s="1">
        <v>86400</v>
      </c>
      <c r="ED198" s="1">
        <v>89000</v>
      </c>
      <c r="EE198" s="1">
        <v>85800</v>
      </c>
      <c r="EF198" s="1">
        <v>85800</v>
      </c>
    </row>
    <row r="199" spans="1:136" x14ac:dyDescent="0.45">
      <c r="B199" t="s">
        <v>429</v>
      </c>
      <c r="C199" t="s">
        <v>44</v>
      </c>
      <c r="D199" t="s">
        <v>219</v>
      </c>
      <c r="E199" s="1">
        <v>8400</v>
      </c>
      <c r="F199" s="1">
        <v>6000</v>
      </c>
      <c r="G199" s="1">
        <v>6600</v>
      </c>
      <c r="H199" s="1">
        <v>5300</v>
      </c>
      <c r="I199" s="1">
        <v>5600</v>
      </c>
      <c r="J199" s="1">
        <v>7200</v>
      </c>
      <c r="K199" s="1">
        <v>7300</v>
      </c>
      <c r="L199" s="1">
        <v>7700</v>
      </c>
      <c r="M199" s="1">
        <v>7300</v>
      </c>
      <c r="N199" s="1">
        <v>7700</v>
      </c>
      <c r="O199" s="1">
        <v>8600</v>
      </c>
      <c r="P199" s="1">
        <v>5800</v>
      </c>
      <c r="Q199" s="1">
        <v>8200</v>
      </c>
      <c r="R199" s="1">
        <v>8400</v>
      </c>
      <c r="S199" s="1">
        <v>8900</v>
      </c>
      <c r="T199" s="1">
        <v>11200</v>
      </c>
      <c r="U199" s="1">
        <v>8800</v>
      </c>
      <c r="V199" s="1">
        <v>9800</v>
      </c>
      <c r="W199" s="1">
        <v>8500</v>
      </c>
      <c r="X199" s="1">
        <v>8600</v>
      </c>
      <c r="Y199" s="1">
        <v>5300</v>
      </c>
      <c r="Z199" s="1">
        <v>5300</v>
      </c>
      <c r="AA199" s="1">
        <v>6600</v>
      </c>
      <c r="AB199" s="1">
        <v>8300</v>
      </c>
      <c r="AC199" s="1">
        <v>6900</v>
      </c>
      <c r="AD199" s="1">
        <v>6700</v>
      </c>
      <c r="AE199" s="1">
        <v>9200</v>
      </c>
      <c r="AF199" s="1">
        <v>8300</v>
      </c>
      <c r="AG199" s="1">
        <v>10800</v>
      </c>
      <c r="AH199" s="1">
        <v>7200</v>
      </c>
      <c r="AI199" s="1">
        <v>8100</v>
      </c>
      <c r="AJ199" s="1">
        <v>7100</v>
      </c>
      <c r="AK199" s="1">
        <v>5900</v>
      </c>
      <c r="AL199" s="1">
        <v>8000</v>
      </c>
      <c r="AM199" s="1">
        <v>7000</v>
      </c>
      <c r="AN199" s="1">
        <v>8500</v>
      </c>
      <c r="AO199" s="1">
        <v>9600</v>
      </c>
      <c r="AP199" s="1">
        <v>9700</v>
      </c>
      <c r="AQ199" s="1">
        <v>10800</v>
      </c>
      <c r="AR199" s="1">
        <v>9300</v>
      </c>
      <c r="AS199" s="1">
        <v>10200</v>
      </c>
      <c r="AT199" s="1">
        <v>9800</v>
      </c>
      <c r="AU199" s="1">
        <v>7900</v>
      </c>
      <c r="AV199" s="1">
        <v>8900</v>
      </c>
      <c r="AW199" s="1">
        <v>11400</v>
      </c>
      <c r="AX199" s="1">
        <v>9300</v>
      </c>
      <c r="AY199" s="1">
        <v>5700</v>
      </c>
      <c r="AZ199" s="1">
        <v>5500</v>
      </c>
      <c r="BA199" s="1">
        <v>4600</v>
      </c>
      <c r="BB199" s="1">
        <v>6500</v>
      </c>
      <c r="BC199" s="1">
        <v>5700</v>
      </c>
      <c r="BD199" s="1">
        <v>6300</v>
      </c>
      <c r="BE199" s="1">
        <v>5500</v>
      </c>
      <c r="BF199" s="1">
        <v>4300</v>
      </c>
      <c r="BG199" s="1">
        <v>3500</v>
      </c>
      <c r="BH199" s="1">
        <v>3300</v>
      </c>
      <c r="BI199" s="1">
        <v>2500</v>
      </c>
      <c r="BJ199" s="1">
        <v>3300</v>
      </c>
      <c r="BK199" s="1">
        <v>3400</v>
      </c>
      <c r="BL199" s="1">
        <v>4200</v>
      </c>
      <c r="BM199" s="1">
        <v>4000</v>
      </c>
      <c r="BN199" s="1">
        <v>4200</v>
      </c>
      <c r="BO199" s="1">
        <v>4400</v>
      </c>
      <c r="BP199" s="1">
        <v>4500</v>
      </c>
      <c r="BQ199" s="1">
        <v>6300</v>
      </c>
      <c r="BR199" s="1">
        <v>8300</v>
      </c>
      <c r="BS199" s="1">
        <v>7200</v>
      </c>
      <c r="BT199" s="1">
        <v>10800</v>
      </c>
      <c r="BU199" s="1">
        <v>9200</v>
      </c>
      <c r="BV199" s="1">
        <v>7200</v>
      </c>
      <c r="BW199" s="1">
        <v>6500</v>
      </c>
      <c r="BX199" s="1">
        <v>6600</v>
      </c>
      <c r="BY199" s="1">
        <v>6700</v>
      </c>
      <c r="BZ199" s="1">
        <v>5000</v>
      </c>
      <c r="CA199" s="1">
        <v>3800</v>
      </c>
      <c r="CB199" s="1">
        <v>5400</v>
      </c>
      <c r="CC199" s="1">
        <v>5800</v>
      </c>
      <c r="CD199" s="1">
        <v>5800</v>
      </c>
      <c r="CE199" s="1">
        <v>5800</v>
      </c>
      <c r="CF199" s="1">
        <v>6600</v>
      </c>
      <c r="CG199" s="1">
        <v>5700</v>
      </c>
      <c r="CH199" s="1">
        <v>6000</v>
      </c>
      <c r="CI199" s="1">
        <v>6400</v>
      </c>
      <c r="CJ199" s="1">
        <v>5700</v>
      </c>
      <c r="CK199" s="1">
        <v>9800</v>
      </c>
      <c r="CL199" s="1">
        <v>7900</v>
      </c>
      <c r="CM199" s="1">
        <v>9700</v>
      </c>
      <c r="CN199" s="1">
        <v>10700</v>
      </c>
      <c r="CO199" s="1">
        <v>13600</v>
      </c>
      <c r="CP199" s="1">
        <v>12100</v>
      </c>
      <c r="CQ199" s="1">
        <v>10400</v>
      </c>
      <c r="CR199" s="1">
        <v>13900</v>
      </c>
      <c r="CS199" s="1">
        <v>12700</v>
      </c>
      <c r="CT199" s="1">
        <v>14200</v>
      </c>
      <c r="CU199" s="1">
        <v>16100.000000000002</v>
      </c>
      <c r="CV199" s="1">
        <v>16700</v>
      </c>
      <c r="CW199" s="1">
        <v>16100.000000000002</v>
      </c>
      <c r="CX199" s="1">
        <v>14900</v>
      </c>
      <c r="CY199" s="1">
        <v>15300</v>
      </c>
      <c r="CZ199" s="1">
        <v>14900</v>
      </c>
      <c r="DA199" s="1">
        <v>16600</v>
      </c>
      <c r="DB199" s="1">
        <v>18100</v>
      </c>
      <c r="DC199" s="1">
        <v>14900</v>
      </c>
      <c r="DD199" s="1">
        <v>13700</v>
      </c>
      <c r="DE199" s="1">
        <v>11100</v>
      </c>
      <c r="DF199" s="1">
        <v>11200</v>
      </c>
      <c r="DG199" s="1">
        <v>14900</v>
      </c>
      <c r="DH199" s="1">
        <v>14400</v>
      </c>
      <c r="DI199" s="1">
        <v>14500</v>
      </c>
      <c r="DJ199" s="1">
        <v>16600</v>
      </c>
      <c r="DK199" s="1">
        <v>17800</v>
      </c>
      <c r="DL199" s="1">
        <v>15800</v>
      </c>
      <c r="DM199" s="1">
        <v>14600</v>
      </c>
      <c r="DN199" s="1">
        <v>14100</v>
      </c>
      <c r="DO199" s="1">
        <v>15700</v>
      </c>
      <c r="DP199" s="1">
        <v>12200</v>
      </c>
      <c r="DQ199" s="1">
        <v>12700</v>
      </c>
      <c r="DR199" s="1">
        <v>11900</v>
      </c>
      <c r="DS199" s="1">
        <v>9800</v>
      </c>
      <c r="DT199" s="1">
        <v>11100</v>
      </c>
      <c r="DU199" s="1">
        <v>11900</v>
      </c>
      <c r="DV199" s="1">
        <v>11700</v>
      </c>
      <c r="DW199" s="1">
        <v>12100</v>
      </c>
      <c r="DX199" s="1">
        <v>11700</v>
      </c>
      <c r="DY199" s="1">
        <v>11900</v>
      </c>
      <c r="DZ199" s="1">
        <v>11700</v>
      </c>
      <c r="EA199" s="1">
        <v>11800</v>
      </c>
      <c r="EB199" s="1">
        <v>12700</v>
      </c>
      <c r="EC199" s="1">
        <v>14400</v>
      </c>
      <c r="ED199" s="1">
        <v>14900</v>
      </c>
      <c r="EE199" s="1">
        <v>15900</v>
      </c>
      <c r="EF199" s="1">
        <v>15900</v>
      </c>
    </row>
    <row r="200" spans="1:136" x14ac:dyDescent="0.45">
      <c r="A200" t="s">
        <v>625</v>
      </c>
      <c r="B200" t="s">
        <v>477</v>
      </c>
      <c r="C200" t="s">
        <v>44</v>
      </c>
      <c r="D200" t="s">
        <v>183</v>
      </c>
      <c r="E200" s="1">
        <v>146400</v>
      </c>
      <c r="F200" s="1">
        <v>162700</v>
      </c>
      <c r="G200" s="1">
        <v>162100</v>
      </c>
      <c r="H200" s="1">
        <v>169100</v>
      </c>
      <c r="I200" s="1">
        <v>166900</v>
      </c>
      <c r="J200" s="1">
        <v>162000</v>
      </c>
      <c r="K200" s="1">
        <v>165800</v>
      </c>
      <c r="L200" s="1">
        <v>157400</v>
      </c>
      <c r="M200" s="1">
        <v>161700</v>
      </c>
      <c r="N200" s="1">
        <v>160200</v>
      </c>
      <c r="O200" s="1">
        <v>177000</v>
      </c>
      <c r="P200" s="1">
        <v>167500</v>
      </c>
      <c r="Q200" s="1">
        <v>161400</v>
      </c>
      <c r="R200" s="1">
        <v>160500</v>
      </c>
      <c r="S200" s="1">
        <v>168000</v>
      </c>
      <c r="T200" s="1">
        <v>153600</v>
      </c>
      <c r="U200" s="1">
        <v>155900</v>
      </c>
      <c r="V200" s="1">
        <v>149100</v>
      </c>
      <c r="W200" s="1">
        <v>148500</v>
      </c>
      <c r="X200" s="1">
        <v>146000</v>
      </c>
      <c r="Y200" s="1">
        <v>150000</v>
      </c>
      <c r="Z200" s="1">
        <v>156900</v>
      </c>
      <c r="AA200" s="1">
        <v>157000</v>
      </c>
      <c r="AB200" s="1">
        <v>152600</v>
      </c>
      <c r="AC200" s="1">
        <v>144100</v>
      </c>
      <c r="AD200" s="1">
        <v>158600</v>
      </c>
      <c r="AE200" s="1">
        <v>152100</v>
      </c>
      <c r="AF200" s="1">
        <v>153300</v>
      </c>
      <c r="AG200" s="1">
        <v>159600</v>
      </c>
      <c r="AH200" s="1">
        <v>146300</v>
      </c>
      <c r="AI200" s="1">
        <v>152700</v>
      </c>
      <c r="AJ200" s="1">
        <v>157900</v>
      </c>
      <c r="AK200" s="1">
        <v>160400</v>
      </c>
      <c r="AL200" s="1">
        <v>158500</v>
      </c>
      <c r="AM200" s="1">
        <v>166000</v>
      </c>
      <c r="AN200" s="1">
        <v>161200</v>
      </c>
      <c r="AO200" s="1">
        <v>158500</v>
      </c>
      <c r="AP200" s="1">
        <v>157400</v>
      </c>
      <c r="AQ200" s="1">
        <v>148000</v>
      </c>
      <c r="AR200" s="1">
        <v>152100</v>
      </c>
      <c r="AS200" s="1">
        <v>157200</v>
      </c>
      <c r="AT200" s="1">
        <v>154200</v>
      </c>
      <c r="AU200" s="1">
        <v>161600</v>
      </c>
      <c r="AV200" s="1">
        <v>157100</v>
      </c>
      <c r="AW200" s="1">
        <v>159900</v>
      </c>
      <c r="AX200" s="1">
        <v>158100</v>
      </c>
      <c r="AY200" s="1">
        <v>162600</v>
      </c>
      <c r="AZ200" s="1">
        <v>162300</v>
      </c>
      <c r="BA200" s="1">
        <v>168200</v>
      </c>
      <c r="BB200" s="1">
        <v>170600</v>
      </c>
      <c r="BC200" s="1">
        <v>172800</v>
      </c>
      <c r="BD200" s="1">
        <v>173300</v>
      </c>
      <c r="BE200" s="1">
        <v>174800</v>
      </c>
      <c r="BF200" s="1">
        <v>187100</v>
      </c>
      <c r="BG200" s="1">
        <v>170300</v>
      </c>
      <c r="BH200" s="1">
        <v>167900</v>
      </c>
      <c r="BI200" s="1">
        <v>155600</v>
      </c>
      <c r="BJ200" s="1">
        <v>155400</v>
      </c>
      <c r="BK200" s="1">
        <v>144400</v>
      </c>
      <c r="BL200" s="1">
        <v>151800</v>
      </c>
      <c r="BM200" s="1">
        <v>147600</v>
      </c>
      <c r="BN200" s="1">
        <v>144300</v>
      </c>
      <c r="BO200" s="1">
        <v>158300</v>
      </c>
      <c r="BP200" s="1">
        <v>165900</v>
      </c>
      <c r="BQ200" s="1">
        <v>161600</v>
      </c>
      <c r="BR200" s="1">
        <v>161200</v>
      </c>
      <c r="BS200" s="1">
        <v>168200</v>
      </c>
      <c r="BT200" s="1">
        <v>168700</v>
      </c>
      <c r="BU200" s="1">
        <v>170000</v>
      </c>
      <c r="BV200" s="1">
        <v>156800</v>
      </c>
      <c r="BW200" s="1">
        <v>167100</v>
      </c>
      <c r="BX200" s="1">
        <v>157700</v>
      </c>
      <c r="BY200" s="1">
        <v>158700</v>
      </c>
      <c r="BZ200" s="1">
        <v>155900</v>
      </c>
      <c r="CA200" s="1">
        <v>148100</v>
      </c>
      <c r="CB200" s="1">
        <v>161000</v>
      </c>
      <c r="CC200" s="1">
        <v>162000</v>
      </c>
      <c r="CD200" s="1">
        <v>153000</v>
      </c>
      <c r="CE200" s="1">
        <v>161100</v>
      </c>
      <c r="CF200" s="1">
        <v>160500</v>
      </c>
      <c r="CG200" s="1">
        <v>160200</v>
      </c>
      <c r="CH200" s="1">
        <v>164600</v>
      </c>
      <c r="CI200" s="1">
        <v>167800</v>
      </c>
      <c r="CJ200" s="1">
        <v>165700</v>
      </c>
      <c r="CK200" s="1">
        <v>170600</v>
      </c>
      <c r="CL200" s="1">
        <v>173100</v>
      </c>
      <c r="CM200" s="1">
        <v>168500</v>
      </c>
      <c r="CN200" s="1">
        <v>173800</v>
      </c>
      <c r="CO200" s="1">
        <v>170500</v>
      </c>
      <c r="CP200" s="1">
        <v>169800</v>
      </c>
      <c r="CQ200" s="1">
        <v>176700</v>
      </c>
      <c r="CR200" s="1">
        <v>172500</v>
      </c>
      <c r="CS200" s="1">
        <v>160400</v>
      </c>
      <c r="CT200" s="1">
        <v>153100</v>
      </c>
      <c r="CU200" s="1">
        <v>164300</v>
      </c>
      <c r="CV200" s="1">
        <v>160200</v>
      </c>
      <c r="CW200" s="1">
        <v>161200</v>
      </c>
      <c r="CX200" s="1">
        <v>167300</v>
      </c>
      <c r="CY200" s="1">
        <v>177000</v>
      </c>
      <c r="CZ200" s="1">
        <v>171900</v>
      </c>
      <c r="DA200" s="1">
        <v>176500</v>
      </c>
      <c r="DB200" s="1">
        <v>182300</v>
      </c>
      <c r="DC200" s="1">
        <v>175300</v>
      </c>
      <c r="DD200" s="1">
        <v>169600</v>
      </c>
      <c r="DE200" s="1">
        <v>174500</v>
      </c>
      <c r="DF200" s="1">
        <v>172700</v>
      </c>
      <c r="DG200" s="1">
        <v>165500</v>
      </c>
      <c r="DH200" s="1">
        <v>154900</v>
      </c>
      <c r="DI200" s="1">
        <v>161200</v>
      </c>
      <c r="DJ200" s="1">
        <v>151300</v>
      </c>
      <c r="DK200" s="1">
        <v>170500</v>
      </c>
      <c r="DL200" s="1">
        <v>177700</v>
      </c>
      <c r="DM200" s="1">
        <v>182000</v>
      </c>
      <c r="DN200" s="1">
        <v>167900</v>
      </c>
      <c r="DO200" s="1">
        <v>174500</v>
      </c>
      <c r="DP200" s="1">
        <v>183400</v>
      </c>
      <c r="DQ200" s="1">
        <v>161100</v>
      </c>
      <c r="DR200" s="1">
        <v>163100</v>
      </c>
      <c r="DS200" s="1">
        <v>153900</v>
      </c>
      <c r="DT200" s="1">
        <v>169600</v>
      </c>
      <c r="DU200" s="1">
        <v>176700</v>
      </c>
      <c r="DV200" s="1">
        <v>174400</v>
      </c>
      <c r="DW200" s="1">
        <v>172400</v>
      </c>
      <c r="DX200" s="1">
        <v>165500</v>
      </c>
      <c r="DY200" s="1">
        <v>181700</v>
      </c>
      <c r="DZ200" s="1">
        <v>173000</v>
      </c>
      <c r="EA200" s="1">
        <v>159900</v>
      </c>
      <c r="EB200" s="1">
        <v>157900</v>
      </c>
      <c r="EC200" s="1">
        <v>162100</v>
      </c>
      <c r="ED200" s="1">
        <v>169100</v>
      </c>
      <c r="EE200" s="1">
        <v>164800</v>
      </c>
      <c r="EF200" s="1">
        <v>164800</v>
      </c>
    </row>
    <row r="201" spans="1:136" x14ac:dyDescent="0.45">
      <c r="D201" t="s">
        <v>386</v>
      </c>
      <c r="E201" s="1">
        <v>23400</v>
      </c>
      <c r="F201" s="1">
        <v>21000</v>
      </c>
      <c r="G201" s="1">
        <v>24000</v>
      </c>
      <c r="H201" s="1">
        <v>22500</v>
      </c>
      <c r="I201" s="1">
        <v>22000</v>
      </c>
      <c r="J201" s="1">
        <v>20100</v>
      </c>
      <c r="K201" s="1">
        <v>21100</v>
      </c>
      <c r="L201" s="1">
        <v>20100</v>
      </c>
      <c r="M201" s="1">
        <v>21700</v>
      </c>
      <c r="N201" s="1">
        <v>20400</v>
      </c>
      <c r="O201" s="1">
        <v>21600</v>
      </c>
      <c r="P201" s="1">
        <v>20900</v>
      </c>
      <c r="Q201" s="1">
        <v>16400</v>
      </c>
      <c r="R201" s="1">
        <v>16000</v>
      </c>
      <c r="S201" s="1">
        <v>16000</v>
      </c>
      <c r="T201" s="1">
        <v>20200</v>
      </c>
      <c r="U201" s="1">
        <v>21600</v>
      </c>
      <c r="V201" s="1">
        <v>20700</v>
      </c>
      <c r="W201" s="1">
        <v>24400</v>
      </c>
      <c r="X201" s="1">
        <v>22100</v>
      </c>
      <c r="Y201" s="1">
        <v>20300</v>
      </c>
      <c r="Z201" s="1">
        <v>15800</v>
      </c>
      <c r="AA201" s="1">
        <v>16700</v>
      </c>
      <c r="AB201" s="1">
        <v>18500</v>
      </c>
      <c r="AC201" s="1">
        <v>14700</v>
      </c>
      <c r="AD201" s="1">
        <v>13900</v>
      </c>
      <c r="AE201" s="1">
        <v>14600</v>
      </c>
      <c r="AF201" s="1">
        <v>13800</v>
      </c>
      <c r="AG201" s="1">
        <v>14200</v>
      </c>
      <c r="AH201" s="1">
        <v>21500</v>
      </c>
      <c r="AI201" s="1">
        <v>19300</v>
      </c>
      <c r="AJ201" s="1">
        <v>18400</v>
      </c>
      <c r="AK201" s="1">
        <v>16400</v>
      </c>
      <c r="AL201" s="1">
        <v>19400</v>
      </c>
      <c r="AM201" s="1">
        <v>19000</v>
      </c>
      <c r="AN201" s="1">
        <v>20500</v>
      </c>
      <c r="AO201" s="1">
        <v>19500</v>
      </c>
      <c r="AP201" s="1">
        <v>19900</v>
      </c>
      <c r="AQ201" s="1">
        <v>15900</v>
      </c>
      <c r="AR201" s="1">
        <v>14300</v>
      </c>
      <c r="AS201" s="1">
        <v>16500</v>
      </c>
      <c r="AT201" s="1">
        <v>20400</v>
      </c>
      <c r="AU201" s="1">
        <v>17600</v>
      </c>
      <c r="AV201" s="1">
        <v>19600</v>
      </c>
      <c r="AW201" s="1">
        <v>18100</v>
      </c>
      <c r="AX201" s="1">
        <v>18300</v>
      </c>
      <c r="AY201" s="1">
        <v>18600</v>
      </c>
      <c r="AZ201" s="1">
        <v>18700</v>
      </c>
      <c r="BA201" s="1">
        <v>15000</v>
      </c>
      <c r="BB201" s="1">
        <v>21600</v>
      </c>
      <c r="BC201" s="1">
        <v>23100</v>
      </c>
      <c r="BD201" s="1">
        <v>23400</v>
      </c>
      <c r="BE201" s="1">
        <v>18700</v>
      </c>
      <c r="BF201" s="1">
        <v>14100</v>
      </c>
      <c r="BG201" s="1">
        <v>20400</v>
      </c>
      <c r="BH201" s="1">
        <v>17500</v>
      </c>
      <c r="BI201" s="1">
        <v>14800</v>
      </c>
      <c r="BJ201" s="1">
        <v>16000</v>
      </c>
      <c r="BK201" s="1">
        <v>16100.000000000002</v>
      </c>
      <c r="BL201" s="1">
        <v>17600</v>
      </c>
      <c r="BM201" s="1">
        <v>13900</v>
      </c>
      <c r="BN201" s="1">
        <v>16000</v>
      </c>
      <c r="BO201" s="1">
        <v>13100</v>
      </c>
      <c r="BP201" s="1">
        <v>13400</v>
      </c>
      <c r="BQ201" s="1">
        <v>18000</v>
      </c>
      <c r="BR201" s="1">
        <v>23800</v>
      </c>
      <c r="BS201" s="1">
        <v>23800</v>
      </c>
      <c r="BT201" s="1">
        <v>24800</v>
      </c>
      <c r="BU201" s="1">
        <v>22400</v>
      </c>
      <c r="BV201" s="1">
        <v>23500</v>
      </c>
      <c r="BW201" s="1">
        <v>19200</v>
      </c>
      <c r="BX201" s="1">
        <v>16400</v>
      </c>
      <c r="BY201" s="1">
        <v>15800</v>
      </c>
      <c r="BZ201" s="1">
        <v>23400</v>
      </c>
      <c r="CA201" s="1">
        <v>23700</v>
      </c>
      <c r="CB201" s="1">
        <v>19000</v>
      </c>
      <c r="CC201" s="1">
        <v>20400</v>
      </c>
      <c r="CD201" s="1">
        <v>25200</v>
      </c>
      <c r="CE201" s="1">
        <v>16400</v>
      </c>
      <c r="CF201" s="1">
        <v>20400</v>
      </c>
      <c r="CG201" s="1">
        <v>18400</v>
      </c>
      <c r="CH201" s="1">
        <v>17500</v>
      </c>
      <c r="CI201" s="1">
        <v>19400</v>
      </c>
      <c r="CJ201" s="1">
        <v>17000</v>
      </c>
      <c r="CK201" s="1">
        <v>18100</v>
      </c>
      <c r="CL201" s="1">
        <v>21100</v>
      </c>
      <c r="CM201" s="1">
        <v>21400</v>
      </c>
      <c r="CN201" s="1">
        <v>16000</v>
      </c>
      <c r="CO201" s="1">
        <v>15200</v>
      </c>
      <c r="CP201" s="1">
        <v>15100</v>
      </c>
      <c r="CQ201" s="1">
        <v>9800</v>
      </c>
      <c r="CR201" s="1">
        <v>10300</v>
      </c>
      <c r="CS201" s="1">
        <v>17800</v>
      </c>
      <c r="CT201" s="1">
        <v>15500</v>
      </c>
      <c r="CU201" s="1">
        <v>20800</v>
      </c>
      <c r="CV201" s="1">
        <v>17400</v>
      </c>
      <c r="CW201" s="1">
        <v>22700</v>
      </c>
      <c r="CX201" s="1">
        <v>23200</v>
      </c>
      <c r="CY201" s="1">
        <v>21200</v>
      </c>
      <c r="CZ201" s="1">
        <v>18900</v>
      </c>
      <c r="DA201" s="1">
        <v>15200</v>
      </c>
      <c r="DB201" s="1">
        <v>19300</v>
      </c>
      <c r="DC201" s="1">
        <v>20600</v>
      </c>
      <c r="DD201" s="1">
        <v>19500</v>
      </c>
      <c r="DE201" s="1">
        <v>20900</v>
      </c>
      <c r="DF201" s="1">
        <v>21500</v>
      </c>
      <c r="DG201" s="1">
        <v>23600</v>
      </c>
      <c r="DH201" s="1">
        <v>21900</v>
      </c>
      <c r="DI201" s="1">
        <v>20000</v>
      </c>
      <c r="DJ201" s="1">
        <v>18000</v>
      </c>
      <c r="DK201" s="1">
        <v>17600</v>
      </c>
      <c r="DL201" s="1">
        <v>14600</v>
      </c>
      <c r="DM201" s="1">
        <v>15500</v>
      </c>
      <c r="DN201" s="1">
        <v>16700</v>
      </c>
      <c r="DO201" s="1">
        <v>14500</v>
      </c>
      <c r="DP201" s="1">
        <v>19100</v>
      </c>
      <c r="DQ201" s="1">
        <v>16100.000000000002</v>
      </c>
      <c r="DR201" s="1">
        <v>12300</v>
      </c>
      <c r="DS201" s="1">
        <v>10900</v>
      </c>
      <c r="DT201" s="1">
        <v>12000</v>
      </c>
      <c r="DU201" s="1">
        <v>14400</v>
      </c>
      <c r="DV201" s="1">
        <v>18100</v>
      </c>
      <c r="DW201" s="1">
        <v>16300</v>
      </c>
      <c r="DX201" s="1">
        <v>21400</v>
      </c>
      <c r="DY201" s="1">
        <v>17400</v>
      </c>
      <c r="DZ201" s="1">
        <v>14700</v>
      </c>
      <c r="EA201" s="1">
        <v>19000</v>
      </c>
      <c r="EB201" s="1">
        <v>19900</v>
      </c>
      <c r="EC201" s="1">
        <v>19100</v>
      </c>
      <c r="ED201" s="1">
        <v>12900</v>
      </c>
      <c r="EE201" s="1">
        <v>14900</v>
      </c>
      <c r="EF201" s="1">
        <v>14900</v>
      </c>
    </row>
    <row r="202" spans="1:136" x14ac:dyDescent="0.45">
      <c r="D202" t="s">
        <v>387</v>
      </c>
      <c r="E202" s="1">
        <v>60800</v>
      </c>
      <c r="F202" s="1">
        <v>62900</v>
      </c>
      <c r="G202" s="1">
        <v>54400</v>
      </c>
      <c r="H202" s="1">
        <v>57700</v>
      </c>
      <c r="I202" s="1">
        <v>56100</v>
      </c>
      <c r="J202" s="1">
        <v>55300</v>
      </c>
      <c r="K202" s="1">
        <v>55900</v>
      </c>
      <c r="L202" s="1">
        <v>50700</v>
      </c>
      <c r="M202" s="1">
        <v>59100</v>
      </c>
      <c r="N202" s="1">
        <v>62200</v>
      </c>
      <c r="O202" s="1">
        <v>64099.999999999993</v>
      </c>
      <c r="P202" s="1">
        <v>65700</v>
      </c>
      <c r="Q202" s="1">
        <v>67400</v>
      </c>
      <c r="R202" s="1">
        <v>73600</v>
      </c>
      <c r="S202" s="1">
        <v>74600</v>
      </c>
      <c r="T202" s="1">
        <v>77800</v>
      </c>
      <c r="U202" s="1">
        <v>73600</v>
      </c>
      <c r="V202" s="1">
        <v>74900</v>
      </c>
      <c r="W202" s="1">
        <v>75100</v>
      </c>
      <c r="X202" s="1">
        <v>72900</v>
      </c>
      <c r="Y202" s="1">
        <v>73500</v>
      </c>
      <c r="Z202" s="1">
        <v>71000</v>
      </c>
      <c r="AA202" s="1">
        <v>70500</v>
      </c>
      <c r="AB202" s="1">
        <v>67700</v>
      </c>
      <c r="AC202" s="1">
        <v>69900</v>
      </c>
      <c r="AD202" s="1">
        <v>77700</v>
      </c>
      <c r="AE202" s="1">
        <v>78800</v>
      </c>
      <c r="AF202" s="1">
        <v>81700</v>
      </c>
      <c r="AG202" s="1">
        <v>78800</v>
      </c>
      <c r="AH202" s="1">
        <v>79100</v>
      </c>
      <c r="AI202" s="1">
        <v>87100</v>
      </c>
      <c r="AJ202" s="1">
        <v>80700</v>
      </c>
      <c r="AK202" s="1">
        <v>85500</v>
      </c>
      <c r="AL202" s="1">
        <v>87600</v>
      </c>
      <c r="AM202" s="1">
        <v>86000</v>
      </c>
      <c r="AN202" s="1">
        <v>80800</v>
      </c>
      <c r="AO202" s="1">
        <v>75400</v>
      </c>
      <c r="AP202" s="1">
        <v>79100</v>
      </c>
      <c r="AQ202" s="1">
        <v>80100</v>
      </c>
      <c r="AR202" s="1">
        <v>84800</v>
      </c>
      <c r="AS202" s="1">
        <v>82500</v>
      </c>
      <c r="AT202" s="1">
        <v>83500</v>
      </c>
      <c r="AU202" s="1">
        <v>86100</v>
      </c>
      <c r="AV202" s="1">
        <v>81400</v>
      </c>
      <c r="AW202" s="1">
        <v>70700</v>
      </c>
      <c r="AX202" s="1">
        <v>74300</v>
      </c>
      <c r="AY202" s="1">
        <v>72800</v>
      </c>
      <c r="AZ202" s="1">
        <v>73900</v>
      </c>
      <c r="BA202" s="1">
        <v>78300</v>
      </c>
      <c r="BB202" s="1">
        <v>79600</v>
      </c>
      <c r="BC202" s="1">
        <v>80300</v>
      </c>
      <c r="BD202" s="1">
        <v>82500</v>
      </c>
      <c r="BE202" s="1">
        <v>83600</v>
      </c>
      <c r="BF202" s="1">
        <v>75100</v>
      </c>
      <c r="BG202" s="1">
        <v>74700</v>
      </c>
      <c r="BH202" s="1">
        <v>86000</v>
      </c>
      <c r="BI202" s="1">
        <v>89500</v>
      </c>
      <c r="BJ202" s="1">
        <v>90400</v>
      </c>
      <c r="BK202" s="1">
        <v>96800</v>
      </c>
      <c r="BL202" s="1">
        <v>85000</v>
      </c>
      <c r="BM202" s="1">
        <v>93700</v>
      </c>
      <c r="BN202" s="1">
        <v>84000</v>
      </c>
      <c r="BO202" s="1">
        <v>77200</v>
      </c>
      <c r="BP202" s="1">
        <v>74100</v>
      </c>
      <c r="BQ202" s="1">
        <v>78100</v>
      </c>
      <c r="BR202" s="1">
        <v>77400</v>
      </c>
      <c r="BS202" s="1">
        <v>72600</v>
      </c>
      <c r="BT202" s="1">
        <v>79200</v>
      </c>
      <c r="BU202" s="1">
        <v>76000</v>
      </c>
      <c r="BV202" s="1">
        <v>77600</v>
      </c>
      <c r="BW202" s="1">
        <v>74600</v>
      </c>
      <c r="BX202" s="1">
        <v>70400</v>
      </c>
      <c r="BY202" s="1">
        <v>76900</v>
      </c>
      <c r="BZ202" s="1">
        <v>64200</v>
      </c>
      <c r="CA202" s="1">
        <v>73600</v>
      </c>
      <c r="CB202" s="1">
        <v>74300</v>
      </c>
      <c r="CC202" s="1">
        <v>75400</v>
      </c>
      <c r="CD202" s="1">
        <v>74300</v>
      </c>
      <c r="CE202" s="1">
        <v>69100</v>
      </c>
      <c r="CF202" s="1">
        <v>75500</v>
      </c>
      <c r="CG202" s="1">
        <v>85300</v>
      </c>
      <c r="CH202" s="1">
        <v>83200</v>
      </c>
      <c r="CI202" s="1">
        <v>77200</v>
      </c>
      <c r="CJ202" s="1">
        <v>83300</v>
      </c>
      <c r="CK202" s="1">
        <v>74900</v>
      </c>
      <c r="CL202" s="1">
        <v>70000</v>
      </c>
      <c r="CM202" s="1">
        <v>75900</v>
      </c>
      <c r="CN202" s="1">
        <v>68500</v>
      </c>
      <c r="CO202" s="1">
        <v>74700</v>
      </c>
      <c r="CP202" s="1">
        <v>73900</v>
      </c>
      <c r="CQ202" s="1">
        <v>69400</v>
      </c>
      <c r="CR202" s="1">
        <v>72600</v>
      </c>
      <c r="CS202" s="1">
        <v>65400.000000000007</v>
      </c>
      <c r="CT202" s="1">
        <v>70900</v>
      </c>
      <c r="CU202" s="1">
        <v>68400</v>
      </c>
      <c r="CV202" s="1">
        <v>70500</v>
      </c>
      <c r="CW202" s="1">
        <v>68200</v>
      </c>
      <c r="CX202" s="1">
        <v>74900</v>
      </c>
      <c r="CY202" s="1">
        <v>67900</v>
      </c>
      <c r="CZ202" s="1">
        <v>75100</v>
      </c>
      <c r="DA202" s="1">
        <v>75100</v>
      </c>
      <c r="DB202" s="1">
        <v>74100</v>
      </c>
      <c r="DC202" s="1">
        <v>76500</v>
      </c>
      <c r="DD202" s="1">
        <v>77500</v>
      </c>
      <c r="DE202" s="1">
        <v>77100</v>
      </c>
      <c r="DF202" s="1">
        <v>76400</v>
      </c>
      <c r="DG202" s="1">
        <v>76000</v>
      </c>
      <c r="DH202" s="1">
        <v>72500</v>
      </c>
      <c r="DI202" s="1">
        <v>70100</v>
      </c>
      <c r="DJ202" s="1">
        <v>75000</v>
      </c>
      <c r="DK202" s="1">
        <v>71900</v>
      </c>
      <c r="DL202" s="1">
        <v>81000</v>
      </c>
      <c r="DM202" s="1">
        <v>70200</v>
      </c>
      <c r="DN202" s="1">
        <v>66500</v>
      </c>
      <c r="DO202" s="1">
        <v>68800</v>
      </c>
      <c r="DP202" s="1">
        <v>67900</v>
      </c>
      <c r="DQ202" s="1">
        <v>78400</v>
      </c>
      <c r="DR202" s="1">
        <v>75300</v>
      </c>
      <c r="DS202" s="1">
        <v>77400</v>
      </c>
      <c r="DT202" s="1">
        <v>75400</v>
      </c>
      <c r="DU202" s="1">
        <v>78500</v>
      </c>
      <c r="DV202" s="1">
        <v>78800</v>
      </c>
      <c r="DW202" s="1">
        <v>80800</v>
      </c>
      <c r="DX202" s="1">
        <v>79700</v>
      </c>
      <c r="DY202" s="1">
        <v>75700</v>
      </c>
      <c r="DZ202" s="1">
        <v>72400</v>
      </c>
      <c r="EA202" s="1">
        <v>72700</v>
      </c>
      <c r="EB202" s="1">
        <v>74500</v>
      </c>
      <c r="EC202" s="1">
        <v>62600</v>
      </c>
      <c r="ED202" s="1">
        <v>66100</v>
      </c>
      <c r="EE202" s="1">
        <v>84500</v>
      </c>
      <c r="EF202" s="1">
        <v>84500</v>
      </c>
    </row>
    <row r="203" spans="1:136" x14ac:dyDescent="0.45">
      <c r="D203" t="s">
        <v>388</v>
      </c>
      <c r="E203" s="1">
        <v>40100</v>
      </c>
      <c r="F203" s="1">
        <v>39600</v>
      </c>
      <c r="G203" s="1">
        <v>35600</v>
      </c>
      <c r="H203" s="1">
        <v>32900</v>
      </c>
      <c r="I203" s="1">
        <v>37200</v>
      </c>
      <c r="J203" s="1">
        <v>36500</v>
      </c>
      <c r="K203" s="1">
        <v>34800</v>
      </c>
      <c r="L203" s="1">
        <v>36700</v>
      </c>
      <c r="M203" s="1">
        <v>35400</v>
      </c>
      <c r="N203" s="1">
        <v>37000</v>
      </c>
      <c r="O203" s="1">
        <v>35600</v>
      </c>
      <c r="P203" s="1">
        <v>34700</v>
      </c>
      <c r="Q203" s="1">
        <v>37500</v>
      </c>
      <c r="R203" s="1">
        <v>35200</v>
      </c>
      <c r="S203" s="1">
        <v>38100</v>
      </c>
      <c r="T203" s="1">
        <v>40400</v>
      </c>
      <c r="U203" s="1">
        <v>36100</v>
      </c>
      <c r="V203" s="1">
        <v>38900</v>
      </c>
      <c r="W203" s="1">
        <v>41100</v>
      </c>
      <c r="X203" s="1">
        <v>32400</v>
      </c>
      <c r="Y203" s="1">
        <v>33500</v>
      </c>
      <c r="Z203" s="1">
        <v>37400</v>
      </c>
      <c r="AA203" s="1">
        <v>38100</v>
      </c>
      <c r="AB203" s="1">
        <v>38600</v>
      </c>
      <c r="AC203" s="1">
        <v>37200</v>
      </c>
      <c r="AD203" s="1">
        <v>36500</v>
      </c>
      <c r="AE203" s="1">
        <v>35300</v>
      </c>
      <c r="AF203" s="1">
        <v>37400</v>
      </c>
      <c r="AG203" s="1">
        <v>42200</v>
      </c>
      <c r="AH203" s="1">
        <v>45300</v>
      </c>
      <c r="AI203" s="1">
        <v>43900</v>
      </c>
      <c r="AJ203" s="1">
        <v>41400</v>
      </c>
      <c r="AK203" s="1">
        <v>40300</v>
      </c>
      <c r="AL203" s="1">
        <v>38100</v>
      </c>
      <c r="AM203" s="1">
        <v>32600</v>
      </c>
      <c r="AN203" s="1">
        <v>28900</v>
      </c>
      <c r="AO203" s="1">
        <v>35800</v>
      </c>
      <c r="AP203" s="1">
        <v>32900</v>
      </c>
      <c r="AQ203" s="1">
        <v>32299.999999999996</v>
      </c>
      <c r="AR203" s="1">
        <v>35000</v>
      </c>
      <c r="AS203" s="1">
        <v>33300</v>
      </c>
      <c r="AT203" s="1">
        <v>32900</v>
      </c>
      <c r="AU203" s="1">
        <v>31300</v>
      </c>
      <c r="AV203" s="1">
        <v>34000</v>
      </c>
      <c r="AW203" s="1">
        <v>28600</v>
      </c>
      <c r="AX203" s="1">
        <v>31100</v>
      </c>
      <c r="AY203" s="1">
        <v>25900</v>
      </c>
      <c r="AZ203" s="1">
        <v>28300</v>
      </c>
      <c r="BA203" s="1">
        <v>30900</v>
      </c>
      <c r="BB203" s="1">
        <v>29200</v>
      </c>
      <c r="BC203" s="1">
        <v>29100</v>
      </c>
      <c r="BD203" s="1">
        <v>35600</v>
      </c>
      <c r="BE203" s="1">
        <v>36300</v>
      </c>
      <c r="BF203" s="1">
        <v>36800</v>
      </c>
      <c r="BG203" s="1">
        <v>43500</v>
      </c>
      <c r="BH203" s="1">
        <v>44800</v>
      </c>
      <c r="BI203" s="1">
        <v>42200</v>
      </c>
      <c r="BJ203" s="1">
        <v>39800</v>
      </c>
      <c r="BK203" s="1">
        <v>30100</v>
      </c>
      <c r="BL203" s="1">
        <v>27400</v>
      </c>
      <c r="BM203" s="1">
        <v>27000</v>
      </c>
      <c r="BN203" s="1">
        <v>23100</v>
      </c>
      <c r="BO203" s="1">
        <v>26300</v>
      </c>
      <c r="BP203" s="1">
        <v>21700</v>
      </c>
      <c r="BQ203" s="1">
        <v>22700</v>
      </c>
      <c r="BR203" s="1">
        <v>27500</v>
      </c>
      <c r="BS203" s="1">
        <v>31500</v>
      </c>
      <c r="BT203" s="1">
        <v>26100</v>
      </c>
      <c r="BU203" s="1">
        <v>29400</v>
      </c>
      <c r="BV203" s="1">
        <v>30900</v>
      </c>
      <c r="BW203" s="1">
        <v>33400</v>
      </c>
      <c r="BX203" s="1">
        <v>39500</v>
      </c>
      <c r="BY203" s="1">
        <v>31800</v>
      </c>
      <c r="BZ203" s="1">
        <v>29800</v>
      </c>
      <c r="CA203" s="1">
        <v>35300</v>
      </c>
      <c r="CB203" s="1">
        <v>30900</v>
      </c>
      <c r="CC203" s="1">
        <v>28000</v>
      </c>
      <c r="CD203" s="1">
        <v>31900</v>
      </c>
      <c r="CE203" s="1">
        <v>34400</v>
      </c>
      <c r="CF203" s="1">
        <v>35400</v>
      </c>
      <c r="CG203" s="1">
        <v>35200</v>
      </c>
      <c r="CH203" s="1">
        <v>40000</v>
      </c>
      <c r="CI203" s="1">
        <v>38300</v>
      </c>
      <c r="CJ203" s="1">
        <v>29300</v>
      </c>
      <c r="CK203" s="1">
        <v>28800</v>
      </c>
      <c r="CL203" s="1">
        <v>34400</v>
      </c>
      <c r="CM203" s="1">
        <v>28900</v>
      </c>
      <c r="CN203" s="1">
        <v>28100</v>
      </c>
      <c r="CO203" s="1">
        <v>37000</v>
      </c>
      <c r="CP203" s="1">
        <v>34600</v>
      </c>
      <c r="CQ203" s="1">
        <v>34700</v>
      </c>
      <c r="CR203" s="1">
        <v>32200.000000000004</v>
      </c>
      <c r="CS203" s="1">
        <v>33000</v>
      </c>
      <c r="CT203" s="1">
        <v>35200</v>
      </c>
      <c r="CU203" s="1">
        <v>33700</v>
      </c>
      <c r="CV203" s="1">
        <v>34800</v>
      </c>
      <c r="CW203" s="1">
        <v>30600</v>
      </c>
      <c r="CX203" s="1">
        <v>27800</v>
      </c>
      <c r="CY203" s="1">
        <v>29800</v>
      </c>
      <c r="CZ203" s="1">
        <v>32100</v>
      </c>
      <c r="DA203" s="1">
        <v>29700</v>
      </c>
      <c r="DB203" s="1">
        <v>34900</v>
      </c>
      <c r="DC203" s="1">
        <v>41700</v>
      </c>
      <c r="DD203" s="1">
        <v>48500</v>
      </c>
      <c r="DE203" s="1">
        <v>46600</v>
      </c>
      <c r="DF203" s="1">
        <v>44700</v>
      </c>
      <c r="DG203" s="1">
        <v>41100</v>
      </c>
      <c r="DH203" s="1">
        <v>37300</v>
      </c>
      <c r="DI203" s="1">
        <v>32100</v>
      </c>
      <c r="DJ203" s="1">
        <v>29200</v>
      </c>
      <c r="DK203" s="1">
        <v>29200</v>
      </c>
      <c r="DL203" s="1">
        <v>26900</v>
      </c>
      <c r="DM203" s="1">
        <v>30000</v>
      </c>
      <c r="DN203" s="1">
        <v>33500</v>
      </c>
      <c r="DO203" s="1">
        <v>35100</v>
      </c>
      <c r="DP203" s="1">
        <v>31500</v>
      </c>
      <c r="DQ203" s="1">
        <v>32400</v>
      </c>
      <c r="DR203" s="1">
        <v>28900</v>
      </c>
      <c r="DS203" s="1">
        <v>30400</v>
      </c>
      <c r="DT203" s="1">
        <v>30400</v>
      </c>
      <c r="DU203" s="1">
        <v>34100</v>
      </c>
      <c r="DV203" s="1">
        <v>36200</v>
      </c>
      <c r="DW203" s="1">
        <v>24700</v>
      </c>
      <c r="DX203" s="1">
        <v>19800</v>
      </c>
      <c r="DY203" s="1">
        <v>17000</v>
      </c>
      <c r="DZ203" s="1">
        <v>26000</v>
      </c>
      <c r="EA203" s="1">
        <v>30100</v>
      </c>
      <c r="EB203" s="1">
        <v>25600</v>
      </c>
      <c r="EC203" s="1">
        <v>33200</v>
      </c>
      <c r="ED203" s="1">
        <v>31600</v>
      </c>
      <c r="EE203" s="1">
        <v>33700</v>
      </c>
      <c r="EF203" s="1">
        <v>33700</v>
      </c>
    </row>
    <row r="204" spans="1:136" x14ac:dyDescent="0.45">
      <c r="B204" t="s">
        <v>478</v>
      </c>
      <c r="C204" t="s">
        <v>44</v>
      </c>
      <c r="D204" t="s">
        <v>389</v>
      </c>
      <c r="E204" s="1">
        <v>175200</v>
      </c>
      <c r="F204" s="1">
        <v>166000</v>
      </c>
      <c r="G204" s="1">
        <v>169100</v>
      </c>
      <c r="H204" s="1">
        <v>163500</v>
      </c>
      <c r="I204" s="1">
        <v>165900</v>
      </c>
      <c r="J204" s="1">
        <v>172600</v>
      </c>
      <c r="K204" s="1">
        <v>165400</v>
      </c>
      <c r="L204" s="1">
        <v>180000</v>
      </c>
      <c r="M204" s="1">
        <v>171900</v>
      </c>
      <c r="N204" s="1">
        <v>174900</v>
      </c>
      <c r="O204" s="1">
        <v>168600</v>
      </c>
      <c r="P204" s="1">
        <v>177900</v>
      </c>
      <c r="Q204" s="1">
        <v>177500</v>
      </c>
      <c r="R204" s="1">
        <v>168000</v>
      </c>
      <c r="S204" s="1">
        <v>164700</v>
      </c>
      <c r="T204" s="1">
        <v>165400</v>
      </c>
      <c r="U204" s="1">
        <v>172000</v>
      </c>
      <c r="V204" s="1">
        <v>171200</v>
      </c>
      <c r="W204" s="1">
        <v>165500</v>
      </c>
      <c r="X204" s="1">
        <v>169800</v>
      </c>
      <c r="Y204" s="1">
        <v>170800</v>
      </c>
      <c r="Z204" s="1">
        <v>173000</v>
      </c>
      <c r="AA204" s="1">
        <v>177600</v>
      </c>
      <c r="AB204" s="1">
        <v>186900</v>
      </c>
      <c r="AC204" s="1">
        <v>183200</v>
      </c>
      <c r="AD204" s="1">
        <v>182000</v>
      </c>
      <c r="AE204" s="1">
        <v>182000</v>
      </c>
      <c r="AF204" s="1">
        <v>189300</v>
      </c>
      <c r="AG204" s="1">
        <v>173300</v>
      </c>
      <c r="AH204" s="1">
        <v>175900</v>
      </c>
      <c r="AI204" s="1">
        <v>189800</v>
      </c>
      <c r="AJ204" s="1">
        <v>189800</v>
      </c>
      <c r="AK204" s="1">
        <v>185200</v>
      </c>
      <c r="AL204" s="1">
        <v>188200</v>
      </c>
      <c r="AM204" s="1">
        <v>182500</v>
      </c>
      <c r="AN204" s="1">
        <v>185000</v>
      </c>
      <c r="AO204" s="1">
        <v>174500</v>
      </c>
      <c r="AP204" s="1">
        <v>178600</v>
      </c>
      <c r="AQ204" s="1">
        <v>184800</v>
      </c>
      <c r="AR204" s="1">
        <v>185800</v>
      </c>
      <c r="AS204" s="1">
        <v>183400</v>
      </c>
      <c r="AT204" s="1">
        <v>179000</v>
      </c>
      <c r="AU204" s="1">
        <v>182200</v>
      </c>
      <c r="AV204" s="1">
        <v>180400</v>
      </c>
      <c r="AW204" s="1">
        <v>180900</v>
      </c>
      <c r="AX204" s="1">
        <v>184500</v>
      </c>
      <c r="AY204" s="1">
        <v>186500</v>
      </c>
      <c r="AZ204" s="1">
        <v>175600</v>
      </c>
      <c r="BA204" s="1">
        <v>162600</v>
      </c>
      <c r="BB204" s="1">
        <v>177900</v>
      </c>
      <c r="BC204" s="1">
        <v>169200</v>
      </c>
      <c r="BD204" s="1">
        <v>172500</v>
      </c>
      <c r="BE204" s="1">
        <v>173000</v>
      </c>
      <c r="BF204" s="1">
        <v>179900</v>
      </c>
      <c r="BG204" s="1">
        <v>184000</v>
      </c>
      <c r="BH204" s="1">
        <v>168800</v>
      </c>
      <c r="BI204" s="1">
        <v>167800</v>
      </c>
      <c r="BJ204" s="1">
        <v>170500</v>
      </c>
      <c r="BK204" s="1">
        <v>177900</v>
      </c>
      <c r="BL204" s="1">
        <v>175200</v>
      </c>
      <c r="BM204" s="1">
        <v>177800</v>
      </c>
      <c r="BN204" s="1">
        <v>187200</v>
      </c>
      <c r="BO204" s="1">
        <v>175000</v>
      </c>
      <c r="BP204" s="1">
        <v>187200</v>
      </c>
      <c r="BQ204" s="1">
        <v>166800</v>
      </c>
      <c r="BR204" s="1">
        <v>165700</v>
      </c>
      <c r="BS204" s="1">
        <v>174500</v>
      </c>
      <c r="BT204" s="1">
        <v>166200</v>
      </c>
      <c r="BU204" s="1">
        <v>172800</v>
      </c>
      <c r="BV204" s="1">
        <v>176400</v>
      </c>
      <c r="BW204" s="1">
        <v>170400</v>
      </c>
      <c r="BX204" s="1">
        <v>168600</v>
      </c>
      <c r="BY204" s="1">
        <v>173900</v>
      </c>
      <c r="BZ204" s="1">
        <v>184200</v>
      </c>
      <c r="CA204" s="1">
        <v>170500</v>
      </c>
      <c r="CB204" s="1">
        <v>172900</v>
      </c>
      <c r="CC204" s="1">
        <v>162400</v>
      </c>
      <c r="CD204" s="1">
        <v>166900</v>
      </c>
      <c r="CE204" s="1">
        <v>166100</v>
      </c>
      <c r="CF204" s="1">
        <v>174200</v>
      </c>
      <c r="CG204" s="1">
        <v>165600</v>
      </c>
      <c r="CH204" s="1">
        <v>164500</v>
      </c>
      <c r="CI204" s="1">
        <v>171700</v>
      </c>
      <c r="CJ204" s="1">
        <v>165900</v>
      </c>
      <c r="CK204" s="1">
        <v>174100</v>
      </c>
      <c r="CL204" s="1">
        <v>170200</v>
      </c>
      <c r="CM204" s="1">
        <v>167900</v>
      </c>
      <c r="CN204" s="1">
        <v>180900</v>
      </c>
      <c r="CO204" s="1">
        <v>178500</v>
      </c>
      <c r="CP204" s="1">
        <v>177700</v>
      </c>
      <c r="CQ204" s="1">
        <v>178000</v>
      </c>
      <c r="CR204" s="1">
        <v>180600</v>
      </c>
      <c r="CS204" s="1">
        <v>172000</v>
      </c>
      <c r="CT204" s="1">
        <v>173700</v>
      </c>
      <c r="CU204" s="1">
        <v>166900</v>
      </c>
      <c r="CV204" s="1">
        <v>186200</v>
      </c>
      <c r="CW204" s="1">
        <v>187300</v>
      </c>
      <c r="CX204" s="1">
        <v>194600</v>
      </c>
      <c r="CY204" s="1">
        <v>196700</v>
      </c>
      <c r="CZ204" s="1">
        <v>181400</v>
      </c>
      <c r="DA204" s="1">
        <v>180200</v>
      </c>
      <c r="DB204" s="1">
        <v>173800</v>
      </c>
      <c r="DC204" s="1">
        <v>181900</v>
      </c>
      <c r="DD204" s="1">
        <v>194300</v>
      </c>
      <c r="DE204" s="1">
        <v>172500</v>
      </c>
      <c r="DF204" s="1">
        <v>185500</v>
      </c>
      <c r="DG204" s="1">
        <v>190800</v>
      </c>
      <c r="DH204" s="1">
        <v>196000</v>
      </c>
      <c r="DI204" s="1">
        <v>202400</v>
      </c>
      <c r="DJ204" s="1">
        <v>201800</v>
      </c>
      <c r="DK204" s="1">
        <v>196300</v>
      </c>
      <c r="DL204" s="1">
        <v>204600</v>
      </c>
      <c r="DM204" s="1">
        <v>201900</v>
      </c>
      <c r="DN204" s="1">
        <v>199200</v>
      </c>
      <c r="DO204" s="1">
        <v>189700</v>
      </c>
      <c r="DP204" s="1">
        <v>189900</v>
      </c>
      <c r="DQ204" s="1">
        <v>198900</v>
      </c>
      <c r="DR204" s="1">
        <v>203900</v>
      </c>
      <c r="DS204" s="1">
        <v>196600</v>
      </c>
      <c r="DT204" s="1">
        <v>194000</v>
      </c>
      <c r="DU204" s="1">
        <v>185500</v>
      </c>
      <c r="DV204" s="1">
        <v>179800</v>
      </c>
      <c r="DW204" s="1">
        <v>179300</v>
      </c>
      <c r="DX204" s="1">
        <v>141800</v>
      </c>
      <c r="DY204" s="1">
        <v>164100</v>
      </c>
      <c r="DZ204" s="1">
        <v>160800</v>
      </c>
      <c r="EA204" s="1">
        <v>173700</v>
      </c>
      <c r="EB204" s="1">
        <v>193200</v>
      </c>
      <c r="EC204" s="1">
        <v>180800</v>
      </c>
      <c r="ED204" s="1">
        <v>170000</v>
      </c>
      <c r="EE204" s="1">
        <v>171600</v>
      </c>
      <c r="EF204" s="1">
        <v>171600</v>
      </c>
    </row>
    <row r="205" spans="1:136" x14ac:dyDescent="0.45">
      <c r="D205" t="s">
        <v>184</v>
      </c>
      <c r="E205" s="1">
        <v>16400</v>
      </c>
      <c r="F205" s="1">
        <v>17600</v>
      </c>
      <c r="G205" s="1">
        <v>18400</v>
      </c>
      <c r="H205" s="1">
        <v>17600</v>
      </c>
      <c r="I205" s="1">
        <v>17500</v>
      </c>
      <c r="J205" s="1">
        <v>23100</v>
      </c>
      <c r="K205" s="1">
        <v>17600</v>
      </c>
      <c r="L205" s="1">
        <v>13800</v>
      </c>
      <c r="M205" s="1">
        <v>14100</v>
      </c>
      <c r="N205" s="1">
        <v>13800</v>
      </c>
      <c r="O205" s="1">
        <v>13300</v>
      </c>
      <c r="P205" s="1">
        <v>11800</v>
      </c>
      <c r="Q205" s="1">
        <v>11000</v>
      </c>
      <c r="R205" s="1">
        <v>10600</v>
      </c>
      <c r="S205" s="1">
        <v>12100</v>
      </c>
      <c r="T205" s="1">
        <v>11800</v>
      </c>
      <c r="U205" s="1">
        <v>14400</v>
      </c>
      <c r="V205" s="1">
        <v>18700</v>
      </c>
      <c r="W205" s="1">
        <v>20500</v>
      </c>
      <c r="X205" s="1">
        <v>19300</v>
      </c>
      <c r="Y205" s="1">
        <v>18000</v>
      </c>
      <c r="Z205" s="1">
        <v>16800</v>
      </c>
      <c r="AA205" s="1">
        <v>16400</v>
      </c>
      <c r="AB205" s="1">
        <v>14700</v>
      </c>
      <c r="AC205" s="1">
        <v>19800</v>
      </c>
      <c r="AD205" s="1">
        <v>15800</v>
      </c>
      <c r="AE205" s="1">
        <v>18300</v>
      </c>
      <c r="AF205" s="1">
        <v>19500</v>
      </c>
      <c r="AG205" s="1">
        <v>23300</v>
      </c>
      <c r="AH205" s="1">
        <v>22800</v>
      </c>
      <c r="AI205" s="1">
        <v>23100</v>
      </c>
      <c r="AJ205" s="1">
        <v>18900</v>
      </c>
      <c r="AK205" s="1">
        <v>15600</v>
      </c>
      <c r="AL205" s="1">
        <v>15000</v>
      </c>
      <c r="AM205" s="1">
        <v>14000</v>
      </c>
      <c r="AN205" s="1">
        <v>17600</v>
      </c>
      <c r="AO205" s="1">
        <v>15500</v>
      </c>
      <c r="AP205" s="1">
        <v>17800</v>
      </c>
      <c r="AQ205" s="1">
        <v>20800</v>
      </c>
      <c r="AR205" s="1">
        <v>17700</v>
      </c>
      <c r="AS205" s="1">
        <v>20400</v>
      </c>
      <c r="AT205" s="1">
        <v>19200</v>
      </c>
      <c r="AU205" s="1">
        <v>18200</v>
      </c>
      <c r="AV205" s="1">
        <v>17900</v>
      </c>
      <c r="AW205" s="1">
        <v>18200</v>
      </c>
      <c r="AX205" s="1">
        <v>18300</v>
      </c>
      <c r="AY205" s="1">
        <v>18000</v>
      </c>
      <c r="AZ205" s="1">
        <v>17800</v>
      </c>
      <c r="BA205" s="1">
        <v>17700</v>
      </c>
      <c r="BB205" s="1">
        <v>13200</v>
      </c>
      <c r="BC205" s="1">
        <v>17300</v>
      </c>
      <c r="BD205" s="1">
        <v>15000</v>
      </c>
      <c r="BE205" s="1">
        <v>16600</v>
      </c>
      <c r="BF205" s="1">
        <v>12800</v>
      </c>
      <c r="BG205" s="1">
        <v>17300</v>
      </c>
      <c r="BH205" s="1">
        <v>15200</v>
      </c>
      <c r="BI205" s="1">
        <v>13500</v>
      </c>
      <c r="BJ205" s="1">
        <v>11700</v>
      </c>
      <c r="BK205" s="1">
        <v>14700</v>
      </c>
      <c r="BL205" s="1">
        <v>16500</v>
      </c>
      <c r="BM205" s="1">
        <v>12900</v>
      </c>
      <c r="BN205" s="1">
        <v>16300</v>
      </c>
      <c r="BO205" s="1">
        <v>14400</v>
      </c>
      <c r="BP205" s="1">
        <v>12400</v>
      </c>
      <c r="BQ205" s="1">
        <v>12500</v>
      </c>
      <c r="BR205" s="1">
        <v>9500</v>
      </c>
      <c r="BS205" s="1">
        <v>11700</v>
      </c>
      <c r="BT205" s="1">
        <v>13700</v>
      </c>
      <c r="BU205" s="1">
        <v>17200</v>
      </c>
      <c r="BV205" s="1">
        <v>17200</v>
      </c>
      <c r="BW205" s="1">
        <v>17700</v>
      </c>
      <c r="BX205" s="1">
        <v>14800</v>
      </c>
      <c r="BY205" s="1">
        <v>15100</v>
      </c>
      <c r="BZ205" s="1">
        <v>14200</v>
      </c>
      <c r="CA205" s="1">
        <v>15600</v>
      </c>
      <c r="CB205" s="1">
        <v>16000</v>
      </c>
      <c r="CC205" s="1">
        <v>17900</v>
      </c>
      <c r="CD205" s="1">
        <v>17800</v>
      </c>
      <c r="CE205" s="1">
        <v>14400</v>
      </c>
      <c r="CF205" s="1">
        <v>15400</v>
      </c>
      <c r="CG205" s="1">
        <v>13300</v>
      </c>
      <c r="CH205" s="1">
        <v>14600</v>
      </c>
      <c r="CI205" s="1">
        <v>21800</v>
      </c>
      <c r="CJ205" s="1">
        <v>20600</v>
      </c>
      <c r="CK205" s="1">
        <v>22400</v>
      </c>
      <c r="CL205" s="1">
        <v>16100.000000000002</v>
      </c>
      <c r="CM205" s="1">
        <v>18700</v>
      </c>
      <c r="CN205" s="1">
        <v>21600</v>
      </c>
      <c r="CO205" s="1">
        <v>21500</v>
      </c>
      <c r="CP205" s="1">
        <v>22500</v>
      </c>
      <c r="CQ205" s="1">
        <v>20400</v>
      </c>
      <c r="CR205" s="1">
        <v>18200</v>
      </c>
      <c r="CS205" s="1">
        <v>16000</v>
      </c>
      <c r="CT205" s="1">
        <v>18200</v>
      </c>
      <c r="CU205" s="1">
        <v>13600</v>
      </c>
      <c r="CV205" s="1">
        <v>18800</v>
      </c>
      <c r="CW205" s="1">
        <v>13300</v>
      </c>
      <c r="CX205" s="1">
        <v>17100</v>
      </c>
      <c r="CY205" s="1">
        <v>15100</v>
      </c>
      <c r="CZ205" s="1">
        <v>21800</v>
      </c>
      <c r="DA205" s="1">
        <v>24200</v>
      </c>
      <c r="DB205" s="1">
        <v>24200</v>
      </c>
      <c r="DC205" s="1">
        <v>17300</v>
      </c>
      <c r="DD205" s="1">
        <v>14400</v>
      </c>
      <c r="DE205" s="1">
        <v>17500</v>
      </c>
      <c r="DF205" s="1">
        <v>15300</v>
      </c>
      <c r="DG205" s="1">
        <v>13500</v>
      </c>
      <c r="DH205" s="1">
        <v>14300</v>
      </c>
      <c r="DI205" s="1">
        <v>16000</v>
      </c>
      <c r="DJ205" s="1">
        <v>15900</v>
      </c>
      <c r="DK205" s="1">
        <v>12900</v>
      </c>
      <c r="DL205" s="1">
        <v>14100</v>
      </c>
      <c r="DM205" s="1">
        <v>16000</v>
      </c>
      <c r="DN205" s="1">
        <v>16200</v>
      </c>
      <c r="DO205" s="1">
        <v>15800</v>
      </c>
      <c r="DP205" s="1">
        <v>13000</v>
      </c>
      <c r="DQ205" s="1">
        <v>16600</v>
      </c>
      <c r="DR205" s="1">
        <v>12900</v>
      </c>
      <c r="DS205" s="1">
        <v>16600</v>
      </c>
      <c r="DT205" s="1">
        <v>17800</v>
      </c>
      <c r="DU205" s="1">
        <v>16000</v>
      </c>
      <c r="DV205" s="1">
        <v>18000</v>
      </c>
      <c r="DW205" s="1">
        <v>15800</v>
      </c>
      <c r="DX205" s="1">
        <v>12900</v>
      </c>
      <c r="DY205" s="1">
        <v>10100</v>
      </c>
      <c r="DZ205" s="1">
        <v>10900</v>
      </c>
      <c r="EA205" s="1">
        <v>9400</v>
      </c>
      <c r="EB205" s="1">
        <v>16300</v>
      </c>
      <c r="EC205" s="1">
        <v>18300</v>
      </c>
      <c r="ED205" s="1">
        <v>19300</v>
      </c>
      <c r="EE205" s="1">
        <v>16300</v>
      </c>
      <c r="EF205" s="1">
        <v>16300</v>
      </c>
    </row>
    <row r="206" spans="1:136" x14ac:dyDescent="0.45">
      <c r="D206" t="s">
        <v>185</v>
      </c>
      <c r="E206" s="1">
        <v>31900</v>
      </c>
      <c r="F206" s="1">
        <v>27300</v>
      </c>
      <c r="G206" s="1">
        <v>23300</v>
      </c>
      <c r="H206" s="1">
        <v>23800</v>
      </c>
      <c r="I206" s="1">
        <v>24000</v>
      </c>
      <c r="J206" s="1">
        <v>26000</v>
      </c>
      <c r="K206" s="1">
        <v>32400</v>
      </c>
      <c r="L206" s="1">
        <v>31200</v>
      </c>
      <c r="M206" s="1">
        <v>33700</v>
      </c>
      <c r="N206" s="1">
        <v>28400</v>
      </c>
      <c r="O206" s="1">
        <v>36000</v>
      </c>
      <c r="P206" s="1">
        <v>33700</v>
      </c>
      <c r="Q206" s="1">
        <v>28000</v>
      </c>
      <c r="R206" s="1">
        <v>29100</v>
      </c>
      <c r="S206" s="1">
        <v>28800</v>
      </c>
      <c r="T206" s="1">
        <v>27600</v>
      </c>
      <c r="U206" s="1">
        <v>27200</v>
      </c>
      <c r="V206" s="1">
        <v>29700</v>
      </c>
      <c r="W206" s="1">
        <v>28800</v>
      </c>
      <c r="X206" s="1">
        <v>25300</v>
      </c>
      <c r="Y206" s="1">
        <v>26300</v>
      </c>
      <c r="Z206" s="1">
        <v>25900</v>
      </c>
      <c r="AA206" s="1">
        <v>29200</v>
      </c>
      <c r="AB206" s="1">
        <v>26100</v>
      </c>
      <c r="AC206" s="1">
        <v>24100</v>
      </c>
      <c r="AD206" s="1">
        <v>22300</v>
      </c>
      <c r="AE206" s="1">
        <v>18700</v>
      </c>
      <c r="AF206" s="1">
        <v>18400</v>
      </c>
      <c r="AG206" s="1">
        <v>22200</v>
      </c>
      <c r="AH206" s="1">
        <v>22600</v>
      </c>
      <c r="AI206" s="1">
        <v>18700</v>
      </c>
      <c r="AJ206" s="1">
        <v>22900</v>
      </c>
      <c r="AK206" s="1">
        <v>19500</v>
      </c>
      <c r="AL206" s="1">
        <v>19900</v>
      </c>
      <c r="AM206" s="1">
        <v>20600</v>
      </c>
      <c r="AN206" s="1">
        <v>22500</v>
      </c>
      <c r="AO206" s="1">
        <v>19600</v>
      </c>
      <c r="AP206" s="1">
        <v>25400</v>
      </c>
      <c r="AQ206" s="1">
        <v>24800</v>
      </c>
      <c r="AR206" s="1">
        <v>23100</v>
      </c>
      <c r="AS206" s="1">
        <v>18300</v>
      </c>
      <c r="AT206" s="1">
        <v>23800</v>
      </c>
      <c r="AU206" s="1">
        <v>22000</v>
      </c>
      <c r="AV206" s="1">
        <v>27200</v>
      </c>
      <c r="AW206" s="1">
        <v>29000</v>
      </c>
      <c r="AX206" s="1">
        <v>34200</v>
      </c>
      <c r="AY206" s="1">
        <v>26500</v>
      </c>
      <c r="AZ206" s="1">
        <v>26800</v>
      </c>
      <c r="BA206" s="1">
        <v>27000</v>
      </c>
      <c r="BB206" s="1">
        <v>26000</v>
      </c>
      <c r="BC206" s="1">
        <v>24700</v>
      </c>
      <c r="BD206" s="1">
        <v>24700</v>
      </c>
      <c r="BE206" s="1">
        <v>21400</v>
      </c>
      <c r="BF206" s="1">
        <v>27800</v>
      </c>
      <c r="BG206" s="1">
        <v>33900</v>
      </c>
      <c r="BH206" s="1">
        <v>31800</v>
      </c>
      <c r="BI206" s="1">
        <v>27300</v>
      </c>
      <c r="BJ206" s="1">
        <v>29000</v>
      </c>
      <c r="BK206" s="1">
        <v>28500</v>
      </c>
      <c r="BL206" s="1">
        <v>30000</v>
      </c>
      <c r="BM206" s="1">
        <v>23400</v>
      </c>
      <c r="BN206" s="1">
        <v>19100</v>
      </c>
      <c r="BO206" s="1">
        <v>21800</v>
      </c>
      <c r="BP206" s="1">
        <v>21100</v>
      </c>
      <c r="BQ206" s="1">
        <v>25800</v>
      </c>
      <c r="BR206" s="1">
        <v>24100</v>
      </c>
      <c r="BS206" s="1">
        <v>27600</v>
      </c>
      <c r="BT206" s="1">
        <v>27900</v>
      </c>
      <c r="BU206" s="1">
        <v>31900</v>
      </c>
      <c r="BV206" s="1">
        <v>26000</v>
      </c>
      <c r="BW206" s="1">
        <v>33500</v>
      </c>
      <c r="BX206" s="1">
        <v>26600</v>
      </c>
      <c r="BY206" s="1">
        <v>31700</v>
      </c>
      <c r="BZ206" s="1">
        <v>27300</v>
      </c>
      <c r="CA206" s="1">
        <v>33100</v>
      </c>
      <c r="CB206" s="1">
        <v>32800</v>
      </c>
      <c r="CC206" s="1">
        <v>33200</v>
      </c>
      <c r="CD206" s="1">
        <v>33600</v>
      </c>
      <c r="CE206" s="1">
        <v>26800</v>
      </c>
      <c r="CF206" s="1">
        <v>33000</v>
      </c>
      <c r="CG206" s="1">
        <v>26700</v>
      </c>
      <c r="CH206" s="1">
        <v>19700</v>
      </c>
      <c r="CI206" s="1">
        <v>28000</v>
      </c>
      <c r="CJ206" s="1">
        <v>25000</v>
      </c>
      <c r="CK206" s="1">
        <v>20400</v>
      </c>
      <c r="CL206" s="1">
        <v>19500</v>
      </c>
      <c r="CM206" s="1">
        <v>22500</v>
      </c>
      <c r="CN206" s="1">
        <v>23100</v>
      </c>
      <c r="CO206" s="1">
        <v>26000</v>
      </c>
      <c r="CP206" s="1">
        <v>25800</v>
      </c>
      <c r="CQ206" s="1">
        <v>23400</v>
      </c>
      <c r="CR206" s="1">
        <v>28200</v>
      </c>
      <c r="CS206" s="1">
        <v>26000</v>
      </c>
      <c r="CT206" s="1">
        <v>28700</v>
      </c>
      <c r="CU206" s="1">
        <v>26800</v>
      </c>
      <c r="CV206" s="1">
        <v>30900</v>
      </c>
      <c r="CW206" s="1">
        <v>25800</v>
      </c>
      <c r="CX206" s="1">
        <v>25700</v>
      </c>
      <c r="CY206" s="1">
        <v>26500</v>
      </c>
      <c r="CZ206" s="1">
        <v>20100</v>
      </c>
      <c r="DA206" s="1">
        <v>17800</v>
      </c>
      <c r="DB206" s="1">
        <v>22400</v>
      </c>
      <c r="DC206" s="1">
        <v>26900</v>
      </c>
      <c r="DD206" s="1">
        <v>25400</v>
      </c>
      <c r="DE206" s="1">
        <v>30100</v>
      </c>
      <c r="DF206" s="1">
        <v>29000</v>
      </c>
      <c r="DG206" s="1">
        <v>28100</v>
      </c>
      <c r="DH206" s="1">
        <v>33800</v>
      </c>
      <c r="DI206" s="1">
        <v>28400</v>
      </c>
      <c r="DJ206" s="1">
        <v>22900</v>
      </c>
      <c r="DK206" s="1">
        <v>26800</v>
      </c>
      <c r="DL206" s="1">
        <v>27900</v>
      </c>
      <c r="DM206" s="1">
        <v>33800</v>
      </c>
      <c r="DN206" s="1">
        <v>32900</v>
      </c>
      <c r="DO206" s="1">
        <v>32200.000000000004</v>
      </c>
      <c r="DP206" s="1">
        <v>28600</v>
      </c>
      <c r="DQ206" s="1">
        <v>28000</v>
      </c>
      <c r="DR206" s="1">
        <v>32400</v>
      </c>
      <c r="DS206" s="1">
        <v>28900</v>
      </c>
      <c r="DT206" s="1">
        <v>26800</v>
      </c>
      <c r="DU206" s="1">
        <v>23300</v>
      </c>
      <c r="DV206" s="1">
        <v>26500</v>
      </c>
      <c r="DW206" s="1">
        <v>20400</v>
      </c>
      <c r="DX206" s="1">
        <v>11800</v>
      </c>
      <c r="DY206" s="1">
        <v>22000</v>
      </c>
      <c r="DZ206" s="1">
        <v>17200</v>
      </c>
      <c r="EA206" s="1">
        <v>27200</v>
      </c>
      <c r="EB206" s="1">
        <v>26200</v>
      </c>
      <c r="EC206" s="1">
        <v>25400</v>
      </c>
      <c r="ED206" s="1">
        <v>23200</v>
      </c>
      <c r="EE206" s="1">
        <v>18800</v>
      </c>
      <c r="EF206" s="1">
        <v>18800</v>
      </c>
    </row>
    <row r="207" spans="1:136" x14ac:dyDescent="0.45">
      <c r="C207" t="s">
        <v>4</v>
      </c>
      <c r="D207" t="s">
        <v>196</v>
      </c>
      <c r="E207" s="1">
        <v>29800</v>
      </c>
      <c r="F207" s="1">
        <v>32100</v>
      </c>
      <c r="G207" s="1">
        <v>32000</v>
      </c>
      <c r="H207" s="1">
        <v>32900</v>
      </c>
      <c r="I207" s="1">
        <v>36100</v>
      </c>
      <c r="J207" s="1">
        <v>28600</v>
      </c>
      <c r="K207" s="1">
        <v>34200</v>
      </c>
      <c r="L207" s="1">
        <v>37500</v>
      </c>
      <c r="M207" s="1">
        <v>39200</v>
      </c>
      <c r="N207" s="1">
        <v>33600</v>
      </c>
      <c r="O207" s="1">
        <v>30900</v>
      </c>
      <c r="P207" s="1">
        <v>29500</v>
      </c>
      <c r="Q207" s="1">
        <v>29100</v>
      </c>
      <c r="R207" s="1">
        <v>25800</v>
      </c>
      <c r="S207" s="1">
        <v>25200</v>
      </c>
      <c r="T207" s="1">
        <v>26500</v>
      </c>
      <c r="U207" s="1">
        <v>27800</v>
      </c>
      <c r="V207" s="1">
        <v>32700.000000000004</v>
      </c>
      <c r="W207" s="1">
        <v>41100</v>
      </c>
      <c r="X207" s="1">
        <v>37700</v>
      </c>
      <c r="Y207" s="1">
        <v>36700</v>
      </c>
      <c r="Z207" s="1">
        <v>31600</v>
      </c>
      <c r="AA207" s="1">
        <v>34500</v>
      </c>
      <c r="AB207" s="1">
        <v>31600</v>
      </c>
      <c r="AC207" s="1">
        <v>35200</v>
      </c>
      <c r="AD207" s="1">
        <v>29900</v>
      </c>
      <c r="AE207" s="1">
        <v>31400</v>
      </c>
      <c r="AF207" s="1">
        <v>32000</v>
      </c>
      <c r="AG207" s="1">
        <v>35600</v>
      </c>
      <c r="AH207" s="1">
        <v>33300</v>
      </c>
      <c r="AI207" s="1">
        <v>31800</v>
      </c>
      <c r="AJ207" s="1">
        <v>32000</v>
      </c>
      <c r="AK207" s="1">
        <v>30900</v>
      </c>
      <c r="AL207" s="1">
        <v>31900</v>
      </c>
      <c r="AM207" s="1">
        <v>32600</v>
      </c>
      <c r="AN207" s="1">
        <v>32299.999999999996</v>
      </c>
      <c r="AO207" s="1">
        <v>37800</v>
      </c>
      <c r="AP207" s="1">
        <v>34100</v>
      </c>
      <c r="AQ207" s="1">
        <v>33000</v>
      </c>
      <c r="AR207" s="1">
        <v>30000</v>
      </c>
      <c r="AS207" s="1">
        <v>29600</v>
      </c>
      <c r="AT207" s="1">
        <v>25300</v>
      </c>
      <c r="AU207" s="1">
        <v>34300</v>
      </c>
      <c r="AV207" s="1">
        <v>34800</v>
      </c>
      <c r="AW207" s="1">
        <v>29900</v>
      </c>
      <c r="AX207" s="1">
        <v>31900</v>
      </c>
      <c r="AY207" s="1">
        <v>31500</v>
      </c>
      <c r="AZ207" s="1">
        <v>29800</v>
      </c>
      <c r="BA207" s="1">
        <v>29400</v>
      </c>
      <c r="BB207" s="1">
        <v>31100</v>
      </c>
      <c r="BC207" s="1">
        <v>31400</v>
      </c>
      <c r="BD207" s="1">
        <v>37700</v>
      </c>
      <c r="BE207" s="1">
        <v>34700</v>
      </c>
      <c r="BF207" s="1">
        <v>32400</v>
      </c>
      <c r="BG207" s="1">
        <v>29200</v>
      </c>
      <c r="BH207" s="1">
        <v>39100</v>
      </c>
      <c r="BI207" s="1">
        <v>33500</v>
      </c>
      <c r="BJ207" s="1">
        <v>36100</v>
      </c>
      <c r="BK207" s="1">
        <v>37600</v>
      </c>
      <c r="BL207" s="1">
        <v>38500</v>
      </c>
      <c r="BM207" s="1">
        <v>39900</v>
      </c>
      <c r="BN207" s="1">
        <v>40600</v>
      </c>
      <c r="BO207" s="1">
        <v>35300</v>
      </c>
      <c r="BP207" s="1">
        <v>36400</v>
      </c>
      <c r="BQ207" s="1">
        <v>39900</v>
      </c>
      <c r="BR207" s="1">
        <v>33300</v>
      </c>
      <c r="BS207" s="1">
        <v>35200</v>
      </c>
      <c r="BT207" s="1">
        <v>37000</v>
      </c>
      <c r="BU207" s="1">
        <v>31300</v>
      </c>
      <c r="BV207" s="1">
        <v>31200</v>
      </c>
      <c r="BW207" s="1">
        <v>28300</v>
      </c>
      <c r="BX207" s="1">
        <v>33900</v>
      </c>
      <c r="BY207" s="1">
        <v>34200</v>
      </c>
      <c r="BZ207" s="1">
        <v>36100</v>
      </c>
      <c r="CA207" s="1">
        <v>34800</v>
      </c>
      <c r="CB207" s="1">
        <v>32100</v>
      </c>
      <c r="CC207" s="1">
        <v>35600</v>
      </c>
      <c r="CD207" s="1">
        <v>30400</v>
      </c>
      <c r="CE207" s="1">
        <v>36300</v>
      </c>
      <c r="CF207" s="1">
        <v>38800</v>
      </c>
      <c r="CG207" s="1">
        <v>36500</v>
      </c>
      <c r="CH207" s="1">
        <v>36800</v>
      </c>
      <c r="CI207" s="1">
        <v>39800</v>
      </c>
      <c r="CJ207" s="1">
        <v>35200</v>
      </c>
      <c r="CK207" s="1">
        <v>34200</v>
      </c>
      <c r="CL207" s="1">
        <v>35400</v>
      </c>
      <c r="CM207" s="1">
        <v>36400</v>
      </c>
      <c r="CN207" s="1">
        <v>38900</v>
      </c>
      <c r="CO207" s="1">
        <v>28900</v>
      </c>
      <c r="CP207" s="1">
        <v>33600</v>
      </c>
      <c r="CQ207" s="1">
        <v>29500</v>
      </c>
      <c r="CR207" s="1">
        <v>26500</v>
      </c>
      <c r="CS207" s="1">
        <v>35600</v>
      </c>
      <c r="CT207" s="1">
        <v>38300</v>
      </c>
      <c r="CU207" s="1">
        <v>42100</v>
      </c>
      <c r="CV207" s="1">
        <v>42200</v>
      </c>
      <c r="CW207" s="1">
        <v>44100</v>
      </c>
      <c r="CX207" s="1">
        <v>35500</v>
      </c>
      <c r="CY207" s="1">
        <v>39800</v>
      </c>
      <c r="CZ207" s="1">
        <v>33700</v>
      </c>
      <c r="DA207" s="1">
        <v>29500</v>
      </c>
      <c r="DB207" s="1">
        <v>29500</v>
      </c>
      <c r="DC207" s="1">
        <v>28800</v>
      </c>
      <c r="DD207" s="1">
        <v>35400</v>
      </c>
      <c r="DE207" s="1">
        <v>39700</v>
      </c>
      <c r="DF207" s="1">
        <v>39300</v>
      </c>
      <c r="DG207" s="1">
        <v>42200</v>
      </c>
      <c r="DH207" s="1">
        <v>42300</v>
      </c>
      <c r="DI207" s="1">
        <v>48900</v>
      </c>
      <c r="DJ207" s="1">
        <v>52000</v>
      </c>
      <c r="DK207" s="1">
        <v>52800</v>
      </c>
      <c r="DL207" s="1">
        <v>45300</v>
      </c>
      <c r="DM207" s="1">
        <v>45800</v>
      </c>
      <c r="DN207" s="1">
        <v>42500</v>
      </c>
      <c r="DO207" s="1">
        <v>47000</v>
      </c>
      <c r="DP207" s="1">
        <v>49100</v>
      </c>
      <c r="DQ207" s="1">
        <v>38300</v>
      </c>
      <c r="DR207" s="1">
        <v>39000</v>
      </c>
      <c r="DS207" s="1">
        <v>39400</v>
      </c>
      <c r="DT207" s="1">
        <v>43600</v>
      </c>
      <c r="DU207" s="1">
        <v>43800</v>
      </c>
      <c r="DV207" s="1">
        <v>43000</v>
      </c>
      <c r="DW207" s="1">
        <v>44500</v>
      </c>
      <c r="DX207" s="1">
        <v>43400</v>
      </c>
      <c r="DY207" s="1">
        <v>41200</v>
      </c>
      <c r="DZ207" s="1">
        <v>37300</v>
      </c>
      <c r="EA207" s="1">
        <v>38700</v>
      </c>
      <c r="EB207" s="1">
        <v>34700</v>
      </c>
      <c r="EC207" s="1">
        <v>38600</v>
      </c>
      <c r="ED207" s="1">
        <v>35500</v>
      </c>
      <c r="EE207" s="1">
        <v>34100</v>
      </c>
      <c r="EF207" s="1">
        <v>34100</v>
      </c>
    </row>
    <row r="208" spans="1:136" x14ac:dyDescent="0.45">
      <c r="B208" t="s">
        <v>479</v>
      </c>
      <c r="C208" t="s">
        <v>44</v>
      </c>
      <c r="D208" t="s">
        <v>390</v>
      </c>
      <c r="E208" s="1">
        <v>76600</v>
      </c>
      <c r="F208" s="1">
        <v>82500</v>
      </c>
      <c r="G208" s="1">
        <v>79200</v>
      </c>
      <c r="H208" s="1">
        <v>75800</v>
      </c>
      <c r="I208" s="1">
        <v>75900</v>
      </c>
      <c r="J208" s="1">
        <v>79300</v>
      </c>
      <c r="K208" s="1">
        <v>82800</v>
      </c>
      <c r="L208" s="1">
        <v>76400</v>
      </c>
      <c r="M208" s="1">
        <v>68700</v>
      </c>
      <c r="N208" s="1">
        <v>76200</v>
      </c>
      <c r="O208" s="1">
        <v>74900</v>
      </c>
      <c r="P208" s="1">
        <v>83300</v>
      </c>
      <c r="Q208" s="1">
        <v>82500</v>
      </c>
      <c r="R208" s="1">
        <v>80100</v>
      </c>
      <c r="S208" s="1">
        <v>78700</v>
      </c>
      <c r="T208" s="1">
        <v>78800</v>
      </c>
      <c r="U208" s="1">
        <v>63800</v>
      </c>
      <c r="V208" s="1">
        <v>66200</v>
      </c>
      <c r="W208" s="1">
        <v>65200</v>
      </c>
      <c r="X208" s="1">
        <v>72500</v>
      </c>
      <c r="Y208" s="1">
        <v>64400.000000000007</v>
      </c>
      <c r="Z208" s="1">
        <v>66100</v>
      </c>
      <c r="AA208" s="1">
        <v>62000</v>
      </c>
      <c r="AB208" s="1">
        <v>70700</v>
      </c>
      <c r="AC208" s="1">
        <v>71600</v>
      </c>
      <c r="AD208" s="1">
        <v>64900.000000000007</v>
      </c>
      <c r="AE208" s="1">
        <v>70400</v>
      </c>
      <c r="AF208" s="1">
        <v>63500</v>
      </c>
      <c r="AG208" s="1">
        <v>69100</v>
      </c>
      <c r="AH208" s="1">
        <v>71200</v>
      </c>
      <c r="AI208" s="1">
        <v>67000</v>
      </c>
      <c r="AJ208" s="1">
        <v>79300</v>
      </c>
      <c r="AK208" s="1">
        <v>66400</v>
      </c>
      <c r="AL208" s="1">
        <v>70800</v>
      </c>
      <c r="AM208" s="1">
        <v>62300</v>
      </c>
      <c r="AN208" s="1">
        <v>67400</v>
      </c>
      <c r="AO208" s="1">
        <v>63500</v>
      </c>
      <c r="AP208" s="1">
        <v>61500</v>
      </c>
      <c r="AQ208" s="1">
        <v>65500</v>
      </c>
      <c r="AR208" s="1">
        <v>58600</v>
      </c>
      <c r="AS208" s="1">
        <v>60000</v>
      </c>
      <c r="AT208" s="1">
        <v>69900</v>
      </c>
      <c r="AU208" s="1">
        <v>67900</v>
      </c>
      <c r="AV208" s="1">
        <v>68200</v>
      </c>
      <c r="AW208" s="1">
        <v>72000</v>
      </c>
      <c r="AX208" s="1">
        <v>69200</v>
      </c>
      <c r="AY208" s="1">
        <v>78000</v>
      </c>
      <c r="AZ208" s="1">
        <v>80000</v>
      </c>
      <c r="BA208" s="1">
        <v>76100</v>
      </c>
      <c r="BB208" s="1">
        <v>75700</v>
      </c>
      <c r="BC208" s="1">
        <v>73000</v>
      </c>
      <c r="BD208" s="1">
        <v>76400</v>
      </c>
      <c r="BE208" s="1">
        <v>83200</v>
      </c>
      <c r="BF208" s="1">
        <v>82900</v>
      </c>
      <c r="BG208" s="1">
        <v>74800</v>
      </c>
      <c r="BH208" s="1">
        <v>81900</v>
      </c>
      <c r="BI208" s="1">
        <v>75900</v>
      </c>
      <c r="BJ208" s="1">
        <v>66600</v>
      </c>
      <c r="BK208" s="1">
        <v>65099.999999999993</v>
      </c>
      <c r="BL208" s="1">
        <v>63300</v>
      </c>
      <c r="BM208" s="1">
        <v>70900</v>
      </c>
      <c r="BN208" s="1">
        <v>71100</v>
      </c>
      <c r="BO208" s="1">
        <v>71700</v>
      </c>
      <c r="BP208" s="1">
        <v>71400</v>
      </c>
      <c r="BQ208" s="1">
        <v>74500</v>
      </c>
      <c r="BR208" s="1">
        <v>72600</v>
      </c>
      <c r="BS208" s="1">
        <v>68900</v>
      </c>
      <c r="BT208" s="1">
        <v>69500</v>
      </c>
      <c r="BU208" s="1">
        <v>76000</v>
      </c>
      <c r="BV208" s="1">
        <v>70300</v>
      </c>
      <c r="BW208" s="1">
        <v>64300</v>
      </c>
      <c r="BX208" s="1">
        <v>67200</v>
      </c>
      <c r="BY208" s="1">
        <v>71400</v>
      </c>
      <c r="BZ208" s="1">
        <v>71800</v>
      </c>
      <c r="CA208" s="1">
        <v>80500</v>
      </c>
      <c r="CB208" s="1">
        <v>73800</v>
      </c>
      <c r="CC208" s="1">
        <v>76600</v>
      </c>
      <c r="CD208" s="1">
        <v>74700</v>
      </c>
      <c r="CE208" s="1">
        <v>76900</v>
      </c>
      <c r="CF208" s="1">
        <v>75300</v>
      </c>
      <c r="CG208" s="1">
        <v>69000</v>
      </c>
      <c r="CH208" s="1">
        <v>77600</v>
      </c>
      <c r="CI208" s="1">
        <v>79200</v>
      </c>
      <c r="CJ208" s="1">
        <v>84700</v>
      </c>
      <c r="CK208" s="1">
        <v>73600</v>
      </c>
      <c r="CL208" s="1">
        <v>71900</v>
      </c>
      <c r="CM208" s="1">
        <v>68700</v>
      </c>
      <c r="CN208" s="1">
        <v>69300</v>
      </c>
      <c r="CO208" s="1">
        <v>67500</v>
      </c>
      <c r="CP208" s="1">
        <v>70500</v>
      </c>
      <c r="CQ208" s="1">
        <v>76400</v>
      </c>
      <c r="CR208" s="1">
        <v>65099.999999999993</v>
      </c>
      <c r="CS208" s="1">
        <v>71400</v>
      </c>
      <c r="CT208" s="1">
        <v>69300</v>
      </c>
      <c r="CU208" s="1">
        <v>68500</v>
      </c>
      <c r="CV208" s="1">
        <v>73700</v>
      </c>
      <c r="CW208" s="1">
        <v>67400</v>
      </c>
      <c r="CX208" s="1">
        <v>64099.999999999993</v>
      </c>
      <c r="CY208" s="1">
        <v>68100</v>
      </c>
      <c r="CZ208" s="1">
        <v>76000</v>
      </c>
      <c r="DA208" s="1">
        <v>74300</v>
      </c>
      <c r="DB208" s="1">
        <v>69400</v>
      </c>
      <c r="DC208" s="1">
        <v>75800</v>
      </c>
      <c r="DD208" s="1">
        <v>71200</v>
      </c>
      <c r="DE208" s="1">
        <v>68400</v>
      </c>
      <c r="DF208" s="1">
        <v>60900</v>
      </c>
      <c r="DG208" s="1">
        <v>62000</v>
      </c>
      <c r="DH208" s="1">
        <v>59300</v>
      </c>
      <c r="DI208" s="1">
        <v>63200</v>
      </c>
      <c r="DJ208" s="1">
        <v>59600</v>
      </c>
      <c r="DK208" s="1">
        <v>64000</v>
      </c>
      <c r="DL208" s="1">
        <v>65000</v>
      </c>
      <c r="DM208" s="1">
        <v>66600</v>
      </c>
      <c r="DN208" s="1">
        <v>69000</v>
      </c>
      <c r="DO208" s="1">
        <v>71000</v>
      </c>
      <c r="DP208" s="1">
        <v>73400</v>
      </c>
      <c r="DQ208" s="1">
        <v>68000</v>
      </c>
      <c r="DR208" s="1">
        <v>68300</v>
      </c>
      <c r="DS208" s="1">
        <v>71700</v>
      </c>
      <c r="DT208" s="1">
        <v>70500</v>
      </c>
      <c r="DU208" s="1">
        <v>66700</v>
      </c>
      <c r="DV208" s="1">
        <v>72400</v>
      </c>
      <c r="DW208" s="1">
        <v>73900</v>
      </c>
      <c r="DX208" s="1">
        <v>83500</v>
      </c>
      <c r="DY208" s="1">
        <v>69200</v>
      </c>
      <c r="DZ208" s="1">
        <v>74000</v>
      </c>
      <c r="EA208" s="1">
        <v>85100</v>
      </c>
      <c r="EB208" s="1">
        <v>82300</v>
      </c>
      <c r="EC208" s="1">
        <v>76500</v>
      </c>
      <c r="ED208" s="1">
        <v>70400</v>
      </c>
      <c r="EE208" s="1">
        <v>81100</v>
      </c>
      <c r="EF208" s="1">
        <v>81100</v>
      </c>
    </row>
    <row r="209" spans="1:136" x14ac:dyDescent="0.45">
      <c r="D209" t="s">
        <v>391</v>
      </c>
      <c r="E209" s="1">
        <v>11700</v>
      </c>
      <c r="F209" s="1">
        <v>14300</v>
      </c>
      <c r="G209" s="1">
        <v>11600</v>
      </c>
      <c r="H209" s="1">
        <v>16200</v>
      </c>
      <c r="I209" s="1">
        <v>14600</v>
      </c>
      <c r="J209" s="1">
        <v>16900</v>
      </c>
      <c r="K209" s="1">
        <v>13000</v>
      </c>
      <c r="L209" s="1">
        <v>14800</v>
      </c>
      <c r="M209" s="1">
        <v>12400</v>
      </c>
      <c r="N209" s="1">
        <v>13500</v>
      </c>
      <c r="O209" s="1">
        <v>16000</v>
      </c>
      <c r="P209" s="1">
        <v>15000</v>
      </c>
      <c r="Q209" s="1">
        <v>20600</v>
      </c>
      <c r="R209" s="1">
        <v>15800</v>
      </c>
      <c r="S209" s="1">
        <v>13300</v>
      </c>
      <c r="T209" s="1">
        <v>20400</v>
      </c>
      <c r="U209" s="1">
        <v>15900</v>
      </c>
      <c r="V209" s="1">
        <v>18500</v>
      </c>
      <c r="W209" s="1">
        <v>16300</v>
      </c>
      <c r="X209" s="1">
        <v>18600</v>
      </c>
      <c r="Y209" s="1">
        <v>16200</v>
      </c>
      <c r="Z209" s="1">
        <v>15900</v>
      </c>
      <c r="AA209" s="1">
        <v>17700</v>
      </c>
      <c r="AB209" s="1">
        <v>15000</v>
      </c>
      <c r="AC209" s="1">
        <v>17200</v>
      </c>
      <c r="AD209" s="1">
        <v>21400</v>
      </c>
      <c r="AE209" s="1">
        <v>20100</v>
      </c>
      <c r="AF209" s="1">
        <v>18400</v>
      </c>
      <c r="AG209" s="1">
        <v>17900</v>
      </c>
      <c r="AH209" s="1">
        <v>21400</v>
      </c>
      <c r="AI209" s="1">
        <v>18800</v>
      </c>
      <c r="AJ209" s="1">
        <v>19300</v>
      </c>
      <c r="AK209" s="1">
        <v>19600</v>
      </c>
      <c r="AL209" s="1">
        <v>18000</v>
      </c>
      <c r="AM209" s="1">
        <v>17000</v>
      </c>
      <c r="AN209" s="1">
        <v>14200</v>
      </c>
      <c r="AO209" s="1">
        <v>17100</v>
      </c>
      <c r="AP209" s="1">
        <v>19900</v>
      </c>
      <c r="AQ209" s="1">
        <v>19400</v>
      </c>
      <c r="AR209" s="1">
        <v>15400</v>
      </c>
      <c r="AS209" s="1">
        <v>18600</v>
      </c>
      <c r="AT209" s="1">
        <v>24300</v>
      </c>
      <c r="AU209" s="1">
        <v>20900</v>
      </c>
      <c r="AV209" s="1">
        <v>18800</v>
      </c>
      <c r="AW209" s="1">
        <v>13300</v>
      </c>
      <c r="AX209" s="1">
        <v>14100</v>
      </c>
      <c r="AY209" s="1">
        <v>12400</v>
      </c>
      <c r="AZ209" s="1">
        <v>12200</v>
      </c>
      <c r="BA209" s="1">
        <v>13700</v>
      </c>
      <c r="BB209" s="1">
        <v>14900</v>
      </c>
      <c r="BC209" s="1">
        <v>15600</v>
      </c>
      <c r="BD209" s="1">
        <v>16600</v>
      </c>
      <c r="BE209" s="1">
        <v>19700</v>
      </c>
      <c r="BF209" s="1">
        <v>19300</v>
      </c>
      <c r="BG209" s="1">
        <v>16900</v>
      </c>
      <c r="BH209" s="1">
        <v>19600</v>
      </c>
      <c r="BI209" s="1">
        <v>19300</v>
      </c>
      <c r="BJ209" s="1">
        <v>16000</v>
      </c>
      <c r="BK209" s="1">
        <v>18800</v>
      </c>
      <c r="BL209" s="1">
        <v>22300</v>
      </c>
      <c r="BM209" s="1">
        <v>20100</v>
      </c>
      <c r="BN209" s="1">
        <v>16100.000000000002</v>
      </c>
      <c r="BO209" s="1">
        <v>21800</v>
      </c>
      <c r="BP209" s="1">
        <v>18300</v>
      </c>
      <c r="BQ209" s="1">
        <v>23500</v>
      </c>
      <c r="BR209" s="1">
        <v>19900</v>
      </c>
      <c r="BS209" s="1">
        <v>18700</v>
      </c>
      <c r="BT209" s="1">
        <v>18400</v>
      </c>
      <c r="BU209" s="1">
        <v>19000</v>
      </c>
      <c r="BV209" s="1">
        <v>19500</v>
      </c>
      <c r="BW209" s="1">
        <v>17600</v>
      </c>
      <c r="BX209" s="1">
        <v>19400</v>
      </c>
      <c r="BY209" s="1">
        <v>21100</v>
      </c>
      <c r="BZ209" s="1">
        <v>20400</v>
      </c>
      <c r="CA209" s="1">
        <v>24300</v>
      </c>
      <c r="CB209" s="1">
        <v>22000</v>
      </c>
      <c r="CC209" s="1">
        <v>20000</v>
      </c>
      <c r="CD209" s="1">
        <v>19500</v>
      </c>
      <c r="CE209" s="1">
        <v>20500</v>
      </c>
      <c r="CF209" s="1">
        <v>17700</v>
      </c>
      <c r="CG209" s="1">
        <v>15900</v>
      </c>
      <c r="CH209" s="1">
        <v>16000</v>
      </c>
      <c r="CI209" s="1">
        <v>21600</v>
      </c>
      <c r="CJ209" s="1">
        <v>25200</v>
      </c>
      <c r="CK209" s="1">
        <v>24700</v>
      </c>
      <c r="CL209" s="1">
        <v>24300</v>
      </c>
      <c r="CM209" s="1">
        <v>24100</v>
      </c>
      <c r="CN209" s="1">
        <v>26100</v>
      </c>
      <c r="CO209" s="1">
        <v>21200</v>
      </c>
      <c r="CP209" s="1">
        <v>21700</v>
      </c>
      <c r="CQ209" s="1">
        <v>19100</v>
      </c>
      <c r="CR209" s="1">
        <v>24000</v>
      </c>
      <c r="CS209" s="1">
        <v>23000</v>
      </c>
      <c r="CT209" s="1">
        <v>20700</v>
      </c>
      <c r="CU209" s="1">
        <v>21800</v>
      </c>
      <c r="CV209" s="1">
        <v>23100</v>
      </c>
      <c r="CW209" s="1">
        <v>19200</v>
      </c>
      <c r="CX209" s="1">
        <v>15300</v>
      </c>
      <c r="CY209" s="1">
        <v>17400</v>
      </c>
      <c r="CZ209" s="1">
        <v>22900</v>
      </c>
      <c r="DA209" s="1">
        <v>18300</v>
      </c>
      <c r="DB209" s="1">
        <v>19500</v>
      </c>
      <c r="DC209" s="1">
        <v>24800</v>
      </c>
      <c r="DD209" s="1">
        <v>23900</v>
      </c>
      <c r="DE209" s="1">
        <v>22500</v>
      </c>
      <c r="DF209" s="1">
        <v>19100</v>
      </c>
      <c r="DG209" s="1">
        <v>18800</v>
      </c>
      <c r="DH209" s="1">
        <v>21000</v>
      </c>
      <c r="DI209" s="1">
        <v>20400</v>
      </c>
      <c r="DJ209" s="1">
        <v>22600</v>
      </c>
      <c r="DK209" s="1">
        <v>20600</v>
      </c>
      <c r="DL209" s="1">
        <v>17200</v>
      </c>
      <c r="DM209" s="1">
        <v>19000</v>
      </c>
      <c r="DN209" s="1">
        <v>19800</v>
      </c>
      <c r="DO209" s="1">
        <v>16300</v>
      </c>
      <c r="DP209" s="1">
        <v>20600</v>
      </c>
      <c r="DQ209" s="1">
        <v>22900</v>
      </c>
      <c r="DR209" s="1">
        <v>22000</v>
      </c>
      <c r="DS209" s="1">
        <v>24000</v>
      </c>
      <c r="DT209" s="1">
        <v>20700</v>
      </c>
      <c r="DU209" s="1">
        <v>20100</v>
      </c>
      <c r="DV209" s="1">
        <v>20300</v>
      </c>
      <c r="DW209" s="1">
        <v>22500</v>
      </c>
      <c r="DX209" s="1">
        <v>16500</v>
      </c>
      <c r="DY209" s="1">
        <v>20100</v>
      </c>
      <c r="DZ209" s="1">
        <v>19600</v>
      </c>
      <c r="EA209" s="1">
        <v>27000</v>
      </c>
      <c r="EB209" s="1">
        <v>32900</v>
      </c>
      <c r="EC209" s="1">
        <v>29600</v>
      </c>
      <c r="ED209" s="1">
        <v>33600</v>
      </c>
      <c r="EE209" s="1">
        <v>29400</v>
      </c>
      <c r="EF209" s="1">
        <v>29400</v>
      </c>
    </row>
    <row r="210" spans="1:136" x14ac:dyDescent="0.45">
      <c r="D210" t="s">
        <v>392</v>
      </c>
      <c r="E210" s="1">
        <v>13700</v>
      </c>
      <c r="F210" s="1">
        <v>11000</v>
      </c>
      <c r="G210" s="1">
        <v>14700</v>
      </c>
      <c r="H210" s="1">
        <v>16900</v>
      </c>
      <c r="I210" s="1">
        <v>19900</v>
      </c>
      <c r="J210" s="1">
        <v>17400</v>
      </c>
      <c r="K210" s="1">
        <v>17800</v>
      </c>
      <c r="L210" s="1">
        <v>22000</v>
      </c>
      <c r="M210" s="1">
        <v>23900</v>
      </c>
      <c r="N210" s="1">
        <v>22300</v>
      </c>
      <c r="O210" s="1">
        <v>23700</v>
      </c>
      <c r="P210" s="1">
        <v>19600</v>
      </c>
      <c r="Q210" s="1">
        <v>22700</v>
      </c>
      <c r="R210" s="1">
        <v>18200</v>
      </c>
      <c r="S210" s="1">
        <v>21100</v>
      </c>
      <c r="T210" s="1">
        <v>19200</v>
      </c>
      <c r="U210" s="1">
        <v>20300</v>
      </c>
      <c r="V210" s="1">
        <v>21600</v>
      </c>
      <c r="W210" s="1">
        <v>18900</v>
      </c>
      <c r="X210" s="1">
        <v>19100</v>
      </c>
      <c r="Y210" s="1">
        <v>15200</v>
      </c>
      <c r="Z210" s="1">
        <v>18100</v>
      </c>
      <c r="AA210" s="1">
        <v>15800</v>
      </c>
      <c r="AB210" s="1">
        <v>15000</v>
      </c>
      <c r="AC210" s="1">
        <v>19000</v>
      </c>
      <c r="AD210" s="1">
        <v>23000</v>
      </c>
      <c r="AE210" s="1">
        <v>28500</v>
      </c>
      <c r="AF210" s="1">
        <v>26900</v>
      </c>
      <c r="AG210" s="1">
        <v>26000</v>
      </c>
      <c r="AH210" s="1">
        <v>21700</v>
      </c>
      <c r="AI210" s="1">
        <v>22400</v>
      </c>
      <c r="AJ210" s="1">
        <v>21500</v>
      </c>
      <c r="AK210" s="1">
        <v>19100</v>
      </c>
      <c r="AL210" s="1">
        <v>18500</v>
      </c>
      <c r="AM210" s="1">
        <v>18100</v>
      </c>
      <c r="AN210" s="1">
        <v>17400</v>
      </c>
      <c r="AO210" s="1">
        <v>20600</v>
      </c>
      <c r="AP210" s="1">
        <v>20500</v>
      </c>
      <c r="AQ210" s="1">
        <v>21500</v>
      </c>
      <c r="AR210" s="1">
        <v>27100</v>
      </c>
      <c r="AS210" s="1">
        <v>26100</v>
      </c>
      <c r="AT210" s="1">
        <v>24200</v>
      </c>
      <c r="AU210" s="1">
        <v>22900</v>
      </c>
      <c r="AV210" s="1">
        <v>26400</v>
      </c>
      <c r="AW210" s="1">
        <v>23800</v>
      </c>
      <c r="AX210" s="1">
        <v>20300</v>
      </c>
      <c r="AY210" s="1">
        <v>22700</v>
      </c>
      <c r="AZ210" s="1">
        <v>20900</v>
      </c>
      <c r="BA210" s="1">
        <v>23600</v>
      </c>
      <c r="BB210" s="1">
        <v>21100</v>
      </c>
      <c r="BC210" s="1">
        <v>19100</v>
      </c>
      <c r="BD210" s="1">
        <v>14200</v>
      </c>
      <c r="BE210" s="1">
        <v>14600</v>
      </c>
      <c r="BF210" s="1">
        <v>18700</v>
      </c>
      <c r="BG210" s="1">
        <v>18600</v>
      </c>
      <c r="BH210" s="1">
        <v>18500</v>
      </c>
      <c r="BI210" s="1">
        <v>20100</v>
      </c>
      <c r="BJ210" s="1">
        <v>17800</v>
      </c>
      <c r="BK210" s="1">
        <v>16600</v>
      </c>
      <c r="BL210" s="1">
        <v>15900</v>
      </c>
      <c r="BM210" s="1">
        <v>20900</v>
      </c>
      <c r="BN210" s="1">
        <v>22500</v>
      </c>
      <c r="BO210" s="1">
        <v>22000</v>
      </c>
      <c r="BP210" s="1">
        <v>20800</v>
      </c>
      <c r="BQ210" s="1">
        <v>18900</v>
      </c>
      <c r="BR210" s="1">
        <v>22900</v>
      </c>
      <c r="BS210" s="1">
        <v>14800</v>
      </c>
      <c r="BT210" s="1">
        <v>17400</v>
      </c>
      <c r="BU210" s="1">
        <v>15700</v>
      </c>
      <c r="BV210" s="1">
        <v>20700</v>
      </c>
      <c r="BW210" s="1">
        <v>20400</v>
      </c>
      <c r="BX210" s="1">
        <v>18600</v>
      </c>
      <c r="BY210" s="1">
        <v>17700</v>
      </c>
      <c r="BZ210" s="1">
        <v>16600</v>
      </c>
      <c r="CA210" s="1">
        <v>17300</v>
      </c>
      <c r="CB210" s="1">
        <v>16900</v>
      </c>
      <c r="CC210" s="1">
        <v>16300</v>
      </c>
      <c r="CD210" s="1">
        <v>15200</v>
      </c>
      <c r="CE210" s="1">
        <v>17200</v>
      </c>
      <c r="CF210" s="1">
        <v>16300</v>
      </c>
      <c r="CG210" s="1">
        <v>15100</v>
      </c>
      <c r="CH210" s="1">
        <v>17400</v>
      </c>
      <c r="CI210" s="1">
        <v>17400</v>
      </c>
      <c r="CJ210" s="1">
        <v>16900</v>
      </c>
      <c r="CK210" s="1">
        <v>17600</v>
      </c>
      <c r="CL210" s="1">
        <v>18300</v>
      </c>
      <c r="CM210" s="1">
        <v>19200</v>
      </c>
      <c r="CN210" s="1">
        <v>15300</v>
      </c>
      <c r="CO210" s="1">
        <v>16900</v>
      </c>
      <c r="CP210" s="1">
        <v>18300</v>
      </c>
      <c r="CQ210" s="1">
        <v>14500</v>
      </c>
      <c r="CR210" s="1">
        <v>16600</v>
      </c>
      <c r="CS210" s="1">
        <v>14100</v>
      </c>
      <c r="CT210" s="1">
        <v>14900</v>
      </c>
      <c r="CU210" s="1">
        <v>14900</v>
      </c>
      <c r="CV210" s="1">
        <v>10000</v>
      </c>
      <c r="CW210" s="1">
        <v>13000</v>
      </c>
      <c r="CX210" s="1">
        <v>9400</v>
      </c>
      <c r="CY210" s="1">
        <v>11500</v>
      </c>
      <c r="CZ210" s="1">
        <v>14500</v>
      </c>
      <c r="DA210" s="1">
        <v>15300</v>
      </c>
      <c r="DB210" s="1">
        <v>18900</v>
      </c>
      <c r="DC210" s="1">
        <v>15900</v>
      </c>
      <c r="DD210" s="1">
        <v>19900</v>
      </c>
      <c r="DE210" s="1">
        <v>15600</v>
      </c>
      <c r="DF210" s="1">
        <v>16600</v>
      </c>
      <c r="DG210" s="1">
        <v>13200</v>
      </c>
      <c r="DH210" s="1">
        <v>11900</v>
      </c>
      <c r="DI210" s="1">
        <v>13900</v>
      </c>
      <c r="DJ210" s="1">
        <v>16200</v>
      </c>
      <c r="DK210" s="1">
        <v>16300</v>
      </c>
      <c r="DL210" s="1">
        <v>19300</v>
      </c>
      <c r="DM210" s="1">
        <v>21400</v>
      </c>
      <c r="DN210" s="1">
        <v>19600</v>
      </c>
      <c r="DO210" s="1">
        <v>19700</v>
      </c>
      <c r="DP210" s="1">
        <v>14900</v>
      </c>
      <c r="DQ210" s="1">
        <v>15900</v>
      </c>
      <c r="DR210" s="1">
        <v>17200</v>
      </c>
      <c r="DS210" s="1">
        <v>20800</v>
      </c>
      <c r="DT210" s="1">
        <v>25600</v>
      </c>
      <c r="DU210" s="1">
        <v>24500</v>
      </c>
      <c r="DV210" s="1">
        <v>16000</v>
      </c>
      <c r="DW210" s="1">
        <v>17300</v>
      </c>
      <c r="DX210" s="1">
        <v>11800</v>
      </c>
      <c r="DY210" s="1">
        <v>10500</v>
      </c>
      <c r="DZ210" s="1">
        <v>12200</v>
      </c>
      <c r="EA210" s="1">
        <v>18100</v>
      </c>
      <c r="EB210" s="1">
        <v>14800</v>
      </c>
      <c r="EC210" s="1">
        <v>19600</v>
      </c>
      <c r="ED210" s="1">
        <v>25400</v>
      </c>
      <c r="EE210" s="1">
        <v>21500</v>
      </c>
      <c r="EF210" s="1">
        <v>21500</v>
      </c>
    </row>
    <row r="211" spans="1:136" x14ac:dyDescent="0.45">
      <c r="D211" t="s">
        <v>393</v>
      </c>
      <c r="E211" s="1">
        <v>38400</v>
      </c>
      <c r="F211" s="1">
        <v>37100</v>
      </c>
      <c r="G211" s="1">
        <v>35000</v>
      </c>
      <c r="H211" s="1">
        <v>35000</v>
      </c>
      <c r="I211" s="1">
        <v>34600</v>
      </c>
      <c r="J211" s="1">
        <v>29500</v>
      </c>
      <c r="K211" s="1">
        <v>38100</v>
      </c>
      <c r="L211" s="1">
        <v>35900</v>
      </c>
      <c r="M211" s="1">
        <v>37600</v>
      </c>
      <c r="N211" s="1">
        <v>36700</v>
      </c>
      <c r="O211" s="1">
        <v>38500</v>
      </c>
      <c r="P211" s="1">
        <v>39200</v>
      </c>
      <c r="Q211" s="1">
        <v>38000</v>
      </c>
      <c r="R211" s="1">
        <v>40100</v>
      </c>
      <c r="S211" s="1">
        <v>36500</v>
      </c>
      <c r="T211" s="1">
        <v>35500</v>
      </c>
      <c r="U211" s="1">
        <v>33200</v>
      </c>
      <c r="V211" s="1">
        <v>29300</v>
      </c>
      <c r="W211" s="1">
        <v>29500</v>
      </c>
      <c r="X211" s="1">
        <v>31500</v>
      </c>
      <c r="Y211" s="1">
        <v>34400</v>
      </c>
      <c r="Z211" s="1">
        <v>36000</v>
      </c>
      <c r="AA211" s="1">
        <v>35100</v>
      </c>
      <c r="AB211" s="1">
        <v>35900</v>
      </c>
      <c r="AC211" s="1">
        <v>33900</v>
      </c>
      <c r="AD211" s="1">
        <v>32000</v>
      </c>
      <c r="AE211" s="1">
        <v>36800</v>
      </c>
      <c r="AF211" s="1">
        <v>33700</v>
      </c>
      <c r="AG211" s="1">
        <v>31500</v>
      </c>
      <c r="AH211" s="1">
        <v>35900</v>
      </c>
      <c r="AI211" s="1">
        <v>39800</v>
      </c>
      <c r="AJ211" s="1">
        <v>38900</v>
      </c>
      <c r="AK211" s="1">
        <v>28900</v>
      </c>
      <c r="AL211" s="1">
        <v>31500</v>
      </c>
      <c r="AM211" s="1">
        <v>35300</v>
      </c>
      <c r="AN211" s="1">
        <v>36700</v>
      </c>
      <c r="AO211" s="1">
        <v>39700</v>
      </c>
      <c r="AP211" s="1">
        <v>37800</v>
      </c>
      <c r="AQ211" s="1">
        <v>35300</v>
      </c>
      <c r="AR211" s="1">
        <v>33800</v>
      </c>
      <c r="AS211" s="1">
        <v>41600</v>
      </c>
      <c r="AT211" s="1">
        <v>45700</v>
      </c>
      <c r="AU211" s="1">
        <v>42300</v>
      </c>
      <c r="AV211" s="1">
        <v>33300</v>
      </c>
      <c r="AW211" s="1">
        <v>39500</v>
      </c>
      <c r="AX211" s="1">
        <v>37300</v>
      </c>
      <c r="AY211" s="1">
        <v>35200</v>
      </c>
      <c r="AZ211" s="1">
        <v>36400</v>
      </c>
      <c r="BA211" s="1">
        <v>35400</v>
      </c>
      <c r="BB211" s="1">
        <v>34400</v>
      </c>
      <c r="BC211" s="1">
        <v>38600</v>
      </c>
      <c r="BD211" s="1">
        <v>34000</v>
      </c>
      <c r="BE211" s="1">
        <v>39900</v>
      </c>
      <c r="BF211" s="1">
        <v>31000</v>
      </c>
      <c r="BG211" s="1">
        <v>33700</v>
      </c>
      <c r="BH211" s="1">
        <v>37100</v>
      </c>
      <c r="BI211" s="1">
        <v>32400</v>
      </c>
      <c r="BJ211" s="1">
        <v>32900</v>
      </c>
      <c r="BK211" s="1">
        <v>35200</v>
      </c>
      <c r="BL211" s="1">
        <v>35200</v>
      </c>
      <c r="BM211" s="1">
        <v>34500</v>
      </c>
      <c r="BN211" s="1">
        <v>29500</v>
      </c>
      <c r="BO211" s="1">
        <v>32299.999999999996</v>
      </c>
      <c r="BP211" s="1">
        <v>33200</v>
      </c>
      <c r="BQ211" s="1">
        <v>36600</v>
      </c>
      <c r="BR211" s="1">
        <v>32900</v>
      </c>
      <c r="BS211" s="1">
        <v>37700</v>
      </c>
      <c r="BT211" s="1">
        <v>33600</v>
      </c>
      <c r="BU211" s="1">
        <v>28700</v>
      </c>
      <c r="BV211" s="1">
        <v>29200</v>
      </c>
      <c r="BW211" s="1">
        <v>27200</v>
      </c>
      <c r="BX211" s="1">
        <v>37200</v>
      </c>
      <c r="BY211" s="1">
        <v>30100</v>
      </c>
      <c r="BZ211" s="1">
        <v>30500</v>
      </c>
      <c r="CA211" s="1">
        <v>34600</v>
      </c>
      <c r="CB211" s="1">
        <v>35100</v>
      </c>
      <c r="CC211" s="1">
        <v>42700</v>
      </c>
      <c r="CD211" s="1">
        <v>38300</v>
      </c>
      <c r="CE211" s="1">
        <v>35000</v>
      </c>
      <c r="CF211" s="1">
        <v>34400</v>
      </c>
      <c r="CG211" s="1">
        <v>33500</v>
      </c>
      <c r="CH211" s="1">
        <v>37000</v>
      </c>
      <c r="CI211" s="1">
        <v>39800</v>
      </c>
      <c r="CJ211" s="1">
        <v>44500</v>
      </c>
      <c r="CK211" s="1">
        <v>44200</v>
      </c>
      <c r="CL211" s="1">
        <v>43700</v>
      </c>
      <c r="CM211" s="1">
        <v>42000</v>
      </c>
      <c r="CN211" s="1">
        <v>38800</v>
      </c>
      <c r="CO211" s="1">
        <v>39100</v>
      </c>
      <c r="CP211" s="1">
        <v>36700</v>
      </c>
      <c r="CQ211" s="1">
        <v>47400</v>
      </c>
      <c r="CR211" s="1">
        <v>41000</v>
      </c>
      <c r="CS211" s="1">
        <v>41100</v>
      </c>
      <c r="CT211" s="1">
        <v>47800</v>
      </c>
      <c r="CU211" s="1">
        <v>43400</v>
      </c>
      <c r="CV211" s="1">
        <v>38300</v>
      </c>
      <c r="CW211" s="1">
        <v>39200</v>
      </c>
      <c r="CX211" s="1">
        <v>47200</v>
      </c>
      <c r="CY211" s="1">
        <v>45100</v>
      </c>
      <c r="CZ211" s="1">
        <v>41500</v>
      </c>
      <c r="DA211" s="1">
        <v>44600</v>
      </c>
      <c r="DB211" s="1">
        <v>43400</v>
      </c>
      <c r="DC211" s="1">
        <v>41600</v>
      </c>
      <c r="DD211" s="1">
        <v>36000</v>
      </c>
      <c r="DE211" s="1">
        <v>43400</v>
      </c>
      <c r="DF211" s="1">
        <v>44200</v>
      </c>
      <c r="DG211" s="1">
        <v>48500</v>
      </c>
      <c r="DH211" s="1">
        <v>48500</v>
      </c>
      <c r="DI211" s="1">
        <v>45800</v>
      </c>
      <c r="DJ211" s="1">
        <v>40500</v>
      </c>
      <c r="DK211" s="1">
        <v>42200</v>
      </c>
      <c r="DL211" s="1">
        <v>44700</v>
      </c>
      <c r="DM211" s="1">
        <v>42300</v>
      </c>
      <c r="DN211" s="1">
        <v>45800</v>
      </c>
      <c r="DO211" s="1">
        <v>47800</v>
      </c>
      <c r="DP211" s="1">
        <v>46000</v>
      </c>
      <c r="DQ211" s="1">
        <v>43600</v>
      </c>
      <c r="DR211" s="1">
        <v>40000</v>
      </c>
      <c r="DS211" s="1">
        <v>39400</v>
      </c>
      <c r="DT211" s="1">
        <v>37500</v>
      </c>
      <c r="DU211" s="1">
        <v>37400</v>
      </c>
      <c r="DV211" s="1">
        <v>39500</v>
      </c>
      <c r="DW211" s="1">
        <v>38600</v>
      </c>
      <c r="DX211" s="1">
        <v>31500</v>
      </c>
      <c r="DY211" s="1">
        <v>38600</v>
      </c>
      <c r="DZ211" s="1">
        <v>42300</v>
      </c>
      <c r="EA211" s="1">
        <v>40800</v>
      </c>
      <c r="EB211" s="1">
        <v>47300</v>
      </c>
      <c r="EC211" s="1">
        <v>48800</v>
      </c>
      <c r="ED211" s="1">
        <v>38700</v>
      </c>
      <c r="EE211" s="1">
        <v>40300</v>
      </c>
      <c r="EF211" s="1">
        <v>40300</v>
      </c>
    </row>
    <row r="212" spans="1:136" x14ac:dyDescent="0.45">
      <c r="D212" t="s">
        <v>394</v>
      </c>
      <c r="E212" s="1">
        <v>56500</v>
      </c>
      <c r="F212" s="1">
        <v>59000</v>
      </c>
      <c r="G212" s="1">
        <v>55100</v>
      </c>
      <c r="H212" s="1">
        <v>51500</v>
      </c>
      <c r="I212" s="1">
        <v>50400</v>
      </c>
      <c r="J212" s="1">
        <v>55300</v>
      </c>
      <c r="K212" s="1">
        <v>52600</v>
      </c>
      <c r="L212" s="1">
        <v>54500</v>
      </c>
      <c r="M212" s="1">
        <v>47400</v>
      </c>
      <c r="N212" s="1">
        <v>51000</v>
      </c>
      <c r="O212" s="1">
        <v>42800</v>
      </c>
      <c r="P212" s="1">
        <v>42800</v>
      </c>
      <c r="Q212" s="1">
        <v>46600</v>
      </c>
      <c r="R212" s="1">
        <v>47400</v>
      </c>
      <c r="S212" s="1">
        <v>49900</v>
      </c>
      <c r="T212" s="1">
        <v>49500</v>
      </c>
      <c r="U212" s="1">
        <v>61400</v>
      </c>
      <c r="V212" s="1">
        <v>57100</v>
      </c>
      <c r="W212" s="1">
        <v>53700</v>
      </c>
      <c r="X212" s="1">
        <v>54300</v>
      </c>
      <c r="Y212" s="1">
        <v>56500</v>
      </c>
      <c r="Z212" s="1">
        <v>53500</v>
      </c>
      <c r="AA212" s="1">
        <v>57200</v>
      </c>
      <c r="AB212" s="1">
        <v>59000</v>
      </c>
      <c r="AC212" s="1">
        <v>57100</v>
      </c>
      <c r="AD212" s="1">
        <v>57800</v>
      </c>
      <c r="AE212" s="1">
        <v>60300</v>
      </c>
      <c r="AF212" s="1">
        <v>57300</v>
      </c>
      <c r="AG212" s="1">
        <v>54800</v>
      </c>
      <c r="AH212" s="1">
        <v>54300</v>
      </c>
      <c r="AI212" s="1">
        <v>51200</v>
      </c>
      <c r="AJ212" s="1">
        <v>56400</v>
      </c>
      <c r="AK212" s="1">
        <v>58900</v>
      </c>
      <c r="AL212" s="1">
        <v>56800</v>
      </c>
      <c r="AM212" s="1">
        <v>62300</v>
      </c>
      <c r="AN212" s="1">
        <v>65400.000000000007</v>
      </c>
      <c r="AO212" s="1">
        <v>59400</v>
      </c>
      <c r="AP212" s="1">
        <v>61600</v>
      </c>
      <c r="AQ212" s="1">
        <v>63700</v>
      </c>
      <c r="AR212" s="1">
        <v>59400</v>
      </c>
      <c r="AS212" s="1">
        <v>62000</v>
      </c>
      <c r="AT212" s="1">
        <v>56500</v>
      </c>
      <c r="AU212" s="1">
        <v>51400</v>
      </c>
      <c r="AV212" s="1">
        <v>50900</v>
      </c>
      <c r="AW212" s="1">
        <v>51600</v>
      </c>
      <c r="AX212" s="1">
        <v>50700</v>
      </c>
      <c r="AY212" s="1">
        <v>55700</v>
      </c>
      <c r="AZ212" s="1">
        <v>52600</v>
      </c>
      <c r="BA212" s="1">
        <v>57600</v>
      </c>
      <c r="BB212" s="1">
        <v>55200</v>
      </c>
      <c r="BC212" s="1">
        <v>55500</v>
      </c>
      <c r="BD212" s="1">
        <v>53400</v>
      </c>
      <c r="BE212" s="1">
        <v>51700</v>
      </c>
      <c r="BF212" s="1">
        <v>55400</v>
      </c>
      <c r="BG212" s="1">
        <v>56500</v>
      </c>
      <c r="BH212" s="1">
        <v>53900</v>
      </c>
      <c r="BI212" s="1">
        <v>56300</v>
      </c>
      <c r="BJ212" s="1">
        <v>62400</v>
      </c>
      <c r="BK212" s="1">
        <v>56000</v>
      </c>
      <c r="BL212" s="1">
        <v>52100</v>
      </c>
      <c r="BM212" s="1">
        <v>48800</v>
      </c>
      <c r="BN212" s="1">
        <v>47100</v>
      </c>
      <c r="BO212" s="1">
        <v>47000</v>
      </c>
      <c r="BP212" s="1">
        <v>48900</v>
      </c>
      <c r="BQ212" s="1">
        <v>50500</v>
      </c>
      <c r="BR212" s="1">
        <v>52000</v>
      </c>
      <c r="BS212" s="1">
        <v>58200</v>
      </c>
      <c r="BT212" s="1">
        <v>55000</v>
      </c>
      <c r="BU212" s="1">
        <v>55200</v>
      </c>
      <c r="BV212" s="1">
        <v>55800</v>
      </c>
      <c r="BW212" s="1">
        <v>53100</v>
      </c>
      <c r="BX212" s="1">
        <v>52200</v>
      </c>
      <c r="BY212" s="1">
        <v>51400</v>
      </c>
      <c r="BZ212" s="1">
        <v>47500</v>
      </c>
      <c r="CA212" s="1">
        <v>49400</v>
      </c>
      <c r="CB212" s="1">
        <v>51700</v>
      </c>
      <c r="CC212" s="1">
        <v>60100</v>
      </c>
      <c r="CD212" s="1">
        <v>58900</v>
      </c>
      <c r="CE212" s="1">
        <v>60000</v>
      </c>
      <c r="CF212" s="1">
        <v>60200</v>
      </c>
      <c r="CG212" s="1">
        <v>57800</v>
      </c>
      <c r="CH212" s="1">
        <v>52800</v>
      </c>
      <c r="CI212" s="1">
        <v>50500</v>
      </c>
      <c r="CJ212" s="1">
        <v>56800</v>
      </c>
      <c r="CK212" s="1">
        <v>51700</v>
      </c>
      <c r="CL212" s="1">
        <v>47500</v>
      </c>
      <c r="CM212" s="1">
        <v>52400</v>
      </c>
      <c r="CN212" s="1">
        <v>48800</v>
      </c>
      <c r="CO212" s="1">
        <v>50300</v>
      </c>
      <c r="CP212" s="1">
        <v>54900</v>
      </c>
      <c r="CQ212" s="1">
        <v>57400</v>
      </c>
      <c r="CR212" s="1">
        <v>54700</v>
      </c>
      <c r="CS212" s="1">
        <v>56600</v>
      </c>
      <c r="CT212" s="1">
        <v>64000</v>
      </c>
      <c r="CU212" s="1">
        <v>56300</v>
      </c>
      <c r="CV212" s="1">
        <v>56300</v>
      </c>
      <c r="CW212" s="1">
        <v>54800</v>
      </c>
      <c r="CX212" s="1">
        <v>60300</v>
      </c>
      <c r="CY212" s="1">
        <v>54200</v>
      </c>
      <c r="CZ212" s="1">
        <v>56100</v>
      </c>
      <c r="DA212" s="1">
        <v>59900</v>
      </c>
      <c r="DB212" s="1">
        <v>59500</v>
      </c>
      <c r="DC212" s="1">
        <v>58400</v>
      </c>
      <c r="DD212" s="1">
        <v>55100</v>
      </c>
      <c r="DE212" s="1">
        <v>53500</v>
      </c>
      <c r="DF212" s="1">
        <v>49900</v>
      </c>
      <c r="DG212" s="1">
        <v>47100</v>
      </c>
      <c r="DH212" s="1">
        <v>49700</v>
      </c>
      <c r="DI212" s="1">
        <v>53300</v>
      </c>
      <c r="DJ212" s="1">
        <v>60300</v>
      </c>
      <c r="DK212" s="1">
        <v>52700</v>
      </c>
      <c r="DL212" s="1">
        <v>56800</v>
      </c>
      <c r="DM212" s="1">
        <v>56900</v>
      </c>
      <c r="DN212" s="1">
        <v>57300</v>
      </c>
      <c r="DO212" s="1">
        <v>53300</v>
      </c>
      <c r="DP212" s="1">
        <v>55800</v>
      </c>
      <c r="DQ212" s="1">
        <v>57800</v>
      </c>
      <c r="DR212" s="1">
        <v>59400</v>
      </c>
      <c r="DS212" s="1">
        <v>63100</v>
      </c>
      <c r="DT212" s="1">
        <v>57700</v>
      </c>
      <c r="DU212" s="1">
        <v>57200</v>
      </c>
      <c r="DV212" s="1">
        <v>59400</v>
      </c>
      <c r="DW212" s="1">
        <v>61000</v>
      </c>
      <c r="DX212" s="1">
        <v>56000</v>
      </c>
      <c r="DY212" s="1">
        <v>60600</v>
      </c>
      <c r="DZ212" s="1">
        <v>57900</v>
      </c>
      <c r="EA212" s="1">
        <v>43700</v>
      </c>
      <c r="EB212" s="1">
        <v>48900</v>
      </c>
      <c r="EC212" s="1">
        <v>53900</v>
      </c>
      <c r="ED212" s="1">
        <v>59600</v>
      </c>
      <c r="EE212" s="1">
        <v>53900</v>
      </c>
      <c r="EF212" s="1">
        <v>53900</v>
      </c>
    </row>
    <row r="213" spans="1:136" x14ac:dyDescent="0.45">
      <c r="B213" t="s">
        <v>186</v>
      </c>
      <c r="C213" t="s">
        <v>44</v>
      </c>
      <c r="D213" t="s">
        <v>395</v>
      </c>
      <c r="E213" s="1">
        <v>74200</v>
      </c>
      <c r="F213" s="1">
        <v>73800</v>
      </c>
      <c r="G213" s="1">
        <v>77100</v>
      </c>
      <c r="H213" s="1">
        <v>92000</v>
      </c>
      <c r="I213" s="1">
        <v>89500</v>
      </c>
      <c r="J213" s="1">
        <v>84000</v>
      </c>
      <c r="K213" s="1">
        <v>92900</v>
      </c>
      <c r="L213" s="1">
        <v>87300</v>
      </c>
      <c r="M213" s="1">
        <v>68700</v>
      </c>
      <c r="N213" s="1">
        <v>75000</v>
      </c>
      <c r="O213" s="1">
        <v>64200</v>
      </c>
      <c r="P213" s="1">
        <v>67000</v>
      </c>
      <c r="Q213" s="1">
        <v>64400.000000000007</v>
      </c>
      <c r="R213" s="1">
        <v>59100</v>
      </c>
      <c r="S213" s="1">
        <v>56100</v>
      </c>
      <c r="T213" s="1">
        <v>67500</v>
      </c>
      <c r="U213" s="1">
        <v>70100</v>
      </c>
      <c r="V213" s="1">
        <v>78700</v>
      </c>
      <c r="W213" s="1">
        <v>94900</v>
      </c>
      <c r="X213" s="1">
        <v>89700</v>
      </c>
      <c r="Y213" s="1">
        <v>81900</v>
      </c>
      <c r="Z213" s="1">
        <v>74600</v>
      </c>
      <c r="AA213" s="1">
        <v>83900</v>
      </c>
      <c r="AB213" s="1">
        <v>84500</v>
      </c>
      <c r="AC213" s="1">
        <v>86000</v>
      </c>
      <c r="AD213" s="1">
        <v>98000</v>
      </c>
      <c r="AE213" s="1">
        <v>87500</v>
      </c>
      <c r="AF213" s="1">
        <v>95100</v>
      </c>
      <c r="AG213" s="1">
        <v>93100</v>
      </c>
      <c r="AH213" s="1">
        <v>99600</v>
      </c>
      <c r="AI213" s="1">
        <v>89700</v>
      </c>
      <c r="AJ213" s="1">
        <v>84000</v>
      </c>
      <c r="AK213" s="1">
        <v>79000</v>
      </c>
      <c r="AL213" s="1">
        <v>79000</v>
      </c>
      <c r="AM213" s="1">
        <v>82600</v>
      </c>
      <c r="AN213" s="1">
        <v>78700</v>
      </c>
      <c r="AO213" s="1">
        <v>83200</v>
      </c>
      <c r="AP213" s="1">
        <v>74300</v>
      </c>
      <c r="AQ213" s="1">
        <v>76400</v>
      </c>
      <c r="AR213" s="1">
        <v>73800</v>
      </c>
      <c r="AS213" s="1">
        <v>81900</v>
      </c>
      <c r="AT213" s="1">
        <v>81000</v>
      </c>
      <c r="AU213" s="1">
        <v>93300</v>
      </c>
      <c r="AV213" s="1">
        <v>86900</v>
      </c>
      <c r="AW213" s="1">
        <v>81800</v>
      </c>
      <c r="AX213" s="1">
        <v>82400</v>
      </c>
      <c r="AY213" s="1">
        <v>79900</v>
      </c>
      <c r="AZ213" s="1">
        <v>82500</v>
      </c>
      <c r="BA213" s="1">
        <v>82000</v>
      </c>
      <c r="BB213" s="1">
        <v>78100</v>
      </c>
      <c r="BC213" s="1">
        <v>79700</v>
      </c>
      <c r="BD213" s="1">
        <v>70800</v>
      </c>
      <c r="BE213" s="1">
        <v>67100</v>
      </c>
      <c r="BF213" s="1">
        <v>78100</v>
      </c>
      <c r="BG213" s="1">
        <v>76000</v>
      </c>
      <c r="BH213" s="1">
        <v>72600</v>
      </c>
      <c r="BI213" s="1">
        <v>71600</v>
      </c>
      <c r="BJ213" s="1">
        <v>62400</v>
      </c>
      <c r="BK213" s="1">
        <v>68200</v>
      </c>
      <c r="BL213" s="1">
        <v>60000</v>
      </c>
      <c r="BM213" s="1">
        <v>61700</v>
      </c>
      <c r="BN213" s="1">
        <v>65400.000000000007</v>
      </c>
      <c r="BO213" s="1">
        <v>64400.000000000007</v>
      </c>
      <c r="BP213" s="1">
        <v>71600</v>
      </c>
      <c r="BQ213" s="1">
        <v>73200</v>
      </c>
      <c r="BR213" s="1">
        <v>65400.000000000007</v>
      </c>
      <c r="BS213" s="1">
        <v>64099.999999999993</v>
      </c>
      <c r="BT213" s="1">
        <v>60700</v>
      </c>
      <c r="BU213" s="1">
        <v>53800</v>
      </c>
      <c r="BV213" s="1">
        <v>59700</v>
      </c>
      <c r="BW213" s="1">
        <v>60600</v>
      </c>
      <c r="BX213" s="1">
        <v>61400</v>
      </c>
      <c r="BY213" s="1">
        <v>60000</v>
      </c>
      <c r="BZ213" s="1">
        <v>56000</v>
      </c>
      <c r="CA213" s="1">
        <v>55700</v>
      </c>
      <c r="CB213" s="1">
        <v>50600</v>
      </c>
      <c r="CC213" s="1">
        <v>60900</v>
      </c>
      <c r="CD213" s="1">
        <v>72500</v>
      </c>
      <c r="CE213" s="1">
        <v>80200</v>
      </c>
      <c r="CF213" s="1">
        <v>69500</v>
      </c>
      <c r="CG213" s="1">
        <v>67000</v>
      </c>
      <c r="CH213" s="1">
        <v>72800</v>
      </c>
      <c r="CI213" s="1">
        <v>58300</v>
      </c>
      <c r="CJ213" s="1">
        <v>60600</v>
      </c>
      <c r="CK213" s="1">
        <v>69700</v>
      </c>
      <c r="CL213" s="1">
        <v>70700</v>
      </c>
      <c r="CM213" s="1">
        <v>65500</v>
      </c>
      <c r="CN213" s="1">
        <v>61200</v>
      </c>
      <c r="CO213" s="1">
        <v>68900</v>
      </c>
      <c r="CP213" s="1">
        <v>63400</v>
      </c>
      <c r="CQ213" s="1">
        <v>57200</v>
      </c>
      <c r="CR213" s="1">
        <v>61400</v>
      </c>
      <c r="CS213" s="1">
        <v>59400</v>
      </c>
      <c r="CT213" s="1">
        <v>56800</v>
      </c>
      <c r="CU213" s="1">
        <v>65600</v>
      </c>
      <c r="CV213" s="1">
        <v>53800</v>
      </c>
      <c r="CW213" s="1">
        <v>66000</v>
      </c>
      <c r="CX213" s="1">
        <v>58800</v>
      </c>
      <c r="CY213" s="1">
        <v>54100</v>
      </c>
      <c r="CZ213" s="1">
        <v>56600</v>
      </c>
      <c r="DA213" s="1">
        <v>55000</v>
      </c>
      <c r="DB213" s="1">
        <v>48000</v>
      </c>
      <c r="DC213" s="1">
        <v>52900</v>
      </c>
      <c r="DD213" s="1">
        <v>52000</v>
      </c>
      <c r="DE213" s="1">
        <v>55100</v>
      </c>
      <c r="DF213" s="1">
        <v>52000</v>
      </c>
      <c r="DG213" s="1">
        <v>55100</v>
      </c>
      <c r="DH213" s="1">
        <v>68600</v>
      </c>
      <c r="DI213" s="1">
        <v>58100</v>
      </c>
      <c r="DJ213" s="1">
        <v>64500</v>
      </c>
      <c r="DK213" s="1">
        <v>68200</v>
      </c>
      <c r="DL213" s="1">
        <v>62900</v>
      </c>
      <c r="DM213" s="1">
        <v>67700</v>
      </c>
      <c r="DN213" s="1">
        <v>59200</v>
      </c>
      <c r="DO213" s="1">
        <v>64800</v>
      </c>
      <c r="DP213" s="1">
        <v>63000</v>
      </c>
      <c r="DQ213" s="1">
        <v>59100</v>
      </c>
      <c r="DR213" s="1">
        <v>47400</v>
      </c>
      <c r="DS213" s="1">
        <v>47500</v>
      </c>
      <c r="DT213" s="1">
        <v>44900</v>
      </c>
      <c r="DU213" s="1">
        <v>39300</v>
      </c>
      <c r="DV213" s="1">
        <v>47200</v>
      </c>
      <c r="DW213" s="1">
        <v>42600</v>
      </c>
      <c r="DX213" s="1">
        <v>34400</v>
      </c>
      <c r="DY213" s="1">
        <v>35400</v>
      </c>
      <c r="DZ213" s="1">
        <v>41100</v>
      </c>
      <c r="EA213" s="1">
        <v>43500</v>
      </c>
      <c r="EB213" s="1">
        <v>48900</v>
      </c>
      <c r="EC213" s="1">
        <v>44300</v>
      </c>
      <c r="ED213" s="1">
        <v>48300</v>
      </c>
      <c r="EE213" s="1">
        <v>47900</v>
      </c>
      <c r="EF213" s="1">
        <v>47900</v>
      </c>
    </row>
    <row r="214" spans="1:136" x14ac:dyDescent="0.45">
      <c r="A214" t="s">
        <v>626</v>
      </c>
      <c r="B214" t="s">
        <v>468</v>
      </c>
      <c r="C214" t="s">
        <v>3</v>
      </c>
      <c r="D214" t="s">
        <v>22</v>
      </c>
      <c r="E214" s="1">
        <v>153900</v>
      </c>
      <c r="F214" s="1">
        <v>144000</v>
      </c>
      <c r="G214" s="1">
        <v>147700</v>
      </c>
      <c r="H214" s="1">
        <v>146900</v>
      </c>
      <c r="I214" s="1">
        <v>137400</v>
      </c>
      <c r="J214" s="1">
        <v>140100</v>
      </c>
      <c r="K214" s="1">
        <v>142400</v>
      </c>
      <c r="L214" s="1">
        <v>155500</v>
      </c>
      <c r="M214" s="1">
        <v>143900</v>
      </c>
      <c r="N214" s="1">
        <v>143200</v>
      </c>
      <c r="O214" s="1">
        <v>146500</v>
      </c>
      <c r="P214" s="1">
        <v>160500</v>
      </c>
      <c r="Q214" s="1">
        <v>169700</v>
      </c>
      <c r="R214" s="1">
        <v>165500</v>
      </c>
      <c r="S214" s="1">
        <v>160100</v>
      </c>
      <c r="T214" s="1">
        <v>153600</v>
      </c>
      <c r="U214" s="1">
        <v>137700</v>
      </c>
      <c r="V214" s="1">
        <v>139400</v>
      </c>
      <c r="W214" s="1">
        <v>135600</v>
      </c>
      <c r="X214" s="1">
        <v>163300</v>
      </c>
      <c r="Y214" s="1">
        <v>152200</v>
      </c>
      <c r="Z214" s="1">
        <v>158100</v>
      </c>
      <c r="AA214" s="1">
        <v>158800</v>
      </c>
      <c r="AB214" s="1">
        <v>154500</v>
      </c>
      <c r="AC214" s="1">
        <v>145400</v>
      </c>
      <c r="AD214" s="1">
        <v>162800</v>
      </c>
      <c r="AE214" s="1">
        <v>159800</v>
      </c>
      <c r="AF214" s="1">
        <v>155700</v>
      </c>
      <c r="AG214" s="1">
        <v>154700</v>
      </c>
      <c r="AH214" s="1">
        <v>143900</v>
      </c>
      <c r="AI214" s="1">
        <v>153500</v>
      </c>
      <c r="AJ214" s="1">
        <v>154400</v>
      </c>
      <c r="AK214" s="1">
        <v>159900</v>
      </c>
      <c r="AL214" s="1">
        <v>158300</v>
      </c>
      <c r="AM214" s="1">
        <v>155400</v>
      </c>
      <c r="AN214" s="1">
        <v>145100</v>
      </c>
      <c r="AO214" s="1">
        <v>138600</v>
      </c>
      <c r="AP214" s="1">
        <v>146900</v>
      </c>
      <c r="AQ214" s="1">
        <v>141500</v>
      </c>
      <c r="AR214" s="1">
        <v>144300</v>
      </c>
      <c r="AS214" s="1">
        <v>142500</v>
      </c>
      <c r="AT214" s="1">
        <v>142200</v>
      </c>
      <c r="AU214" s="1">
        <v>141700</v>
      </c>
      <c r="AV214" s="1">
        <v>144100</v>
      </c>
      <c r="AW214" s="1">
        <v>144900</v>
      </c>
      <c r="AX214" s="1">
        <v>144600</v>
      </c>
      <c r="AY214" s="1">
        <v>143300</v>
      </c>
      <c r="AZ214" s="1">
        <v>149800</v>
      </c>
      <c r="BA214" s="1">
        <v>161400</v>
      </c>
      <c r="BB214" s="1">
        <v>165100</v>
      </c>
      <c r="BC214" s="1">
        <v>164800</v>
      </c>
      <c r="BD214" s="1">
        <v>161100</v>
      </c>
      <c r="BE214" s="1">
        <v>164300</v>
      </c>
      <c r="BF214" s="1">
        <v>170500</v>
      </c>
      <c r="BG214" s="1">
        <v>165000</v>
      </c>
      <c r="BH214" s="1">
        <v>165700</v>
      </c>
      <c r="BI214" s="1">
        <v>149100</v>
      </c>
      <c r="BJ214" s="1">
        <v>151100</v>
      </c>
      <c r="BK214" s="1">
        <v>147300</v>
      </c>
      <c r="BL214" s="1">
        <v>137300</v>
      </c>
      <c r="BM214" s="1">
        <v>150100</v>
      </c>
      <c r="BN214" s="1">
        <v>146300</v>
      </c>
      <c r="BO214" s="1">
        <v>144800</v>
      </c>
      <c r="BP214" s="1">
        <v>135200</v>
      </c>
      <c r="BQ214" s="1">
        <v>149600</v>
      </c>
      <c r="BR214" s="1">
        <v>138400</v>
      </c>
      <c r="BS214" s="1">
        <v>149600</v>
      </c>
      <c r="BT214" s="1">
        <v>147500</v>
      </c>
      <c r="BU214" s="1">
        <v>130699.99999999999</v>
      </c>
      <c r="BV214" s="1">
        <v>136300</v>
      </c>
      <c r="BW214" s="1">
        <v>132700</v>
      </c>
      <c r="BX214" s="1">
        <v>140500</v>
      </c>
      <c r="BY214" s="1">
        <v>141700</v>
      </c>
      <c r="BZ214" s="1">
        <v>132100</v>
      </c>
      <c r="CA214" s="1">
        <v>136900</v>
      </c>
      <c r="CB214" s="1">
        <v>140600</v>
      </c>
      <c r="CC214" s="1">
        <v>138500</v>
      </c>
      <c r="CD214" s="1">
        <v>148300</v>
      </c>
      <c r="CE214" s="1">
        <v>143700</v>
      </c>
      <c r="CF214" s="1">
        <v>142400</v>
      </c>
      <c r="CG214" s="1">
        <v>138900</v>
      </c>
      <c r="CH214" s="1">
        <v>152600</v>
      </c>
      <c r="CI214" s="1">
        <v>132200</v>
      </c>
      <c r="CJ214" s="1">
        <v>144000</v>
      </c>
      <c r="CK214" s="1">
        <v>142700</v>
      </c>
      <c r="CL214" s="1">
        <v>150300</v>
      </c>
      <c r="CM214" s="1">
        <v>142600</v>
      </c>
      <c r="CN214" s="1">
        <v>141900</v>
      </c>
      <c r="CO214" s="1">
        <v>152400</v>
      </c>
      <c r="CP214" s="1">
        <v>156700</v>
      </c>
      <c r="CQ214" s="1">
        <v>160400</v>
      </c>
      <c r="CR214" s="1">
        <v>136700</v>
      </c>
      <c r="CS214" s="1">
        <v>146600</v>
      </c>
      <c r="CT214" s="1">
        <v>151200</v>
      </c>
      <c r="CU214" s="1">
        <v>156400</v>
      </c>
      <c r="CV214" s="1">
        <v>164600</v>
      </c>
      <c r="CW214" s="1">
        <v>164100</v>
      </c>
      <c r="CX214" s="1">
        <v>155500</v>
      </c>
      <c r="CY214" s="1">
        <v>161000</v>
      </c>
      <c r="CZ214" s="1">
        <v>167700</v>
      </c>
      <c r="DA214" s="1">
        <v>172300</v>
      </c>
      <c r="DB214" s="1">
        <v>180200</v>
      </c>
      <c r="DC214" s="1">
        <v>172900</v>
      </c>
      <c r="DD214" s="1">
        <v>157000</v>
      </c>
      <c r="DE214" s="1">
        <v>152500</v>
      </c>
      <c r="DF214" s="1">
        <v>160100</v>
      </c>
      <c r="DG214" s="1">
        <v>140500</v>
      </c>
      <c r="DH214" s="1">
        <v>154100</v>
      </c>
      <c r="DI214" s="1">
        <v>176600</v>
      </c>
      <c r="DJ214" s="1">
        <v>176200</v>
      </c>
      <c r="DK214" s="1">
        <v>166700</v>
      </c>
      <c r="DL214" s="1">
        <v>170200</v>
      </c>
      <c r="DM214" s="1">
        <v>175100</v>
      </c>
      <c r="DN214" s="1">
        <v>166600</v>
      </c>
      <c r="DO214" s="1">
        <v>163300</v>
      </c>
      <c r="DP214" s="1">
        <v>160700</v>
      </c>
      <c r="DQ214" s="1">
        <v>168300</v>
      </c>
      <c r="DR214" s="1">
        <v>172000</v>
      </c>
      <c r="DS214" s="1">
        <v>171700</v>
      </c>
      <c r="DT214" s="1">
        <v>164000</v>
      </c>
      <c r="DU214" s="1">
        <v>161600</v>
      </c>
      <c r="DV214" s="1">
        <v>152400</v>
      </c>
      <c r="DW214" s="1">
        <v>149300</v>
      </c>
      <c r="DX214" s="1">
        <v>150200</v>
      </c>
      <c r="DY214" s="1">
        <v>170600</v>
      </c>
      <c r="DZ214" s="1">
        <v>166700</v>
      </c>
      <c r="EA214" s="1">
        <v>163700</v>
      </c>
      <c r="EB214" s="1">
        <v>162500</v>
      </c>
      <c r="EC214" s="1">
        <v>153000</v>
      </c>
      <c r="ED214" s="1">
        <v>174400</v>
      </c>
      <c r="EE214" s="1">
        <v>158100</v>
      </c>
      <c r="EF214" s="1">
        <v>158100</v>
      </c>
    </row>
    <row r="215" spans="1:136" x14ac:dyDescent="0.45">
      <c r="D215" t="s">
        <v>23</v>
      </c>
      <c r="E215" s="1">
        <v>62100</v>
      </c>
      <c r="F215" s="1">
        <v>63400</v>
      </c>
      <c r="G215" s="1">
        <v>63600</v>
      </c>
      <c r="H215" s="1">
        <v>68000</v>
      </c>
      <c r="I215" s="1">
        <v>74200</v>
      </c>
      <c r="J215" s="1">
        <v>76300</v>
      </c>
      <c r="K215" s="1">
        <v>83000</v>
      </c>
      <c r="L215" s="1">
        <v>91800</v>
      </c>
      <c r="M215" s="1">
        <v>87300</v>
      </c>
      <c r="N215" s="1">
        <v>86400</v>
      </c>
      <c r="O215" s="1">
        <v>80800</v>
      </c>
      <c r="P215" s="1">
        <v>79500</v>
      </c>
      <c r="Q215" s="1">
        <v>82000</v>
      </c>
      <c r="R215" s="1">
        <v>83200</v>
      </c>
      <c r="S215" s="1">
        <v>85300</v>
      </c>
      <c r="T215" s="1">
        <v>85800</v>
      </c>
      <c r="U215" s="1">
        <v>82400</v>
      </c>
      <c r="V215" s="1">
        <v>84300</v>
      </c>
      <c r="W215" s="1">
        <v>81700</v>
      </c>
      <c r="X215" s="1">
        <v>74700</v>
      </c>
      <c r="Y215" s="1">
        <v>83000</v>
      </c>
      <c r="Z215" s="1">
        <v>76900</v>
      </c>
      <c r="AA215" s="1">
        <v>75400</v>
      </c>
      <c r="AB215" s="1">
        <v>71800</v>
      </c>
      <c r="AC215" s="1">
        <v>79700</v>
      </c>
      <c r="AD215" s="1">
        <v>71700</v>
      </c>
      <c r="AE215" s="1">
        <v>72900</v>
      </c>
      <c r="AF215" s="1">
        <v>79800</v>
      </c>
      <c r="AG215" s="1">
        <v>73500</v>
      </c>
      <c r="AH215" s="1">
        <v>76200</v>
      </c>
      <c r="AI215" s="1">
        <v>69900</v>
      </c>
      <c r="AJ215" s="1">
        <v>63800</v>
      </c>
      <c r="AK215" s="1">
        <v>61600</v>
      </c>
      <c r="AL215" s="1">
        <v>56700</v>
      </c>
      <c r="AM215" s="1">
        <v>56900</v>
      </c>
      <c r="AN215" s="1">
        <v>59200</v>
      </c>
      <c r="AO215" s="1">
        <v>61200</v>
      </c>
      <c r="AP215" s="1">
        <v>58200</v>
      </c>
      <c r="AQ215" s="1">
        <v>64599.999999999993</v>
      </c>
      <c r="AR215" s="1">
        <v>68400</v>
      </c>
      <c r="AS215" s="1">
        <v>79000</v>
      </c>
      <c r="AT215" s="1">
        <v>70000</v>
      </c>
      <c r="AU215" s="1">
        <v>73700</v>
      </c>
      <c r="AV215" s="1">
        <v>82700</v>
      </c>
      <c r="AW215" s="1">
        <v>77600</v>
      </c>
      <c r="AX215" s="1">
        <v>79100</v>
      </c>
      <c r="AY215" s="1">
        <v>69400</v>
      </c>
      <c r="AZ215" s="1">
        <v>81000</v>
      </c>
      <c r="BA215" s="1">
        <v>81600</v>
      </c>
      <c r="BB215" s="1">
        <v>80700</v>
      </c>
      <c r="BC215" s="1">
        <v>85500</v>
      </c>
      <c r="BD215" s="1">
        <v>87300</v>
      </c>
      <c r="BE215" s="1">
        <v>77500</v>
      </c>
      <c r="BF215" s="1">
        <v>84800</v>
      </c>
      <c r="BG215" s="1">
        <v>82800</v>
      </c>
      <c r="BH215" s="1">
        <v>82400</v>
      </c>
      <c r="BI215" s="1">
        <v>89200</v>
      </c>
      <c r="BJ215" s="1">
        <v>101500</v>
      </c>
      <c r="BK215" s="1">
        <v>103700</v>
      </c>
      <c r="BL215" s="1">
        <v>90200</v>
      </c>
      <c r="BM215" s="1">
        <v>97500</v>
      </c>
      <c r="BN215" s="1">
        <v>99800</v>
      </c>
      <c r="BO215" s="1">
        <v>97300</v>
      </c>
      <c r="BP215" s="1">
        <v>84200</v>
      </c>
      <c r="BQ215" s="1">
        <v>90900</v>
      </c>
      <c r="BR215" s="1">
        <v>93100</v>
      </c>
      <c r="BS215" s="1">
        <v>102900</v>
      </c>
      <c r="BT215" s="1">
        <v>98200</v>
      </c>
      <c r="BU215" s="1">
        <v>99400</v>
      </c>
      <c r="BV215" s="1">
        <v>94900</v>
      </c>
      <c r="BW215" s="1">
        <v>96900</v>
      </c>
      <c r="BX215" s="1">
        <v>100000</v>
      </c>
      <c r="BY215" s="1">
        <v>85600</v>
      </c>
      <c r="BZ215" s="1">
        <v>88700</v>
      </c>
      <c r="CA215" s="1">
        <v>99200</v>
      </c>
      <c r="CB215" s="1">
        <v>100500</v>
      </c>
      <c r="CC215" s="1">
        <v>98300</v>
      </c>
      <c r="CD215" s="1">
        <v>96800</v>
      </c>
      <c r="CE215" s="1">
        <v>91900</v>
      </c>
      <c r="CF215" s="1">
        <v>81800</v>
      </c>
      <c r="CG215" s="1">
        <v>82600</v>
      </c>
      <c r="CH215" s="1">
        <v>84000</v>
      </c>
      <c r="CI215" s="1">
        <v>88300</v>
      </c>
      <c r="CJ215" s="1">
        <v>95000</v>
      </c>
      <c r="CK215" s="1">
        <v>106400</v>
      </c>
      <c r="CL215" s="1">
        <v>100100</v>
      </c>
      <c r="CM215" s="1">
        <v>105700</v>
      </c>
      <c r="CN215" s="1">
        <v>108600</v>
      </c>
      <c r="CO215" s="1">
        <v>106700</v>
      </c>
      <c r="CP215" s="1">
        <v>113800</v>
      </c>
      <c r="CQ215" s="1">
        <v>106700</v>
      </c>
      <c r="CR215" s="1">
        <v>123400</v>
      </c>
      <c r="CS215" s="1">
        <v>106400</v>
      </c>
      <c r="CT215" s="1">
        <v>122500</v>
      </c>
      <c r="CU215" s="1">
        <v>126300</v>
      </c>
      <c r="CV215" s="1">
        <v>118400</v>
      </c>
      <c r="CW215" s="1">
        <v>119200</v>
      </c>
      <c r="CX215" s="1">
        <v>115700</v>
      </c>
      <c r="CY215" s="1">
        <v>112800</v>
      </c>
      <c r="CZ215" s="1">
        <v>115500</v>
      </c>
      <c r="DA215" s="1">
        <v>121600</v>
      </c>
      <c r="DB215" s="1">
        <v>121000</v>
      </c>
      <c r="DC215" s="1">
        <v>115500</v>
      </c>
      <c r="DD215" s="1">
        <v>128600</v>
      </c>
      <c r="DE215" s="1">
        <v>116200</v>
      </c>
      <c r="DF215" s="1">
        <v>103800</v>
      </c>
      <c r="DG215" s="1">
        <v>109500</v>
      </c>
      <c r="DH215" s="1">
        <v>90900</v>
      </c>
      <c r="DI215" s="1">
        <v>98100</v>
      </c>
      <c r="DJ215" s="1">
        <v>109500</v>
      </c>
      <c r="DK215" s="1">
        <v>108200</v>
      </c>
      <c r="DL215" s="1">
        <v>111100</v>
      </c>
      <c r="DM215" s="1">
        <v>121200</v>
      </c>
      <c r="DN215" s="1">
        <v>126100</v>
      </c>
      <c r="DO215" s="1">
        <v>131800</v>
      </c>
      <c r="DP215" s="1">
        <v>122000</v>
      </c>
      <c r="DQ215" s="1">
        <v>119500</v>
      </c>
      <c r="DR215" s="1">
        <v>112900</v>
      </c>
      <c r="DS215" s="1">
        <v>114600</v>
      </c>
      <c r="DT215" s="1">
        <v>108800</v>
      </c>
      <c r="DU215" s="1">
        <v>109700</v>
      </c>
      <c r="DV215" s="1">
        <v>103200</v>
      </c>
      <c r="DW215" s="1">
        <v>106400</v>
      </c>
      <c r="DX215" s="1">
        <v>93100</v>
      </c>
      <c r="DY215" s="1">
        <v>86900</v>
      </c>
      <c r="DZ215" s="1">
        <v>76500</v>
      </c>
      <c r="EA215" s="1">
        <v>86500</v>
      </c>
      <c r="EB215" s="1">
        <v>96900</v>
      </c>
      <c r="EC215" s="1">
        <v>86900</v>
      </c>
      <c r="ED215" s="1">
        <v>102600</v>
      </c>
      <c r="EE215" s="1">
        <v>99700</v>
      </c>
      <c r="EF215" s="1">
        <v>99700</v>
      </c>
    </row>
    <row r="216" spans="1:136" x14ac:dyDescent="0.45">
      <c r="C216" t="s">
        <v>7</v>
      </c>
      <c r="D216" t="s">
        <v>24</v>
      </c>
      <c r="E216" s="1">
        <v>258700</v>
      </c>
      <c r="F216" s="1">
        <v>261500</v>
      </c>
      <c r="G216" s="1">
        <v>262700</v>
      </c>
      <c r="H216" s="1">
        <v>260300</v>
      </c>
      <c r="I216" s="1">
        <v>271200</v>
      </c>
      <c r="J216" s="1">
        <v>266000</v>
      </c>
      <c r="K216" s="1">
        <v>276100</v>
      </c>
      <c r="L216" s="1">
        <v>272700</v>
      </c>
      <c r="M216" s="1">
        <v>273100</v>
      </c>
      <c r="N216" s="1">
        <v>266100</v>
      </c>
      <c r="O216" s="1">
        <v>257500</v>
      </c>
      <c r="P216" s="1">
        <v>272700</v>
      </c>
      <c r="Q216" s="1">
        <v>252300</v>
      </c>
      <c r="R216" s="1">
        <v>273100</v>
      </c>
      <c r="S216" s="1">
        <v>273400</v>
      </c>
      <c r="T216" s="1">
        <v>277400</v>
      </c>
      <c r="U216" s="1">
        <v>288500</v>
      </c>
      <c r="V216" s="1">
        <v>284200</v>
      </c>
      <c r="W216" s="1">
        <v>286800</v>
      </c>
      <c r="X216" s="1">
        <v>298000</v>
      </c>
      <c r="Y216" s="1">
        <v>279100</v>
      </c>
      <c r="Z216" s="1">
        <v>286100</v>
      </c>
      <c r="AA216" s="1">
        <v>288400</v>
      </c>
      <c r="AB216" s="1">
        <v>282000</v>
      </c>
      <c r="AC216" s="1">
        <v>282700</v>
      </c>
      <c r="AD216" s="1">
        <v>268200</v>
      </c>
      <c r="AE216" s="1">
        <v>275000</v>
      </c>
      <c r="AF216" s="1">
        <v>287400</v>
      </c>
      <c r="AG216" s="1">
        <v>293800</v>
      </c>
      <c r="AH216" s="1">
        <v>299900</v>
      </c>
      <c r="AI216" s="1">
        <v>292800</v>
      </c>
      <c r="AJ216" s="1">
        <v>302000</v>
      </c>
      <c r="AK216" s="1">
        <v>302000</v>
      </c>
      <c r="AL216" s="1">
        <v>303300</v>
      </c>
      <c r="AM216" s="1">
        <v>296400</v>
      </c>
      <c r="AN216" s="1">
        <v>288300</v>
      </c>
      <c r="AO216" s="1">
        <v>300200</v>
      </c>
      <c r="AP216" s="1">
        <v>296800</v>
      </c>
      <c r="AQ216" s="1">
        <v>301700</v>
      </c>
      <c r="AR216" s="1">
        <v>298200</v>
      </c>
      <c r="AS216" s="1">
        <v>301700</v>
      </c>
      <c r="AT216" s="1">
        <v>317400</v>
      </c>
      <c r="AU216" s="1">
        <v>315600</v>
      </c>
      <c r="AV216" s="1">
        <v>308100</v>
      </c>
      <c r="AW216" s="1">
        <v>306900</v>
      </c>
      <c r="AX216" s="1">
        <v>295100</v>
      </c>
      <c r="AY216" s="1">
        <v>294000</v>
      </c>
      <c r="AZ216" s="1">
        <v>303900</v>
      </c>
      <c r="BA216" s="1">
        <v>305900</v>
      </c>
      <c r="BB216" s="1">
        <v>297400</v>
      </c>
      <c r="BC216" s="1">
        <v>295900</v>
      </c>
      <c r="BD216" s="1">
        <v>282200</v>
      </c>
      <c r="BE216" s="1">
        <v>279500</v>
      </c>
      <c r="BF216" s="1">
        <v>293500</v>
      </c>
      <c r="BG216" s="1">
        <v>313600</v>
      </c>
      <c r="BH216" s="1">
        <v>310600</v>
      </c>
      <c r="BI216" s="1">
        <v>295400</v>
      </c>
      <c r="BJ216" s="1">
        <v>279200</v>
      </c>
      <c r="BK216" s="1">
        <v>283000</v>
      </c>
      <c r="BL216" s="1">
        <v>306000</v>
      </c>
      <c r="BM216" s="1">
        <v>296900</v>
      </c>
      <c r="BN216" s="1">
        <v>299200</v>
      </c>
      <c r="BO216" s="1">
        <v>311600</v>
      </c>
      <c r="BP216" s="1">
        <v>334200</v>
      </c>
      <c r="BQ216" s="1">
        <v>316400</v>
      </c>
      <c r="BR216" s="1">
        <v>323300</v>
      </c>
      <c r="BS216" s="1">
        <v>325400</v>
      </c>
      <c r="BT216" s="1">
        <v>322200</v>
      </c>
      <c r="BU216" s="1">
        <v>321300</v>
      </c>
      <c r="BV216" s="1">
        <v>319000</v>
      </c>
      <c r="BW216" s="1">
        <v>309100</v>
      </c>
      <c r="BX216" s="1">
        <v>310800</v>
      </c>
      <c r="BY216" s="1">
        <v>315000</v>
      </c>
      <c r="BZ216" s="1">
        <v>292900</v>
      </c>
      <c r="CA216" s="1">
        <v>309600</v>
      </c>
      <c r="CB216" s="1">
        <v>312900</v>
      </c>
      <c r="CC216" s="1">
        <v>302700</v>
      </c>
      <c r="CD216" s="1">
        <v>307400</v>
      </c>
      <c r="CE216" s="1">
        <v>311900</v>
      </c>
      <c r="CF216" s="1">
        <v>296400</v>
      </c>
      <c r="CG216" s="1">
        <v>289200</v>
      </c>
      <c r="CH216" s="1">
        <v>282800</v>
      </c>
      <c r="CI216" s="1">
        <v>277000</v>
      </c>
      <c r="CJ216" s="1">
        <v>280400</v>
      </c>
      <c r="CK216" s="1">
        <v>263600</v>
      </c>
      <c r="CL216" s="1">
        <v>273300</v>
      </c>
      <c r="CM216" s="1">
        <v>267200</v>
      </c>
      <c r="CN216" s="1">
        <v>259399.99999999997</v>
      </c>
      <c r="CO216" s="1">
        <v>283900</v>
      </c>
      <c r="CP216" s="1">
        <v>278700</v>
      </c>
      <c r="CQ216" s="1">
        <v>274400</v>
      </c>
      <c r="CR216" s="1">
        <v>285000</v>
      </c>
      <c r="CS216" s="1">
        <v>274900</v>
      </c>
      <c r="CT216" s="1">
        <v>269400</v>
      </c>
      <c r="CU216" s="1">
        <v>263500</v>
      </c>
      <c r="CV216" s="1">
        <v>264500</v>
      </c>
      <c r="CW216" s="1">
        <v>259600.00000000003</v>
      </c>
      <c r="CX216" s="1">
        <v>271700</v>
      </c>
      <c r="CY216" s="1">
        <v>280200</v>
      </c>
      <c r="CZ216" s="1">
        <v>276400</v>
      </c>
      <c r="DA216" s="1">
        <v>278800</v>
      </c>
      <c r="DB216" s="1">
        <v>297100</v>
      </c>
      <c r="DC216" s="1">
        <v>310700</v>
      </c>
      <c r="DD216" s="1">
        <v>297000</v>
      </c>
      <c r="DE216" s="1">
        <v>283700</v>
      </c>
      <c r="DF216" s="1">
        <v>298700</v>
      </c>
      <c r="DG216" s="1">
        <v>294400</v>
      </c>
      <c r="DH216" s="1">
        <v>311900</v>
      </c>
      <c r="DI216" s="1">
        <v>288600</v>
      </c>
      <c r="DJ216" s="1">
        <v>310700</v>
      </c>
      <c r="DK216" s="1">
        <v>328200</v>
      </c>
      <c r="DL216" s="1">
        <v>326900</v>
      </c>
      <c r="DM216" s="1">
        <v>334800</v>
      </c>
      <c r="DN216" s="1">
        <v>332200</v>
      </c>
      <c r="DO216" s="1">
        <v>321600</v>
      </c>
      <c r="DP216" s="1">
        <v>315500</v>
      </c>
      <c r="DQ216" s="1">
        <v>295800</v>
      </c>
      <c r="DR216" s="1">
        <v>292300</v>
      </c>
      <c r="DS216" s="1">
        <v>302000</v>
      </c>
      <c r="DT216" s="1">
        <v>304500</v>
      </c>
      <c r="DU216" s="1">
        <v>291400</v>
      </c>
      <c r="DV216" s="1">
        <v>305300</v>
      </c>
      <c r="DW216" s="1">
        <v>304800</v>
      </c>
      <c r="DX216" s="1">
        <v>312100</v>
      </c>
      <c r="DY216" s="1">
        <v>312800</v>
      </c>
      <c r="DZ216" s="1">
        <v>303800</v>
      </c>
      <c r="EA216" s="1">
        <v>308200</v>
      </c>
      <c r="EB216" s="1">
        <v>315700</v>
      </c>
      <c r="EC216" s="1">
        <v>311700</v>
      </c>
      <c r="ED216" s="1">
        <v>291400</v>
      </c>
      <c r="EE216" s="1">
        <v>294200</v>
      </c>
      <c r="EF216" s="1">
        <v>294200</v>
      </c>
    </row>
    <row r="217" spans="1:136" x14ac:dyDescent="0.45">
      <c r="C217" t="s">
        <v>2</v>
      </c>
      <c r="D217" t="s">
        <v>27</v>
      </c>
      <c r="E217" s="1">
        <v>59200</v>
      </c>
      <c r="F217" s="1">
        <v>58400</v>
      </c>
      <c r="G217" s="1">
        <v>49900</v>
      </c>
      <c r="H217" s="1">
        <v>49300</v>
      </c>
      <c r="I217" s="1">
        <v>49500</v>
      </c>
      <c r="J217" s="1">
        <v>51400</v>
      </c>
      <c r="K217" s="1">
        <v>60000</v>
      </c>
      <c r="L217" s="1">
        <v>62800</v>
      </c>
      <c r="M217" s="1">
        <v>66000</v>
      </c>
      <c r="N217" s="1">
        <v>59100</v>
      </c>
      <c r="O217" s="1">
        <v>57600</v>
      </c>
      <c r="P217" s="1">
        <v>64099.999999999993</v>
      </c>
      <c r="Q217" s="1">
        <v>56000</v>
      </c>
      <c r="R217" s="1">
        <v>48600</v>
      </c>
      <c r="S217" s="1">
        <v>46000</v>
      </c>
      <c r="T217" s="1">
        <v>51300</v>
      </c>
      <c r="U217" s="1">
        <v>55000</v>
      </c>
      <c r="V217" s="1">
        <v>56600</v>
      </c>
      <c r="W217" s="1">
        <v>53200</v>
      </c>
      <c r="X217" s="1">
        <v>58700</v>
      </c>
      <c r="Y217" s="1">
        <v>58900</v>
      </c>
      <c r="Z217" s="1">
        <v>66000</v>
      </c>
      <c r="AA217" s="1">
        <v>68200</v>
      </c>
      <c r="AB217" s="1">
        <v>80000</v>
      </c>
      <c r="AC217" s="1">
        <v>71700</v>
      </c>
      <c r="AD217" s="1">
        <v>66400</v>
      </c>
      <c r="AE217" s="1">
        <v>62400</v>
      </c>
      <c r="AF217" s="1">
        <v>62400</v>
      </c>
      <c r="AG217" s="1">
        <v>54800</v>
      </c>
      <c r="AH217" s="1">
        <v>47300</v>
      </c>
      <c r="AI217" s="1">
        <v>43400</v>
      </c>
      <c r="AJ217" s="1">
        <v>40500</v>
      </c>
      <c r="AK217" s="1">
        <v>39100</v>
      </c>
      <c r="AL217" s="1">
        <v>42700</v>
      </c>
      <c r="AM217" s="1">
        <v>45100</v>
      </c>
      <c r="AN217" s="1">
        <v>50500</v>
      </c>
      <c r="AO217" s="1">
        <v>51600</v>
      </c>
      <c r="AP217" s="1">
        <v>59100</v>
      </c>
      <c r="AQ217" s="1">
        <v>62100</v>
      </c>
      <c r="AR217" s="1">
        <v>62600</v>
      </c>
      <c r="AS217" s="1">
        <v>64200</v>
      </c>
      <c r="AT217" s="1">
        <v>65300</v>
      </c>
      <c r="AU217" s="1">
        <v>65500</v>
      </c>
      <c r="AV217" s="1">
        <v>68300</v>
      </c>
      <c r="AW217" s="1">
        <v>66500</v>
      </c>
      <c r="AX217" s="1">
        <v>69900</v>
      </c>
      <c r="AY217" s="1">
        <v>58400</v>
      </c>
      <c r="AZ217" s="1">
        <v>51700</v>
      </c>
      <c r="BA217" s="1">
        <v>64800</v>
      </c>
      <c r="BB217" s="1">
        <v>57100</v>
      </c>
      <c r="BC217" s="1">
        <v>69900</v>
      </c>
      <c r="BD217" s="1">
        <v>70000</v>
      </c>
      <c r="BE217" s="1">
        <v>69900</v>
      </c>
      <c r="BF217" s="1">
        <v>67100</v>
      </c>
      <c r="BG217" s="1">
        <v>60500</v>
      </c>
      <c r="BH217" s="1">
        <v>60800</v>
      </c>
      <c r="BI217" s="1">
        <v>63300</v>
      </c>
      <c r="BJ217" s="1">
        <v>65600</v>
      </c>
      <c r="BK217" s="1">
        <v>64599.999999999993</v>
      </c>
      <c r="BL217" s="1">
        <v>63700</v>
      </c>
      <c r="BM217" s="1">
        <v>60900</v>
      </c>
      <c r="BN217" s="1">
        <v>58800</v>
      </c>
      <c r="BO217" s="1">
        <v>60600</v>
      </c>
      <c r="BP217" s="1">
        <v>56700</v>
      </c>
      <c r="BQ217" s="1">
        <v>60100</v>
      </c>
      <c r="BR217" s="1">
        <v>55800</v>
      </c>
      <c r="BS217" s="1">
        <v>50100</v>
      </c>
      <c r="BT217" s="1">
        <v>45000</v>
      </c>
      <c r="BU217" s="1">
        <v>51700</v>
      </c>
      <c r="BV217" s="1">
        <v>55900</v>
      </c>
      <c r="BW217" s="1">
        <v>54700</v>
      </c>
      <c r="BX217" s="1">
        <v>66900</v>
      </c>
      <c r="BY217" s="1">
        <v>68900</v>
      </c>
      <c r="BZ217" s="1">
        <v>69500</v>
      </c>
      <c r="CA217" s="1">
        <v>69800</v>
      </c>
      <c r="CB217" s="1">
        <v>77400</v>
      </c>
      <c r="CC217" s="1">
        <v>78100</v>
      </c>
      <c r="CD217" s="1">
        <v>69300</v>
      </c>
      <c r="CE217" s="1">
        <v>73400</v>
      </c>
      <c r="CF217" s="1">
        <v>83600</v>
      </c>
      <c r="CG217" s="1">
        <v>74900</v>
      </c>
      <c r="CH217" s="1">
        <v>72700</v>
      </c>
      <c r="CI217" s="1">
        <v>77400</v>
      </c>
      <c r="CJ217" s="1">
        <v>73600</v>
      </c>
      <c r="CK217" s="1">
        <v>72900</v>
      </c>
      <c r="CL217" s="1">
        <v>60900</v>
      </c>
      <c r="CM217" s="1">
        <v>73500</v>
      </c>
      <c r="CN217" s="1">
        <v>67100</v>
      </c>
      <c r="CO217" s="1">
        <v>56400</v>
      </c>
      <c r="CP217" s="1">
        <v>56200</v>
      </c>
      <c r="CQ217" s="1">
        <v>65099.999999999993</v>
      </c>
      <c r="CR217" s="1">
        <v>61700</v>
      </c>
      <c r="CS217" s="1">
        <v>56200</v>
      </c>
      <c r="CT217" s="1">
        <v>48400</v>
      </c>
      <c r="CU217" s="1">
        <v>51200</v>
      </c>
      <c r="CV217" s="1">
        <v>58000</v>
      </c>
      <c r="CW217" s="1">
        <v>48200</v>
      </c>
      <c r="CX217" s="1">
        <v>55100</v>
      </c>
      <c r="CY217" s="1">
        <v>51000</v>
      </c>
      <c r="CZ217" s="1">
        <v>58100</v>
      </c>
      <c r="DA217" s="1">
        <v>64900.000000000007</v>
      </c>
      <c r="DB217" s="1">
        <v>69000</v>
      </c>
      <c r="DC217" s="1">
        <v>73400</v>
      </c>
      <c r="DD217" s="1">
        <v>69600</v>
      </c>
      <c r="DE217" s="1">
        <v>75400</v>
      </c>
      <c r="DF217" s="1">
        <v>70400</v>
      </c>
      <c r="DG217" s="1">
        <v>74000</v>
      </c>
      <c r="DH217" s="1">
        <v>60400</v>
      </c>
      <c r="DI217" s="1">
        <v>70000</v>
      </c>
      <c r="DJ217" s="1">
        <v>67200</v>
      </c>
      <c r="DK217" s="1">
        <v>66800</v>
      </c>
      <c r="DL217" s="1">
        <v>57200</v>
      </c>
      <c r="DM217" s="1">
        <v>62700</v>
      </c>
      <c r="DN217" s="1">
        <v>63800</v>
      </c>
      <c r="DO217" s="1">
        <v>57900</v>
      </c>
      <c r="DP217" s="1">
        <v>58700</v>
      </c>
      <c r="DQ217" s="1">
        <v>64500</v>
      </c>
      <c r="DR217" s="1">
        <v>67600</v>
      </c>
      <c r="DS217" s="1">
        <v>69100</v>
      </c>
      <c r="DT217" s="1">
        <v>64000</v>
      </c>
      <c r="DU217" s="1">
        <v>61700</v>
      </c>
      <c r="DV217" s="1">
        <v>57000</v>
      </c>
      <c r="DW217" s="1">
        <v>59000</v>
      </c>
      <c r="DX217" s="1">
        <v>48200</v>
      </c>
      <c r="DY217" s="1">
        <v>59600</v>
      </c>
      <c r="DZ217" s="1">
        <v>60700</v>
      </c>
      <c r="EA217" s="1">
        <v>64500</v>
      </c>
      <c r="EB217" s="1">
        <v>54400</v>
      </c>
      <c r="EC217" s="1">
        <v>63700</v>
      </c>
      <c r="ED217" s="1">
        <v>84900</v>
      </c>
      <c r="EE217" s="1">
        <v>82700</v>
      </c>
      <c r="EF217" s="1">
        <v>82700</v>
      </c>
    </row>
    <row r="218" spans="1:136" x14ac:dyDescent="0.45">
      <c r="C218" t="s">
        <v>5</v>
      </c>
      <c r="D218" t="s">
        <v>32</v>
      </c>
      <c r="E218" s="1">
        <v>276500</v>
      </c>
      <c r="F218" s="1">
        <v>289200</v>
      </c>
      <c r="G218" s="1">
        <v>302800</v>
      </c>
      <c r="H218" s="1">
        <v>301800</v>
      </c>
      <c r="I218" s="1">
        <v>295300</v>
      </c>
      <c r="J218" s="1">
        <v>304200</v>
      </c>
      <c r="K218" s="1">
        <v>271400</v>
      </c>
      <c r="L218" s="1">
        <v>279600</v>
      </c>
      <c r="M218" s="1">
        <v>266800</v>
      </c>
      <c r="N218" s="1">
        <v>270500</v>
      </c>
      <c r="O218" s="1">
        <v>283400</v>
      </c>
      <c r="P218" s="1">
        <v>285600</v>
      </c>
      <c r="Q218" s="1">
        <v>294700</v>
      </c>
      <c r="R218" s="1">
        <v>283300</v>
      </c>
      <c r="S218" s="1">
        <v>278100</v>
      </c>
      <c r="T218" s="1">
        <v>284400</v>
      </c>
      <c r="U218" s="1">
        <v>279200</v>
      </c>
      <c r="V218" s="1">
        <v>279300</v>
      </c>
      <c r="W218" s="1">
        <v>281800</v>
      </c>
      <c r="X218" s="1">
        <v>277900</v>
      </c>
      <c r="Y218" s="1">
        <v>284000</v>
      </c>
      <c r="Z218" s="1">
        <v>277300</v>
      </c>
      <c r="AA218" s="1">
        <v>282700</v>
      </c>
      <c r="AB218" s="1">
        <v>298900</v>
      </c>
      <c r="AC218" s="1">
        <v>327400</v>
      </c>
      <c r="AD218" s="1">
        <v>326700</v>
      </c>
      <c r="AE218" s="1">
        <v>332700</v>
      </c>
      <c r="AF218" s="1">
        <v>315500</v>
      </c>
      <c r="AG218" s="1">
        <v>315500</v>
      </c>
      <c r="AH218" s="1">
        <v>315500</v>
      </c>
      <c r="AI218" s="1">
        <v>306800</v>
      </c>
      <c r="AJ218" s="1">
        <v>306700</v>
      </c>
      <c r="AK218" s="1">
        <v>304600</v>
      </c>
      <c r="AL218" s="1">
        <v>305300</v>
      </c>
      <c r="AM218" s="1">
        <v>317100</v>
      </c>
      <c r="AN218" s="1">
        <v>313000</v>
      </c>
      <c r="AO218" s="1">
        <v>324400</v>
      </c>
      <c r="AP218" s="1">
        <v>327700</v>
      </c>
      <c r="AQ218" s="1">
        <v>314800</v>
      </c>
      <c r="AR218" s="1">
        <v>331300</v>
      </c>
      <c r="AS218" s="1">
        <v>310700</v>
      </c>
      <c r="AT218" s="1">
        <v>320200</v>
      </c>
      <c r="AU218" s="1">
        <v>319400</v>
      </c>
      <c r="AV218" s="1">
        <v>325400</v>
      </c>
      <c r="AW218" s="1">
        <v>321400</v>
      </c>
      <c r="AX218" s="1">
        <v>323400</v>
      </c>
      <c r="AY218" s="1">
        <v>337300</v>
      </c>
      <c r="AZ218" s="1">
        <v>329200</v>
      </c>
      <c r="BA218" s="1">
        <v>320500</v>
      </c>
      <c r="BB218" s="1">
        <v>315600</v>
      </c>
      <c r="BC218" s="1">
        <v>321700</v>
      </c>
      <c r="BD218" s="1">
        <v>328900</v>
      </c>
      <c r="BE218" s="1">
        <v>336400</v>
      </c>
      <c r="BF218" s="1">
        <v>327300</v>
      </c>
      <c r="BG218" s="1">
        <v>344200</v>
      </c>
      <c r="BH218" s="1">
        <v>368300</v>
      </c>
      <c r="BI218" s="1">
        <v>355000</v>
      </c>
      <c r="BJ218" s="1">
        <v>358100</v>
      </c>
      <c r="BK218" s="1">
        <v>342700</v>
      </c>
      <c r="BL218" s="1">
        <v>351600</v>
      </c>
      <c r="BM218" s="1">
        <v>324000</v>
      </c>
      <c r="BN218" s="1">
        <v>335100</v>
      </c>
      <c r="BO218" s="1">
        <v>323100</v>
      </c>
      <c r="BP218" s="1">
        <v>338500</v>
      </c>
      <c r="BQ218" s="1">
        <v>323600</v>
      </c>
      <c r="BR218" s="1">
        <v>350800</v>
      </c>
      <c r="BS218" s="1">
        <v>363400</v>
      </c>
      <c r="BT218" s="1">
        <v>356300</v>
      </c>
      <c r="BU218" s="1">
        <v>362600</v>
      </c>
      <c r="BV218" s="1">
        <v>346300</v>
      </c>
      <c r="BW218" s="1">
        <v>366700</v>
      </c>
      <c r="BX218" s="1">
        <v>350300</v>
      </c>
      <c r="BY218" s="1">
        <v>364800</v>
      </c>
      <c r="BZ218" s="1">
        <v>360800</v>
      </c>
      <c r="CA218" s="1">
        <v>349200</v>
      </c>
      <c r="CB218" s="1">
        <v>338500</v>
      </c>
      <c r="CC218" s="1">
        <v>343200</v>
      </c>
      <c r="CD218" s="1">
        <v>358000</v>
      </c>
      <c r="CE218" s="1">
        <v>359900</v>
      </c>
      <c r="CF218" s="1">
        <v>355800</v>
      </c>
      <c r="CG218" s="1">
        <v>354700</v>
      </c>
      <c r="CH218" s="1">
        <v>357400</v>
      </c>
      <c r="CI218" s="1">
        <v>365900</v>
      </c>
      <c r="CJ218" s="1">
        <v>372900</v>
      </c>
      <c r="CK218" s="1">
        <v>374600</v>
      </c>
      <c r="CL218" s="1">
        <v>389300</v>
      </c>
      <c r="CM218" s="1">
        <v>387400</v>
      </c>
      <c r="CN218" s="1">
        <v>388200</v>
      </c>
      <c r="CO218" s="1">
        <v>400500</v>
      </c>
      <c r="CP218" s="1">
        <v>433200</v>
      </c>
      <c r="CQ218" s="1">
        <v>426800</v>
      </c>
      <c r="CR218" s="1">
        <v>420800</v>
      </c>
      <c r="CS218" s="1">
        <v>422800</v>
      </c>
      <c r="CT218" s="1">
        <v>416200</v>
      </c>
      <c r="CU218" s="1">
        <v>407000</v>
      </c>
      <c r="CV218" s="1">
        <v>395400</v>
      </c>
      <c r="CW218" s="1">
        <v>386500</v>
      </c>
      <c r="CX218" s="1">
        <v>392300</v>
      </c>
      <c r="CY218" s="1">
        <v>393700</v>
      </c>
      <c r="CZ218" s="1">
        <v>408500</v>
      </c>
      <c r="DA218" s="1">
        <v>429400</v>
      </c>
      <c r="DB218" s="1">
        <v>434800</v>
      </c>
      <c r="DC218" s="1">
        <v>441900</v>
      </c>
      <c r="DD218" s="1">
        <v>424500</v>
      </c>
      <c r="DE218" s="1">
        <v>430400</v>
      </c>
      <c r="DF218" s="1">
        <v>420000</v>
      </c>
      <c r="DG218" s="1">
        <v>442800</v>
      </c>
      <c r="DH218" s="1">
        <v>423500</v>
      </c>
      <c r="DI218" s="1">
        <v>445200</v>
      </c>
      <c r="DJ218" s="1">
        <v>441800</v>
      </c>
      <c r="DK218" s="1">
        <v>442800</v>
      </c>
      <c r="DL218" s="1">
        <v>442900</v>
      </c>
      <c r="DM218" s="1">
        <v>439400</v>
      </c>
      <c r="DN218" s="1">
        <v>454600</v>
      </c>
      <c r="DO218" s="1">
        <v>467400</v>
      </c>
      <c r="DP218" s="1">
        <v>477800</v>
      </c>
      <c r="DQ218" s="1">
        <v>449800</v>
      </c>
      <c r="DR218" s="1">
        <v>463000</v>
      </c>
      <c r="DS218" s="1">
        <v>459900</v>
      </c>
      <c r="DT218" s="1">
        <v>463800</v>
      </c>
      <c r="DU218" s="1">
        <v>484300</v>
      </c>
      <c r="DV218" s="1">
        <v>465800</v>
      </c>
      <c r="DW218" s="1">
        <v>476800</v>
      </c>
      <c r="DX218" s="1">
        <v>482100</v>
      </c>
      <c r="DY218" s="1">
        <v>488100</v>
      </c>
      <c r="DZ218" s="1">
        <v>502300</v>
      </c>
      <c r="EA218" s="1">
        <v>537500</v>
      </c>
      <c r="EB218" s="1">
        <v>545600</v>
      </c>
      <c r="EC218" s="1">
        <v>520799.99999999994</v>
      </c>
      <c r="ED218" s="1">
        <v>537000</v>
      </c>
      <c r="EE218" s="1">
        <v>538300</v>
      </c>
      <c r="EF218" s="1">
        <v>538300</v>
      </c>
    </row>
    <row r="219" spans="1:136" x14ac:dyDescent="0.45">
      <c r="C219" t="s">
        <v>44</v>
      </c>
      <c r="D219" t="s">
        <v>162</v>
      </c>
      <c r="E219" s="1">
        <v>148900</v>
      </c>
      <c r="F219" s="1">
        <v>142100</v>
      </c>
      <c r="G219" s="1">
        <v>145300</v>
      </c>
      <c r="H219" s="1">
        <v>154600</v>
      </c>
      <c r="I219" s="1">
        <v>155700</v>
      </c>
      <c r="J219" s="1">
        <v>155100</v>
      </c>
      <c r="K219" s="1">
        <v>163300</v>
      </c>
      <c r="L219" s="1">
        <v>161200</v>
      </c>
      <c r="M219" s="1">
        <v>153300</v>
      </c>
      <c r="N219" s="1">
        <v>150000</v>
      </c>
      <c r="O219" s="1">
        <v>149700</v>
      </c>
      <c r="P219" s="1">
        <v>135500</v>
      </c>
      <c r="Q219" s="1">
        <v>137700</v>
      </c>
      <c r="R219" s="1">
        <v>140900</v>
      </c>
      <c r="S219" s="1">
        <v>158200</v>
      </c>
      <c r="T219" s="1">
        <v>150700</v>
      </c>
      <c r="U219" s="1">
        <v>162200</v>
      </c>
      <c r="V219" s="1">
        <v>166200</v>
      </c>
      <c r="W219" s="1">
        <v>164200</v>
      </c>
      <c r="X219" s="1">
        <v>160100</v>
      </c>
      <c r="Y219" s="1">
        <v>154000</v>
      </c>
      <c r="Z219" s="1">
        <v>168400</v>
      </c>
      <c r="AA219" s="1">
        <v>156400</v>
      </c>
      <c r="AB219" s="1">
        <v>161300</v>
      </c>
      <c r="AC219" s="1">
        <v>151100</v>
      </c>
      <c r="AD219" s="1">
        <v>153800</v>
      </c>
      <c r="AE219" s="1">
        <v>150300</v>
      </c>
      <c r="AF219" s="1">
        <v>136300</v>
      </c>
      <c r="AG219" s="1">
        <v>153700</v>
      </c>
      <c r="AH219" s="1">
        <v>146200</v>
      </c>
      <c r="AI219" s="1">
        <v>145000</v>
      </c>
      <c r="AJ219" s="1">
        <v>146300</v>
      </c>
      <c r="AK219" s="1">
        <v>148900</v>
      </c>
      <c r="AL219" s="1">
        <v>148500</v>
      </c>
      <c r="AM219" s="1">
        <v>138500</v>
      </c>
      <c r="AN219" s="1">
        <v>148300</v>
      </c>
      <c r="AO219" s="1">
        <v>155300</v>
      </c>
      <c r="AP219" s="1">
        <v>154100</v>
      </c>
      <c r="AQ219" s="1">
        <v>156800</v>
      </c>
      <c r="AR219" s="1">
        <v>158000</v>
      </c>
      <c r="AS219" s="1">
        <v>165300</v>
      </c>
      <c r="AT219" s="1">
        <v>161200</v>
      </c>
      <c r="AU219" s="1">
        <v>161400</v>
      </c>
      <c r="AV219" s="1">
        <v>167400</v>
      </c>
      <c r="AW219" s="1">
        <v>148100</v>
      </c>
      <c r="AX219" s="1">
        <v>162200</v>
      </c>
      <c r="AY219" s="1">
        <v>156100</v>
      </c>
      <c r="AZ219" s="1">
        <v>153200</v>
      </c>
      <c r="BA219" s="1">
        <v>158600</v>
      </c>
      <c r="BB219" s="1">
        <v>160600</v>
      </c>
      <c r="BC219" s="1">
        <v>152700</v>
      </c>
      <c r="BD219" s="1">
        <v>142800</v>
      </c>
      <c r="BE219" s="1">
        <v>146100</v>
      </c>
      <c r="BF219" s="1">
        <v>142900</v>
      </c>
      <c r="BG219" s="1">
        <v>152100</v>
      </c>
      <c r="BH219" s="1">
        <v>140700</v>
      </c>
      <c r="BI219" s="1">
        <v>148500</v>
      </c>
      <c r="BJ219" s="1">
        <v>139800</v>
      </c>
      <c r="BK219" s="1">
        <v>133600</v>
      </c>
      <c r="BL219" s="1">
        <v>143100</v>
      </c>
      <c r="BM219" s="1">
        <v>139300</v>
      </c>
      <c r="BN219" s="1">
        <v>133500</v>
      </c>
      <c r="BO219" s="1">
        <v>135400</v>
      </c>
      <c r="BP219" s="1">
        <v>127700</v>
      </c>
      <c r="BQ219" s="1">
        <v>135300</v>
      </c>
      <c r="BR219" s="1">
        <v>138800</v>
      </c>
      <c r="BS219" s="1">
        <v>136500</v>
      </c>
      <c r="BT219" s="1">
        <v>148800</v>
      </c>
      <c r="BU219" s="1">
        <v>143800</v>
      </c>
      <c r="BV219" s="1">
        <v>146800</v>
      </c>
      <c r="BW219" s="1">
        <v>148800</v>
      </c>
      <c r="BX219" s="1">
        <v>146400</v>
      </c>
      <c r="BY219" s="1">
        <v>150200</v>
      </c>
      <c r="BZ219" s="1">
        <v>146700</v>
      </c>
      <c r="CA219" s="1">
        <v>142400</v>
      </c>
      <c r="CB219" s="1">
        <v>155000</v>
      </c>
      <c r="CC219" s="1">
        <v>156800</v>
      </c>
      <c r="CD219" s="1">
        <v>156500</v>
      </c>
      <c r="CE219" s="1">
        <v>151800</v>
      </c>
      <c r="CF219" s="1">
        <v>153600</v>
      </c>
      <c r="CG219" s="1">
        <v>173100</v>
      </c>
      <c r="CH219" s="1">
        <v>162800</v>
      </c>
      <c r="CI219" s="1">
        <v>162500</v>
      </c>
      <c r="CJ219" s="1">
        <v>171100</v>
      </c>
      <c r="CK219" s="1">
        <v>172100</v>
      </c>
      <c r="CL219" s="1">
        <v>171400</v>
      </c>
      <c r="CM219" s="1">
        <v>171400</v>
      </c>
      <c r="CN219" s="1">
        <v>174200</v>
      </c>
      <c r="CO219" s="1">
        <v>165700</v>
      </c>
      <c r="CP219" s="1">
        <v>158800</v>
      </c>
      <c r="CQ219" s="1">
        <v>154500</v>
      </c>
      <c r="CR219" s="1">
        <v>162000</v>
      </c>
      <c r="CS219" s="1">
        <v>158300</v>
      </c>
      <c r="CT219" s="1">
        <v>153600</v>
      </c>
      <c r="CU219" s="1">
        <v>158200</v>
      </c>
      <c r="CV219" s="1">
        <v>165800</v>
      </c>
      <c r="CW219" s="1">
        <v>171300</v>
      </c>
      <c r="CX219" s="1">
        <v>154800</v>
      </c>
      <c r="CY219" s="1">
        <v>153300</v>
      </c>
      <c r="CZ219" s="1">
        <v>158800</v>
      </c>
      <c r="DA219" s="1">
        <v>155800</v>
      </c>
      <c r="DB219" s="1">
        <v>152000</v>
      </c>
      <c r="DC219" s="1">
        <v>142500</v>
      </c>
      <c r="DD219" s="1">
        <v>160500</v>
      </c>
      <c r="DE219" s="1">
        <v>150100</v>
      </c>
      <c r="DF219" s="1">
        <v>160200</v>
      </c>
      <c r="DG219" s="1">
        <v>165000</v>
      </c>
      <c r="DH219" s="1">
        <v>172900</v>
      </c>
      <c r="DI219" s="1">
        <v>165400</v>
      </c>
      <c r="DJ219" s="1">
        <v>154400</v>
      </c>
      <c r="DK219" s="1">
        <v>148300</v>
      </c>
      <c r="DL219" s="1">
        <v>144500</v>
      </c>
      <c r="DM219" s="1">
        <v>166200</v>
      </c>
      <c r="DN219" s="1">
        <v>173900</v>
      </c>
      <c r="DO219" s="1">
        <v>164900</v>
      </c>
      <c r="DP219" s="1">
        <v>178300</v>
      </c>
      <c r="DQ219" s="1">
        <v>178500</v>
      </c>
      <c r="DR219" s="1">
        <v>171800</v>
      </c>
      <c r="DS219" s="1">
        <v>157000</v>
      </c>
      <c r="DT219" s="1">
        <v>173600</v>
      </c>
      <c r="DU219" s="1">
        <v>171300</v>
      </c>
      <c r="DV219" s="1">
        <v>172900</v>
      </c>
      <c r="DW219" s="1">
        <v>181300</v>
      </c>
      <c r="DX219" s="1">
        <v>186500</v>
      </c>
      <c r="DY219" s="1">
        <v>178400</v>
      </c>
      <c r="DZ219" s="1">
        <v>176800</v>
      </c>
      <c r="EA219" s="1">
        <v>170500</v>
      </c>
      <c r="EB219" s="1">
        <v>151300</v>
      </c>
      <c r="EC219" s="1">
        <v>145200</v>
      </c>
      <c r="ED219" s="1">
        <v>154400</v>
      </c>
      <c r="EE219" s="1">
        <v>171600</v>
      </c>
      <c r="EF219" s="1">
        <v>171600</v>
      </c>
    </row>
    <row r="220" spans="1:136" x14ac:dyDescent="0.45">
      <c r="D220" t="s">
        <v>163</v>
      </c>
      <c r="E220" s="1">
        <v>142400</v>
      </c>
      <c r="F220" s="1">
        <v>148000</v>
      </c>
      <c r="G220" s="1">
        <v>162500</v>
      </c>
      <c r="H220" s="1">
        <v>158200</v>
      </c>
      <c r="I220" s="1">
        <v>151000</v>
      </c>
      <c r="J220" s="1">
        <v>150800</v>
      </c>
      <c r="K220" s="1">
        <v>155200</v>
      </c>
      <c r="L220" s="1">
        <v>151600</v>
      </c>
      <c r="M220" s="1">
        <v>147400</v>
      </c>
      <c r="N220" s="1">
        <v>156300</v>
      </c>
      <c r="O220" s="1">
        <v>161400</v>
      </c>
      <c r="P220" s="1">
        <v>160500</v>
      </c>
      <c r="Q220" s="1">
        <v>166900</v>
      </c>
      <c r="R220" s="1">
        <v>173000</v>
      </c>
      <c r="S220" s="1">
        <v>171700</v>
      </c>
      <c r="T220" s="1">
        <v>183800</v>
      </c>
      <c r="U220" s="1">
        <v>168800</v>
      </c>
      <c r="V220" s="1">
        <v>159800</v>
      </c>
      <c r="W220" s="1">
        <v>162800</v>
      </c>
      <c r="X220" s="1">
        <v>158600</v>
      </c>
      <c r="Y220" s="1">
        <v>157400</v>
      </c>
      <c r="Z220" s="1">
        <v>152400</v>
      </c>
      <c r="AA220" s="1">
        <v>152500</v>
      </c>
      <c r="AB220" s="1">
        <v>154200</v>
      </c>
      <c r="AC220" s="1">
        <v>151400</v>
      </c>
      <c r="AD220" s="1">
        <v>152200</v>
      </c>
      <c r="AE220" s="1">
        <v>171400</v>
      </c>
      <c r="AF220" s="1">
        <v>165400</v>
      </c>
      <c r="AG220" s="1">
        <v>160500</v>
      </c>
      <c r="AH220" s="1">
        <v>160500</v>
      </c>
      <c r="AI220" s="1">
        <v>156100</v>
      </c>
      <c r="AJ220" s="1">
        <v>154300</v>
      </c>
      <c r="AK220" s="1">
        <v>140300</v>
      </c>
      <c r="AL220" s="1">
        <v>144500</v>
      </c>
      <c r="AM220" s="1">
        <v>151700</v>
      </c>
      <c r="AN220" s="1">
        <v>142000</v>
      </c>
      <c r="AO220" s="1">
        <v>144000</v>
      </c>
      <c r="AP220" s="1">
        <v>151300</v>
      </c>
      <c r="AQ220" s="1">
        <v>157800</v>
      </c>
      <c r="AR220" s="1">
        <v>155200</v>
      </c>
      <c r="AS220" s="1">
        <v>147900</v>
      </c>
      <c r="AT220" s="1">
        <v>154200</v>
      </c>
      <c r="AU220" s="1">
        <v>173500</v>
      </c>
      <c r="AV220" s="1">
        <v>166900</v>
      </c>
      <c r="AW220" s="1">
        <v>162800</v>
      </c>
      <c r="AX220" s="1">
        <v>165300</v>
      </c>
      <c r="AY220" s="1">
        <v>160800</v>
      </c>
      <c r="AZ220" s="1">
        <v>163000</v>
      </c>
      <c r="BA220" s="1">
        <v>157400</v>
      </c>
      <c r="BB220" s="1">
        <v>171200</v>
      </c>
      <c r="BC220" s="1">
        <v>166800</v>
      </c>
      <c r="BD220" s="1">
        <v>158900</v>
      </c>
      <c r="BE220" s="1">
        <v>160700</v>
      </c>
      <c r="BF220" s="1">
        <v>166200</v>
      </c>
      <c r="BG220" s="1">
        <v>142100</v>
      </c>
      <c r="BH220" s="1">
        <v>137000</v>
      </c>
      <c r="BI220" s="1">
        <v>140000</v>
      </c>
      <c r="BJ220" s="1">
        <v>148100</v>
      </c>
      <c r="BK220" s="1">
        <v>166000</v>
      </c>
      <c r="BL220" s="1">
        <v>150700</v>
      </c>
      <c r="BM220" s="1">
        <v>183000</v>
      </c>
      <c r="BN220" s="1">
        <v>179200</v>
      </c>
      <c r="BO220" s="1">
        <v>176600</v>
      </c>
      <c r="BP220" s="1">
        <v>176100</v>
      </c>
      <c r="BQ220" s="1">
        <v>165500</v>
      </c>
      <c r="BR220" s="1">
        <v>167600</v>
      </c>
      <c r="BS220" s="1">
        <v>170900</v>
      </c>
      <c r="BT220" s="1">
        <v>186100</v>
      </c>
      <c r="BU220" s="1">
        <v>175900</v>
      </c>
      <c r="BV220" s="1">
        <v>183000</v>
      </c>
      <c r="BW220" s="1">
        <v>183100</v>
      </c>
      <c r="BX220" s="1">
        <v>182700</v>
      </c>
      <c r="BY220" s="1">
        <v>191700</v>
      </c>
      <c r="BZ220" s="1">
        <v>200700</v>
      </c>
      <c r="CA220" s="1">
        <v>200700</v>
      </c>
      <c r="CB220" s="1">
        <v>206900</v>
      </c>
      <c r="CC220" s="1">
        <v>195500</v>
      </c>
      <c r="CD220" s="1">
        <v>184300</v>
      </c>
      <c r="CE220" s="1">
        <v>180500</v>
      </c>
      <c r="CF220" s="1">
        <v>192700</v>
      </c>
      <c r="CG220" s="1">
        <v>175000</v>
      </c>
      <c r="CH220" s="1">
        <v>178800</v>
      </c>
      <c r="CI220" s="1">
        <v>178200</v>
      </c>
      <c r="CJ220" s="1">
        <v>176900</v>
      </c>
      <c r="CK220" s="1">
        <v>190700</v>
      </c>
      <c r="CL220" s="1">
        <v>187900</v>
      </c>
      <c r="CM220" s="1">
        <v>194900</v>
      </c>
      <c r="CN220" s="1">
        <v>203400</v>
      </c>
      <c r="CO220" s="1">
        <v>198100</v>
      </c>
      <c r="CP220" s="1">
        <v>191400</v>
      </c>
      <c r="CQ220" s="1">
        <v>198300</v>
      </c>
      <c r="CR220" s="1">
        <v>204100</v>
      </c>
      <c r="CS220" s="1">
        <v>186600</v>
      </c>
      <c r="CT220" s="1">
        <v>176900</v>
      </c>
      <c r="CU220" s="1">
        <v>167200</v>
      </c>
      <c r="CV220" s="1">
        <v>176100</v>
      </c>
      <c r="CW220" s="1">
        <v>179900</v>
      </c>
      <c r="CX220" s="1">
        <v>183100</v>
      </c>
      <c r="CY220" s="1">
        <v>193200</v>
      </c>
      <c r="CZ220" s="1">
        <v>190700</v>
      </c>
      <c r="DA220" s="1">
        <v>180900</v>
      </c>
      <c r="DB220" s="1">
        <v>177900</v>
      </c>
      <c r="DC220" s="1">
        <v>161800</v>
      </c>
      <c r="DD220" s="1">
        <v>159500</v>
      </c>
      <c r="DE220" s="1">
        <v>156100</v>
      </c>
      <c r="DF220" s="1">
        <v>148000</v>
      </c>
      <c r="DG220" s="1">
        <v>165200</v>
      </c>
      <c r="DH220" s="1">
        <v>169100</v>
      </c>
      <c r="DI220" s="1">
        <v>174900</v>
      </c>
      <c r="DJ220" s="1">
        <v>180300</v>
      </c>
      <c r="DK220" s="1">
        <v>191700</v>
      </c>
      <c r="DL220" s="1">
        <v>187200</v>
      </c>
      <c r="DM220" s="1">
        <v>174400</v>
      </c>
      <c r="DN220" s="1">
        <v>177800</v>
      </c>
      <c r="DO220" s="1">
        <v>200900</v>
      </c>
      <c r="DP220" s="1">
        <v>196800</v>
      </c>
      <c r="DQ220" s="1">
        <v>191100</v>
      </c>
      <c r="DR220" s="1">
        <v>190400</v>
      </c>
      <c r="DS220" s="1">
        <v>199700</v>
      </c>
      <c r="DT220" s="1">
        <v>192200</v>
      </c>
      <c r="DU220" s="1">
        <v>189100</v>
      </c>
      <c r="DV220" s="1">
        <v>186700</v>
      </c>
      <c r="DW220" s="1">
        <v>192100</v>
      </c>
      <c r="DX220" s="1">
        <v>190600</v>
      </c>
      <c r="DY220" s="1">
        <v>191600</v>
      </c>
      <c r="DZ220" s="1">
        <v>193300</v>
      </c>
      <c r="EA220" s="1">
        <v>200700</v>
      </c>
      <c r="EB220" s="1">
        <v>202500</v>
      </c>
      <c r="EC220" s="1">
        <v>202200</v>
      </c>
      <c r="ED220" s="1">
        <v>198700</v>
      </c>
      <c r="EE220" s="1">
        <v>196500</v>
      </c>
      <c r="EF220" s="1">
        <v>196500</v>
      </c>
    </row>
    <row r="221" spans="1:136" x14ac:dyDescent="0.45">
      <c r="D221" t="s">
        <v>164</v>
      </c>
      <c r="E221" s="1">
        <v>46700</v>
      </c>
      <c r="F221" s="1">
        <v>49500</v>
      </c>
      <c r="G221" s="1">
        <v>50200</v>
      </c>
      <c r="H221" s="1">
        <v>50700</v>
      </c>
      <c r="I221" s="1">
        <v>47200</v>
      </c>
      <c r="J221" s="1">
        <v>41700</v>
      </c>
      <c r="K221" s="1">
        <v>41300</v>
      </c>
      <c r="L221" s="1">
        <v>35600</v>
      </c>
      <c r="M221" s="1">
        <v>32900</v>
      </c>
      <c r="N221" s="1">
        <v>34800</v>
      </c>
      <c r="O221" s="1">
        <v>33000</v>
      </c>
      <c r="P221" s="1">
        <v>33800</v>
      </c>
      <c r="Q221" s="1">
        <v>36600</v>
      </c>
      <c r="R221" s="1">
        <v>39400</v>
      </c>
      <c r="S221" s="1">
        <v>33400</v>
      </c>
      <c r="T221" s="1">
        <v>33800</v>
      </c>
      <c r="U221" s="1">
        <v>37400</v>
      </c>
      <c r="V221" s="1">
        <v>37300</v>
      </c>
      <c r="W221" s="1">
        <v>39200</v>
      </c>
      <c r="X221" s="1">
        <v>36300</v>
      </c>
      <c r="Y221" s="1">
        <v>38700</v>
      </c>
      <c r="Z221" s="1">
        <v>38600</v>
      </c>
      <c r="AA221" s="1">
        <v>40400</v>
      </c>
      <c r="AB221" s="1">
        <v>39200</v>
      </c>
      <c r="AC221" s="1">
        <v>44100</v>
      </c>
      <c r="AD221" s="1">
        <v>43700</v>
      </c>
      <c r="AE221" s="1">
        <v>42900</v>
      </c>
      <c r="AF221" s="1">
        <v>45600</v>
      </c>
      <c r="AG221" s="1">
        <v>40700</v>
      </c>
      <c r="AH221" s="1">
        <v>37500</v>
      </c>
      <c r="AI221" s="1">
        <v>48300</v>
      </c>
      <c r="AJ221" s="1">
        <v>52700</v>
      </c>
      <c r="AK221" s="1">
        <v>52600</v>
      </c>
      <c r="AL221" s="1">
        <v>46600</v>
      </c>
      <c r="AM221" s="1">
        <v>45800</v>
      </c>
      <c r="AN221" s="1">
        <v>44800</v>
      </c>
      <c r="AO221" s="1">
        <v>42600</v>
      </c>
      <c r="AP221" s="1">
        <v>43400</v>
      </c>
      <c r="AQ221" s="1">
        <v>46400</v>
      </c>
      <c r="AR221" s="1">
        <v>47800</v>
      </c>
      <c r="AS221" s="1">
        <v>46400</v>
      </c>
      <c r="AT221" s="1">
        <v>43000</v>
      </c>
      <c r="AU221" s="1">
        <v>41200</v>
      </c>
      <c r="AV221" s="1">
        <v>35700</v>
      </c>
      <c r="AW221" s="1">
        <v>40900</v>
      </c>
      <c r="AX221" s="1">
        <v>46400</v>
      </c>
      <c r="AY221" s="1">
        <v>47800</v>
      </c>
      <c r="AZ221" s="1">
        <v>44900</v>
      </c>
      <c r="BA221" s="1">
        <v>41500</v>
      </c>
      <c r="BB221" s="1">
        <v>46700</v>
      </c>
      <c r="BC221" s="1">
        <v>43800</v>
      </c>
      <c r="BD221" s="1">
        <v>52000</v>
      </c>
      <c r="BE221" s="1">
        <v>49700</v>
      </c>
      <c r="BF221" s="1">
        <v>50100</v>
      </c>
      <c r="BG221" s="1">
        <v>61300</v>
      </c>
      <c r="BH221" s="1">
        <v>44600</v>
      </c>
      <c r="BI221" s="1">
        <v>43200</v>
      </c>
      <c r="BJ221" s="1">
        <v>34600</v>
      </c>
      <c r="BK221" s="1">
        <v>38600</v>
      </c>
      <c r="BL221" s="1">
        <v>38700</v>
      </c>
      <c r="BM221" s="1">
        <v>47200</v>
      </c>
      <c r="BN221" s="1">
        <v>48200</v>
      </c>
      <c r="BO221" s="1">
        <v>46800</v>
      </c>
      <c r="BP221" s="1">
        <v>54700</v>
      </c>
      <c r="BQ221" s="1">
        <v>59900</v>
      </c>
      <c r="BR221" s="1">
        <v>59800</v>
      </c>
      <c r="BS221" s="1">
        <v>54800</v>
      </c>
      <c r="BT221" s="1">
        <v>54400</v>
      </c>
      <c r="BU221" s="1">
        <v>44400</v>
      </c>
      <c r="BV221" s="1">
        <v>49900</v>
      </c>
      <c r="BW221" s="1">
        <v>50800</v>
      </c>
      <c r="BX221" s="1">
        <v>42900</v>
      </c>
      <c r="BY221" s="1">
        <v>41600</v>
      </c>
      <c r="BZ221" s="1">
        <v>43300</v>
      </c>
      <c r="CA221" s="1">
        <v>41700</v>
      </c>
      <c r="CB221" s="1">
        <v>33500</v>
      </c>
      <c r="CC221" s="1">
        <v>38600</v>
      </c>
      <c r="CD221" s="1">
        <v>42400</v>
      </c>
      <c r="CE221" s="1">
        <v>42500</v>
      </c>
      <c r="CF221" s="1">
        <v>47100</v>
      </c>
      <c r="CG221" s="1">
        <v>42600</v>
      </c>
      <c r="CH221" s="1">
        <v>45000</v>
      </c>
      <c r="CI221" s="1">
        <v>40200</v>
      </c>
      <c r="CJ221" s="1">
        <v>37000</v>
      </c>
      <c r="CK221" s="1">
        <v>36900</v>
      </c>
      <c r="CL221" s="1">
        <v>37300</v>
      </c>
      <c r="CM221" s="1">
        <v>38600</v>
      </c>
      <c r="CN221" s="1">
        <v>40500</v>
      </c>
      <c r="CO221" s="1">
        <v>46300</v>
      </c>
      <c r="CP221" s="1">
        <v>45600</v>
      </c>
      <c r="CQ221" s="1">
        <v>42000</v>
      </c>
      <c r="CR221" s="1">
        <v>43500</v>
      </c>
      <c r="CS221" s="1">
        <v>41200</v>
      </c>
      <c r="CT221" s="1">
        <v>47400</v>
      </c>
      <c r="CU221" s="1">
        <v>46900</v>
      </c>
      <c r="CV221" s="1">
        <v>41700</v>
      </c>
      <c r="CW221" s="1">
        <v>43400</v>
      </c>
      <c r="CX221" s="1">
        <v>38100</v>
      </c>
      <c r="CY221" s="1">
        <v>42400</v>
      </c>
      <c r="CZ221" s="1">
        <v>39100</v>
      </c>
      <c r="DA221" s="1">
        <v>40000</v>
      </c>
      <c r="DB221" s="1">
        <v>35300</v>
      </c>
      <c r="DC221" s="1">
        <v>49500</v>
      </c>
      <c r="DD221" s="1">
        <v>43800</v>
      </c>
      <c r="DE221" s="1">
        <v>39300</v>
      </c>
      <c r="DF221" s="1">
        <v>40500</v>
      </c>
      <c r="DG221" s="1">
        <v>41400</v>
      </c>
      <c r="DH221" s="1">
        <v>39100</v>
      </c>
      <c r="DI221" s="1">
        <v>43000</v>
      </c>
      <c r="DJ221" s="1">
        <v>48800</v>
      </c>
      <c r="DK221" s="1">
        <v>51400</v>
      </c>
      <c r="DL221" s="1">
        <v>51900</v>
      </c>
      <c r="DM221" s="1">
        <v>54400</v>
      </c>
      <c r="DN221" s="1">
        <v>53900</v>
      </c>
      <c r="DO221" s="1">
        <v>55400</v>
      </c>
      <c r="DP221" s="1">
        <v>55600</v>
      </c>
      <c r="DQ221" s="1">
        <v>49400</v>
      </c>
      <c r="DR221" s="1">
        <v>49000</v>
      </c>
      <c r="DS221" s="1">
        <v>49900</v>
      </c>
      <c r="DT221" s="1">
        <v>38100</v>
      </c>
      <c r="DU221" s="1">
        <v>53500</v>
      </c>
      <c r="DV221" s="1">
        <v>51100</v>
      </c>
      <c r="DW221" s="1">
        <v>52100</v>
      </c>
      <c r="DX221" s="1">
        <v>54000</v>
      </c>
      <c r="DY221" s="1">
        <v>47300</v>
      </c>
      <c r="DZ221" s="1">
        <v>50200</v>
      </c>
      <c r="EA221" s="1">
        <v>48800</v>
      </c>
      <c r="EB221" s="1">
        <v>48800</v>
      </c>
      <c r="EC221" s="1">
        <v>57000</v>
      </c>
      <c r="ED221" s="1">
        <v>48500</v>
      </c>
      <c r="EE221" s="1">
        <v>51200</v>
      </c>
      <c r="EF221" s="1">
        <v>51200</v>
      </c>
    </row>
    <row r="222" spans="1:136" x14ac:dyDescent="0.45">
      <c r="C222" t="s">
        <v>4</v>
      </c>
      <c r="D222" t="s">
        <v>33</v>
      </c>
      <c r="E222" s="1">
        <v>74400</v>
      </c>
      <c r="F222" s="1">
        <v>75100</v>
      </c>
      <c r="G222" s="1">
        <v>75700</v>
      </c>
      <c r="H222" s="1">
        <v>69700</v>
      </c>
      <c r="I222" s="1">
        <v>86000</v>
      </c>
      <c r="J222" s="1">
        <v>86000</v>
      </c>
      <c r="K222" s="1">
        <v>87500</v>
      </c>
      <c r="L222" s="1">
        <v>94300</v>
      </c>
      <c r="M222" s="1">
        <v>79200</v>
      </c>
      <c r="N222" s="1">
        <v>91800</v>
      </c>
      <c r="O222" s="1">
        <v>89400</v>
      </c>
      <c r="P222" s="1">
        <v>71700</v>
      </c>
      <c r="Q222" s="1">
        <v>78800</v>
      </c>
      <c r="R222" s="1">
        <v>86500</v>
      </c>
      <c r="S222" s="1">
        <v>91800</v>
      </c>
      <c r="T222" s="1">
        <v>85700</v>
      </c>
      <c r="U222" s="1">
        <v>98000</v>
      </c>
      <c r="V222" s="1">
        <v>96600</v>
      </c>
      <c r="W222" s="1">
        <v>100200</v>
      </c>
      <c r="X222" s="1">
        <v>94500</v>
      </c>
      <c r="Y222" s="1">
        <v>92400</v>
      </c>
      <c r="Z222" s="1">
        <v>82700</v>
      </c>
      <c r="AA222" s="1">
        <v>79400</v>
      </c>
      <c r="AB222" s="1">
        <v>84100</v>
      </c>
      <c r="AC222" s="1">
        <v>76400</v>
      </c>
      <c r="AD222" s="1">
        <v>75600</v>
      </c>
      <c r="AE222" s="1">
        <v>76100</v>
      </c>
      <c r="AF222" s="1">
        <v>77200</v>
      </c>
      <c r="AG222" s="1">
        <v>82300</v>
      </c>
      <c r="AH222" s="1">
        <v>87200</v>
      </c>
      <c r="AI222" s="1">
        <v>89500</v>
      </c>
      <c r="AJ222" s="1">
        <v>93000</v>
      </c>
      <c r="AK222" s="1">
        <v>82900</v>
      </c>
      <c r="AL222" s="1">
        <v>86400</v>
      </c>
      <c r="AM222" s="1">
        <v>89400</v>
      </c>
      <c r="AN222" s="1">
        <v>91300</v>
      </c>
      <c r="AO222" s="1">
        <v>88500</v>
      </c>
      <c r="AP222" s="1">
        <v>91400</v>
      </c>
      <c r="AQ222" s="1">
        <v>95100</v>
      </c>
      <c r="AR222" s="1">
        <v>96300</v>
      </c>
      <c r="AS222" s="1">
        <v>96700</v>
      </c>
      <c r="AT222" s="1">
        <v>93300</v>
      </c>
      <c r="AU222" s="1">
        <v>105500</v>
      </c>
      <c r="AV222" s="1">
        <v>90100</v>
      </c>
      <c r="AW222" s="1">
        <v>85100</v>
      </c>
      <c r="AX222" s="1">
        <v>77500</v>
      </c>
      <c r="AY222" s="1">
        <v>83100</v>
      </c>
      <c r="AZ222" s="1">
        <v>83800</v>
      </c>
      <c r="BA222" s="1">
        <v>80100</v>
      </c>
      <c r="BB222" s="1">
        <v>83500</v>
      </c>
      <c r="BC222" s="1">
        <v>91300</v>
      </c>
      <c r="BD222" s="1">
        <v>94300</v>
      </c>
      <c r="BE222" s="1">
        <v>99200</v>
      </c>
      <c r="BF222" s="1">
        <v>92400</v>
      </c>
      <c r="BG222" s="1">
        <v>88400</v>
      </c>
      <c r="BH222" s="1">
        <v>90700</v>
      </c>
      <c r="BI222" s="1">
        <v>82300</v>
      </c>
      <c r="BJ222" s="1">
        <v>83000</v>
      </c>
      <c r="BK222" s="1">
        <v>83800</v>
      </c>
      <c r="BL222" s="1">
        <v>74500</v>
      </c>
      <c r="BM222" s="1">
        <v>87100</v>
      </c>
      <c r="BN222" s="1">
        <v>90600</v>
      </c>
      <c r="BO222" s="1">
        <v>95200</v>
      </c>
      <c r="BP222" s="1">
        <v>86000</v>
      </c>
      <c r="BQ222" s="1">
        <v>89700</v>
      </c>
      <c r="BR222" s="1">
        <v>94600</v>
      </c>
      <c r="BS222" s="1">
        <v>87600</v>
      </c>
      <c r="BT222" s="1">
        <v>85300</v>
      </c>
      <c r="BU222" s="1">
        <v>75800</v>
      </c>
      <c r="BV222" s="1">
        <v>78400</v>
      </c>
      <c r="BW222" s="1">
        <v>77000</v>
      </c>
      <c r="BX222" s="1">
        <v>92500</v>
      </c>
      <c r="BY222" s="1">
        <v>76900</v>
      </c>
      <c r="BZ222" s="1">
        <v>97400</v>
      </c>
      <c r="CA222" s="1">
        <v>96900</v>
      </c>
      <c r="CB222" s="1">
        <v>88400</v>
      </c>
      <c r="CC222" s="1">
        <v>95700</v>
      </c>
      <c r="CD222" s="1">
        <v>104200</v>
      </c>
      <c r="CE222" s="1">
        <v>112400</v>
      </c>
      <c r="CF222" s="1">
        <v>100500</v>
      </c>
      <c r="CG222" s="1">
        <v>90900</v>
      </c>
      <c r="CH222" s="1">
        <v>89200</v>
      </c>
      <c r="CI222" s="1">
        <v>91700</v>
      </c>
      <c r="CJ222" s="1">
        <v>89800</v>
      </c>
      <c r="CK222" s="1">
        <v>83300</v>
      </c>
      <c r="CL222" s="1">
        <v>80700</v>
      </c>
      <c r="CM222" s="1">
        <v>81800</v>
      </c>
      <c r="CN222" s="1">
        <v>91900</v>
      </c>
      <c r="CO222" s="1">
        <v>89700</v>
      </c>
      <c r="CP222" s="1">
        <v>98500</v>
      </c>
      <c r="CQ222" s="1">
        <v>103900</v>
      </c>
      <c r="CR222" s="1">
        <v>89100</v>
      </c>
      <c r="CS222" s="1">
        <v>98800</v>
      </c>
      <c r="CT222" s="1">
        <v>108900</v>
      </c>
      <c r="CU222" s="1">
        <v>107900</v>
      </c>
      <c r="CV222" s="1">
        <v>97900</v>
      </c>
      <c r="CW222" s="1">
        <v>92100</v>
      </c>
      <c r="CX222" s="1">
        <v>91600</v>
      </c>
      <c r="CY222" s="1">
        <v>88300</v>
      </c>
      <c r="CZ222" s="1">
        <v>84900</v>
      </c>
      <c r="DA222" s="1">
        <v>85200</v>
      </c>
      <c r="DB222" s="1">
        <v>80500</v>
      </c>
      <c r="DC222" s="1">
        <v>90300</v>
      </c>
      <c r="DD222" s="1">
        <v>80500</v>
      </c>
      <c r="DE222" s="1">
        <v>82900</v>
      </c>
      <c r="DF222" s="1">
        <v>87400</v>
      </c>
      <c r="DG222" s="1">
        <v>83200</v>
      </c>
      <c r="DH222" s="1">
        <v>90600</v>
      </c>
      <c r="DI222" s="1">
        <v>95600</v>
      </c>
      <c r="DJ222" s="1">
        <v>81600</v>
      </c>
      <c r="DK222" s="1">
        <v>79300</v>
      </c>
      <c r="DL222" s="1">
        <v>80500</v>
      </c>
      <c r="DM222" s="1">
        <v>75400</v>
      </c>
      <c r="DN222" s="1">
        <v>78700</v>
      </c>
      <c r="DO222" s="1">
        <v>74300</v>
      </c>
      <c r="DP222" s="1">
        <v>68700</v>
      </c>
      <c r="DQ222" s="1">
        <v>74900</v>
      </c>
      <c r="DR222" s="1">
        <v>78300</v>
      </c>
      <c r="DS222" s="1">
        <v>82800</v>
      </c>
      <c r="DT222" s="1">
        <v>86200</v>
      </c>
      <c r="DU222" s="1">
        <v>81700</v>
      </c>
      <c r="DV222" s="1">
        <v>94800</v>
      </c>
      <c r="DW222" s="1">
        <v>80900</v>
      </c>
      <c r="DX222" s="1">
        <v>76500</v>
      </c>
      <c r="DY222" s="1">
        <v>69800</v>
      </c>
      <c r="DZ222" s="1">
        <v>83300</v>
      </c>
      <c r="EA222" s="1">
        <v>86400</v>
      </c>
      <c r="EB222" s="1">
        <v>97300</v>
      </c>
      <c r="EC222" s="1">
        <v>97300</v>
      </c>
      <c r="ED222" s="1">
        <v>85100</v>
      </c>
      <c r="EE222" s="1">
        <v>73500</v>
      </c>
      <c r="EF222" s="1">
        <v>73500</v>
      </c>
    </row>
    <row r="223" spans="1:136" x14ac:dyDescent="0.45">
      <c r="A223" t="s">
        <v>627</v>
      </c>
      <c r="B223" t="s">
        <v>480</v>
      </c>
      <c r="C223" t="s">
        <v>44</v>
      </c>
      <c r="D223" t="s">
        <v>187</v>
      </c>
      <c r="E223" s="1">
        <v>41100</v>
      </c>
      <c r="F223" s="1">
        <v>37300</v>
      </c>
      <c r="G223" s="1">
        <v>34200</v>
      </c>
      <c r="H223" s="1">
        <v>33300</v>
      </c>
      <c r="I223" s="1">
        <v>38700</v>
      </c>
      <c r="J223" s="1">
        <v>35000</v>
      </c>
      <c r="K223" s="1">
        <v>34000</v>
      </c>
      <c r="L223" s="1">
        <v>36900</v>
      </c>
      <c r="M223" s="1">
        <v>40200</v>
      </c>
      <c r="N223" s="1">
        <v>34700</v>
      </c>
      <c r="O223" s="1">
        <v>39700</v>
      </c>
      <c r="P223" s="1">
        <v>37900</v>
      </c>
      <c r="Q223" s="1">
        <v>35300</v>
      </c>
      <c r="R223" s="1">
        <v>37700</v>
      </c>
      <c r="S223" s="1">
        <v>37000</v>
      </c>
      <c r="T223" s="1">
        <v>35200</v>
      </c>
      <c r="U223" s="1">
        <v>35600</v>
      </c>
      <c r="V223" s="1">
        <v>36000</v>
      </c>
      <c r="W223" s="1">
        <v>40800</v>
      </c>
      <c r="X223" s="1">
        <v>37600</v>
      </c>
      <c r="Y223" s="1">
        <v>32600</v>
      </c>
      <c r="Z223" s="1">
        <v>34900</v>
      </c>
      <c r="AA223" s="1">
        <v>35100</v>
      </c>
      <c r="AB223" s="1">
        <v>35800</v>
      </c>
      <c r="AC223" s="1">
        <v>39100</v>
      </c>
      <c r="AD223" s="1">
        <v>38900</v>
      </c>
      <c r="AE223" s="1">
        <v>37100</v>
      </c>
      <c r="AF223" s="1">
        <v>39200</v>
      </c>
      <c r="AG223" s="1">
        <v>41700</v>
      </c>
      <c r="AH223" s="1">
        <v>38400</v>
      </c>
      <c r="AI223" s="1">
        <v>36300</v>
      </c>
      <c r="AJ223" s="1">
        <v>36300</v>
      </c>
      <c r="AK223" s="1">
        <v>30100</v>
      </c>
      <c r="AL223" s="1">
        <v>27100</v>
      </c>
      <c r="AM223" s="1">
        <v>25700</v>
      </c>
      <c r="AN223" s="1">
        <v>29400</v>
      </c>
      <c r="AO223" s="1">
        <v>30700</v>
      </c>
      <c r="AP223" s="1">
        <v>32400</v>
      </c>
      <c r="AQ223" s="1">
        <v>34700</v>
      </c>
      <c r="AR223" s="1">
        <v>30800</v>
      </c>
      <c r="AS223" s="1">
        <v>32600</v>
      </c>
      <c r="AT223" s="1">
        <v>29900</v>
      </c>
      <c r="AU223" s="1">
        <v>27900</v>
      </c>
      <c r="AV223" s="1">
        <v>26900</v>
      </c>
      <c r="AW223" s="1">
        <v>23900</v>
      </c>
      <c r="AX223" s="1">
        <v>21600</v>
      </c>
      <c r="AY223" s="1">
        <v>19600</v>
      </c>
      <c r="AZ223" s="1">
        <v>20700</v>
      </c>
      <c r="BA223" s="1">
        <v>19600</v>
      </c>
      <c r="BB223" s="1">
        <v>16000</v>
      </c>
      <c r="BC223" s="1">
        <v>13700</v>
      </c>
      <c r="BD223" s="1">
        <v>13900</v>
      </c>
      <c r="BE223" s="1">
        <v>19000</v>
      </c>
      <c r="BF223" s="1">
        <v>23500</v>
      </c>
      <c r="BG223" s="1">
        <v>28900</v>
      </c>
      <c r="BH223" s="1">
        <v>33400</v>
      </c>
      <c r="BI223" s="1">
        <v>33200</v>
      </c>
      <c r="BJ223" s="1">
        <v>35100</v>
      </c>
      <c r="BK223" s="1">
        <v>34400</v>
      </c>
      <c r="BL223" s="1">
        <v>38900</v>
      </c>
      <c r="BM223" s="1">
        <v>35200</v>
      </c>
      <c r="BN223" s="1">
        <v>29100</v>
      </c>
      <c r="BO223" s="1">
        <v>35100</v>
      </c>
      <c r="BP223" s="1">
        <v>30800</v>
      </c>
      <c r="BQ223" s="1">
        <v>30400</v>
      </c>
      <c r="BR223" s="1">
        <v>26900</v>
      </c>
      <c r="BS223" s="1">
        <v>30800</v>
      </c>
      <c r="BT223" s="1">
        <v>29400</v>
      </c>
      <c r="BU223" s="1">
        <v>30600</v>
      </c>
      <c r="BV223" s="1">
        <v>32800</v>
      </c>
      <c r="BW223" s="1">
        <v>33300</v>
      </c>
      <c r="BX223" s="1">
        <v>29400</v>
      </c>
      <c r="BY223" s="1">
        <v>24800</v>
      </c>
      <c r="BZ223" s="1">
        <v>21400</v>
      </c>
      <c r="CA223" s="1">
        <v>22200</v>
      </c>
      <c r="CB223" s="1">
        <v>19100</v>
      </c>
      <c r="CC223" s="1">
        <v>16100.000000000002</v>
      </c>
      <c r="CD223" s="1">
        <v>13800</v>
      </c>
      <c r="CE223" s="1">
        <v>12200</v>
      </c>
      <c r="CF223" s="1">
        <v>21400</v>
      </c>
      <c r="CG223" s="1">
        <v>21800</v>
      </c>
      <c r="CH223" s="1">
        <v>26400</v>
      </c>
      <c r="CI223" s="1">
        <v>36400</v>
      </c>
      <c r="CJ223" s="1">
        <v>38500</v>
      </c>
      <c r="CK223" s="1">
        <v>39300</v>
      </c>
      <c r="CL223" s="1">
        <v>38800</v>
      </c>
      <c r="CM223" s="1">
        <v>37500</v>
      </c>
      <c r="CN223" s="1">
        <v>32400</v>
      </c>
      <c r="CO223" s="1">
        <v>30000</v>
      </c>
      <c r="CP223" s="1">
        <v>25700</v>
      </c>
      <c r="CQ223" s="1">
        <v>27700</v>
      </c>
      <c r="CR223" s="1">
        <v>30800</v>
      </c>
      <c r="CS223" s="1">
        <v>31000</v>
      </c>
      <c r="CT223" s="1">
        <v>27400</v>
      </c>
      <c r="CU223" s="1">
        <v>28700</v>
      </c>
      <c r="CV223" s="1">
        <v>28000</v>
      </c>
      <c r="CW223" s="1">
        <v>30200</v>
      </c>
      <c r="CX223" s="1">
        <v>29700</v>
      </c>
      <c r="CY223" s="1">
        <v>28500</v>
      </c>
      <c r="CZ223" s="1">
        <v>28900</v>
      </c>
      <c r="DA223" s="1">
        <v>22700</v>
      </c>
      <c r="DB223" s="1">
        <v>28400</v>
      </c>
      <c r="DC223" s="1">
        <v>24600</v>
      </c>
      <c r="DD223" s="1">
        <v>20200</v>
      </c>
      <c r="DE223" s="1">
        <v>21900</v>
      </c>
      <c r="DF223" s="1">
        <v>20300</v>
      </c>
      <c r="DG223" s="1">
        <v>21800</v>
      </c>
      <c r="DH223" s="1">
        <v>17300</v>
      </c>
      <c r="DI223" s="1">
        <v>31900</v>
      </c>
      <c r="DJ223" s="1">
        <v>32600</v>
      </c>
      <c r="DK223" s="1">
        <v>34500</v>
      </c>
      <c r="DL223" s="1">
        <v>35100</v>
      </c>
      <c r="DM223" s="1">
        <v>35000</v>
      </c>
      <c r="DN223" s="1">
        <v>31500</v>
      </c>
      <c r="DO223" s="1">
        <v>34200</v>
      </c>
      <c r="DP223" s="1">
        <v>33500</v>
      </c>
      <c r="DQ223" s="1">
        <v>35400</v>
      </c>
      <c r="DR223" s="1">
        <v>34600</v>
      </c>
      <c r="DS223" s="1">
        <v>34400</v>
      </c>
      <c r="DT223" s="1">
        <v>35300</v>
      </c>
      <c r="DU223" s="1">
        <v>34900</v>
      </c>
      <c r="DV223" s="1">
        <v>39500</v>
      </c>
      <c r="DW223" s="1">
        <v>35000</v>
      </c>
      <c r="DX223" s="1">
        <v>42700</v>
      </c>
      <c r="DY223" s="1">
        <v>47400</v>
      </c>
      <c r="DZ223" s="1">
        <v>36100</v>
      </c>
      <c r="EA223" s="1">
        <v>47700</v>
      </c>
      <c r="EB223" s="1">
        <v>46300</v>
      </c>
      <c r="EC223" s="1">
        <v>46800</v>
      </c>
      <c r="ED223" s="1">
        <v>43400</v>
      </c>
      <c r="EE223" s="1">
        <v>42800</v>
      </c>
      <c r="EF223" s="1">
        <v>42800</v>
      </c>
    </row>
    <row r="224" spans="1:136" x14ac:dyDescent="0.45">
      <c r="D224" t="s">
        <v>396</v>
      </c>
      <c r="E224" s="1">
        <v>344000</v>
      </c>
      <c r="F224" s="1">
        <v>350200</v>
      </c>
      <c r="G224" s="1">
        <v>347200</v>
      </c>
      <c r="H224" s="1">
        <v>346000</v>
      </c>
      <c r="I224" s="1">
        <v>355300</v>
      </c>
      <c r="J224" s="1">
        <v>355500</v>
      </c>
      <c r="K224" s="1">
        <v>346400</v>
      </c>
      <c r="L224" s="1">
        <v>348300</v>
      </c>
      <c r="M224" s="1">
        <v>348800</v>
      </c>
      <c r="N224" s="1">
        <v>341800</v>
      </c>
      <c r="O224" s="1">
        <v>335400</v>
      </c>
      <c r="P224" s="1">
        <v>334600</v>
      </c>
      <c r="Q224" s="1">
        <v>338800</v>
      </c>
      <c r="R224" s="1">
        <v>338200</v>
      </c>
      <c r="S224" s="1">
        <v>332400</v>
      </c>
      <c r="T224" s="1">
        <v>344100</v>
      </c>
      <c r="U224" s="1">
        <v>356900</v>
      </c>
      <c r="V224" s="1">
        <v>351900</v>
      </c>
      <c r="W224" s="1">
        <v>342100</v>
      </c>
      <c r="X224" s="1">
        <v>334200</v>
      </c>
      <c r="Y224" s="1">
        <v>319600</v>
      </c>
      <c r="Z224" s="1">
        <v>322800</v>
      </c>
      <c r="AA224" s="1">
        <v>315800</v>
      </c>
      <c r="AB224" s="1">
        <v>323400</v>
      </c>
      <c r="AC224" s="1">
        <v>312800</v>
      </c>
      <c r="AD224" s="1">
        <v>311900</v>
      </c>
      <c r="AE224" s="1">
        <v>335800</v>
      </c>
      <c r="AF224" s="1">
        <v>334800</v>
      </c>
      <c r="AG224" s="1">
        <v>340300</v>
      </c>
      <c r="AH224" s="1">
        <v>338700</v>
      </c>
      <c r="AI224" s="1">
        <v>345200</v>
      </c>
      <c r="AJ224" s="1">
        <v>347200</v>
      </c>
      <c r="AK224" s="1">
        <v>329500</v>
      </c>
      <c r="AL224" s="1">
        <v>333200</v>
      </c>
      <c r="AM224" s="1">
        <v>326300</v>
      </c>
      <c r="AN224" s="1">
        <v>326200</v>
      </c>
      <c r="AO224" s="1">
        <v>323600</v>
      </c>
      <c r="AP224" s="1">
        <v>321900</v>
      </c>
      <c r="AQ224" s="1">
        <v>321400</v>
      </c>
      <c r="AR224" s="1">
        <v>325300</v>
      </c>
      <c r="AS224" s="1">
        <v>341200</v>
      </c>
      <c r="AT224" s="1">
        <v>327700</v>
      </c>
      <c r="AU224" s="1">
        <v>327200</v>
      </c>
      <c r="AV224" s="1">
        <v>307600</v>
      </c>
      <c r="AW224" s="1">
        <v>299000</v>
      </c>
      <c r="AX224" s="1">
        <v>300200</v>
      </c>
      <c r="AY224" s="1">
        <v>299700</v>
      </c>
      <c r="AZ224" s="1">
        <v>301900</v>
      </c>
      <c r="BA224" s="1">
        <v>308800</v>
      </c>
      <c r="BB224" s="1">
        <v>313900</v>
      </c>
      <c r="BC224" s="1">
        <v>311900</v>
      </c>
      <c r="BD224" s="1">
        <v>315500</v>
      </c>
      <c r="BE224" s="1">
        <v>311600</v>
      </c>
      <c r="BF224" s="1">
        <v>315800</v>
      </c>
      <c r="BG224" s="1">
        <v>306900</v>
      </c>
      <c r="BH224" s="1">
        <v>310900</v>
      </c>
      <c r="BI224" s="1">
        <v>300500</v>
      </c>
      <c r="BJ224" s="1">
        <v>285200</v>
      </c>
      <c r="BK224" s="1">
        <v>299600</v>
      </c>
      <c r="BL224" s="1">
        <v>292500</v>
      </c>
      <c r="BM224" s="1">
        <v>294300</v>
      </c>
      <c r="BN224" s="1">
        <v>294200</v>
      </c>
      <c r="BO224" s="1">
        <v>285200</v>
      </c>
      <c r="BP224" s="1">
        <v>284500</v>
      </c>
      <c r="BQ224" s="1">
        <v>293400</v>
      </c>
      <c r="BR224" s="1">
        <v>304900</v>
      </c>
      <c r="BS224" s="1">
        <v>301800</v>
      </c>
      <c r="BT224" s="1">
        <v>314600</v>
      </c>
      <c r="BU224" s="1">
        <v>310600</v>
      </c>
      <c r="BV224" s="1">
        <v>333900</v>
      </c>
      <c r="BW224" s="1">
        <v>315700</v>
      </c>
      <c r="BX224" s="1">
        <v>318300</v>
      </c>
      <c r="BY224" s="1">
        <v>320600</v>
      </c>
      <c r="BZ224" s="1">
        <v>318200</v>
      </c>
      <c r="CA224" s="1">
        <v>325300</v>
      </c>
      <c r="CB224" s="1">
        <v>323000</v>
      </c>
      <c r="CC224" s="1">
        <v>336000</v>
      </c>
      <c r="CD224" s="1">
        <v>342500</v>
      </c>
      <c r="CE224" s="1">
        <v>340600</v>
      </c>
      <c r="CF224" s="1">
        <v>344700</v>
      </c>
      <c r="CG224" s="1">
        <v>337800</v>
      </c>
      <c r="CH224" s="1">
        <v>337900</v>
      </c>
      <c r="CI224" s="1">
        <v>334200</v>
      </c>
      <c r="CJ224" s="1">
        <v>336400</v>
      </c>
      <c r="CK224" s="1">
        <v>325700</v>
      </c>
      <c r="CL224" s="1">
        <v>332000</v>
      </c>
      <c r="CM224" s="1">
        <v>335000</v>
      </c>
      <c r="CN224" s="1">
        <v>337000</v>
      </c>
      <c r="CO224" s="1">
        <v>347400</v>
      </c>
      <c r="CP224" s="1">
        <v>350100</v>
      </c>
      <c r="CQ224" s="1">
        <v>341400</v>
      </c>
      <c r="CR224" s="1">
        <v>354700</v>
      </c>
      <c r="CS224" s="1">
        <v>329700</v>
      </c>
      <c r="CT224" s="1">
        <v>323800</v>
      </c>
      <c r="CU224" s="1">
        <v>323900</v>
      </c>
      <c r="CV224" s="1">
        <v>321200</v>
      </c>
      <c r="CW224" s="1">
        <v>321100</v>
      </c>
      <c r="CX224" s="1">
        <v>324800</v>
      </c>
      <c r="CY224" s="1">
        <v>339600</v>
      </c>
      <c r="CZ224" s="1">
        <v>332300</v>
      </c>
      <c r="DA224" s="1">
        <v>341900</v>
      </c>
      <c r="DB224" s="1">
        <v>326400</v>
      </c>
      <c r="DC224" s="1">
        <v>338000</v>
      </c>
      <c r="DD224" s="1">
        <v>338100</v>
      </c>
      <c r="DE224" s="1">
        <v>337200</v>
      </c>
      <c r="DF224" s="1">
        <v>335500</v>
      </c>
      <c r="DG224" s="1">
        <v>340800</v>
      </c>
      <c r="DH224" s="1">
        <v>345700</v>
      </c>
      <c r="DI224" s="1">
        <v>340600</v>
      </c>
      <c r="DJ224" s="1">
        <v>340100</v>
      </c>
      <c r="DK224" s="1">
        <v>352000</v>
      </c>
      <c r="DL224" s="1">
        <v>362300</v>
      </c>
      <c r="DM224" s="1">
        <v>367300</v>
      </c>
      <c r="DN224" s="1">
        <v>358200</v>
      </c>
      <c r="DO224" s="1">
        <v>348600</v>
      </c>
      <c r="DP224" s="1">
        <v>353000</v>
      </c>
      <c r="DQ224" s="1">
        <v>354100</v>
      </c>
      <c r="DR224" s="1">
        <v>377700</v>
      </c>
      <c r="DS224" s="1">
        <v>376100</v>
      </c>
      <c r="DT224" s="1">
        <v>375900</v>
      </c>
      <c r="DU224" s="1">
        <v>372300</v>
      </c>
      <c r="DV224" s="1">
        <v>368600</v>
      </c>
      <c r="DW224" s="1">
        <v>362900</v>
      </c>
      <c r="DX224" s="1">
        <v>360800</v>
      </c>
      <c r="DY224" s="1">
        <v>364900</v>
      </c>
      <c r="DZ224" s="1">
        <v>376200</v>
      </c>
      <c r="EA224" s="1">
        <v>365300</v>
      </c>
      <c r="EB224" s="1">
        <v>370600</v>
      </c>
      <c r="EC224" s="1">
        <v>376000</v>
      </c>
      <c r="ED224" s="1">
        <v>383800</v>
      </c>
      <c r="EE224" s="1">
        <v>384900</v>
      </c>
      <c r="EF224" s="1">
        <v>384900</v>
      </c>
    </row>
    <row r="225" spans="1:136" x14ac:dyDescent="0.45">
      <c r="B225" t="s">
        <v>188</v>
      </c>
      <c r="C225" t="s">
        <v>44</v>
      </c>
      <c r="D225" t="s">
        <v>397</v>
      </c>
      <c r="E225" s="1">
        <v>259500</v>
      </c>
      <c r="F225" s="1">
        <v>252800</v>
      </c>
      <c r="G225" s="1">
        <v>259200</v>
      </c>
      <c r="H225" s="1">
        <v>271700</v>
      </c>
      <c r="I225" s="1">
        <v>275600</v>
      </c>
      <c r="J225" s="1">
        <v>278800</v>
      </c>
      <c r="K225" s="1">
        <v>294000</v>
      </c>
      <c r="L225" s="1">
        <v>288000</v>
      </c>
      <c r="M225" s="1">
        <v>277200</v>
      </c>
      <c r="N225" s="1">
        <v>270600</v>
      </c>
      <c r="O225" s="1">
        <v>264900</v>
      </c>
      <c r="P225" s="1">
        <v>266800</v>
      </c>
      <c r="Q225" s="1">
        <v>270300</v>
      </c>
      <c r="R225" s="1">
        <v>270800</v>
      </c>
      <c r="S225" s="1">
        <v>275500</v>
      </c>
      <c r="T225" s="1">
        <v>278000</v>
      </c>
      <c r="U225" s="1">
        <v>278400</v>
      </c>
      <c r="V225" s="1">
        <v>285700</v>
      </c>
      <c r="W225" s="1">
        <v>283500</v>
      </c>
      <c r="X225" s="1">
        <v>286200</v>
      </c>
      <c r="Y225" s="1">
        <v>284600</v>
      </c>
      <c r="Z225" s="1">
        <v>279500</v>
      </c>
      <c r="AA225" s="1">
        <v>266200</v>
      </c>
      <c r="AB225" s="1">
        <v>255500</v>
      </c>
      <c r="AC225" s="1">
        <v>265700</v>
      </c>
      <c r="AD225" s="1">
        <v>270500</v>
      </c>
      <c r="AE225" s="1">
        <v>269500</v>
      </c>
      <c r="AF225" s="1">
        <v>281100</v>
      </c>
      <c r="AG225" s="1">
        <v>280400</v>
      </c>
      <c r="AH225" s="1">
        <v>275300</v>
      </c>
      <c r="AI225" s="1">
        <v>267100</v>
      </c>
      <c r="AJ225" s="1">
        <v>276700</v>
      </c>
      <c r="AK225" s="1">
        <v>255600</v>
      </c>
      <c r="AL225" s="1">
        <v>258100.00000000003</v>
      </c>
      <c r="AM225" s="1">
        <v>276100</v>
      </c>
      <c r="AN225" s="1">
        <v>277500</v>
      </c>
      <c r="AO225" s="1">
        <v>285600</v>
      </c>
      <c r="AP225" s="1">
        <v>288000</v>
      </c>
      <c r="AQ225" s="1">
        <v>289900</v>
      </c>
      <c r="AR225" s="1">
        <v>291600</v>
      </c>
      <c r="AS225" s="1">
        <v>294100</v>
      </c>
      <c r="AT225" s="1">
        <v>292300</v>
      </c>
      <c r="AU225" s="1">
        <v>285800</v>
      </c>
      <c r="AV225" s="1">
        <v>281700</v>
      </c>
      <c r="AW225" s="1">
        <v>284800</v>
      </c>
      <c r="AX225" s="1">
        <v>274400</v>
      </c>
      <c r="AY225" s="1">
        <v>279500</v>
      </c>
      <c r="AZ225" s="1">
        <v>277200</v>
      </c>
      <c r="BA225" s="1">
        <v>274600</v>
      </c>
      <c r="BB225" s="1">
        <v>267300</v>
      </c>
      <c r="BC225" s="1">
        <v>272000</v>
      </c>
      <c r="BD225" s="1">
        <v>266900</v>
      </c>
      <c r="BE225" s="1">
        <v>274900</v>
      </c>
      <c r="BF225" s="1">
        <v>279500</v>
      </c>
      <c r="BG225" s="1">
        <v>289900</v>
      </c>
      <c r="BH225" s="1">
        <v>286900</v>
      </c>
      <c r="BI225" s="1">
        <v>278900</v>
      </c>
      <c r="BJ225" s="1">
        <v>278400</v>
      </c>
      <c r="BK225" s="1">
        <v>270800</v>
      </c>
      <c r="BL225" s="1">
        <v>269400</v>
      </c>
      <c r="BM225" s="1">
        <v>264800</v>
      </c>
      <c r="BN225" s="1">
        <v>268700</v>
      </c>
      <c r="BO225" s="1">
        <v>272900</v>
      </c>
      <c r="BP225" s="1">
        <v>270300</v>
      </c>
      <c r="BQ225" s="1">
        <v>275900</v>
      </c>
      <c r="BR225" s="1">
        <v>273700</v>
      </c>
      <c r="BS225" s="1">
        <v>281200</v>
      </c>
      <c r="BT225" s="1">
        <v>291300</v>
      </c>
      <c r="BU225" s="1">
        <v>276500</v>
      </c>
      <c r="BV225" s="1">
        <v>267300</v>
      </c>
      <c r="BW225" s="1">
        <v>265100</v>
      </c>
      <c r="BX225" s="1">
        <v>265000</v>
      </c>
      <c r="BY225" s="1">
        <v>256600.00000000003</v>
      </c>
      <c r="BZ225" s="1">
        <v>261600.00000000003</v>
      </c>
      <c r="CA225" s="1">
        <v>258500</v>
      </c>
      <c r="CB225" s="1">
        <v>270200</v>
      </c>
      <c r="CC225" s="1">
        <v>280800</v>
      </c>
      <c r="CD225" s="1">
        <v>275900</v>
      </c>
      <c r="CE225" s="1">
        <v>278300</v>
      </c>
      <c r="CF225" s="1">
        <v>272400</v>
      </c>
      <c r="CG225" s="1">
        <v>273400</v>
      </c>
      <c r="CH225" s="1">
        <v>265600</v>
      </c>
      <c r="CI225" s="1">
        <v>272700</v>
      </c>
      <c r="CJ225" s="1">
        <v>262200</v>
      </c>
      <c r="CK225" s="1">
        <v>266100</v>
      </c>
      <c r="CL225" s="1">
        <v>266700</v>
      </c>
      <c r="CM225" s="1">
        <v>245800</v>
      </c>
      <c r="CN225" s="1">
        <v>252400</v>
      </c>
      <c r="CO225" s="1">
        <v>247400</v>
      </c>
      <c r="CP225" s="1">
        <v>262200</v>
      </c>
      <c r="CQ225" s="1">
        <v>250100</v>
      </c>
      <c r="CR225" s="1">
        <v>259100.00000000003</v>
      </c>
      <c r="CS225" s="1">
        <v>268300</v>
      </c>
      <c r="CT225" s="1">
        <v>267500</v>
      </c>
      <c r="CU225" s="1">
        <v>272100</v>
      </c>
      <c r="CV225" s="1">
        <v>272400</v>
      </c>
      <c r="CW225" s="1">
        <v>287300</v>
      </c>
      <c r="CX225" s="1">
        <v>282400</v>
      </c>
      <c r="CY225" s="1">
        <v>277200</v>
      </c>
      <c r="CZ225" s="1">
        <v>284200</v>
      </c>
      <c r="DA225" s="1">
        <v>285800</v>
      </c>
      <c r="DB225" s="1">
        <v>286000</v>
      </c>
      <c r="DC225" s="1">
        <v>280300</v>
      </c>
      <c r="DD225" s="1">
        <v>265600</v>
      </c>
      <c r="DE225" s="1">
        <v>273700</v>
      </c>
      <c r="DF225" s="1">
        <v>288200</v>
      </c>
      <c r="DG225" s="1">
        <v>294500</v>
      </c>
      <c r="DH225" s="1">
        <v>284300</v>
      </c>
      <c r="DI225" s="1">
        <v>298700</v>
      </c>
      <c r="DJ225" s="1">
        <v>308000</v>
      </c>
      <c r="DK225" s="1">
        <v>290900</v>
      </c>
      <c r="DL225" s="1">
        <v>293300</v>
      </c>
      <c r="DM225" s="1">
        <v>279100</v>
      </c>
      <c r="DN225" s="1">
        <v>287300</v>
      </c>
      <c r="DO225" s="1">
        <v>293100</v>
      </c>
      <c r="DP225" s="1">
        <v>312500</v>
      </c>
      <c r="DQ225" s="1">
        <v>312200</v>
      </c>
      <c r="DR225" s="1">
        <v>302500</v>
      </c>
      <c r="DS225" s="1">
        <v>289100</v>
      </c>
      <c r="DT225" s="1">
        <v>279000</v>
      </c>
      <c r="DU225" s="1">
        <v>274900</v>
      </c>
      <c r="DV225" s="1">
        <v>275900</v>
      </c>
      <c r="DW225" s="1">
        <v>269500</v>
      </c>
      <c r="DX225" s="1">
        <v>267000</v>
      </c>
      <c r="DY225" s="1">
        <v>279000</v>
      </c>
      <c r="DZ225" s="1">
        <v>298000</v>
      </c>
      <c r="EA225" s="1">
        <v>286800</v>
      </c>
      <c r="EB225" s="1">
        <v>285600</v>
      </c>
      <c r="EC225" s="1">
        <v>284400</v>
      </c>
      <c r="ED225" s="1">
        <v>273700</v>
      </c>
      <c r="EE225" s="1">
        <v>277000</v>
      </c>
      <c r="EF225" s="1">
        <v>277000</v>
      </c>
    </row>
    <row r="226" spans="1:136" x14ac:dyDescent="0.45">
      <c r="B226" t="s">
        <v>189</v>
      </c>
      <c r="C226" t="s">
        <v>44</v>
      </c>
      <c r="D226" t="s">
        <v>398</v>
      </c>
      <c r="E226" s="1">
        <v>270900</v>
      </c>
      <c r="F226" s="1">
        <v>280300</v>
      </c>
      <c r="G226" s="1">
        <v>290200</v>
      </c>
      <c r="H226" s="1">
        <v>277000</v>
      </c>
      <c r="I226" s="1">
        <v>283000</v>
      </c>
      <c r="J226" s="1">
        <v>289600</v>
      </c>
      <c r="K226" s="1">
        <v>300800</v>
      </c>
      <c r="L226" s="1">
        <v>291300</v>
      </c>
      <c r="M226" s="1">
        <v>268300</v>
      </c>
      <c r="N226" s="1">
        <v>264500</v>
      </c>
      <c r="O226" s="1">
        <v>271400</v>
      </c>
      <c r="P226" s="1">
        <v>271900</v>
      </c>
      <c r="Q226" s="1">
        <v>265200</v>
      </c>
      <c r="R226" s="1">
        <v>265000</v>
      </c>
      <c r="S226" s="1">
        <v>268300</v>
      </c>
      <c r="T226" s="1">
        <v>261899.99999999997</v>
      </c>
      <c r="U226" s="1">
        <v>280900</v>
      </c>
      <c r="V226" s="1">
        <v>289100</v>
      </c>
      <c r="W226" s="1">
        <v>307600</v>
      </c>
      <c r="X226" s="1">
        <v>311700</v>
      </c>
      <c r="Y226" s="1">
        <v>307400</v>
      </c>
      <c r="Z226" s="1">
        <v>290800</v>
      </c>
      <c r="AA226" s="1">
        <v>303400</v>
      </c>
      <c r="AB226" s="1">
        <v>292300</v>
      </c>
      <c r="AC226" s="1">
        <v>288300</v>
      </c>
      <c r="AD226" s="1">
        <v>283200</v>
      </c>
      <c r="AE226" s="1">
        <v>274600</v>
      </c>
      <c r="AF226" s="1">
        <v>266400</v>
      </c>
      <c r="AG226" s="1">
        <v>288800</v>
      </c>
      <c r="AH226" s="1">
        <v>321600</v>
      </c>
      <c r="AI226" s="1">
        <v>321800</v>
      </c>
      <c r="AJ226" s="1">
        <v>310400</v>
      </c>
      <c r="AK226" s="1">
        <v>313500</v>
      </c>
      <c r="AL226" s="1">
        <v>311000</v>
      </c>
      <c r="AM226" s="1">
        <v>304700</v>
      </c>
      <c r="AN226" s="1">
        <v>309000</v>
      </c>
      <c r="AO226" s="1">
        <v>298500</v>
      </c>
      <c r="AP226" s="1">
        <v>302300</v>
      </c>
      <c r="AQ226" s="1">
        <v>288100</v>
      </c>
      <c r="AR226" s="1">
        <v>281300</v>
      </c>
      <c r="AS226" s="1">
        <v>291900</v>
      </c>
      <c r="AT226" s="1">
        <v>303300</v>
      </c>
      <c r="AU226" s="1">
        <v>314000</v>
      </c>
      <c r="AV226" s="1">
        <v>325700</v>
      </c>
      <c r="AW226" s="1">
        <v>292000</v>
      </c>
      <c r="AX226" s="1">
        <v>302800</v>
      </c>
      <c r="AY226" s="1">
        <v>298300</v>
      </c>
      <c r="AZ226" s="1">
        <v>303200</v>
      </c>
      <c r="BA226" s="1">
        <v>296400</v>
      </c>
      <c r="BB226" s="1">
        <v>299800</v>
      </c>
      <c r="BC226" s="1">
        <v>301300</v>
      </c>
      <c r="BD226" s="1">
        <v>305400</v>
      </c>
      <c r="BE226" s="1">
        <v>330700</v>
      </c>
      <c r="BF226" s="1">
        <v>332800</v>
      </c>
      <c r="BG226" s="1">
        <v>336800</v>
      </c>
      <c r="BH226" s="1">
        <v>338400</v>
      </c>
      <c r="BI226" s="1">
        <v>321000</v>
      </c>
      <c r="BJ226" s="1">
        <v>311500</v>
      </c>
      <c r="BK226" s="1">
        <v>302900</v>
      </c>
      <c r="BL226" s="1">
        <v>297700</v>
      </c>
      <c r="BM226" s="1">
        <v>297200</v>
      </c>
      <c r="BN226" s="1">
        <v>297000</v>
      </c>
      <c r="BO226" s="1">
        <v>290800</v>
      </c>
      <c r="BP226" s="1">
        <v>302100</v>
      </c>
      <c r="BQ226" s="1">
        <v>303400</v>
      </c>
      <c r="BR226" s="1">
        <v>322200</v>
      </c>
      <c r="BS226" s="1">
        <v>335100</v>
      </c>
      <c r="BT226" s="1">
        <v>319200</v>
      </c>
      <c r="BU226" s="1">
        <v>304300</v>
      </c>
      <c r="BV226" s="1">
        <v>306100</v>
      </c>
      <c r="BW226" s="1">
        <v>305400</v>
      </c>
      <c r="BX226" s="1">
        <v>302400</v>
      </c>
      <c r="BY226" s="1">
        <v>307600</v>
      </c>
      <c r="BZ226" s="1">
        <v>304200</v>
      </c>
      <c r="CA226" s="1">
        <v>291500</v>
      </c>
      <c r="CB226" s="1">
        <v>292500</v>
      </c>
      <c r="CC226" s="1">
        <v>321000</v>
      </c>
      <c r="CD226" s="1">
        <v>325200</v>
      </c>
      <c r="CE226" s="1">
        <v>321100</v>
      </c>
      <c r="CF226" s="1">
        <v>338800</v>
      </c>
      <c r="CG226" s="1">
        <v>320400</v>
      </c>
      <c r="CH226" s="1">
        <v>325600</v>
      </c>
      <c r="CI226" s="1">
        <v>322400</v>
      </c>
      <c r="CJ226" s="1">
        <v>327200</v>
      </c>
      <c r="CK226" s="1">
        <v>340200</v>
      </c>
      <c r="CL226" s="1">
        <v>333300</v>
      </c>
      <c r="CM226" s="1">
        <v>336400</v>
      </c>
      <c r="CN226" s="1">
        <v>331700</v>
      </c>
      <c r="CO226" s="1">
        <v>349900</v>
      </c>
      <c r="CP226" s="1">
        <v>352800</v>
      </c>
      <c r="CQ226" s="1">
        <v>370300</v>
      </c>
      <c r="CR226" s="1">
        <v>346200</v>
      </c>
      <c r="CS226" s="1">
        <v>339300</v>
      </c>
      <c r="CT226" s="1">
        <v>336700</v>
      </c>
      <c r="CU226" s="1">
        <v>336200</v>
      </c>
      <c r="CV226" s="1">
        <v>332600</v>
      </c>
      <c r="CW226" s="1">
        <v>313300</v>
      </c>
      <c r="CX226" s="1">
        <v>317300</v>
      </c>
      <c r="CY226" s="1">
        <v>310800</v>
      </c>
      <c r="CZ226" s="1">
        <v>322400</v>
      </c>
      <c r="DA226" s="1">
        <v>340200</v>
      </c>
      <c r="DB226" s="1">
        <v>356100</v>
      </c>
      <c r="DC226" s="1">
        <v>355600</v>
      </c>
      <c r="DD226" s="1">
        <v>380900</v>
      </c>
      <c r="DE226" s="1">
        <v>362200</v>
      </c>
      <c r="DF226" s="1">
        <v>345200</v>
      </c>
      <c r="DG226" s="1">
        <v>329400</v>
      </c>
      <c r="DH226" s="1">
        <v>317200</v>
      </c>
      <c r="DI226" s="1">
        <v>309100</v>
      </c>
      <c r="DJ226" s="1">
        <v>316100</v>
      </c>
      <c r="DK226" s="1">
        <v>319700</v>
      </c>
      <c r="DL226" s="1">
        <v>321200</v>
      </c>
      <c r="DM226" s="1">
        <v>340200</v>
      </c>
      <c r="DN226" s="1">
        <v>361000</v>
      </c>
      <c r="DO226" s="1">
        <v>377400</v>
      </c>
      <c r="DP226" s="1">
        <v>365900</v>
      </c>
      <c r="DQ226" s="1">
        <v>333500</v>
      </c>
      <c r="DR226" s="1">
        <v>331800</v>
      </c>
      <c r="DS226" s="1">
        <v>330900</v>
      </c>
      <c r="DT226" s="1">
        <v>321200</v>
      </c>
      <c r="DU226" s="1">
        <v>327500</v>
      </c>
      <c r="DV226" s="1">
        <v>328300</v>
      </c>
      <c r="DW226" s="1">
        <v>343000</v>
      </c>
      <c r="DX226" s="1">
        <v>334000</v>
      </c>
      <c r="DY226" s="1">
        <v>342000</v>
      </c>
      <c r="DZ226" s="1">
        <v>338100</v>
      </c>
      <c r="EA226" s="1">
        <v>348600</v>
      </c>
      <c r="EB226" s="1">
        <v>346100</v>
      </c>
      <c r="EC226" s="1">
        <v>321500</v>
      </c>
      <c r="ED226" s="1">
        <v>311900</v>
      </c>
      <c r="EE226" s="1">
        <v>307800</v>
      </c>
      <c r="EF226" s="1">
        <v>307800</v>
      </c>
    </row>
    <row r="227" spans="1:136" x14ac:dyDescent="0.45">
      <c r="B227" t="s">
        <v>190</v>
      </c>
      <c r="C227" t="s">
        <v>44</v>
      </c>
      <c r="D227" t="s">
        <v>399</v>
      </c>
      <c r="E227" s="1">
        <v>6500</v>
      </c>
      <c r="F227" s="1">
        <v>7100</v>
      </c>
      <c r="G227" s="1">
        <v>5500</v>
      </c>
      <c r="H227" s="1">
        <v>5400</v>
      </c>
      <c r="I227" s="1">
        <v>5400</v>
      </c>
      <c r="J227" s="1">
        <v>4400</v>
      </c>
      <c r="K227" s="1">
        <v>3500</v>
      </c>
      <c r="L227" s="1">
        <v>3700</v>
      </c>
      <c r="M227" s="1">
        <v>5500</v>
      </c>
      <c r="N227" s="1">
        <v>8000</v>
      </c>
      <c r="O227" s="1">
        <v>7500</v>
      </c>
      <c r="P227" s="1">
        <v>6900</v>
      </c>
      <c r="Q227" s="1">
        <v>8400</v>
      </c>
      <c r="R227" s="1">
        <v>6200</v>
      </c>
      <c r="S227" s="1">
        <v>5000</v>
      </c>
      <c r="T227" s="1">
        <v>4200</v>
      </c>
      <c r="U227" s="1">
        <v>4800</v>
      </c>
      <c r="V227" s="1">
        <v>5700</v>
      </c>
      <c r="W227" s="1">
        <v>5300</v>
      </c>
      <c r="X227" s="1">
        <v>6300</v>
      </c>
      <c r="Y227" s="1">
        <v>9100</v>
      </c>
      <c r="Z227" s="1">
        <v>9500</v>
      </c>
      <c r="AA227" s="1">
        <v>6800</v>
      </c>
      <c r="AB227" s="1">
        <v>5700</v>
      </c>
      <c r="AC227" s="1">
        <v>6700</v>
      </c>
      <c r="AD227" s="1">
        <v>6700</v>
      </c>
      <c r="AE227" s="1">
        <v>5900</v>
      </c>
      <c r="AF227" s="1">
        <v>5900</v>
      </c>
      <c r="AG227" s="1">
        <v>5700</v>
      </c>
      <c r="AH227" s="1">
        <v>5100</v>
      </c>
      <c r="AI227" s="1">
        <v>8400</v>
      </c>
      <c r="AJ227" s="1">
        <v>8300</v>
      </c>
      <c r="AK227" s="1">
        <v>9200</v>
      </c>
      <c r="AL227" s="1">
        <v>10000</v>
      </c>
      <c r="AM227" s="1">
        <v>7800</v>
      </c>
      <c r="AN227" s="1">
        <v>5800</v>
      </c>
      <c r="AO227" s="1">
        <v>6500</v>
      </c>
      <c r="AP227" s="1">
        <v>4800</v>
      </c>
      <c r="AQ227" s="1">
        <v>5400</v>
      </c>
      <c r="AR227" s="1">
        <v>5700</v>
      </c>
      <c r="AS227" s="1">
        <v>5600</v>
      </c>
      <c r="AT227" s="1">
        <v>7200</v>
      </c>
      <c r="AU227" s="1">
        <v>6400</v>
      </c>
      <c r="AV227" s="1">
        <v>7900</v>
      </c>
      <c r="AW227" s="1">
        <v>7600</v>
      </c>
      <c r="AX227" s="1">
        <v>6800</v>
      </c>
      <c r="AY227" s="1">
        <v>7200</v>
      </c>
      <c r="AZ227" s="1">
        <v>6300</v>
      </c>
      <c r="BA227" s="1">
        <v>8300</v>
      </c>
      <c r="BB227" s="1">
        <v>8000</v>
      </c>
      <c r="BC227" s="1">
        <v>7000</v>
      </c>
      <c r="BD227" s="1">
        <v>5200</v>
      </c>
      <c r="BE227" s="1">
        <v>6900</v>
      </c>
      <c r="BF227" s="1">
        <v>5300</v>
      </c>
      <c r="BG227" s="1">
        <v>4100</v>
      </c>
      <c r="BH227" s="1">
        <v>4500</v>
      </c>
      <c r="BI227" s="1">
        <v>6300</v>
      </c>
      <c r="BJ227" s="1">
        <v>7200</v>
      </c>
      <c r="BK227" s="1">
        <v>7000</v>
      </c>
      <c r="BL227" s="1">
        <v>7500</v>
      </c>
      <c r="BM227" s="1">
        <v>8200</v>
      </c>
      <c r="BN227" s="1">
        <v>9500</v>
      </c>
      <c r="BO227" s="1">
        <v>7400</v>
      </c>
      <c r="BP227" s="1">
        <v>8400</v>
      </c>
      <c r="BQ227" s="1">
        <v>7300</v>
      </c>
      <c r="BR227" s="1">
        <v>8300</v>
      </c>
      <c r="BS227" s="1">
        <v>8000</v>
      </c>
      <c r="BT227" s="1">
        <v>10000</v>
      </c>
      <c r="BU227" s="1">
        <v>8200</v>
      </c>
      <c r="BV227" s="1">
        <v>8000</v>
      </c>
      <c r="BW227" s="1">
        <v>8200</v>
      </c>
      <c r="BX227" s="1">
        <v>10500</v>
      </c>
      <c r="BY227" s="1">
        <v>8200</v>
      </c>
      <c r="BZ227" s="1">
        <v>8000</v>
      </c>
      <c r="CA227" s="1">
        <v>10100</v>
      </c>
      <c r="CB227" s="1">
        <v>8000</v>
      </c>
      <c r="CC227" s="1">
        <v>7000</v>
      </c>
      <c r="CD227" s="1">
        <v>7000</v>
      </c>
      <c r="CE227" s="1">
        <v>7200</v>
      </c>
      <c r="CF227" s="1">
        <v>6000</v>
      </c>
      <c r="CG227" s="1">
        <v>6700</v>
      </c>
      <c r="CH227" s="1">
        <v>6000</v>
      </c>
      <c r="CI227" s="1">
        <v>5000</v>
      </c>
      <c r="CJ227" s="1">
        <v>5100</v>
      </c>
      <c r="CK227" s="1">
        <v>5400</v>
      </c>
      <c r="CL227" s="1">
        <v>4100</v>
      </c>
      <c r="CM227" s="1">
        <v>4800</v>
      </c>
      <c r="CN227" s="1">
        <v>4700</v>
      </c>
      <c r="CO227" s="1">
        <v>6100</v>
      </c>
      <c r="CP227" s="1">
        <v>5600</v>
      </c>
      <c r="CQ227" s="1">
        <v>8500</v>
      </c>
      <c r="CR227" s="1">
        <v>8100</v>
      </c>
      <c r="CS227" s="1">
        <v>7600</v>
      </c>
      <c r="CT227" s="1">
        <v>7300</v>
      </c>
      <c r="CU227" s="1">
        <v>6500</v>
      </c>
      <c r="CV227" s="1">
        <v>6500</v>
      </c>
      <c r="CW227" s="1">
        <v>5900</v>
      </c>
      <c r="CX227" s="1">
        <v>7200</v>
      </c>
      <c r="CY227" s="1">
        <v>8400</v>
      </c>
      <c r="CZ227" s="1">
        <v>10200</v>
      </c>
      <c r="DA227" s="1">
        <v>10100</v>
      </c>
      <c r="DB227" s="1">
        <v>10000</v>
      </c>
      <c r="DC227" s="1">
        <v>10300</v>
      </c>
      <c r="DD227" s="1">
        <v>7700</v>
      </c>
      <c r="DE227" s="1">
        <v>8300</v>
      </c>
      <c r="DF227" s="1">
        <v>5900</v>
      </c>
      <c r="DG227" s="1">
        <v>5700</v>
      </c>
      <c r="DH227" s="1">
        <v>7300</v>
      </c>
      <c r="DI227" s="1">
        <v>9800</v>
      </c>
      <c r="DJ227" s="1">
        <v>9800</v>
      </c>
      <c r="DK227" s="1">
        <v>9100</v>
      </c>
      <c r="DL227" s="1">
        <v>9600</v>
      </c>
      <c r="DM227" s="1">
        <v>11400</v>
      </c>
      <c r="DN227" s="1">
        <v>7500</v>
      </c>
      <c r="DO227" s="1">
        <v>6800</v>
      </c>
      <c r="DP227" s="1">
        <v>7300</v>
      </c>
      <c r="DQ227" s="1">
        <v>7900</v>
      </c>
      <c r="DR227" s="1">
        <v>6800</v>
      </c>
      <c r="DS227" s="1">
        <v>6300</v>
      </c>
      <c r="DT227" s="1">
        <v>6000</v>
      </c>
      <c r="DU227" s="1">
        <v>7100</v>
      </c>
      <c r="DV227" s="1">
        <v>8000</v>
      </c>
      <c r="DW227" s="1">
        <v>6800</v>
      </c>
      <c r="DX227" s="1">
        <v>7500</v>
      </c>
      <c r="DY227" s="1">
        <v>8600</v>
      </c>
      <c r="DZ227" s="1">
        <v>6900</v>
      </c>
      <c r="EA227" s="1">
        <v>4700</v>
      </c>
      <c r="EB227" s="1">
        <v>4300</v>
      </c>
      <c r="EC227" s="1">
        <v>4500</v>
      </c>
      <c r="ED227" s="1">
        <v>6100</v>
      </c>
      <c r="EE227" s="1">
        <v>5900</v>
      </c>
      <c r="EF227" s="1">
        <v>5900</v>
      </c>
    </row>
    <row r="228" spans="1:136" x14ac:dyDescent="0.45">
      <c r="B228" t="s">
        <v>481</v>
      </c>
      <c r="C228" t="s">
        <v>44</v>
      </c>
      <c r="D228" t="s">
        <v>400</v>
      </c>
      <c r="E228" s="1">
        <v>1800</v>
      </c>
      <c r="F228" s="1">
        <v>2600</v>
      </c>
      <c r="G228" s="1"/>
      <c r="H228" s="1"/>
      <c r="I228" s="1">
        <v>2100</v>
      </c>
      <c r="J228" s="1">
        <v>4100</v>
      </c>
      <c r="K228" s="1">
        <v>3400</v>
      </c>
      <c r="L228" s="1">
        <v>4400</v>
      </c>
      <c r="M228" s="1">
        <v>2900</v>
      </c>
      <c r="N228" s="1">
        <v>4400</v>
      </c>
      <c r="O228" s="1">
        <v>4400</v>
      </c>
      <c r="P228" s="1">
        <v>3600</v>
      </c>
      <c r="Q228" s="1">
        <v>4900</v>
      </c>
      <c r="R228" s="1">
        <v>3800</v>
      </c>
      <c r="S228" s="1">
        <v>4800</v>
      </c>
      <c r="T228" s="1">
        <v>4200</v>
      </c>
      <c r="U228" s="1">
        <v>3800</v>
      </c>
      <c r="V228" s="1">
        <v>4100</v>
      </c>
      <c r="W228" s="1"/>
      <c r="X228" s="1"/>
      <c r="Y228" s="1">
        <v>1900</v>
      </c>
      <c r="Z228" s="1">
        <v>2500</v>
      </c>
      <c r="AA228" s="1">
        <v>3000</v>
      </c>
      <c r="AB228" s="1">
        <v>5600</v>
      </c>
      <c r="AC228" s="1">
        <v>4800</v>
      </c>
      <c r="AD228" s="1">
        <v>6000</v>
      </c>
      <c r="AE228" s="1">
        <v>5400</v>
      </c>
      <c r="AF228" s="1">
        <v>5500</v>
      </c>
      <c r="AG228" s="1">
        <v>4100</v>
      </c>
      <c r="AH228" s="1">
        <v>3100</v>
      </c>
      <c r="AI228" s="1">
        <v>3200</v>
      </c>
      <c r="AJ228" s="1">
        <v>3600</v>
      </c>
      <c r="AK228" s="1">
        <v>4200</v>
      </c>
      <c r="AL228" s="1">
        <v>2800</v>
      </c>
      <c r="AM228" s="1">
        <v>3600</v>
      </c>
      <c r="AN228" s="1">
        <v>2700</v>
      </c>
      <c r="AO228" s="1">
        <v>3700</v>
      </c>
      <c r="AP228" s="1">
        <v>5200</v>
      </c>
      <c r="AQ228" s="1">
        <v>5200</v>
      </c>
      <c r="AR228" s="1">
        <v>2600</v>
      </c>
      <c r="AS228" s="1">
        <v>4000</v>
      </c>
      <c r="AT228" s="1">
        <v>5400</v>
      </c>
      <c r="AU228" s="1">
        <v>3800</v>
      </c>
      <c r="AV228" s="1">
        <v>5400</v>
      </c>
      <c r="AW228" s="1">
        <v>4700</v>
      </c>
      <c r="AX228" s="1">
        <v>4100</v>
      </c>
      <c r="AY228" s="1">
        <v>2000</v>
      </c>
      <c r="AZ228" s="1">
        <v>2100</v>
      </c>
      <c r="BA228" s="1"/>
      <c r="BB228" s="1"/>
      <c r="BC228" s="1"/>
      <c r="BD228" s="1">
        <v>3800</v>
      </c>
      <c r="BE228" s="1">
        <v>3600</v>
      </c>
      <c r="BF228" s="1">
        <v>4300</v>
      </c>
      <c r="BG228" s="1">
        <v>6600</v>
      </c>
      <c r="BH228" s="1">
        <v>6400</v>
      </c>
      <c r="BI228" s="1">
        <v>6100</v>
      </c>
      <c r="BJ228" s="1">
        <v>5200</v>
      </c>
      <c r="BK228" s="1">
        <v>4400</v>
      </c>
      <c r="BL228" s="1">
        <v>5100</v>
      </c>
      <c r="BM228" s="1">
        <v>3000</v>
      </c>
      <c r="BN228" s="1">
        <v>3200</v>
      </c>
      <c r="BO228" s="1">
        <v>4400</v>
      </c>
      <c r="BP228" s="1">
        <v>3200</v>
      </c>
      <c r="BQ228" s="1">
        <v>4000</v>
      </c>
      <c r="BR228" s="1">
        <v>1500</v>
      </c>
      <c r="BS228" s="1">
        <v>2300</v>
      </c>
      <c r="BT228" s="1">
        <v>2200</v>
      </c>
      <c r="BU228" s="1">
        <v>2000</v>
      </c>
      <c r="BV228" s="1">
        <v>3000</v>
      </c>
      <c r="BW228" s="1">
        <v>2000</v>
      </c>
      <c r="BX228" s="1">
        <v>3200</v>
      </c>
      <c r="BY228" s="1">
        <v>3100</v>
      </c>
      <c r="BZ228" s="1">
        <v>3500</v>
      </c>
      <c r="CA228" s="1">
        <v>2800</v>
      </c>
      <c r="CB228" s="1">
        <v>2600</v>
      </c>
      <c r="CC228" s="1">
        <v>2700</v>
      </c>
      <c r="CD228" s="1">
        <v>2300</v>
      </c>
      <c r="CE228" s="1">
        <v>2800</v>
      </c>
      <c r="CF228" s="1">
        <v>1900</v>
      </c>
      <c r="CG228" s="1">
        <v>3500</v>
      </c>
      <c r="CH228" s="1"/>
      <c r="CI228" s="1">
        <v>2400</v>
      </c>
      <c r="CJ228" s="1">
        <v>2300</v>
      </c>
      <c r="CK228" s="1">
        <v>3700</v>
      </c>
      <c r="CL228" s="1">
        <v>3700</v>
      </c>
      <c r="CM228" s="1">
        <v>3700</v>
      </c>
      <c r="CN228" s="1">
        <v>3000</v>
      </c>
      <c r="CO228" s="1">
        <v>2800</v>
      </c>
      <c r="CP228" s="1">
        <v>2000</v>
      </c>
      <c r="CQ228" s="1">
        <v>2400</v>
      </c>
      <c r="CR228" s="1">
        <v>1500</v>
      </c>
      <c r="CS228" s="1"/>
      <c r="CT228" s="1">
        <v>5400</v>
      </c>
      <c r="CU228" s="1">
        <v>3200</v>
      </c>
      <c r="CV228" s="1">
        <v>3300</v>
      </c>
      <c r="CW228" s="1">
        <v>3000</v>
      </c>
      <c r="CX228" s="1">
        <v>2400</v>
      </c>
      <c r="CY228" s="1">
        <v>2700</v>
      </c>
      <c r="CZ228" s="1"/>
      <c r="DA228" s="1"/>
      <c r="DB228" s="1"/>
      <c r="DC228" s="1"/>
      <c r="DD228" s="1">
        <v>1800</v>
      </c>
      <c r="DE228" s="1">
        <v>1500</v>
      </c>
      <c r="DF228" s="1">
        <v>1700</v>
      </c>
      <c r="DG228" s="1">
        <v>2800</v>
      </c>
      <c r="DH228" s="1">
        <v>2000</v>
      </c>
      <c r="DI228" s="1">
        <v>2000</v>
      </c>
      <c r="DJ228" s="1"/>
      <c r="DK228" s="1"/>
      <c r="DL228" s="1"/>
      <c r="DM228" s="1">
        <v>1700</v>
      </c>
      <c r="DN228" s="1">
        <v>1500</v>
      </c>
      <c r="DO228" s="1"/>
      <c r="DP228" s="1"/>
      <c r="DQ228" s="1"/>
      <c r="DR228" s="1">
        <v>2700</v>
      </c>
      <c r="DS228" s="1">
        <v>2700</v>
      </c>
      <c r="DT228" s="1">
        <v>6300</v>
      </c>
      <c r="DU228" s="1">
        <v>2100</v>
      </c>
      <c r="DV228" s="1">
        <v>2000</v>
      </c>
      <c r="DW228" s="1">
        <v>2100</v>
      </c>
      <c r="DX228" s="1"/>
      <c r="DY228" s="1"/>
      <c r="DZ228" s="1"/>
      <c r="EA228" s="1"/>
      <c r="EB228" s="1"/>
      <c r="EC228" s="1">
        <v>2700</v>
      </c>
      <c r="ED228" s="1"/>
      <c r="EE228" s="1">
        <v>2500</v>
      </c>
      <c r="EF228" s="1">
        <v>2500</v>
      </c>
    </row>
    <row r="229" spans="1:136" x14ac:dyDescent="0.45">
      <c r="A229" t="s">
        <v>628</v>
      </c>
      <c r="B229" t="s">
        <v>159</v>
      </c>
      <c r="C229" t="s">
        <v>44</v>
      </c>
      <c r="D229" t="s">
        <v>350</v>
      </c>
      <c r="E229" s="1">
        <v>82300</v>
      </c>
      <c r="F229" s="1">
        <v>79500</v>
      </c>
      <c r="G229" s="1">
        <v>84100</v>
      </c>
      <c r="H229" s="1">
        <v>78400</v>
      </c>
      <c r="I229" s="1">
        <v>74400</v>
      </c>
      <c r="J229" s="1">
        <v>69300</v>
      </c>
      <c r="K229" s="1">
        <v>76800</v>
      </c>
      <c r="L229" s="1">
        <v>82000</v>
      </c>
      <c r="M229" s="1">
        <v>76300</v>
      </c>
      <c r="N229" s="1">
        <v>81700</v>
      </c>
      <c r="O229" s="1">
        <v>92800</v>
      </c>
      <c r="P229" s="1">
        <v>88000</v>
      </c>
      <c r="Q229" s="1">
        <v>95800</v>
      </c>
      <c r="R229" s="1">
        <v>100100</v>
      </c>
      <c r="S229" s="1">
        <v>95300</v>
      </c>
      <c r="T229" s="1">
        <v>111100</v>
      </c>
      <c r="U229" s="1">
        <v>112700</v>
      </c>
      <c r="V229" s="1">
        <v>110700</v>
      </c>
      <c r="W229" s="1">
        <v>98600</v>
      </c>
      <c r="X229" s="1">
        <v>90400</v>
      </c>
      <c r="Y229" s="1">
        <v>89500</v>
      </c>
      <c r="Z229" s="1">
        <v>89300</v>
      </c>
      <c r="AA229" s="1">
        <v>88600</v>
      </c>
      <c r="AB229" s="1">
        <v>87700</v>
      </c>
      <c r="AC229" s="1">
        <v>89400</v>
      </c>
      <c r="AD229" s="1">
        <v>86000</v>
      </c>
      <c r="AE229" s="1">
        <v>89600</v>
      </c>
      <c r="AF229" s="1">
        <v>89000</v>
      </c>
      <c r="AG229" s="1">
        <v>87700</v>
      </c>
      <c r="AH229" s="1">
        <v>88500</v>
      </c>
      <c r="AI229" s="1">
        <v>88700</v>
      </c>
      <c r="AJ229" s="1">
        <v>91600</v>
      </c>
      <c r="AK229" s="1">
        <v>93300</v>
      </c>
      <c r="AL229" s="1">
        <v>95100</v>
      </c>
      <c r="AM229" s="1">
        <v>96200</v>
      </c>
      <c r="AN229" s="1">
        <v>100100</v>
      </c>
      <c r="AO229" s="1">
        <v>93900</v>
      </c>
      <c r="AP229" s="1">
        <v>84400</v>
      </c>
      <c r="AQ229" s="1">
        <v>84300</v>
      </c>
      <c r="AR229" s="1">
        <v>88000</v>
      </c>
      <c r="AS229" s="1">
        <v>93100</v>
      </c>
      <c r="AT229" s="1">
        <v>95600</v>
      </c>
      <c r="AU229" s="1">
        <v>96700</v>
      </c>
      <c r="AV229" s="1">
        <v>93700</v>
      </c>
      <c r="AW229" s="1">
        <v>97400</v>
      </c>
      <c r="AX229" s="1">
        <v>92400</v>
      </c>
      <c r="AY229" s="1">
        <v>104100</v>
      </c>
      <c r="AZ229" s="1">
        <v>108900</v>
      </c>
      <c r="BA229" s="1">
        <v>114500</v>
      </c>
      <c r="BB229" s="1">
        <v>105600</v>
      </c>
      <c r="BC229" s="1">
        <v>94900</v>
      </c>
      <c r="BD229" s="1">
        <v>85100</v>
      </c>
      <c r="BE229" s="1">
        <v>84800</v>
      </c>
      <c r="BF229" s="1">
        <v>76500</v>
      </c>
      <c r="BG229" s="1">
        <v>70000</v>
      </c>
      <c r="BH229" s="1">
        <v>71200</v>
      </c>
      <c r="BI229" s="1">
        <v>68500</v>
      </c>
      <c r="BJ229" s="1">
        <v>75600</v>
      </c>
      <c r="BK229" s="1">
        <v>81500</v>
      </c>
      <c r="BL229" s="1">
        <v>78500</v>
      </c>
      <c r="BM229" s="1">
        <v>74800</v>
      </c>
      <c r="BN229" s="1">
        <v>92900</v>
      </c>
      <c r="BO229" s="1">
        <v>95800</v>
      </c>
      <c r="BP229" s="1">
        <v>96200</v>
      </c>
      <c r="BQ229" s="1">
        <v>94300</v>
      </c>
      <c r="BR229" s="1">
        <v>93700</v>
      </c>
      <c r="BS229" s="1">
        <v>92600</v>
      </c>
      <c r="BT229" s="1">
        <v>97800</v>
      </c>
      <c r="BU229" s="1">
        <v>101800</v>
      </c>
      <c r="BV229" s="1">
        <v>97100</v>
      </c>
      <c r="BW229" s="1">
        <v>100900</v>
      </c>
      <c r="BX229" s="1">
        <v>103000</v>
      </c>
      <c r="BY229" s="1">
        <v>98500</v>
      </c>
      <c r="BZ229" s="1">
        <v>93800</v>
      </c>
      <c r="CA229" s="1">
        <v>94600</v>
      </c>
      <c r="CB229" s="1">
        <v>99100</v>
      </c>
      <c r="CC229" s="1">
        <v>97500</v>
      </c>
      <c r="CD229" s="1">
        <v>97300</v>
      </c>
      <c r="CE229" s="1">
        <v>104600</v>
      </c>
      <c r="CF229" s="1">
        <v>117000</v>
      </c>
      <c r="CG229" s="1">
        <v>111300</v>
      </c>
      <c r="CH229" s="1">
        <v>107700</v>
      </c>
      <c r="CI229" s="1">
        <v>110300</v>
      </c>
      <c r="CJ229" s="1">
        <v>104000</v>
      </c>
      <c r="CK229" s="1">
        <v>104600</v>
      </c>
      <c r="CL229" s="1">
        <v>108000</v>
      </c>
      <c r="CM229" s="1">
        <v>101300</v>
      </c>
      <c r="CN229" s="1">
        <v>103900</v>
      </c>
      <c r="CO229" s="1">
        <v>108700</v>
      </c>
      <c r="CP229" s="1">
        <v>109300</v>
      </c>
      <c r="CQ229" s="1">
        <v>116600</v>
      </c>
      <c r="CR229" s="1">
        <v>109800</v>
      </c>
      <c r="CS229" s="1">
        <v>113700</v>
      </c>
      <c r="CT229" s="1">
        <v>105000</v>
      </c>
      <c r="CU229" s="1">
        <v>101900</v>
      </c>
      <c r="CV229" s="1">
        <v>115800</v>
      </c>
      <c r="CW229" s="1">
        <v>113200</v>
      </c>
      <c r="CX229" s="1">
        <v>118000</v>
      </c>
      <c r="CY229" s="1">
        <v>119600</v>
      </c>
      <c r="CZ229" s="1">
        <v>111200</v>
      </c>
      <c r="DA229" s="1">
        <v>107100</v>
      </c>
      <c r="DB229" s="1">
        <v>103800</v>
      </c>
      <c r="DC229" s="1">
        <v>108000</v>
      </c>
      <c r="DD229" s="1">
        <v>108400</v>
      </c>
      <c r="DE229" s="1">
        <v>107300</v>
      </c>
      <c r="DF229" s="1">
        <v>105800</v>
      </c>
      <c r="DG229" s="1">
        <v>102100</v>
      </c>
      <c r="DH229" s="1">
        <v>102400</v>
      </c>
      <c r="DI229" s="1">
        <v>112500</v>
      </c>
      <c r="DJ229" s="1">
        <v>112000</v>
      </c>
      <c r="DK229" s="1">
        <v>121800</v>
      </c>
      <c r="DL229" s="1">
        <v>119500</v>
      </c>
      <c r="DM229" s="1">
        <v>121000</v>
      </c>
      <c r="DN229" s="1">
        <v>116000</v>
      </c>
      <c r="DO229" s="1">
        <v>110800</v>
      </c>
      <c r="DP229" s="1">
        <v>105700</v>
      </c>
      <c r="DQ229" s="1">
        <v>112400</v>
      </c>
      <c r="DR229" s="1">
        <v>98100</v>
      </c>
      <c r="DS229" s="1">
        <v>101900</v>
      </c>
      <c r="DT229" s="1">
        <v>104200</v>
      </c>
      <c r="DU229" s="1">
        <v>96600</v>
      </c>
      <c r="DV229" s="1">
        <v>92600</v>
      </c>
      <c r="DW229" s="1">
        <v>96500</v>
      </c>
      <c r="DX229" s="1">
        <v>89900</v>
      </c>
      <c r="DY229" s="1">
        <v>92300</v>
      </c>
      <c r="DZ229" s="1">
        <v>94700</v>
      </c>
      <c r="EA229" s="1">
        <v>95600</v>
      </c>
      <c r="EB229" s="1">
        <v>85900</v>
      </c>
      <c r="EC229" s="1">
        <v>100900</v>
      </c>
      <c r="ED229" s="1">
        <v>120900</v>
      </c>
      <c r="EE229" s="1">
        <v>120500</v>
      </c>
      <c r="EF229" s="1">
        <v>120500</v>
      </c>
    </row>
    <row r="230" spans="1:136" x14ac:dyDescent="0.45">
      <c r="D230" t="s">
        <v>351</v>
      </c>
      <c r="E230" s="1">
        <v>114000</v>
      </c>
      <c r="F230" s="1">
        <v>118700</v>
      </c>
      <c r="G230" s="1">
        <v>124700</v>
      </c>
      <c r="H230" s="1">
        <v>122600</v>
      </c>
      <c r="I230" s="1">
        <v>123400</v>
      </c>
      <c r="J230" s="1">
        <v>118900</v>
      </c>
      <c r="K230" s="1">
        <v>116800</v>
      </c>
      <c r="L230" s="1">
        <v>108900</v>
      </c>
      <c r="M230" s="1">
        <v>100800</v>
      </c>
      <c r="N230" s="1">
        <v>101000</v>
      </c>
      <c r="O230" s="1">
        <v>92100</v>
      </c>
      <c r="P230" s="1">
        <v>87000</v>
      </c>
      <c r="Q230" s="1">
        <v>96500</v>
      </c>
      <c r="R230" s="1">
        <v>105600</v>
      </c>
      <c r="S230" s="1">
        <v>98900</v>
      </c>
      <c r="T230" s="1">
        <v>93300</v>
      </c>
      <c r="U230" s="1">
        <v>108500</v>
      </c>
      <c r="V230" s="1">
        <v>113400</v>
      </c>
      <c r="W230" s="1">
        <v>127000</v>
      </c>
      <c r="X230" s="1">
        <v>115400</v>
      </c>
      <c r="Y230" s="1">
        <v>110800</v>
      </c>
      <c r="Z230" s="1">
        <v>119600</v>
      </c>
      <c r="AA230" s="1">
        <v>119200</v>
      </c>
      <c r="AB230" s="1">
        <v>117300</v>
      </c>
      <c r="AC230" s="1">
        <v>108000</v>
      </c>
      <c r="AD230" s="1">
        <v>110700</v>
      </c>
      <c r="AE230" s="1">
        <v>104000</v>
      </c>
      <c r="AF230" s="1">
        <v>109200</v>
      </c>
      <c r="AG230" s="1">
        <v>108500</v>
      </c>
      <c r="AH230" s="1">
        <v>105600</v>
      </c>
      <c r="AI230" s="1">
        <v>128900</v>
      </c>
      <c r="AJ230" s="1">
        <v>116300</v>
      </c>
      <c r="AK230" s="1">
        <v>117100</v>
      </c>
      <c r="AL230" s="1">
        <v>120200</v>
      </c>
      <c r="AM230" s="1">
        <v>111700</v>
      </c>
      <c r="AN230" s="1">
        <v>112600</v>
      </c>
      <c r="AO230" s="1">
        <v>120000</v>
      </c>
      <c r="AP230" s="1">
        <v>124300</v>
      </c>
      <c r="AQ230" s="1">
        <v>127400</v>
      </c>
      <c r="AR230" s="1">
        <v>125200</v>
      </c>
      <c r="AS230" s="1">
        <v>125200</v>
      </c>
      <c r="AT230" s="1">
        <v>123000</v>
      </c>
      <c r="AU230" s="1">
        <v>111300</v>
      </c>
      <c r="AV230" s="1">
        <v>117600</v>
      </c>
      <c r="AW230" s="1">
        <v>117100</v>
      </c>
      <c r="AX230" s="1">
        <v>111600</v>
      </c>
      <c r="AY230" s="1">
        <v>108100</v>
      </c>
      <c r="AZ230" s="1">
        <v>106900</v>
      </c>
      <c r="BA230" s="1">
        <v>116200</v>
      </c>
      <c r="BB230" s="1">
        <v>107600</v>
      </c>
      <c r="BC230" s="1">
        <v>107200</v>
      </c>
      <c r="BD230" s="1">
        <v>110100</v>
      </c>
      <c r="BE230" s="1">
        <v>108600</v>
      </c>
      <c r="BF230" s="1">
        <v>102300</v>
      </c>
      <c r="BG230" s="1">
        <v>111500</v>
      </c>
      <c r="BH230" s="1">
        <v>105700</v>
      </c>
      <c r="BI230" s="1">
        <v>107100</v>
      </c>
      <c r="BJ230" s="1">
        <v>107900</v>
      </c>
      <c r="BK230" s="1">
        <v>102800</v>
      </c>
      <c r="BL230" s="1">
        <v>101800</v>
      </c>
      <c r="BM230" s="1">
        <v>97900</v>
      </c>
      <c r="BN230" s="1">
        <v>106400</v>
      </c>
      <c r="BO230" s="1">
        <v>108500</v>
      </c>
      <c r="BP230" s="1">
        <v>119300</v>
      </c>
      <c r="BQ230" s="1">
        <v>113000</v>
      </c>
      <c r="BR230" s="1">
        <v>116400</v>
      </c>
      <c r="BS230" s="1">
        <v>116000</v>
      </c>
      <c r="BT230" s="1">
        <v>108900</v>
      </c>
      <c r="BU230" s="1">
        <v>107100</v>
      </c>
      <c r="BV230" s="1">
        <v>114400</v>
      </c>
      <c r="BW230" s="1">
        <v>115000</v>
      </c>
      <c r="BX230" s="1">
        <v>125400</v>
      </c>
      <c r="BY230" s="1">
        <v>121200</v>
      </c>
      <c r="BZ230" s="1">
        <v>119500</v>
      </c>
      <c r="CA230" s="1">
        <v>119900</v>
      </c>
      <c r="CB230" s="1">
        <v>116900</v>
      </c>
      <c r="CC230" s="1">
        <v>107600</v>
      </c>
      <c r="CD230" s="1">
        <v>111800</v>
      </c>
      <c r="CE230" s="1">
        <v>109300</v>
      </c>
      <c r="CF230" s="1">
        <v>109800</v>
      </c>
      <c r="CG230" s="1">
        <v>98800</v>
      </c>
      <c r="CH230" s="1">
        <v>109500</v>
      </c>
      <c r="CI230" s="1">
        <v>114800</v>
      </c>
      <c r="CJ230" s="1">
        <v>112200</v>
      </c>
      <c r="CK230" s="1">
        <v>109100</v>
      </c>
      <c r="CL230" s="1">
        <v>111800</v>
      </c>
      <c r="CM230" s="1">
        <v>120400</v>
      </c>
      <c r="CN230" s="1">
        <v>127800</v>
      </c>
      <c r="CO230" s="1">
        <v>130600</v>
      </c>
      <c r="CP230" s="1">
        <v>135000</v>
      </c>
      <c r="CQ230" s="1">
        <v>133100</v>
      </c>
      <c r="CR230" s="1">
        <v>137000</v>
      </c>
      <c r="CS230" s="1">
        <v>126400</v>
      </c>
      <c r="CT230" s="1">
        <v>130000</v>
      </c>
      <c r="CU230" s="1">
        <v>133000</v>
      </c>
      <c r="CV230" s="1">
        <v>140100</v>
      </c>
      <c r="CW230" s="1">
        <v>130699.99999999999</v>
      </c>
      <c r="CX230" s="1">
        <v>130699.99999999999</v>
      </c>
      <c r="CY230" s="1">
        <v>133200</v>
      </c>
      <c r="CZ230" s="1">
        <v>125600</v>
      </c>
      <c r="DA230" s="1">
        <v>132200</v>
      </c>
      <c r="DB230" s="1">
        <v>128800.00000000001</v>
      </c>
      <c r="DC230" s="1">
        <v>133000</v>
      </c>
      <c r="DD230" s="1">
        <v>130300.00000000001</v>
      </c>
      <c r="DE230" s="1">
        <v>120600</v>
      </c>
      <c r="DF230" s="1">
        <v>123600</v>
      </c>
      <c r="DG230" s="1">
        <v>123900</v>
      </c>
      <c r="DH230" s="1">
        <v>122200</v>
      </c>
      <c r="DI230" s="1">
        <v>126800</v>
      </c>
      <c r="DJ230" s="1">
        <v>140600</v>
      </c>
      <c r="DK230" s="1">
        <v>152700</v>
      </c>
      <c r="DL230" s="1">
        <v>156700</v>
      </c>
      <c r="DM230" s="1">
        <v>165500</v>
      </c>
      <c r="DN230" s="1">
        <v>160300</v>
      </c>
      <c r="DO230" s="1">
        <v>154200</v>
      </c>
      <c r="DP230" s="1">
        <v>149200</v>
      </c>
      <c r="DQ230" s="1">
        <v>151600</v>
      </c>
      <c r="DR230" s="1">
        <v>156700</v>
      </c>
      <c r="DS230" s="1">
        <v>146300</v>
      </c>
      <c r="DT230" s="1">
        <v>135700</v>
      </c>
      <c r="DU230" s="1">
        <v>144900</v>
      </c>
      <c r="DV230" s="1">
        <v>150600</v>
      </c>
      <c r="DW230" s="1">
        <v>133100</v>
      </c>
      <c r="DX230" s="1">
        <v>120400</v>
      </c>
      <c r="DY230" s="1">
        <v>143800</v>
      </c>
      <c r="DZ230" s="1">
        <v>137500</v>
      </c>
      <c r="EA230" s="1">
        <v>129300.00000000001</v>
      </c>
      <c r="EB230" s="1">
        <v>134700</v>
      </c>
      <c r="EC230" s="1">
        <v>143500</v>
      </c>
      <c r="ED230" s="1">
        <v>145000</v>
      </c>
      <c r="EE230" s="1">
        <v>139800</v>
      </c>
      <c r="EF230" s="1">
        <v>139800</v>
      </c>
    </row>
    <row r="231" spans="1:136" x14ac:dyDescent="0.45">
      <c r="D231" t="s">
        <v>352</v>
      </c>
      <c r="E231" s="1">
        <v>62200</v>
      </c>
      <c r="F231" s="1">
        <v>62600</v>
      </c>
      <c r="G231" s="1">
        <v>65500</v>
      </c>
      <c r="H231" s="1">
        <v>62800</v>
      </c>
      <c r="I231" s="1">
        <v>61400</v>
      </c>
      <c r="J231" s="1">
        <v>52700</v>
      </c>
      <c r="K231" s="1">
        <v>46100</v>
      </c>
      <c r="L231" s="1">
        <v>48400</v>
      </c>
      <c r="M231" s="1">
        <v>54500</v>
      </c>
      <c r="N231" s="1">
        <v>56000</v>
      </c>
      <c r="O231" s="1">
        <v>44100</v>
      </c>
      <c r="P231" s="1">
        <v>51200</v>
      </c>
      <c r="Q231" s="1">
        <v>60000</v>
      </c>
      <c r="R231" s="1">
        <v>54000</v>
      </c>
      <c r="S231" s="1">
        <v>68900</v>
      </c>
      <c r="T231" s="1">
        <v>68400</v>
      </c>
      <c r="U231" s="1">
        <v>71100</v>
      </c>
      <c r="V231" s="1">
        <v>66700</v>
      </c>
      <c r="W231" s="1">
        <v>66700</v>
      </c>
      <c r="X231" s="1">
        <v>73100</v>
      </c>
      <c r="Y231" s="1">
        <v>64800</v>
      </c>
      <c r="Z231" s="1">
        <v>69100</v>
      </c>
      <c r="AA231" s="1">
        <v>57800</v>
      </c>
      <c r="AB231" s="1">
        <v>57400</v>
      </c>
      <c r="AC231" s="1">
        <v>55900</v>
      </c>
      <c r="AD231" s="1">
        <v>54300</v>
      </c>
      <c r="AE231" s="1">
        <v>62800</v>
      </c>
      <c r="AF231" s="1">
        <v>63300</v>
      </c>
      <c r="AG231" s="1">
        <v>57200</v>
      </c>
      <c r="AH231" s="1">
        <v>60000</v>
      </c>
      <c r="AI231" s="1">
        <v>48100</v>
      </c>
      <c r="AJ231" s="1">
        <v>45900</v>
      </c>
      <c r="AK231" s="1">
        <v>43600</v>
      </c>
      <c r="AL231" s="1">
        <v>45200</v>
      </c>
      <c r="AM231" s="1">
        <v>46700</v>
      </c>
      <c r="AN231" s="1">
        <v>49100</v>
      </c>
      <c r="AO231" s="1">
        <v>47200</v>
      </c>
      <c r="AP231" s="1">
        <v>53100</v>
      </c>
      <c r="AQ231" s="1">
        <v>47800</v>
      </c>
      <c r="AR231" s="1">
        <v>49400</v>
      </c>
      <c r="AS231" s="1">
        <v>49100</v>
      </c>
      <c r="AT231" s="1">
        <v>51300</v>
      </c>
      <c r="AU231" s="1">
        <v>49600</v>
      </c>
      <c r="AV231" s="1">
        <v>51300</v>
      </c>
      <c r="AW231" s="1">
        <v>43200</v>
      </c>
      <c r="AX231" s="1">
        <v>52500</v>
      </c>
      <c r="AY231" s="1">
        <v>62500</v>
      </c>
      <c r="AZ231" s="1">
        <v>60600</v>
      </c>
      <c r="BA231" s="1">
        <v>58700</v>
      </c>
      <c r="BB231" s="1">
        <v>64599.999999999993</v>
      </c>
      <c r="BC231" s="1">
        <v>73800</v>
      </c>
      <c r="BD231" s="1">
        <v>78000</v>
      </c>
      <c r="BE231" s="1">
        <v>76700</v>
      </c>
      <c r="BF231" s="1">
        <v>73400</v>
      </c>
      <c r="BG231" s="1">
        <v>69900</v>
      </c>
      <c r="BH231" s="1">
        <v>66100</v>
      </c>
      <c r="BI231" s="1">
        <v>69400</v>
      </c>
      <c r="BJ231" s="1">
        <v>61900</v>
      </c>
      <c r="BK231" s="1">
        <v>57800</v>
      </c>
      <c r="BL231" s="1">
        <v>58800</v>
      </c>
      <c r="BM231" s="1">
        <v>61800</v>
      </c>
      <c r="BN231" s="1">
        <v>59300</v>
      </c>
      <c r="BO231" s="1">
        <v>64400.000000000007</v>
      </c>
      <c r="BP231" s="1">
        <v>60000</v>
      </c>
      <c r="BQ231" s="1">
        <v>53000</v>
      </c>
      <c r="BR231" s="1">
        <v>48200</v>
      </c>
      <c r="BS231" s="1">
        <v>51200</v>
      </c>
      <c r="BT231" s="1">
        <v>56300</v>
      </c>
      <c r="BU231" s="1">
        <v>60300</v>
      </c>
      <c r="BV231" s="1">
        <v>60300</v>
      </c>
      <c r="BW231" s="1">
        <v>54800</v>
      </c>
      <c r="BX231" s="1">
        <v>63700</v>
      </c>
      <c r="BY231" s="1">
        <v>55900</v>
      </c>
      <c r="BZ231" s="1">
        <v>60900</v>
      </c>
      <c r="CA231" s="1">
        <v>61600</v>
      </c>
      <c r="CB231" s="1">
        <v>57800</v>
      </c>
      <c r="CC231" s="1">
        <v>56600</v>
      </c>
      <c r="CD231" s="1">
        <v>58000</v>
      </c>
      <c r="CE231" s="1">
        <v>63100</v>
      </c>
      <c r="CF231" s="1">
        <v>60600</v>
      </c>
      <c r="CG231" s="1">
        <v>61800</v>
      </c>
      <c r="CH231" s="1">
        <v>58500</v>
      </c>
      <c r="CI231" s="1">
        <v>50300</v>
      </c>
      <c r="CJ231" s="1">
        <v>51000</v>
      </c>
      <c r="CK231" s="1">
        <v>54000</v>
      </c>
      <c r="CL231" s="1">
        <v>56500</v>
      </c>
      <c r="CM231" s="1">
        <v>51000</v>
      </c>
      <c r="CN231" s="1">
        <v>56100</v>
      </c>
      <c r="CO231" s="1">
        <v>53500</v>
      </c>
      <c r="CP231" s="1">
        <v>56300</v>
      </c>
      <c r="CQ231" s="1">
        <v>54500</v>
      </c>
      <c r="CR231" s="1">
        <v>52200</v>
      </c>
      <c r="CS231" s="1">
        <v>53600</v>
      </c>
      <c r="CT231" s="1">
        <v>59600</v>
      </c>
      <c r="CU231" s="1">
        <v>59600</v>
      </c>
      <c r="CV231" s="1">
        <v>60600</v>
      </c>
      <c r="CW231" s="1">
        <v>56700</v>
      </c>
      <c r="CX231" s="1">
        <v>59500</v>
      </c>
      <c r="CY231" s="1">
        <v>57900</v>
      </c>
      <c r="CZ231" s="1">
        <v>67100</v>
      </c>
      <c r="DA231" s="1">
        <v>68100</v>
      </c>
      <c r="DB231" s="1">
        <v>65600</v>
      </c>
      <c r="DC231" s="1">
        <v>58100</v>
      </c>
      <c r="DD231" s="1">
        <v>51700</v>
      </c>
      <c r="DE231" s="1">
        <v>53800</v>
      </c>
      <c r="DF231" s="1">
        <v>47300</v>
      </c>
      <c r="DG231" s="1">
        <v>56800</v>
      </c>
      <c r="DH231" s="1">
        <v>50800</v>
      </c>
      <c r="DI231" s="1">
        <v>48100</v>
      </c>
      <c r="DJ231" s="1">
        <v>46000</v>
      </c>
      <c r="DK231" s="1">
        <v>39400</v>
      </c>
      <c r="DL231" s="1">
        <v>42300</v>
      </c>
      <c r="DM231" s="1">
        <v>34900</v>
      </c>
      <c r="DN231" s="1">
        <v>38900</v>
      </c>
      <c r="DO231" s="1">
        <v>41300</v>
      </c>
      <c r="DP231" s="1">
        <v>50100</v>
      </c>
      <c r="DQ231" s="1">
        <v>55600</v>
      </c>
      <c r="DR231" s="1">
        <v>63400</v>
      </c>
      <c r="DS231" s="1">
        <v>63400</v>
      </c>
      <c r="DT231" s="1">
        <v>66600</v>
      </c>
      <c r="DU231" s="1">
        <v>67400</v>
      </c>
      <c r="DV231" s="1">
        <v>62800</v>
      </c>
      <c r="DW231" s="1">
        <v>65500</v>
      </c>
      <c r="DX231" s="1">
        <v>61200</v>
      </c>
      <c r="DY231" s="1">
        <v>67800</v>
      </c>
      <c r="DZ231" s="1">
        <v>69100</v>
      </c>
      <c r="EA231" s="1">
        <v>71100</v>
      </c>
      <c r="EB231" s="1">
        <v>63600</v>
      </c>
      <c r="EC231" s="1">
        <v>58100</v>
      </c>
      <c r="ED231" s="1">
        <v>50800</v>
      </c>
      <c r="EE231" s="1">
        <v>44100</v>
      </c>
      <c r="EF231" s="1">
        <v>44100</v>
      </c>
    </row>
    <row r="232" spans="1:136" x14ac:dyDescent="0.45">
      <c r="B232" t="s">
        <v>467</v>
      </c>
      <c r="C232" t="s">
        <v>44</v>
      </c>
      <c r="D232" t="s">
        <v>160</v>
      </c>
      <c r="E232" s="1">
        <v>14800</v>
      </c>
      <c r="F232" s="1">
        <v>15700</v>
      </c>
      <c r="G232" s="1">
        <v>13600</v>
      </c>
      <c r="H232" s="1">
        <v>17700</v>
      </c>
      <c r="I232" s="1">
        <v>19100</v>
      </c>
      <c r="J232" s="1">
        <v>17300</v>
      </c>
      <c r="K232" s="1">
        <v>16900</v>
      </c>
      <c r="L232" s="1">
        <v>22400</v>
      </c>
      <c r="M232" s="1">
        <v>26500</v>
      </c>
      <c r="N232" s="1">
        <v>27600</v>
      </c>
      <c r="O232" s="1">
        <v>26900</v>
      </c>
      <c r="P232" s="1">
        <v>31400</v>
      </c>
      <c r="Q232" s="1">
        <v>29300</v>
      </c>
      <c r="R232" s="1">
        <v>18600</v>
      </c>
      <c r="S232" s="1">
        <v>22300</v>
      </c>
      <c r="T232" s="1">
        <v>21400</v>
      </c>
      <c r="U232" s="1">
        <v>13700</v>
      </c>
      <c r="V232" s="1">
        <v>15000</v>
      </c>
      <c r="W232" s="1">
        <v>12400</v>
      </c>
      <c r="X232" s="1">
        <v>15100</v>
      </c>
      <c r="Y232" s="1">
        <v>13300</v>
      </c>
      <c r="Z232" s="1">
        <v>15600</v>
      </c>
      <c r="AA232" s="1">
        <v>17900</v>
      </c>
      <c r="AB232" s="1">
        <v>10000</v>
      </c>
      <c r="AC232" s="1">
        <v>13300</v>
      </c>
      <c r="AD232" s="1">
        <v>15200</v>
      </c>
      <c r="AE232" s="1">
        <v>14500</v>
      </c>
      <c r="AF232" s="1">
        <v>15100</v>
      </c>
      <c r="AG232" s="1">
        <v>18900</v>
      </c>
      <c r="AH232" s="1">
        <v>18800</v>
      </c>
      <c r="AI232" s="1">
        <v>20600</v>
      </c>
      <c r="AJ232" s="1">
        <v>25300</v>
      </c>
      <c r="AK232" s="1">
        <v>25900</v>
      </c>
      <c r="AL232" s="1">
        <v>21300</v>
      </c>
      <c r="AM232" s="1">
        <v>24500</v>
      </c>
      <c r="AN232" s="1">
        <v>24400</v>
      </c>
      <c r="AO232" s="1">
        <v>22600</v>
      </c>
      <c r="AP232" s="1">
        <v>19100</v>
      </c>
      <c r="AQ232" s="1">
        <v>23700</v>
      </c>
      <c r="AR232" s="1">
        <v>20700</v>
      </c>
      <c r="AS232" s="1">
        <v>20200</v>
      </c>
      <c r="AT232" s="1">
        <v>14000</v>
      </c>
      <c r="AU232" s="1">
        <v>13600</v>
      </c>
      <c r="AV232" s="1">
        <v>16100.000000000002</v>
      </c>
      <c r="AW232" s="1">
        <v>14800</v>
      </c>
      <c r="AX232" s="1">
        <v>16600</v>
      </c>
      <c r="AY232" s="1">
        <v>17600</v>
      </c>
      <c r="AZ232" s="1">
        <v>16800</v>
      </c>
      <c r="BA232" s="1">
        <v>18000</v>
      </c>
      <c r="BB232" s="1">
        <v>17600</v>
      </c>
      <c r="BC232" s="1">
        <v>21700</v>
      </c>
      <c r="BD232" s="1">
        <v>19300</v>
      </c>
      <c r="BE232" s="1">
        <v>16500</v>
      </c>
      <c r="BF232" s="1">
        <v>18900</v>
      </c>
      <c r="BG232" s="1">
        <v>23700</v>
      </c>
      <c r="BH232" s="1">
        <v>24600</v>
      </c>
      <c r="BI232" s="1">
        <v>22200</v>
      </c>
      <c r="BJ232" s="1">
        <v>18400</v>
      </c>
      <c r="BK232" s="1">
        <v>16700</v>
      </c>
      <c r="BL232" s="1">
        <v>15400</v>
      </c>
      <c r="BM232" s="1">
        <v>18300</v>
      </c>
      <c r="BN232" s="1">
        <v>19000</v>
      </c>
      <c r="BO232" s="1">
        <v>13800</v>
      </c>
      <c r="BP232" s="1">
        <v>13700</v>
      </c>
      <c r="BQ232" s="1">
        <v>20900</v>
      </c>
      <c r="BR232" s="1">
        <v>25300</v>
      </c>
      <c r="BS232" s="1">
        <v>19900</v>
      </c>
      <c r="BT232" s="1">
        <v>19300</v>
      </c>
      <c r="BU232" s="1">
        <v>18600</v>
      </c>
      <c r="BV232" s="1">
        <v>17500</v>
      </c>
      <c r="BW232" s="1">
        <v>18600</v>
      </c>
      <c r="BX232" s="1">
        <v>12200</v>
      </c>
      <c r="BY232" s="1">
        <v>19400</v>
      </c>
      <c r="BZ232" s="1">
        <v>23000</v>
      </c>
      <c r="CA232" s="1">
        <v>24200</v>
      </c>
      <c r="CB232" s="1">
        <v>20000</v>
      </c>
      <c r="CC232" s="1">
        <v>25500</v>
      </c>
      <c r="CD232" s="1">
        <v>23000</v>
      </c>
      <c r="CE232" s="1">
        <v>23800</v>
      </c>
      <c r="CF232" s="1">
        <v>24000</v>
      </c>
      <c r="CG232" s="1">
        <v>22000</v>
      </c>
      <c r="CH232" s="1">
        <v>20400</v>
      </c>
      <c r="CI232" s="1">
        <v>20500</v>
      </c>
      <c r="CJ232" s="1">
        <v>21600</v>
      </c>
      <c r="CK232" s="1">
        <v>19900</v>
      </c>
      <c r="CL232" s="1">
        <v>17800</v>
      </c>
      <c r="CM232" s="1">
        <v>19400</v>
      </c>
      <c r="CN232" s="1">
        <v>19400</v>
      </c>
      <c r="CO232" s="1">
        <v>19600</v>
      </c>
      <c r="CP232" s="1">
        <v>19100</v>
      </c>
      <c r="CQ232" s="1">
        <v>20600</v>
      </c>
      <c r="CR232" s="1">
        <v>19100</v>
      </c>
      <c r="CS232" s="1">
        <v>16900</v>
      </c>
      <c r="CT232" s="1">
        <v>20200</v>
      </c>
      <c r="CU232" s="1">
        <v>19400</v>
      </c>
      <c r="CV232" s="1">
        <v>17800</v>
      </c>
      <c r="CW232" s="1">
        <v>16100.000000000002</v>
      </c>
      <c r="CX232" s="1">
        <v>17500</v>
      </c>
      <c r="CY232" s="1">
        <v>19000</v>
      </c>
      <c r="CZ232" s="1">
        <v>15500</v>
      </c>
      <c r="DA232" s="1">
        <v>15200</v>
      </c>
      <c r="DB232" s="1">
        <v>15400</v>
      </c>
      <c r="DC232" s="1">
        <v>23200</v>
      </c>
      <c r="DD232" s="1">
        <v>24900</v>
      </c>
      <c r="DE232" s="1">
        <v>20800</v>
      </c>
      <c r="DF232" s="1">
        <v>23300</v>
      </c>
      <c r="DG232" s="1">
        <v>22400</v>
      </c>
      <c r="DH232" s="1">
        <v>23600</v>
      </c>
      <c r="DI232" s="1">
        <v>22900</v>
      </c>
      <c r="DJ232" s="1">
        <v>17900</v>
      </c>
      <c r="DK232" s="1">
        <v>21200</v>
      </c>
      <c r="DL232" s="1">
        <v>20800</v>
      </c>
      <c r="DM232" s="1">
        <v>19200</v>
      </c>
      <c r="DN232" s="1">
        <v>16900</v>
      </c>
      <c r="DO232" s="1">
        <v>24500</v>
      </c>
      <c r="DP232" s="1">
        <v>28600</v>
      </c>
      <c r="DQ232" s="1">
        <v>23100</v>
      </c>
      <c r="DR232" s="1">
        <v>23300</v>
      </c>
      <c r="DS232" s="1">
        <v>23000</v>
      </c>
      <c r="DT232" s="1">
        <v>25800</v>
      </c>
      <c r="DU232" s="1">
        <v>25200</v>
      </c>
      <c r="DV232" s="1">
        <v>22700</v>
      </c>
      <c r="DW232" s="1">
        <v>18800</v>
      </c>
      <c r="DX232" s="1">
        <v>12200</v>
      </c>
      <c r="DY232" s="1">
        <v>14700</v>
      </c>
      <c r="DZ232" s="1">
        <v>11000</v>
      </c>
      <c r="EA232" s="1">
        <v>11700</v>
      </c>
      <c r="EB232" s="1">
        <v>14200</v>
      </c>
      <c r="EC232" s="1">
        <v>13500</v>
      </c>
      <c r="ED232" s="1">
        <v>14100</v>
      </c>
      <c r="EE232" s="1">
        <v>13900</v>
      </c>
      <c r="EF232" s="1">
        <v>13900</v>
      </c>
    </row>
    <row r="233" spans="1:136" x14ac:dyDescent="0.45">
      <c r="D233" t="s">
        <v>353</v>
      </c>
      <c r="E233" s="1">
        <v>30600</v>
      </c>
      <c r="F233" s="1">
        <v>28300</v>
      </c>
      <c r="G233" s="1">
        <v>23500</v>
      </c>
      <c r="H233" s="1">
        <v>22800</v>
      </c>
      <c r="I233" s="1">
        <v>21300</v>
      </c>
      <c r="J233" s="1">
        <v>18800</v>
      </c>
      <c r="K233" s="1">
        <v>21200</v>
      </c>
      <c r="L233" s="1">
        <v>29500</v>
      </c>
      <c r="M233" s="1">
        <v>31000</v>
      </c>
      <c r="N233" s="1">
        <v>32100</v>
      </c>
      <c r="O233" s="1">
        <v>25600</v>
      </c>
      <c r="P233" s="1">
        <v>24400</v>
      </c>
      <c r="Q233" s="1">
        <v>22200</v>
      </c>
      <c r="R233" s="1">
        <v>17600</v>
      </c>
      <c r="S233" s="1">
        <v>18800</v>
      </c>
      <c r="T233" s="1">
        <v>24300</v>
      </c>
      <c r="U233" s="1">
        <v>21500</v>
      </c>
      <c r="V233" s="1">
        <v>20800</v>
      </c>
      <c r="W233" s="1">
        <v>21100</v>
      </c>
      <c r="X233" s="1">
        <v>19900</v>
      </c>
      <c r="Y233" s="1">
        <v>21500</v>
      </c>
      <c r="Z233" s="1">
        <v>15800</v>
      </c>
      <c r="AA233" s="1">
        <v>13400</v>
      </c>
      <c r="AB233" s="1">
        <v>14500</v>
      </c>
      <c r="AC233" s="1">
        <v>17300</v>
      </c>
      <c r="AD233" s="1">
        <v>10900</v>
      </c>
      <c r="AE233" s="1">
        <v>11300</v>
      </c>
      <c r="AF233" s="1">
        <v>7600</v>
      </c>
      <c r="AG233" s="1">
        <v>10100</v>
      </c>
      <c r="AH233" s="1">
        <v>14800</v>
      </c>
      <c r="AI233" s="1">
        <v>15200</v>
      </c>
      <c r="AJ233" s="1">
        <v>16500</v>
      </c>
      <c r="AK233" s="1">
        <v>17500</v>
      </c>
      <c r="AL233" s="1">
        <v>20500</v>
      </c>
      <c r="AM233" s="1">
        <v>16300</v>
      </c>
      <c r="AN233" s="1">
        <v>14400</v>
      </c>
      <c r="AO233" s="1">
        <v>14300</v>
      </c>
      <c r="AP233" s="1">
        <v>16900</v>
      </c>
      <c r="AQ233" s="1">
        <v>12700</v>
      </c>
      <c r="AR233" s="1">
        <v>11300</v>
      </c>
      <c r="AS233" s="1">
        <v>11400</v>
      </c>
      <c r="AT233" s="1">
        <v>12500</v>
      </c>
      <c r="AU233" s="1">
        <v>12300</v>
      </c>
      <c r="AV233" s="1">
        <v>11500</v>
      </c>
      <c r="AW233" s="1">
        <v>8400</v>
      </c>
      <c r="AX233" s="1">
        <v>9900</v>
      </c>
      <c r="AY233" s="1">
        <v>5700</v>
      </c>
      <c r="AZ233" s="1">
        <v>5900</v>
      </c>
      <c r="BA233" s="1">
        <v>8700</v>
      </c>
      <c r="BB233" s="1">
        <v>9300</v>
      </c>
      <c r="BC233" s="1">
        <v>8600</v>
      </c>
      <c r="BD233" s="1">
        <v>9700</v>
      </c>
      <c r="BE233" s="1">
        <v>13700</v>
      </c>
      <c r="BF233" s="1">
        <v>11100</v>
      </c>
      <c r="BG233" s="1">
        <v>11700</v>
      </c>
      <c r="BH233" s="1">
        <v>12400</v>
      </c>
      <c r="BI233" s="1">
        <v>11000</v>
      </c>
      <c r="BJ233" s="1">
        <v>10900</v>
      </c>
      <c r="BK233" s="1">
        <v>8500</v>
      </c>
      <c r="BL233" s="1">
        <v>12600</v>
      </c>
      <c r="BM233" s="1">
        <v>12600</v>
      </c>
      <c r="BN233" s="1">
        <v>10400</v>
      </c>
      <c r="BO233" s="1">
        <v>14800</v>
      </c>
      <c r="BP233" s="1">
        <v>14400</v>
      </c>
      <c r="BQ233" s="1">
        <v>14400</v>
      </c>
      <c r="BR233" s="1">
        <v>15300</v>
      </c>
      <c r="BS233" s="1">
        <v>16000</v>
      </c>
      <c r="BT233" s="1">
        <v>16400</v>
      </c>
      <c r="BU233" s="1">
        <v>13500</v>
      </c>
      <c r="BV233" s="1">
        <v>11800</v>
      </c>
      <c r="BW233" s="1">
        <v>9600</v>
      </c>
      <c r="BX233" s="1">
        <v>9900</v>
      </c>
      <c r="BY233" s="1">
        <v>10700</v>
      </c>
      <c r="BZ233" s="1">
        <v>8500</v>
      </c>
      <c r="CA233" s="1">
        <v>9600</v>
      </c>
      <c r="CB233" s="1">
        <v>10000</v>
      </c>
      <c r="CC233" s="1">
        <v>11600</v>
      </c>
      <c r="CD233" s="1">
        <v>13000</v>
      </c>
      <c r="CE233" s="1">
        <v>9600</v>
      </c>
      <c r="CF233" s="1">
        <v>9500</v>
      </c>
      <c r="CG233" s="1">
        <v>14000</v>
      </c>
      <c r="CH233" s="1">
        <v>13100</v>
      </c>
      <c r="CI233" s="1">
        <v>12500</v>
      </c>
      <c r="CJ233" s="1">
        <v>7700</v>
      </c>
      <c r="CK233" s="1">
        <v>8200</v>
      </c>
      <c r="CL233" s="1">
        <v>10700</v>
      </c>
      <c r="CM233" s="1">
        <v>7000</v>
      </c>
      <c r="CN233" s="1">
        <v>9600</v>
      </c>
      <c r="CO233" s="1">
        <v>12600</v>
      </c>
      <c r="CP233" s="1">
        <v>7400</v>
      </c>
      <c r="CQ233" s="1">
        <v>10200</v>
      </c>
      <c r="CR233" s="1">
        <v>9400</v>
      </c>
      <c r="CS233" s="1">
        <v>7000</v>
      </c>
      <c r="CT233" s="1">
        <v>6100</v>
      </c>
      <c r="CU233" s="1">
        <v>7400</v>
      </c>
      <c r="CV233" s="1">
        <v>6600</v>
      </c>
      <c r="CW233" s="1">
        <v>6900</v>
      </c>
      <c r="CX233" s="1">
        <v>4700</v>
      </c>
      <c r="CY233" s="1">
        <v>10700</v>
      </c>
      <c r="CZ233" s="1">
        <v>11200</v>
      </c>
      <c r="DA233" s="1">
        <v>16900</v>
      </c>
      <c r="DB233" s="1">
        <v>21000</v>
      </c>
      <c r="DC233" s="1">
        <v>18600</v>
      </c>
      <c r="DD233" s="1">
        <v>18100</v>
      </c>
      <c r="DE233" s="1">
        <v>11100</v>
      </c>
      <c r="DF233" s="1">
        <v>10700</v>
      </c>
      <c r="DG233" s="1">
        <v>9100</v>
      </c>
      <c r="DH233" s="1">
        <v>10400</v>
      </c>
      <c r="DI233" s="1">
        <v>9900</v>
      </c>
      <c r="DJ233" s="1">
        <v>10000</v>
      </c>
      <c r="DK233" s="1">
        <v>9700</v>
      </c>
      <c r="DL233" s="1">
        <v>10800</v>
      </c>
      <c r="DM233" s="1">
        <v>8300</v>
      </c>
      <c r="DN233" s="1">
        <v>12000</v>
      </c>
      <c r="DO233" s="1">
        <v>14700</v>
      </c>
      <c r="DP233" s="1">
        <v>16500</v>
      </c>
      <c r="DQ233" s="1">
        <v>14900</v>
      </c>
      <c r="DR233" s="1">
        <v>14900</v>
      </c>
      <c r="DS233" s="1">
        <v>12800</v>
      </c>
      <c r="DT233" s="1">
        <v>9200</v>
      </c>
      <c r="DU233" s="1">
        <v>9100</v>
      </c>
      <c r="DV233" s="1">
        <v>8600</v>
      </c>
      <c r="DW233" s="1">
        <v>8900</v>
      </c>
      <c r="DX233" s="1">
        <v>6000</v>
      </c>
      <c r="DY233" s="1">
        <v>8500</v>
      </c>
      <c r="DZ233" s="1">
        <v>10800</v>
      </c>
      <c r="EA233" s="1">
        <v>11500</v>
      </c>
      <c r="EB233" s="1">
        <v>16500</v>
      </c>
      <c r="EC233" s="1">
        <v>8400</v>
      </c>
      <c r="ED233" s="1">
        <v>11100</v>
      </c>
      <c r="EE233" s="1">
        <v>10400</v>
      </c>
      <c r="EF233" s="1">
        <v>10400</v>
      </c>
    </row>
    <row r="234" spans="1:136" x14ac:dyDescent="0.45">
      <c r="D234" t="s">
        <v>354</v>
      </c>
      <c r="E234" s="1">
        <v>2200</v>
      </c>
      <c r="F234" s="1">
        <v>1600</v>
      </c>
      <c r="G234" s="1">
        <v>1500</v>
      </c>
      <c r="H234" s="1">
        <v>3100</v>
      </c>
      <c r="I234" s="1">
        <v>3700</v>
      </c>
      <c r="J234" s="1">
        <v>4600</v>
      </c>
      <c r="K234" s="1">
        <v>7500</v>
      </c>
      <c r="L234" s="1">
        <v>7300</v>
      </c>
      <c r="M234" s="1">
        <v>7000</v>
      </c>
      <c r="N234" s="1">
        <v>7500</v>
      </c>
      <c r="O234" s="1">
        <v>8000</v>
      </c>
      <c r="P234" s="1">
        <v>5900</v>
      </c>
      <c r="Q234" s="1">
        <v>5100</v>
      </c>
      <c r="R234" s="1">
        <v>5800</v>
      </c>
      <c r="S234" s="1">
        <v>7500</v>
      </c>
      <c r="T234" s="1">
        <v>5800</v>
      </c>
      <c r="U234" s="1">
        <v>6400</v>
      </c>
      <c r="V234" s="1">
        <v>4200</v>
      </c>
      <c r="W234" s="1">
        <v>4400</v>
      </c>
      <c r="X234" s="1">
        <v>6300</v>
      </c>
      <c r="Y234" s="1">
        <v>5800</v>
      </c>
      <c r="Z234" s="1">
        <v>4600</v>
      </c>
      <c r="AA234" s="1">
        <v>4600</v>
      </c>
      <c r="AB234" s="1">
        <v>4100</v>
      </c>
      <c r="AC234" s="1">
        <v>6200</v>
      </c>
      <c r="AD234" s="1">
        <v>6600</v>
      </c>
      <c r="AE234" s="1">
        <v>4300</v>
      </c>
      <c r="AF234" s="1">
        <v>5200</v>
      </c>
      <c r="AG234" s="1">
        <v>4100</v>
      </c>
      <c r="AH234" s="1">
        <v>2300</v>
      </c>
      <c r="AI234" s="1">
        <v>2400</v>
      </c>
      <c r="AJ234" s="1">
        <v>2200</v>
      </c>
      <c r="AK234" s="1">
        <v>3400</v>
      </c>
      <c r="AL234" s="1">
        <v>3500</v>
      </c>
      <c r="AM234" s="1">
        <v>2700</v>
      </c>
      <c r="AN234" s="1">
        <v>2300</v>
      </c>
      <c r="AO234" s="1">
        <v>2700</v>
      </c>
      <c r="AP234" s="1">
        <v>2900</v>
      </c>
      <c r="AQ234" s="1">
        <v>3600</v>
      </c>
      <c r="AR234" s="1">
        <v>4000</v>
      </c>
      <c r="AS234" s="1">
        <v>6800</v>
      </c>
      <c r="AT234" s="1">
        <v>5900</v>
      </c>
      <c r="AU234" s="1">
        <v>6100</v>
      </c>
      <c r="AV234" s="1">
        <v>7900</v>
      </c>
      <c r="AW234" s="1">
        <v>7700</v>
      </c>
      <c r="AX234" s="1">
        <v>6700</v>
      </c>
      <c r="AY234" s="1">
        <v>5500</v>
      </c>
      <c r="AZ234" s="1">
        <v>4400</v>
      </c>
      <c r="BA234" s="1">
        <v>3500</v>
      </c>
      <c r="BB234" s="1">
        <v>2000</v>
      </c>
      <c r="BC234" s="1">
        <v>2000</v>
      </c>
      <c r="BD234" s="1"/>
      <c r="BE234" s="1">
        <v>3600</v>
      </c>
      <c r="BF234" s="1">
        <v>5900</v>
      </c>
      <c r="BG234" s="1">
        <v>4500</v>
      </c>
      <c r="BH234" s="1">
        <v>6300</v>
      </c>
      <c r="BI234" s="1">
        <v>3600</v>
      </c>
      <c r="BJ234" s="1">
        <v>5200</v>
      </c>
      <c r="BK234" s="1">
        <v>2400</v>
      </c>
      <c r="BL234" s="1">
        <v>3500</v>
      </c>
      <c r="BM234" s="1">
        <v>3600</v>
      </c>
      <c r="BN234" s="1">
        <v>1700</v>
      </c>
      <c r="BO234" s="1">
        <v>2700</v>
      </c>
      <c r="BP234" s="1">
        <v>2800</v>
      </c>
      <c r="BQ234" s="1">
        <v>3900</v>
      </c>
      <c r="BR234" s="1">
        <v>2900</v>
      </c>
      <c r="BS234" s="1">
        <v>3900</v>
      </c>
      <c r="BT234" s="1">
        <v>1800</v>
      </c>
      <c r="BU234" s="1">
        <v>1900</v>
      </c>
      <c r="BV234" s="1">
        <v>1600</v>
      </c>
      <c r="BW234" s="1"/>
      <c r="BX234" s="1">
        <v>3900</v>
      </c>
      <c r="BY234" s="1">
        <v>3000</v>
      </c>
      <c r="BZ234" s="1">
        <v>2700</v>
      </c>
      <c r="CA234" s="1">
        <v>2700</v>
      </c>
      <c r="CB234" s="1">
        <v>3700</v>
      </c>
      <c r="CC234" s="1">
        <v>4000</v>
      </c>
      <c r="CD234" s="1">
        <v>2800</v>
      </c>
      <c r="CE234" s="1">
        <v>3400</v>
      </c>
      <c r="CF234" s="1">
        <v>2100</v>
      </c>
      <c r="CG234" s="1">
        <v>2500</v>
      </c>
      <c r="CH234" s="1">
        <v>3100</v>
      </c>
      <c r="CI234" s="1">
        <v>2100</v>
      </c>
      <c r="CJ234" s="1">
        <v>2800</v>
      </c>
      <c r="CK234" s="1">
        <v>4600</v>
      </c>
      <c r="CL234" s="1">
        <v>4400</v>
      </c>
      <c r="CM234" s="1">
        <v>3800</v>
      </c>
      <c r="CN234" s="1">
        <v>2200</v>
      </c>
      <c r="CO234" s="1">
        <v>2600</v>
      </c>
      <c r="CP234" s="1">
        <v>3000</v>
      </c>
      <c r="CQ234" s="1"/>
      <c r="CR234" s="1"/>
      <c r="CS234" s="1">
        <v>1500</v>
      </c>
      <c r="CT234" s="1"/>
      <c r="CU234" s="1">
        <v>3000</v>
      </c>
      <c r="CV234" s="1">
        <v>2700</v>
      </c>
      <c r="CW234" s="1">
        <v>2100</v>
      </c>
      <c r="CX234" s="1">
        <v>5300</v>
      </c>
      <c r="CY234" s="1">
        <v>3900</v>
      </c>
      <c r="CZ234" s="1">
        <v>3700</v>
      </c>
      <c r="DA234" s="1">
        <v>3300</v>
      </c>
      <c r="DB234" s="1">
        <v>4600</v>
      </c>
      <c r="DC234" s="1">
        <v>2800</v>
      </c>
      <c r="DD234" s="1">
        <v>3400</v>
      </c>
      <c r="DE234" s="1">
        <v>3700</v>
      </c>
      <c r="DF234" s="1">
        <v>5500</v>
      </c>
      <c r="DG234" s="1">
        <v>2900</v>
      </c>
      <c r="DH234" s="1">
        <v>3400</v>
      </c>
      <c r="DI234" s="1">
        <v>3400</v>
      </c>
      <c r="DJ234" s="1">
        <v>2400</v>
      </c>
      <c r="DK234" s="1">
        <v>2700</v>
      </c>
      <c r="DL234" s="1">
        <v>3100</v>
      </c>
      <c r="DM234" s="1">
        <v>3700</v>
      </c>
      <c r="DN234" s="1">
        <v>4600</v>
      </c>
      <c r="DO234" s="1">
        <v>7000</v>
      </c>
      <c r="DP234" s="1">
        <v>3200</v>
      </c>
      <c r="DQ234" s="1">
        <v>4400</v>
      </c>
      <c r="DR234" s="1">
        <v>3900</v>
      </c>
      <c r="DS234" s="1">
        <v>4000</v>
      </c>
      <c r="DT234" s="1">
        <v>2600</v>
      </c>
      <c r="DU234" s="1">
        <v>2400</v>
      </c>
      <c r="DV234" s="1">
        <v>2500</v>
      </c>
      <c r="DW234" s="1">
        <v>2100</v>
      </c>
      <c r="DX234" s="1">
        <v>2600</v>
      </c>
      <c r="DY234" s="1">
        <v>2100</v>
      </c>
      <c r="DZ234" s="1">
        <v>7000</v>
      </c>
      <c r="EA234" s="1">
        <v>6200</v>
      </c>
      <c r="EB234" s="1">
        <v>3300</v>
      </c>
      <c r="EC234" s="1">
        <v>5100</v>
      </c>
      <c r="ED234" s="1">
        <v>5600</v>
      </c>
      <c r="EE234" s="1">
        <v>5700</v>
      </c>
      <c r="EF234" s="1">
        <v>5700</v>
      </c>
    </row>
    <row r="235" spans="1:136" x14ac:dyDescent="0.45">
      <c r="D235" t="s">
        <v>355</v>
      </c>
      <c r="E235" s="1">
        <v>22300</v>
      </c>
      <c r="F235" s="1">
        <v>21500</v>
      </c>
      <c r="G235" s="1">
        <v>22600</v>
      </c>
      <c r="H235" s="1">
        <v>22700</v>
      </c>
      <c r="I235" s="1">
        <v>20500</v>
      </c>
      <c r="J235" s="1">
        <v>20400</v>
      </c>
      <c r="K235" s="1">
        <v>19000</v>
      </c>
      <c r="L235" s="1">
        <v>20400</v>
      </c>
      <c r="M235" s="1">
        <v>21300</v>
      </c>
      <c r="N235" s="1">
        <v>17200</v>
      </c>
      <c r="O235" s="1">
        <v>22200</v>
      </c>
      <c r="P235" s="1">
        <v>27100</v>
      </c>
      <c r="Q235" s="1">
        <v>23300</v>
      </c>
      <c r="R235" s="1">
        <v>23900</v>
      </c>
      <c r="S235" s="1">
        <v>22200</v>
      </c>
      <c r="T235" s="1">
        <v>23600</v>
      </c>
      <c r="U235" s="1">
        <v>24000</v>
      </c>
      <c r="V235" s="1">
        <v>28600</v>
      </c>
      <c r="W235" s="1">
        <v>28700</v>
      </c>
      <c r="X235" s="1">
        <v>29700</v>
      </c>
      <c r="Y235" s="1">
        <v>22900</v>
      </c>
      <c r="Z235" s="1">
        <v>24400</v>
      </c>
      <c r="AA235" s="1">
        <v>25200</v>
      </c>
      <c r="AB235" s="1">
        <v>25500</v>
      </c>
      <c r="AC235" s="1">
        <v>24300</v>
      </c>
      <c r="AD235" s="1">
        <v>23100</v>
      </c>
      <c r="AE235" s="1">
        <v>16900</v>
      </c>
      <c r="AF235" s="1">
        <v>19000</v>
      </c>
      <c r="AG235" s="1">
        <v>18000</v>
      </c>
      <c r="AH235" s="1">
        <v>19400</v>
      </c>
      <c r="AI235" s="1">
        <v>22000</v>
      </c>
      <c r="AJ235" s="1">
        <v>24700</v>
      </c>
      <c r="AK235" s="1">
        <v>21000</v>
      </c>
      <c r="AL235" s="1">
        <v>20900</v>
      </c>
      <c r="AM235" s="1">
        <v>22700</v>
      </c>
      <c r="AN235" s="1">
        <v>20500</v>
      </c>
      <c r="AO235" s="1">
        <v>21300</v>
      </c>
      <c r="AP235" s="1">
        <v>23400</v>
      </c>
      <c r="AQ235" s="1">
        <v>21400</v>
      </c>
      <c r="AR235" s="1">
        <v>20200</v>
      </c>
      <c r="AS235" s="1">
        <v>19900</v>
      </c>
      <c r="AT235" s="1">
        <v>20400</v>
      </c>
      <c r="AU235" s="1">
        <v>23300</v>
      </c>
      <c r="AV235" s="1">
        <v>23100</v>
      </c>
      <c r="AW235" s="1">
        <v>21600</v>
      </c>
      <c r="AX235" s="1">
        <v>19800</v>
      </c>
      <c r="AY235" s="1">
        <v>19400</v>
      </c>
      <c r="AZ235" s="1">
        <v>18900</v>
      </c>
      <c r="BA235" s="1">
        <v>21700</v>
      </c>
      <c r="BB235" s="1">
        <v>21800</v>
      </c>
      <c r="BC235" s="1">
        <v>20500</v>
      </c>
      <c r="BD235" s="1">
        <v>18400</v>
      </c>
      <c r="BE235" s="1">
        <v>23700</v>
      </c>
      <c r="BF235" s="1">
        <v>23700</v>
      </c>
      <c r="BG235" s="1">
        <v>25200</v>
      </c>
      <c r="BH235" s="1">
        <v>22700</v>
      </c>
      <c r="BI235" s="1">
        <v>25000</v>
      </c>
      <c r="BJ235" s="1">
        <v>19900</v>
      </c>
      <c r="BK235" s="1">
        <v>18800</v>
      </c>
      <c r="BL235" s="1">
        <v>17900</v>
      </c>
      <c r="BM235" s="1">
        <v>24300</v>
      </c>
      <c r="BN235" s="1">
        <v>22900</v>
      </c>
      <c r="BO235" s="1">
        <v>25100</v>
      </c>
      <c r="BP235" s="1">
        <v>28100</v>
      </c>
      <c r="BQ235" s="1">
        <v>25300</v>
      </c>
      <c r="BR235" s="1">
        <v>25900</v>
      </c>
      <c r="BS235" s="1">
        <v>22700</v>
      </c>
      <c r="BT235" s="1">
        <v>21500</v>
      </c>
      <c r="BU235" s="1">
        <v>19700</v>
      </c>
      <c r="BV235" s="1">
        <v>18700</v>
      </c>
      <c r="BW235" s="1">
        <v>18300</v>
      </c>
      <c r="BX235" s="1">
        <v>21000</v>
      </c>
      <c r="BY235" s="1">
        <v>18100</v>
      </c>
      <c r="BZ235" s="1">
        <v>16200</v>
      </c>
      <c r="CA235" s="1">
        <v>15700</v>
      </c>
      <c r="CB235" s="1">
        <v>15100</v>
      </c>
      <c r="CC235" s="1">
        <v>20900</v>
      </c>
      <c r="CD235" s="1">
        <v>21200</v>
      </c>
      <c r="CE235" s="1">
        <v>22700</v>
      </c>
      <c r="CF235" s="1">
        <v>21400</v>
      </c>
      <c r="CG235" s="1">
        <v>21600</v>
      </c>
      <c r="CH235" s="1">
        <v>22600</v>
      </c>
      <c r="CI235" s="1">
        <v>21900</v>
      </c>
      <c r="CJ235" s="1">
        <v>20400</v>
      </c>
      <c r="CK235" s="1">
        <v>22400</v>
      </c>
      <c r="CL235" s="1">
        <v>20600</v>
      </c>
      <c r="CM235" s="1">
        <v>21000</v>
      </c>
      <c r="CN235" s="1">
        <v>22100</v>
      </c>
      <c r="CO235" s="1">
        <v>24100</v>
      </c>
      <c r="CP235" s="1">
        <v>27200</v>
      </c>
      <c r="CQ235" s="1">
        <v>21100</v>
      </c>
      <c r="CR235" s="1">
        <v>27800</v>
      </c>
      <c r="CS235" s="1">
        <v>24800</v>
      </c>
      <c r="CT235" s="1">
        <v>29400</v>
      </c>
      <c r="CU235" s="1">
        <v>27100</v>
      </c>
      <c r="CV235" s="1">
        <v>25600</v>
      </c>
      <c r="CW235" s="1">
        <v>28400</v>
      </c>
      <c r="CX235" s="1">
        <v>26700</v>
      </c>
      <c r="CY235" s="1">
        <v>21200</v>
      </c>
      <c r="CZ235" s="1">
        <v>20800</v>
      </c>
      <c r="DA235" s="1">
        <v>19700</v>
      </c>
      <c r="DB235" s="1">
        <v>18100</v>
      </c>
      <c r="DC235" s="1">
        <v>16100.000000000002</v>
      </c>
      <c r="DD235" s="1">
        <v>22700</v>
      </c>
      <c r="DE235" s="1">
        <v>24500</v>
      </c>
      <c r="DF235" s="1">
        <v>21400</v>
      </c>
      <c r="DG235" s="1">
        <v>20200</v>
      </c>
      <c r="DH235" s="1">
        <v>18500</v>
      </c>
      <c r="DI235" s="1">
        <v>18400</v>
      </c>
      <c r="DJ235" s="1">
        <v>14500</v>
      </c>
      <c r="DK235" s="1">
        <v>14200</v>
      </c>
      <c r="DL235" s="1">
        <v>17100</v>
      </c>
      <c r="DM235" s="1">
        <v>17900</v>
      </c>
      <c r="DN235" s="1">
        <v>17300</v>
      </c>
      <c r="DO235" s="1">
        <v>15900</v>
      </c>
      <c r="DP235" s="1">
        <v>21400</v>
      </c>
      <c r="DQ235" s="1">
        <v>22300</v>
      </c>
      <c r="DR235" s="1">
        <v>19900</v>
      </c>
      <c r="DS235" s="1">
        <v>22700</v>
      </c>
      <c r="DT235" s="1">
        <v>22800</v>
      </c>
      <c r="DU235" s="1">
        <v>18100</v>
      </c>
      <c r="DV235" s="1">
        <v>19400</v>
      </c>
      <c r="DW235" s="1">
        <v>22900</v>
      </c>
      <c r="DX235" s="1">
        <v>20900</v>
      </c>
      <c r="DY235" s="1">
        <v>17100</v>
      </c>
      <c r="DZ235" s="1">
        <v>19600</v>
      </c>
      <c r="EA235" s="1">
        <v>17100</v>
      </c>
      <c r="EB235" s="1">
        <v>22300</v>
      </c>
      <c r="EC235" s="1">
        <v>16100.000000000002</v>
      </c>
      <c r="ED235" s="1">
        <v>19500</v>
      </c>
      <c r="EE235" s="1">
        <v>20200</v>
      </c>
      <c r="EF235" s="1">
        <v>20200</v>
      </c>
    </row>
    <row r="236" spans="1:136" x14ac:dyDescent="0.45">
      <c r="B236" t="s">
        <v>161</v>
      </c>
      <c r="C236" t="s">
        <v>44</v>
      </c>
      <c r="D236" t="s">
        <v>356</v>
      </c>
      <c r="E236" s="1"/>
      <c r="F236" s="1"/>
      <c r="G236" s="1"/>
      <c r="H236" s="1"/>
      <c r="I236" s="1">
        <v>1900</v>
      </c>
      <c r="J236" s="1">
        <v>2600</v>
      </c>
      <c r="K236" s="1">
        <v>3500</v>
      </c>
      <c r="L236" s="1">
        <v>3800</v>
      </c>
      <c r="M236" s="1">
        <v>1900</v>
      </c>
      <c r="N236" s="1">
        <v>1700</v>
      </c>
      <c r="O236" s="1"/>
      <c r="P236" s="1"/>
      <c r="Q236" s="1"/>
      <c r="R236" s="1"/>
      <c r="S236" s="1"/>
      <c r="T236" s="1"/>
      <c r="U236" s="1"/>
      <c r="V236" s="1"/>
      <c r="W236" s="1"/>
      <c r="X236" s="1"/>
      <c r="Y236" s="1">
        <v>1600</v>
      </c>
      <c r="Z236" s="1">
        <v>2500</v>
      </c>
      <c r="AA236" s="1">
        <v>2700</v>
      </c>
      <c r="AB236" s="1">
        <v>3300</v>
      </c>
      <c r="AC236" s="1">
        <v>2500</v>
      </c>
      <c r="AD236" s="1"/>
      <c r="AE236" s="1"/>
      <c r="AF236" s="1">
        <v>1500</v>
      </c>
      <c r="AG236" s="1"/>
      <c r="AH236" s="1">
        <v>1500</v>
      </c>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v>1800</v>
      </c>
      <c r="CL236" s="1">
        <v>2000</v>
      </c>
      <c r="CM236" s="1">
        <v>1900</v>
      </c>
      <c r="CN236" s="1">
        <v>1900</v>
      </c>
      <c r="CO236" s="1"/>
      <c r="CP236" s="1"/>
      <c r="CQ236" s="1"/>
      <c r="CR236" s="1"/>
      <c r="CS236" s="1"/>
      <c r="CT236" s="1"/>
      <c r="CU236" s="1"/>
      <c r="CV236" s="1"/>
      <c r="CW236" s="1"/>
      <c r="CX236" s="1"/>
      <c r="CY236" s="1"/>
      <c r="CZ236" s="1"/>
      <c r="DA236" s="1"/>
      <c r="DB236" s="1"/>
      <c r="DC236" s="1"/>
      <c r="DD236" s="1"/>
      <c r="DE236" s="1"/>
      <c r="DF236" s="1"/>
      <c r="DG236" s="1"/>
      <c r="DH236" s="1">
        <v>1700</v>
      </c>
      <c r="DI236" s="1"/>
      <c r="DJ236" s="1">
        <v>1500</v>
      </c>
      <c r="DK236" s="1"/>
      <c r="DL236" s="1"/>
      <c r="DM236" s="1"/>
      <c r="DN236" s="1"/>
      <c r="DO236" s="1"/>
      <c r="DP236" s="1"/>
      <c r="DQ236" s="1"/>
      <c r="DR236" s="1"/>
      <c r="DS236" s="1"/>
      <c r="DT236" s="1"/>
      <c r="DU236" s="1"/>
      <c r="DV236" s="1"/>
      <c r="DW236" s="1">
        <v>1600</v>
      </c>
      <c r="DX236" s="1"/>
      <c r="DY236" s="1"/>
      <c r="DZ236" s="1"/>
      <c r="EA236" s="1"/>
      <c r="EB236" s="1"/>
      <c r="EC236" s="1"/>
      <c r="ED236" s="1"/>
      <c r="EE236" s="1"/>
      <c r="EF236" s="1"/>
    </row>
    <row r="237" spans="1:136" x14ac:dyDescent="0.45">
      <c r="A237" t="s">
        <v>629</v>
      </c>
      <c r="B237" t="s">
        <v>455</v>
      </c>
      <c r="C237" t="s">
        <v>44</v>
      </c>
      <c r="D237" t="s">
        <v>286</v>
      </c>
      <c r="E237" s="1">
        <v>2188700</v>
      </c>
      <c r="F237" s="1">
        <v>2171000</v>
      </c>
      <c r="G237" s="1">
        <v>2142200</v>
      </c>
      <c r="H237" s="1">
        <v>2182100</v>
      </c>
      <c r="I237" s="1">
        <v>2212800</v>
      </c>
      <c r="J237" s="1">
        <v>2248300</v>
      </c>
      <c r="K237" s="1">
        <v>2213900</v>
      </c>
      <c r="L237" s="1">
        <v>2221200</v>
      </c>
      <c r="M237" s="1">
        <v>2167000</v>
      </c>
      <c r="N237" s="1">
        <v>2139700</v>
      </c>
      <c r="O237" s="1">
        <v>2168300</v>
      </c>
      <c r="P237" s="1">
        <v>2168200</v>
      </c>
      <c r="Q237" s="1">
        <v>2155100</v>
      </c>
      <c r="R237" s="1">
        <v>2140300</v>
      </c>
      <c r="S237" s="1">
        <v>2126700</v>
      </c>
      <c r="T237" s="1">
        <v>2139200</v>
      </c>
      <c r="U237" s="1">
        <v>2156800</v>
      </c>
      <c r="V237" s="1">
        <v>2159600</v>
      </c>
      <c r="W237" s="1">
        <v>2183200</v>
      </c>
      <c r="X237" s="1">
        <v>2178100</v>
      </c>
      <c r="Y237" s="1">
        <v>2147700</v>
      </c>
      <c r="Z237" s="1">
        <v>2174500</v>
      </c>
      <c r="AA237" s="1">
        <v>2187500</v>
      </c>
      <c r="AB237" s="1">
        <v>2192900</v>
      </c>
      <c r="AC237" s="1">
        <v>2177600</v>
      </c>
      <c r="AD237" s="1">
        <v>2137300</v>
      </c>
      <c r="AE237" s="1">
        <v>2133000</v>
      </c>
      <c r="AF237" s="1">
        <v>2144100</v>
      </c>
      <c r="AG237" s="1">
        <v>2179000</v>
      </c>
      <c r="AH237" s="1">
        <v>2162500</v>
      </c>
      <c r="AI237" s="1">
        <v>2147200</v>
      </c>
      <c r="AJ237" s="1">
        <v>2168900</v>
      </c>
      <c r="AK237" s="1">
        <v>2130700</v>
      </c>
      <c r="AL237" s="1">
        <v>2137800</v>
      </c>
      <c r="AM237" s="1">
        <v>2170700</v>
      </c>
      <c r="AN237" s="1">
        <v>2216500</v>
      </c>
      <c r="AO237" s="1">
        <v>2192200</v>
      </c>
      <c r="AP237" s="1">
        <v>2165600</v>
      </c>
      <c r="AQ237" s="1">
        <v>2145800</v>
      </c>
      <c r="AR237" s="1">
        <v>2170700</v>
      </c>
      <c r="AS237" s="1">
        <v>2210900</v>
      </c>
      <c r="AT237" s="1">
        <v>2231000</v>
      </c>
      <c r="AU237" s="1">
        <v>2250000</v>
      </c>
      <c r="AV237" s="1">
        <v>2233600</v>
      </c>
      <c r="AW237" s="1">
        <v>2216000</v>
      </c>
      <c r="AX237" s="1">
        <v>2209200</v>
      </c>
      <c r="AY237" s="1">
        <v>2228800</v>
      </c>
      <c r="AZ237" s="1">
        <v>2241300</v>
      </c>
      <c r="BA237" s="1">
        <v>2197600</v>
      </c>
      <c r="BB237" s="1">
        <v>2197000</v>
      </c>
      <c r="BC237" s="1">
        <v>2220600</v>
      </c>
      <c r="BD237" s="1">
        <v>2233400</v>
      </c>
      <c r="BE237" s="1">
        <v>2261300</v>
      </c>
      <c r="BF237" s="1">
        <v>2242700</v>
      </c>
      <c r="BG237" s="1">
        <v>2250200</v>
      </c>
      <c r="BH237" s="1">
        <v>2228300</v>
      </c>
      <c r="BI237" s="1">
        <v>2174600</v>
      </c>
      <c r="BJ237" s="1">
        <v>2178500</v>
      </c>
      <c r="BK237" s="1">
        <v>2164400</v>
      </c>
      <c r="BL237" s="1">
        <v>2177200</v>
      </c>
      <c r="BM237" s="1">
        <v>2122800</v>
      </c>
      <c r="BN237" s="1">
        <v>2136700</v>
      </c>
      <c r="BO237" s="1">
        <v>2150700</v>
      </c>
      <c r="BP237" s="1">
        <v>2149900</v>
      </c>
      <c r="BQ237" s="1">
        <v>2169400</v>
      </c>
      <c r="BR237" s="1">
        <v>2180100</v>
      </c>
      <c r="BS237" s="1">
        <v>2191200</v>
      </c>
      <c r="BT237" s="1">
        <v>2215600</v>
      </c>
      <c r="BU237" s="1">
        <v>2169900</v>
      </c>
      <c r="BV237" s="1">
        <v>2163200</v>
      </c>
      <c r="BW237" s="1">
        <v>2167400</v>
      </c>
      <c r="BX237" s="1">
        <v>2184500</v>
      </c>
      <c r="BY237" s="1">
        <v>2142400</v>
      </c>
      <c r="BZ237" s="1">
        <v>2135800</v>
      </c>
      <c r="CA237" s="1">
        <v>2156000</v>
      </c>
      <c r="CB237" s="1">
        <v>2167000</v>
      </c>
      <c r="CC237" s="1">
        <v>2157400</v>
      </c>
      <c r="CD237" s="1">
        <v>2170400</v>
      </c>
      <c r="CE237" s="1">
        <v>2176000</v>
      </c>
      <c r="CF237" s="1">
        <v>2175900</v>
      </c>
      <c r="CG237" s="1">
        <v>2137600</v>
      </c>
      <c r="CH237" s="1">
        <v>2153200</v>
      </c>
      <c r="CI237" s="1">
        <v>2184400</v>
      </c>
      <c r="CJ237" s="1">
        <v>2191800</v>
      </c>
      <c r="CK237" s="1">
        <v>2122500</v>
      </c>
      <c r="CL237" s="1">
        <v>2118200</v>
      </c>
      <c r="CM237" s="1">
        <v>2150400</v>
      </c>
      <c r="CN237" s="1">
        <v>2161200</v>
      </c>
      <c r="CO237" s="1">
        <v>2247200</v>
      </c>
      <c r="CP237" s="1">
        <v>2249700</v>
      </c>
      <c r="CQ237" s="1">
        <v>2298100</v>
      </c>
      <c r="CR237" s="1">
        <v>2294400</v>
      </c>
      <c r="CS237" s="1">
        <v>2246000</v>
      </c>
      <c r="CT237" s="1">
        <v>2252900</v>
      </c>
      <c r="CU237" s="1">
        <v>2276400</v>
      </c>
      <c r="CV237" s="1">
        <v>2268800</v>
      </c>
      <c r="CW237" s="1">
        <v>2218300</v>
      </c>
      <c r="CX237" s="1">
        <v>2194100</v>
      </c>
      <c r="CY237" s="1">
        <v>2197900</v>
      </c>
      <c r="CZ237" s="1">
        <v>2169700</v>
      </c>
      <c r="DA237" s="1">
        <v>2238600</v>
      </c>
      <c r="DB237" s="1">
        <v>2241300</v>
      </c>
      <c r="DC237" s="1">
        <v>2257000</v>
      </c>
      <c r="DD237" s="1">
        <v>2245600</v>
      </c>
      <c r="DE237" s="1">
        <v>2207800</v>
      </c>
      <c r="DF237" s="1">
        <v>2245000</v>
      </c>
      <c r="DG237" s="1">
        <v>2266500</v>
      </c>
      <c r="DH237" s="1">
        <v>2260500</v>
      </c>
      <c r="DI237" s="1">
        <v>2253600</v>
      </c>
      <c r="DJ237" s="1">
        <v>2263000</v>
      </c>
      <c r="DK237" s="1">
        <v>2283300</v>
      </c>
      <c r="DL237" s="1">
        <v>2302700</v>
      </c>
      <c r="DM237" s="1">
        <v>2342900</v>
      </c>
      <c r="DN237" s="1">
        <v>2317400</v>
      </c>
      <c r="DO237" s="1">
        <v>2279100</v>
      </c>
      <c r="DP237" s="1">
        <v>2297100</v>
      </c>
      <c r="DQ237" s="1">
        <v>2262000</v>
      </c>
      <c r="DR237" s="1">
        <v>2298200</v>
      </c>
      <c r="DS237" s="1">
        <v>2309800</v>
      </c>
      <c r="DT237" s="1">
        <v>2336600</v>
      </c>
      <c r="DU237" s="1">
        <v>2310500</v>
      </c>
      <c r="DV237" s="1">
        <v>2319900</v>
      </c>
      <c r="DW237" s="1">
        <v>2189900</v>
      </c>
      <c r="DX237" s="1">
        <v>2029500</v>
      </c>
      <c r="DY237" s="1">
        <v>2155400</v>
      </c>
      <c r="DZ237" s="1">
        <v>2289800</v>
      </c>
      <c r="EA237" s="1">
        <v>2343400</v>
      </c>
      <c r="EB237" s="1">
        <v>2343000</v>
      </c>
      <c r="EC237" s="1">
        <v>2266600</v>
      </c>
      <c r="ED237" s="1">
        <v>2279600</v>
      </c>
      <c r="EE237" s="1">
        <v>2316000</v>
      </c>
      <c r="EF237" s="1">
        <v>2316000</v>
      </c>
    </row>
    <row r="238" spans="1:136" x14ac:dyDescent="0.45">
      <c r="B238" t="s">
        <v>128</v>
      </c>
      <c r="C238" t="s">
        <v>44</v>
      </c>
      <c r="D238" t="s">
        <v>280</v>
      </c>
      <c r="E238" s="1">
        <v>147200</v>
      </c>
      <c r="F238" s="1">
        <v>151300</v>
      </c>
      <c r="G238" s="1">
        <v>150400</v>
      </c>
      <c r="H238" s="1">
        <v>163600</v>
      </c>
      <c r="I238" s="1">
        <v>177500</v>
      </c>
      <c r="J238" s="1">
        <v>175700</v>
      </c>
      <c r="K238" s="1">
        <v>180900</v>
      </c>
      <c r="L238" s="1">
        <v>179100</v>
      </c>
      <c r="M238" s="1">
        <v>166500</v>
      </c>
      <c r="N238" s="1">
        <v>153000</v>
      </c>
      <c r="O238" s="1">
        <v>153700</v>
      </c>
      <c r="P238" s="1">
        <v>146900</v>
      </c>
      <c r="Q238" s="1">
        <v>136900</v>
      </c>
      <c r="R238" s="1">
        <v>140000</v>
      </c>
      <c r="S238" s="1">
        <v>148800</v>
      </c>
      <c r="T238" s="1">
        <v>152200</v>
      </c>
      <c r="U238" s="1">
        <v>152600</v>
      </c>
      <c r="V238" s="1">
        <v>148700</v>
      </c>
      <c r="W238" s="1">
        <v>160900</v>
      </c>
      <c r="X238" s="1">
        <v>153800</v>
      </c>
      <c r="Y238" s="1">
        <v>153300</v>
      </c>
      <c r="Z238" s="1">
        <v>149700</v>
      </c>
      <c r="AA238" s="1">
        <v>156300</v>
      </c>
      <c r="AB238" s="1">
        <v>155500</v>
      </c>
      <c r="AC238" s="1">
        <v>152800</v>
      </c>
      <c r="AD238" s="1">
        <v>161900</v>
      </c>
      <c r="AE238" s="1">
        <v>162500</v>
      </c>
      <c r="AF238" s="1">
        <v>158400</v>
      </c>
      <c r="AG238" s="1">
        <v>170900</v>
      </c>
      <c r="AH238" s="1">
        <v>164300</v>
      </c>
      <c r="AI238" s="1">
        <v>174600</v>
      </c>
      <c r="AJ238" s="1">
        <v>169500</v>
      </c>
      <c r="AK238" s="1">
        <v>157300</v>
      </c>
      <c r="AL238" s="1">
        <v>153900</v>
      </c>
      <c r="AM238" s="1">
        <v>158200</v>
      </c>
      <c r="AN238" s="1">
        <v>160500</v>
      </c>
      <c r="AO238" s="1">
        <v>150500</v>
      </c>
      <c r="AP238" s="1">
        <v>160400</v>
      </c>
      <c r="AQ238" s="1">
        <v>162800</v>
      </c>
      <c r="AR238" s="1">
        <v>179300</v>
      </c>
      <c r="AS238" s="1">
        <v>171300</v>
      </c>
      <c r="AT238" s="1">
        <v>167800</v>
      </c>
      <c r="AU238" s="1">
        <v>165900</v>
      </c>
      <c r="AV238" s="1">
        <v>173200</v>
      </c>
      <c r="AW238" s="1">
        <v>167300</v>
      </c>
      <c r="AX238" s="1">
        <v>158000</v>
      </c>
      <c r="AY238" s="1">
        <v>169000</v>
      </c>
      <c r="AZ238" s="1">
        <v>167300</v>
      </c>
      <c r="BA238" s="1">
        <v>162400</v>
      </c>
      <c r="BB238" s="1">
        <v>153500</v>
      </c>
      <c r="BC238" s="1">
        <v>167400</v>
      </c>
      <c r="BD238" s="1">
        <v>170700</v>
      </c>
      <c r="BE238" s="1">
        <v>160700</v>
      </c>
      <c r="BF238" s="1">
        <v>166200</v>
      </c>
      <c r="BG238" s="1">
        <v>165700</v>
      </c>
      <c r="BH238" s="1">
        <v>169700</v>
      </c>
      <c r="BI238" s="1">
        <v>161000</v>
      </c>
      <c r="BJ238" s="1">
        <v>159900</v>
      </c>
      <c r="BK238" s="1">
        <v>158300</v>
      </c>
      <c r="BL238" s="1">
        <v>148400</v>
      </c>
      <c r="BM238" s="1">
        <v>159600</v>
      </c>
      <c r="BN238" s="1">
        <v>167000</v>
      </c>
      <c r="BO238" s="1">
        <v>171600</v>
      </c>
      <c r="BP238" s="1">
        <v>195900</v>
      </c>
      <c r="BQ238" s="1">
        <v>193700</v>
      </c>
      <c r="BR238" s="1">
        <v>206400</v>
      </c>
      <c r="BS238" s="1">
        <v>201800</v>
      </c>
      <c r="BT238" s="1">
        <v>181300</v>
      </c>
      <c r="BU238" s="1">
        <v>177100</v>
      </c>
      <c r="BV238" s="1">
        <v>172200</v>
      </c>
      <c r="BW238" s="1">
        <v>188400</v>
      </c>
      <c r="BX238" s="1">
        <v>190200</v>
      </c>
      <c r="BY238" s="1">
        <v>190600</v>
      </c>
      <c r="BZ238" s="1">
        <v>182100</v>
      </c>
      <c r="CA238" s="1">
        <v>165200</v>
      </c>
      <c r="CB238" s="1">
        <v>174700</v>
      </c>
      <c r="CC238" s="1">
        <v>164700</v>
      </c>
      <c r="CD238" s="1">
        <v>187600</v>
      </c>
      <c r="CE238" s="1">
        <v>198300</v>
      </c>
      <c r="CF238" s="1">
        <v>201300</v>
      </c>
      <c r="CG238" s="1">
        <v>207900</v>
      </c>
      <c r="CH238" s="1">
        <v>188700</v>
      </c>
      <c r="CI238" s="1">
        <v>189000</v>
      </c>
      <c r="CJ238" s="1">
        <v>194200</v>
      </c>
      <c r="CK238" s="1">
        <v>178000</v>
      </c>
      <c r="CL238" s="1">
        <v>174400</v>
      </c>
      <c r="CM238" s="1">
        <v>172000</v>
      </c>
      <c r="CN238" s="1">
        <v>175400</v>
      </c>
      <c r="CO238" s="1">
        <v>177100</v>
      </c>
      <c r="CP238" s="1">
        <v>165900</v>
      </c>
      <c r="CQ238" s="1">
        <v>174100</v>
      </c>
      <c r="CR238" s="1">
        <v>174400</v>
      </c>
      <c r="CS238" s="1">
        <v>183200</v>
      </c>
      <c r="CT238" s="1">
        <v>186800</v>
      </c>
      <c r="CU238" s="1">
        <v>187500</v>
      </c>
      <c r="CV238" s="1">
        <v>197600</v>
      </c>
      <c r="CW238" s="1">
        <v>190300</v>
      </c>
      <c r="CX238" s="1">
        <v>186200</v>
      </c>
      <c r="CY238" s="1">
        <v>175800</v>
      </c>
      <c r="CZ238" s="1">
        <v>187700</v>
      </c>
      <c r="DA238" s="1">
        <v>192700</v>
      </c>
      <c r="DB238" s="1">
        <v>179300</v>
      </c>
      <c r="DC238" s="1">
        <v>181800</v>
      </c>
      <c r="DD238" s="1">
        <v>190900</v>
      </c>
      <c r="DE238" s="1">
        <v>203900</v>
      </c>
      <c r="DF238" s="1">
        <v>189600</v>
      </c>
      <c r="DG238" s="1">
        <v>196800</v>
      </c>
      <c r="DH238" s="1">
        <v>189800</v>
      </c>
      <c r="DI238" s="1">
        <v>201700</v>
      </c>
      <c r="DJ238" s="1">
        <v>199100</v>
      </c>
      <c r="DK238" s="1">
        <v>206900</v>
      </c>
      <c r="DL238" s="1">
        <v>202100</v>
      </c>
      <c r="DM238" s="1">
        <v>188400</v>
      </c>
      <c r="DN238" s="1">
        <v>209000</v>
      </c>
      <c r="DO238" s="1">
        <v>199100</v>
      </c>
      <c r="DP238" s="1">
        <v>196600</v>
      </c>
      <c r="DQ238" s="1">
        <v>200800</v>
      </c>
      <c r="DR238" s="1">
        <v>205200</v>
      </c>
      <c r="DS238" s="1">
        <v>214900</v>
      </c>
      <c r="DT238" s="1">
        <v>191800</v>
      </c>
      <c r="DU238" s="1">
        <v>180500</v>
      </c>
      <c r="DV238" s="1">
        <v>183300</v>
      </c>
      <c r="DW238" s="1">
        <v>178600</v>
      </c>
      <c r="DX238" s="1">
        <v>135900</v>
      </c>
      <c r="DY238" s="1">
        <v>164300</v>
      </c>
      <c r="DZ238" s="1">
        <v>174300</v>
      </c>
      <c r="EA238" s="1">
        <v>191900</v>
      </c>
      <c r="EB238" s="1">
        <v>183100</v>
      </c>
      <c r="EC238" s="1">
        <v>198100</v>
      </c>
      <c r="ED238" s="1">
        <v>198000</v>
      </c>
      <c r="EE238" s="1">
        <v>213600</v>
      </c>
      <c r="EF238" s="1">
        <v>213600</v>
      </c>
    </row>
    <row r="239" spans="1:136" x14ac:dyDescent="0.45">
      <c r="D239" t="s">
        <v>281</v>
      </c>
      <c r="E239" s="1">
        <v>24200</v>
      </c>
      <c r="F239" s="1">
        <v>26300</v>
      </c>
      <c r="G239" s="1">
        <v>25500</v>
      </c>
      <c r="H239" s="1">
        <v>24800</v>
      </c>
      <c r="I239" s="1">
        <v>25700</v>
      </c>
      <c r="J239" s="1">
        <v>26600</v>
      </c>
      <c r="K239" s="1">
        <v>26700</v>
      </c>
      <c r="L239" s="1">
        <v>31200</v>
      </c>
      <c r="M239" s="1">
        <v>33600</v>
      </c>
      <c r="N239" s="1">
        <v>27800</v>
      </c>
      <c r="O239" s="1">
        <v>23100</v>
      </c>
      <c r="P239" s="1">
        <v>18400</v>
      </c>
      <c r="Q239" s="1">
        <v>18500</v>
      </c>
      <c r="R239" s="1">
        <v>18700</v>
      </c>
      <c r="S239" s="1">
        <v>18300</v>
      </c>
      <c r="T239" s="1">
        <v>18300</v>
      </c>
      <c r="U239" s="1">
        <v>21800</v>
      </c>
      <c r="V239" s="1">
        <v>21800</v>
      </c>
      <c r="W239" s="1">
        <v>22300</v>
      </c>
      <c r="X239" s="1">
        <v>24900</v>
      </c>
      <c r="Y239" s="1">
        <v>22600</v>
      </c>
      <c r="Z239" s="1">
        <v>24400</v>
      </c>
      <c r="AA239" s="1">
        <v>20700</v>
      </c>
      <c r="AB239" s="1">
        <v>20700</v>
      </c>
      <c r="AC239" s="1">
        <v>22600</v>
      </c>
      <c r="AD239" s="1">
        <v>21500</v>
      </c>
      <c r="AE239" s="1">
        <v>20700</v>
      </c>
      <c r="AF239" s="1">
        <v>24200</v>
      </c>
      <c r="AG239" s="1">
        <v>26300</v>
      </c>
      <c r="AH239" s="1">
        <v>24500</v>
      </c>
      <c r="AI239" s="1">
        <v>19200</v>
      </c>
      <c r="AJ239" s="1">
        <v>23600</v>
      </c>
      <c r="AK239" s="1">
        <v>26800</v>
      </c>
      <c r="AL239" s="1">
        <v>25700</v>
      </c>
      <c r="AM239" s="1">
        <v>22300</v>
      </c>
      <c r="AN239" s="1">
        <v>27300</v>
      </c>
      <c r="AO239" s="1">
        <v>25600</v>
      </c>
      <c r="AP239" s="1">
        <v>26200</v>
      </c>
      <c r="AQ239" s="1">
        <v>27100</v>
      </c>
      <c r="AR239" s="1">
        <v>27000</v>
      </c>
      <c r="AS239" s="1">
        <v>27000</v>
      </c>
      <c r="AT239" s="1">
        <v>27900</v>
      </c>
      <c r="AU239" s="1">
        <v>27500</v>
      </c>
      <c r="AV239" s="1">
        <v>23900</v>
      </c>
      <c r="AW239" s="1">
        <v>29500</v>
      </c>
      <c r="AX239" s="1">
        <v>30400</v>
      </c>
      <c r="AY239" s="1">
        <v>26100</v>
      </c>
      <c r="AZ239" s="1">
        <v>29100</v>
      </c>
      <c r="BA239" s="1">
        <v>24900</v>
      </c>
      <c r="BB239" s="1">
        <v>20900</v>
      </c>
      <c r="BC239" s="1">
        <v>26400</v>
      </c>
      <c r="BD239" s="1">
        <v>25100</v>
      </c>
      <c r="BE239" s="1">
        <v>27200</v>
      </c>
      <c r="BF239" s="1">
        <v>27300</v>
      </c>
      <c r="BG239" s="1">
        <v>27100</v>
      </c>
      <c r="BH239" s="1">
        <v>29600</v>
      </c>
      <c r="BI239" s="1">
        <v>23700</v>
      </c>
      <c r="BJ239" s="1">
        <v>23000</v>
      </c>
      <c r="BK239" s="1">
        <v>21800</v>
      </c>
      <c r="BL239" s="1">
        <v>20200</v>
      </c>
      <c r="BM239" s="1">
        <v>19900</v>
      </c>
      <c r="BN239" s="1">
        <v>18400</v>
      </c>
      <c r="BO239" s="1">
        <v>20100</v>
      </c>
      <c r="BP239" s="1">
        <v>22300</v>
      </c>
      <c r="BQ239" s="1">
        <v>29700</v>
      </c>
      <c r="BR239" s="1">
        <v>30500</v>
      </c>
      <c r="BS239" s="1">
        <v>29300</v>
      </c>
      <c r="BT239" s="1">
        <v>27500</v>
      </c>
      <c r="BU239" s="1">
        <v>27100</v>
      </c>
      <c r="BV239" s="1">
        <v>26200</v>
      </c>
      <c r="BW239" s="1">
        <v>21700</v>
      </c>
      <c r="BX239" s="1">
        <v>19600</v>
      </c>
      <c r="BY239" s="1">
        <v>21500</v>
      </c>
      <c r="BZ239" s="1">
        <v>22200</v>
      </c>
      <c r="CA239" s="1">
        <v>25400</v>
      </c>
      <c r="CB239" s="1">
        <v>22900</v>
      </c>
      <c r="CC239" s="1">
        <v>24500</v>
      </c>
      <c r="CD239" s="1">
        <v>26200</v>
      </c>
      <c r="CE239" s="1">
        <v>28900</v>
      </c>
      <c r="CF239" s="1">
        <v>24500</v>
      </c>
      <c r="CG239" s="1">
        <v>22500</v>
      </c>
      <c r="CH239" s="1">
        <v>26300</v>
      </c>
      <c r="CI239" s="1">
        <v>29500</v>
      </c>
      <c r="CJ239" s="1">
        <v>22000</v>
      </c>
      <c r="CK239" s="1">
        <v>21400</v>
      </c>
      <c r="CL239" s="1">
        <v>23700</v>
      </c>
      <c r="CM239" s="1">
        <v>26700</v>
      </c>
      <c r="CN239" s="1">
        <v>27000</v>
      </c>
      <c r="CO239" s="1">
        <v>26100</v>
      </c>
      <c r="CP239" s="1">
        <v>25900</v>
      </c>
      <c r="CQ239" s="1">
        <v>29100</v>
      </c>
      <c r="CR239" s="1">
        <v>31000</v>
      </c>
      <c r="CS239" s="1">
        <v>32100</v>
      </c>
      <c r="CT239" s="1">
        <v>29700</v>
      </c>
      <c r="CU239" s="1">
        <v>29500</v>
      </c>
      <c r="CV239" s="1">
        <v>26600</v>
      </c>
      <c r="CW239" s="1">
        <v>23200</v>
      </c>
      <c r="CX239" s="1">
        <v>21100</v>
      </c>
      <c r="CY239" s="1">
        <v>21200</v>
      </c>
      <c r="CZ239" s="1">
        <v>25400</v>
      </c>
      <c r="DA239" s="1">
        <v>26400</v>
      </c>
      <c r="DB239" s="1">
        <v>22300</v>
      </c>
      <c r="DC239" s="1">
        <v>23000</v>
      </c>
      <c r="DD239" s="1">
        <v>25800</v>
      </c>
      <c r="DE239" s="1">
        <v>28600</v>
      </c>
      <c r="DF239" s="1">
        <v>28800</v>
      </c>
      <c r="DG239" s="1">
        <v>23400</v>
      </c>
      <c r="DH239" s="1">
        <v>27100</v>
      </c>
      <c r="DI239" s="1">
        <v>25400</v>
      </c>
      <c r="DJ239" s="1">
        <v>30200</v>
      </c>
      <c r="DK239" s="1">
        <v>26700</v>
      </c>
      <c r="DL239" s="1">
        <v>28000</v>
      </c>
      <c r="DM239" s="1">
        <v>26800</v>
      </c>
      <c r="DN239" s="1">
        <v>25500</v>
      </c>
      <c r="DO239" s="1">
        <v>19500</v>
      </c>
      <c r="DP239" s="1">
        <v>24100</v>
      </c>
      <c r="DQ239" s="1">
        <v>23200</v>
      </c>
      <c r="DR239" s="1">
        <v>23700</v>
      </c>
      <c r="DS239" s="1">
        <v>25400</v>
      </c>
      <c r="DT239" s="1">
        <v>30700</v>
      </c>
      <c r="DU239" s="1">
        <v>26800</v>
      </c>
      <c r="DV239" s="1">
        <v>23200</v>
      </c>
      <c r="DW239" s="1">
        <v>26800</v>
      </c>
      <c r="DX239" s="1">
        <v>25800</v>
      </c>
      <c r="DY239" s="1">
        <v>24700</v>
      </c>
      <c r="DZ239" s="1">
        <v>34600</v>
      </c>
      <c r="EA239" s="1">
        <v>30000</v>
      </c>
      <c r="EB239" s="1">
        <v>25100</v>
      </c>
      <c r="EC239" s="1">
        <v>27400</v>
      </c>
      <c r="ED239" s="1">
        <v>26900</v>
      </c>
      <c r="EE239" s="1">
        <v>27200</v>
      </c>
      <c r="EF239" s="1">
        <v>27200</v>
      </c>
    </row>
    <row r="240" spans="1:136" x14ac:dyDescent="0.45">
      <c r="D240" t="s">
        <v>282</v>
      </c>
      <c r="E240" s="1">
        <v>37500</v>
      </c>
      <c r="F240" s="1">
        <v>42100</v>
      </c>
      <c r="G240" s="1">
        <v>44600</v>
      </c>
      <c r="H240" s="1">
        <v>44400</v>
      </c>
      <c r="I240" s="1">
        <v>40000</v>
      </c>
      <c r="J240" s="1">
        <v>42200</v>
      </c>
      <c r="K240" s="1">
        <v>38700</v>
      </c>
      <c r="L240" s="1">
        <v>37500</v>
      </c>
      <c r="M240" s="1">
        <v>43500</v>
      </c>
      <c r="N240" s="1">
        <v>38400</v>
      </c>
      <c r="O240" s="1">
        <v>37800</v>
      </c>
      <c r="P240" s="1">
        <v>32500</v>
      </c>
      <c r="Q240" s="1">
        <v>37500</v>
      </c>
      <c r="R240" s="1">
        <v>35900</v>
      </c>
      <c r="S240" s="1">
        <v>32000</v>
      </c>
      <c r="T240" s="1">
        <v>38800</v>
      </c>
      <c r="U240" s="1">
        <v>41300</v>
      </c>
      <c r="V240" s="1">
        <v>44300</v>
      </c>
      <c r="W240" s="1">
        <v>44800</v>
      </c>
      <c r="X240" s="1">
        <v>45700</v>
      </c>
      <c r="Y240" s="1">
        <v>41500</v>
      </c>
      <c r="Z240" s="1">
        <v>42200</v>
      </c>
      <c r="AA240" s="1">
        <v>44500</v>
      </c>
      <c r="AB240" s="1">
        <v>41800</v>
      </c>
      <c r="AC240" s="1">
        <v>41200</v>
      </c>
      <c r="AD240" s="1">
        <v>42200</v>
      </c>
      <c r="AE240" s="1">
        <v>42500</v>
      </c>
      <c r="AF240" s="1">
        <v>42900</v>
      </c>
      <c r="AG240" s="1">
        <v>41900</v>
      </c>
      <c r="AH240" s="1">
        <v>46900</v>
      </c>
      <c r="AI240" s="1">
        <v>46700</v>
      </c>
      <c r="AJ240" s="1">
        <v>46900</v>
      </c>
      <c r="AK240" s="1">
        <v>43500</v>
      </c>
      <c r="AL240" s="1">
        <v>43600</v>
      </c>
      <c r="AM240" s="1">
        <v>51400</v>
      </c>
      <c r="AN240" s="1">
        <v>50700</v>
      </c>
      <c r="AO240" s="1">
        <v>55800</v>
      </c>
      <c r="AP240" s="1">
        <v>48900</v>
      </c>
      <c r="AQ240" s="1">
        <v>50000</v>
      </c>
      <c r="AR240" s="1">
        <v>50100</v>
      </c>
      <c r="AS240" s="1">
        <v>49500</v>
      </c>
      <c r="AT240" s="1">
        <v>48100</v>
      </c>
      <c r="AU240" s="1">
        <v>44400</v>
      </c>
      <c r="AV240" s="1">
        <v>43000</v>
      </c>
      <c r="AW240" s="1">
        <v>52100</v>
      </c>
      <c r="AX240" s="1">
        <v>45300</v>
      </c>
      <c r="AY240" s="1">
        <v>47800</v>
      </c>
      <c r="AZ240" s="1">
        <v>47700</v>
      </c>
      <c r="BA240" s="1">
        <v>42500</v>
      </c>
      <c r="BB240" s="1">
        <v>42100</v>
      </c>
      <c r="BC240" s="1">
        <v>44500</v>
      </c>
      <c r="BD240" s="1">
        <v>44700</v>
      </c>
      <c r="BE240" s="1">
        <v>40000</v>
      </c>
      <c r="BF240" s="1">
        <v>38000</v>
      </c>
      <c r="BG240" s="1">
        <v>37000</v>
      </c>
      <c r="BH240" s="1">
        <v>37700</v>
      </c>
      <c r="BI240" s="1">
        <v>44800</v>
      </c>
      <c r="BJ240" s="1">
        <v>46600</v>
      </c>
      <c r="BK240" s="1">
        <v>48500</v>
      </c>
      <c r="BL240" s="1">
        <v>53100</v>
      </c>
      <c r="BM240" s="1">
        <v>48300</v>
      </c>
      <c r="BN240" s="1">
        <v>51400</v>
      </c>
      <c r="BO240" s="1">
        <v>46200</v>
      </c>
      <c r="BP240" s="1">
        <v>44700</v>
      </c>
      <c r="BQ240" s="1">
        <v>48900</v>
      </c>
      <c r="BR240" s="1">
        <v>48700</v>
      </c>
      <c r="BS240" s="1">
        <v>44600</v>
      </c>
      <c r="BT240" s="1">
        <v>43900</v>
      </c>
      <c r="BU240" s="1">
        <v>41300</v>
      </c>
      <c r="BV240" s="1">
        <v>42500</v>
      </c>
      <c r="BW240" s="1">
        <v>46400</v>
      </c>
      <c r="BX240" s="1">
        <v>48700</v>
      </c>
      <c r="BY240" s="1">
        <v>51800</v>
      </c>
      <c r="BZ240" s="1">
        <v>46900</v>
      </c>
      <c r="CA240" s="1">
        <v>52200</v>
      </c>
      <c r="CB240" s="1">
        <v>52800</v>
      </c>
      <c r="CC240" s="1">
        <v>52300</v>
      </c>
      <c r="CD240" s="1">
        <v>45300</v>
      </c>
      <c r="CE240" s="1">
        <v>43600</v>
      </c>
      <c r="CF240" s="1">
        <v>44700</v>
      </c>
      <c r="CG240" s="1">
        <v>44400</v>
      </c>
      <c r="CH240" s="1">
        <v>43600</v>
      </c>
      <c r="CI240" s="1">
        <v>41200</v>
      </c>
      <c r="CJ240" s="1">
        <v>43500</v>
      </c>
      <c r="CK240" s="1">
        <v>42100</v>
      </c>
      <c r="CL240" s="1">
        <v>47200</v>
      </c>
      <c r="CM240" s="1">
        <v>47600</v>
      </c>
      <c r="CN240" s="1">
        <v>47300</v>
      </c>
      <c r="CO240" s="1">
        <v>53300</v>
      </c>
      <c r="CP240" s="1">
        <v>48400</v>
      </c>
      <c r="CQ240" s="1">
        <v>50100</v>
      </c>
      <c r="CR240" s="1">
        <v>49900</v>
      </c>
      <c r="CS240" s="1">
        <v>43200</v>
      </c>
      <c r="CT240" s="1">
        <v>50300</v>
      </c>
      <c r="CU240" s="1">
        <v>49000</v>
      </c>
      <c r="CV240" s="1">
        <v>42400</v>
      </c>
      <c r="CW240" s="1">
        <v>40000</v>
      </c>
      <c r="CX240" s="1">
        <v>43900</v>
      </c>
      <c r="CY240" s="1">
        <v>51300</v>
      </c>
      <c r="CZ240" s="1">
        <v>50700</v>
      </c>
      <c r="DA240" s="1">
        <v>52000</v>
      </c>
      <c r="DB240" s="1">
        <v>48500</v>
      </c>
      <c r="DC240" s="1">
        <v>42800</v>
      </c>
      <c r="DD240" s="1">
        <v>43500</v>
      </c>
      <c r="DE240" s="1">
        <v>48000</v>
      </c>
      <c r="DF240" s="1">
        <v>47300</v>
      </c>
      <c r="DG240" s="1">
        <v>45400</v>
      </c>
      <c r="DH240" s="1">
        <v>43500</v>
      </c>
      <c r="DI240" s="1">
        <v>44600</v>
      </c>
      <c r="DJ240" s="1">
        <v>49500</v>
      </c>
      <c r="DK240" s="1">
        <v>47500</v>
      </c>
      <c r="DL240" s="1">
        <v>54300</v>
      </c>
      <c r="DM240" s="1">
        <v>56900</v>
      </c>
      <c r="DN240" s="1">
        <v>53400</v>
      </c>
      <c r="DO240" s="1">
        <v>56200</v>
      </c>
      <c r="DP240" s="1">
        <v>52600</v>
      </c>
      <c r="DQ240" s="1">
        <v>46300</v>
      </c>
      <c r="DR240" s="1">
        <v>57000</v>
      </c>
      <c r="DS240" s="1">
        <v>59200</v>
      </c>
      <c r="DT240" s="1">
        <v>45600</v>
      </c>
      <c r="DU240" s="1">
        <v>52100</v>
      </c>
      <c r="DV240" s="1">
        <v>56400</v>
      </c>
      <c r="DW240" s="1">
        <v>59200</v>
      </c>
      <c r="DX240" s="1">
        <v>47000</v>
      </c>
      <c r="DY240" s="1">
        <v>45500</v>
      </c>
      <c r="DZ240" s="1">
        <v>47000</v>
      </c>
      <c r="EA240" s="1">
        <v>51000</v>
      </c>
      <c r="EB240" s="1">
        <v>44100</v>
      </c>
      <c r="EC240" s="1">
        <v>38100</v>
      </c>
      <c r="ED240" s="1">
        <v>43500</v>
      </c>
      <c r="EE240" s="1">
        <v>39100</v>
      </c>
      <c r="EF240" s="1">
        <v>39100</v>
      </c>
    </row>
    <row r="241" spans="2:136" x14ac:dyDescent="0.45">
      <c r="B241" t="s">
        <v>129</v>
      </c>
      <c r="C241" t="s">
        <v>44</v>
      </c>
      <c r="D241" t="s">
        <v>283</v>
      </c>
      <c r="E241" s="1">
        <v>47400</v>
      </c>
      <c r="F241" s="1">
        <v>45000</v>
      </c>
      <c r="G241" s="1">
        <v>37200</v>
      </c>
      <c r="H241" s="1">
        <v>41300</v>
      </c>
      <c r="I241" s="1">
        <v>34000</v>
      </c>
      <c r="J241" s="1">
        <v>40400</v>
      </c>
      <c r="K241" s="1">
        <v>32200.000000000004</v>
      </c>
      <c r="L241" s="1">
        <v>36600</v>
      </c>
      <c r="M241" s="1">
        <v>39800</v>
      </c>
      <c r="N241" s="1">
        <v>35600</v>
      </c>
      <c r="O241" s="1">
        <v>42500</v>
      </c>
      <c r="P241" s="1">
        <v>49900</v>
      </c>
      <c r="Q241" s="1">
        <v>51700</v>
      </c>
      <c r="R241" s="1">
        <v>49900</v>
      </c>
      <c r="S241" s="1">
        <v>44000</v>
      </c>
      <c r="T241" s="1">
        <v>39300</v>
      </c>
      <c r="U241" s="1">
        <v>37800</v>
      </c>
      <c r="V241" s="1">
        <v>35200</v>
      </c>
      <c r="W241" s="1">
        <v>30300</v>
      </c>
      <c r="X241" s="1">
        <v>35000</v>
      </c>
      <c r="Y241" s="1">
        <v>37300</v>
      </c>
      <c r="Z241" s="1">
        <v>38500</v>
      </c>
      <c r="AA241" s="1">
        <v>37800</v>
      </c>
      <c r="AB241" s="1">
        <v>41600</v>
      </c>
      <c r="AC241" s="1">
        <v>43000</v>
      </c>
      <c r="AD241" s="1">
        <v>41800</v>
      </c>
      <c r="AE241" s="1">
        <v>40900</v>
      </c>
      <c r="AF241" s="1">
        <v>43000</v>
      </c>
      <c r="AG241" s="1">
        <v>37400</v>
      </c>
      <c r="AH241" s="1">
        <v>38800</v>
      </c>
      <c r="AI241" s="1">
        <v>42400</v>
      </c>
      <c r="AJ241" s="1">
        <v>46900</v>
      </c>
      <c r="AK241" s="1">
        <v>45700</v>
      </c>
      <c r="AL241" s="1">
        <v>41600</v>
      </c>
      <c r="AM241" s="1">
        <v>44800</v>
      </c>
      <c r="AN241" s="1">
        <v>47500</v>
      </c>
      <c r="AO241" s="1">
        <v>49700</v>
      </c>
      <c r="AP241" s="1">
        <v>42600</v>
      </c>
      <c r="AQ241" s="1">
        <v>48400</v>
      </c>
      <c r="AR241" s="1">
        <v>54600</v>
      </c>
      <c r="AS241" s="1">
        <v>48900</v>
      </c>
      <c r="AT241" s="1">
        <v>49600</v>
      </c>
      <c r="AU241" s="1">
        <v>50500</v>
      </c>
      <c r="AV241" s="1">
        <v>42400</v>
      </c>
      <c r="AW241" s="1">
        <v>36700</v>
      </c>
      <c r="AX241" s="1">
        <v>44400</v>
      </c>
      <c r="AY241" s="1">
        <v>44000</v>
      </c>
      <c r="AZ241" s="1">
        <v>34400</v>
      </c>
      <c r="BA241" s="1">
        <v>41800</v>
      </c>
      <c r="BB241" s="1">
        <v>40900</v>
      </c>
      <c r="BC241" s="1">
        <v>47700</v>
      </c>
      <c r="BD241" s="1">
        <v>43900</v>
      </c>
      <c r="BE241" s="1">
        <v>43900</v>
      </c>
      <c r="BF241" s="1">
        <v>41100</v>
      </c>
      <c r="BG241" s="1">
        <v>38600</v>
      </c>
      <c r="BH241" s="1">
        <v>36900</v>
      </c>
      <c r="BI241" s="1">
        <v>38700</v>
      </c>
      <c r="BJ241" s="1">
        <v>35400</v>
      </c>
      <c r="BK241" s="1">
        <v>39200</v>
      </c>
      <c r="BL241" s="1">
        <v>36500</v>
      </c>
      <c r="BM241" s="1">
        <v>40400</v>
      </c>
      <c r="BN241" s="1">
        <v>46000</v>
      </c>
      <c r="BO241" s="1">
        <v>45900</v>
      </c>
      <c r="BP241" s="1">
        <v>47900</v>
      </c>
      <c r="BQ241" s="1">
        <v>51900</v>
      </c>
      <c r="BR241" s="1">
        <v>50800</v>
      </c>
      <c r="BS241" s="1">
        <v>47600</v>
      </c>
      <c r="BT241" s="1">
        <v>44400</v>
      </c>
      <c r="BU241" s="1">
        <v>48800</v>
      </c>
      <c r="BV241" s="1">
        <v>48000</v>
      </c>
      <c r="BW241" s="1">
        <v>38200</v>
      </c>
      <c r="BX241" s="1">
        <v>44800</v>
      </c>
      <c r="BY241" s="1">
        <v>42800</v>
      </c>
      <c r="BZ241" s="1">
        <v>46300</v>
      </c>
      <c r="CA241" s="1">
        <v>48000</v>
      </c>
      <c r="CB241" s="1">
        <v>47900</v>
      </c>
      <c r="CC241" s="1">
        <v>44500</v>
      </c>
      <c r="CD241" s="1">
        <v>38400</v>
      </c>
      <c r="CE241" s="1">
        <v>37800</v>
      </c>
      <c r="CF241" s="1">
        <v>39500</v>
      </c>
      <c r="CG241" s="1">
        <v>31400</v>
      </c>
      <c r="CH241" s="1">
        <v>34400</v>
      </c>
      <c r="CI241" s="1">
        <v>32299.999999999996</v>
      </c>
      <c r="CJ241" s="1">
        <v>42700</v>
      </c>
      <c r="CK241" s="1">
        <v>42200</v>
      </c>
      <c r="CL241" s="1">
        <v>52500</v>
      </c>
      <c r="CM241" s="1">
        <v>55700</v>
      </c>
      <c r="CN241" s="1">
        <v>59900</v>
      </c>
      <c r="CO241" s="1">
        <v>55400</v>
      </c>
      <c r="CP241" s="1">
        <v>61000</v>
      </c>
      <c r="CQ241" s="1">
        <v>53100</v>
      </c>
      <c r="CR241" s="1">
        <v>48900</v>
      </c>
      <c r="CS241" s="1">
        <v>41800</v>
      </c>
      <c r="CT241" s="1">
        <v>44900</v>
      </c>
      <c r="CU241" s="1">
        <v>47200</v>
      </c>
      <c r="CV241" s="1">
        <v>47000</v>
      </c>
      <c r="CW241" s="1">
        <v>53100</v>
      </c>
      <c r="CX241" s="1">
        <v>51000</v>
      </c>
      <c r="CY241" s="1">
        <v>52700</v>
      </c>
      <c r="CZ241" s="1">
        <v>52100</v>
      </c>
      <c r="DA241" s="1">
        <v>50900</v>
      </c>
      <c r="DB241" s="1">
        <v>46800</v>
      </c>
      <c r="DC241" s="1">
        <v>47200</v>
      </c>
      <c r="DD241" s="1">
        <v>39900</v>
      </c>
      <c r="DE241" s="1">
        <v>42200</v>
      </c>
      <c r="DF241" s="1">
        <v>47000</v>
      </c>
      <c r="DG241" s="1">
        <v>48300</v>
      </c>
      <c r="DH241" s="1">
        <v>48600</v>
      </c>
      <c r="DI241" s="1">
        <v>55800</v>
      </c>
      <c r="DJ241" s="1">
        <v>61100</v>
      </c>
      <c r="DK241" s="1">
        <v>56000</v>
      </c>
      <c r="DL241" s="1">
        <v>46400</v>
      </c>
      <c r="DM241" s="1">
        <v>39800</v>
      </c>
      <c r="DN241" s="1">
        <v>40600</v>
      </c>
      <c r="DO241" s="1">
        <v>43100</v>
      </c>
      <c r="DP241" s="1">
        <v>39700</v>
      </c>
      <c r="DQ241" s="1">
        <v>38800</v>
      </c>
      <c r="DR241" s="1">
        <v>40600</v>
      </c>
      <c r="DS241" s="1">
        <v>42100</v>
      </c>
      <c r="DT241" s="1">
        <v>46900</v>
      </c>
      <c r="DU241" s="1">
        <v>44700</v>
      </c>
      <c r="DV241" s="1">
        <v>49900</v>
      </c>
      <c r="DW241" s="1">
        <v>43100</v>
      </c>
      <c r="DX241" s="1">
        <v>43300</v>
      </c>
      <c r="DY241" s="1">
        <v>32200.000000000004</v>
      </c>
      <c r="DZ241" s="1">
        <v>35300</v>
      </c>
      <c r="EA241" s="1">
        <v>41900</v>
      </c>
      <c r="EB241" s="1">
        <v>33800</v>
      </c>
      <c r="EC241" s="1">
        <v>52800</v>
      </c>
      <c r="ED241" s="1">
        <v>39400</v>
      </c>
      <c r="EE241" s="1">
        <v>35700</v>
      </c>
      <c r="EF241" s="1">
        <v>35700</v>
      </c>
    </row>
    <row r="242" spans="2:136" x14ac:dyDescent="0.45">
      <c r="D242" t="s">
        <v>284</v>
      </c>
      <c r="E242" s="1">
        <v>44200</v>
      </c>
      <c r="F242" s="1">
        <v>35100</v>
      </c>
      <c r="G242" s="1">
        <v>40000</v>
      </c>
      <c r="H242" s="1">
        <v>36900</v>
      </c>
      <c r="I242" s="1">
        <v>27000</v>
      </c>
      <c r="J242" s="1">
        <v>27400</v>
      </c>
      <c r="K242" s="1">
        <v>29500</v>
      </c>
      <c r="L242" s="1">
        <v>34400</v>
      </c>
      <c r="M242" s="1">
        <v>31600</v>
      </c>
      <c r="N242" s="1">
        <v>35200</v>
      </c>
      <c r="O242" s="1">
        <v>37700</v>
      </c>
      <c r="P242" s="1">
        <v>37100</v>
      </c>
      <c r="Q242" s="1">
        <v>36900</v>
      </c>
      <c r="R242" s="1">
        <v>29800</v>
      </c>
      <c r="S242" s="1">
        <v>29700</v>
      </c>
      <c r="T242" s="1">
        <v>31400</v>
      </c>
      <c r="U242" s="1">
        <v>36100</v>
      </c>
      <c r="V242" s="1">
        <v>35500</v>
      </c>
      <c r="W242" s="1">
        <v>33000</v>
      </c>
      <c r="X242" s="1">
        <v>34000</v>
      </c>
      <c r="Y242" s="1">
        <v>37800</v>
      </c>
      <c r="Z242" s="1">
        <v>38700</v>
      </c>
      <c r="AA242" s="1">
        <v>35200</v>
      </c>
      <c r="AB242" s="1">
        <v>38000</v>
      </c>
      <c r="AC242" s="1">
        <v>39800</v>
      </c>
      <c r="AD242" s="1">
        <v>32900</v>
      </c>
      <c r="AE242" s="1">
        <v>37600</v>
      </c>
      <c r="AF242" s="1">
        <v>38700</v>
      </c>
      <c r="AG242" s="1">
        <v>40700</v>
      </c>
      <c r="AH242" s="1">
        <v>39300</v>
      </c>
      <c r="AI242" s="1">
        <v>32600</v>
      </c>
      <c r="AJ242" s="1">
        <v>27400</v>
      </c>
      <c r="AK242" s="1">
        <v>28000</v>
      </c>
      <c r="AL242" s="1">
        <v>34800</v>
      </c>
      <c r="AM242" s="1">
        <v>37100</v>
      </c>
      <c r="AN242" s="1">
        <v>38000</v>
      </c>
      <c r="AO242" s="1">
        <v>34300</v>
      </c>
      <c r="AP242" s="1">
        <v>37600</v>
      </c>
      <c r="AQ242" s="1">
        <v>33000</v>
      </c>
      <c r="AR242" s="1">
        <v>37500</v>
      </c>
      <c r="AS242" s="1">
        <v>38700</v>
      </c>
      <c r="AT242" s="1">
        <v>40600</v>
      </c>
      <c r="AU242" s="1">
        <v>41500</v>
      </c>
      <c r="AV242" s="1">
        <v>45500</v>
      </c>
      <c r="AW242" s="1">
        <v>39400</v>
      </c>
      <c r="AX242" s="1">
        <v>35200</v>
      </c>
      <c r="AY242" s="1">
        <v>37900</v>
      </c>
      <c r="AZ242" s="1">
        <v>32500</v>
      </c>
      <c r="BA242" s="1">
        <v>33100</v>
      </c>
      <c r="BB242" s="1">
        <v>30000</v>
      </c>
      <c r="BC242" s="1">
        <v>38200</v>
      </c>
      <c r="BD242" s="1">
        <v>31100</v>
      </c>
      <c r="BE242" s="1">
        <v>37100</v>
      </c>
      <c r="BF242" s="1">
        <v>36100</v>
      </c>
      <c r="BG242" s="1">
        <v>37800</v>
      </c>
      <c r="BH242" s="1">
        <v>33300</v>
      </c>
      <c r="BI242" s="1">
        <v>32000</v>
      </c>
      <c r="BJ242" s="1">
        <v>36200</v>
      </c>
      <c r="BK242" s="1">
        <v>38100</v>
      </c>
      <c r="BL242" s="1">
        <v>35900</v>
      </c>
      <c r="BM242" s="1">
        <v>37400</v>
      </c>
      <c r="BN242" s="1">
        <v>38800</v>
      </c>
      <c r="BO242" s="1">
        <v>41200</v>
      </c>
      <c r="BP242" s="1">
        <v>41300</v>
      </c>
      <c r="BQ242" s="1">
        <v>34700</v>
      </c>
      <c r="BR242" s="1">
        <v>31800</v>
      </c>
      <c r="BS242" s="1">
        <v>33600</v>
      </c>
      <c r="BT242" s="1">
        <v>34700</v>
      </c>
      <c r="BU242" s="1">
        <v>29200</v>
      </c>
      <c r="BV242" s="1">
        <v>31600</v>
      </c>
      <c r="BW242" s="1">
        <v>28100</v>
      </c>
      <c r="BX242" s="1">
        <v>30900</v>
      </c>
      <c r="BY242" s="1">
        <v>28800</v>
      </c>
      <c r="BZ242" s="1">
        <v>25400</v>
      </c>
      <c r="CA242" s="1">
        <v>27000</v>
      </c>
      <c r="CB242" s="1">
        <v>27000</v>
      </c>
      <c r="CC242" s="1">
        <v>32500</v>
      </c>
      <c r="CD242" s="1">
        <v>31500</v>
      </c>
      <c r="CE242" s="1">
        <v>34900</v>
      </c>
      <c r="CF242" s="1">
        <v>32700.000000000004</v>
      </c>
      <c r="CG242" s="1">
        <v>32000</v>
      </c>
      <c r="CH242" s="1">
        <v>31400</v>
      </c>
      <c r="CI242" s="1">
        <v>32800</v>
      </c>
      <c r="CJ242" s="1">
        <v>32600</v>
      </c>
      <c r="CK242" s="1">
        <v>29600</v>
      </c>
      <c r="CL242" s="1">
        <v>29300</v>
      </c>
      <c r="CM242" s="1">
        <v>27600</v>
      </c>
      <c r="CN242" s="1">
        <v>31700</v>
      </c>
      <c r="CO242" s="1">
        <v>34100</v>
      </c>
      <c r="CP242" s="1">
        <v>32800</v>
      </c>
      <c r="CQ242" s="1">
        <v>32200.000000000004</v>
      </c>
      <c r="CR242" s="1">
        <v>40800</v>
      </c>
      <c r="CS242" s="1">
        <v>37400</v>
      </c>
      <c r="CT242" s="1">
        <v>29700</v>
      </c>
      <c r="CU242" s="1">
        <v>28100</v>
      </c>
      <c r="CV242" s="1">
        <v>39700</v>
      </c>
      <c r="CW242" s="1">
        <v>34400</v>
      </c>
      <c r="CX242" s="1">
        <v>28000</v>
      </c>
      <c r="CY242" s="1">
        <v>31300</v>
      </c>
      <c r="CZ242" s="1">
        <v>32900</v>
      </c>
      <c r="DA242" s="1">
        <v>34900</v>
      </c>
      <c r="DB242" s="1">
        <v>28000</v>
      </c>
      <c r="DC242" s="1">
        <v>29300</v>
      </c>
      <c r="DD242" s="1">
        <v>26300</v>
      </c>
      <c r="DE242" s="1">
        <v>28400</v>
      </c>
      <c r="DF242" s="1">
        <v>31100</v>
      </c>
      <c r="DG242" s="1">
        <v>26800</v>
      </c>
      <c r="DH242" s="1">
        <v>32200.000000000004</v>
      </c>
      <c r="DI242" s="1">
        <v>26100</v>
      </c>
      <c r="DJ242" s="1">
        <v>27500</v>
      </c>
      <c r="DK242" s="1">
        <v>32900</v>
      </c>
      <c r="DL242" s="1">
        <v>31600</v>
      </c>
      <c r="DM242" s="1">
        <v>29900</v>
      </c>
      <c r="DN242" s="1">
        <v>28300</v>
      </c>
      <c r="DO242" s="1">
        <v>30900</v>
      </c>
      <c r="DP242" s="1">
        <v>33600</v>
      </c>
      <c r="DQ242" s="1">
        <v>39700</v>
      </c>
      <c r="DR242" s="1">
        <v>48300</v>
      </c>
      <c r="DS242" s="1">
        <v>36700</v>
      </c>
      <c r="DT242" s="1">
        <v>46500</v>
      </c>
      <c r="DU242" s="1">
        <v>47200</v>
      </c>
      <c r="DV242" s="1">
        <v>44600</v>
      </c>
      <c r="DW242" s="1">
        <v>33700</v>
      </c>
      <c r="DX242" s="1">
        <v>30900</v>
      </c>
      <c r="DY242" s="1">
        <v>29000</v>
      </c>
      <c r="DZ242" s="1">
        <v>43100</v>
      </c>
      <c r="EA242" s="1">
        <v>38600</v>
      </c>
      <c r="EB242" s="1">
        <v>40000</v>
      </c>
      <c r="EC242" s="1">
        <v>37200</v>
      </c>
      <c r="ED242" s="1">
        <v>34500</v>
      </c>
      <c r="EE242" s="1">
        <v>32800</v>
      </c>
      <c r="EF242" s="1">
        <v>32800</v>
      </c>
    </row>
    <row r="243" spans="2:136" x14ac:dyDescent="0.45">
      <c r="B243" t="s">
        <v>130</v>
      </c>
      <c r="C243" t="s">
        <v>44</v>
      </c>
      <c r="D243" t="s">
        <v>285</v>
      </c>
      <c r="E243" s="1">
        <v>89100</v>
      </c>
      <c r="F243" s="1">
        <v>82500</v>
      </c>
      <c r="G243" s="1">
        <v>72500</v>
      </c>
      <c r="H243" s="1">
        <v>70500</v>
      </c>
      <c r="I243" s="1">
        <v>63600</v>
      </c>
      <c r="J243" s="1">
        <v>81900</v>
      </c>
      <c r="K243" s="1">
        <v>76800</v>
      </c>
      <c r="L243" s="1">
        <v>83200</v>
      </c>
      <c r="M243" s="1">
        <v>89600</v>
      </c>
      <c r="N243" s="1">
        <v>93200</v>
      </c>
      <c r="O243" s="1">
        <v>90200</v>
      </c>
      <c r="P243" s="1">
        <v>87500</v>
      </c>
      <c r="Q243" s="1">
        <v>95500</v>
      </c>
      <c r="R243" s="1">
        <v>84200</v>
      </c>
      <c r="S243" s="1">
        <v>81500</v>
      </c>
      <c r="T243" s="1">
        <v>70900</v>
      </c>
      <c r="U243" s="1">
        <v>73600</v>
      </c>
      <c r="V243" s="1">
        <v>80600</v>
      </c>
      <c r="W243" s="1">
        <v>74500</v>
      </c>
      <c r="X243" s="1">
        <v>82000</v>
      </c>
      <c r="Y243" s="1">
        <v>87600</v>
      </c>
      <c r="Z243" s="1">
        <v>92700</v>
      </c>
      <c r="AA243" s="1">
        <v>82400</v>
      </c>
      <c r="AB243" s="1">
        <v>87900</v>
      </c>
      <c r="AC243" s="1">
        <v>92700</v>
      </c>
      <c r="AD243" s="1">
        <v>92300</v>
      </c>
      <c r="AE243" s="1">
        <v>95000</v>
      </c>
      <c r="AF243" s="1">
        <v>84300</v>
      </c>
      <c r="AG243" s="1">
        <v>81500</v>
      </c>
      <c r="AH243" s="1">
        <v>86100</v>
      </c>
      <c r="AI243" s="1">
        <v>87100</v>
      </c>
      <c r="AJ243" s="1">
        <v>87200</v>
      </c>
      <c r="AK243" s="1">
        <v>91500</v>
      </c>
      <c r="AL243" s="1">
        <v>103500</v>
      </c>
      <c r="AM243" s="1">
        <v>102400</v>
      </c>
      <c r="AN243" s="1">
        <v>96400</v>
      </c>
      <c r="AO243" s="1">
        <v>88400</v>
      </c>
      <c r="AP243" s="1">
        <v>90100</v>
      </c>
      <c r="AQ243" s="1">
        <v>95700</v>
      </c>
      <c r="AR243" s="1">
        <v>85500</v>
      </c>
      <c r="AS243" s="1">
        <v>106400</v>
      </c>
      <c r="AT243" s="1">
        <v>112700</v>
      </c>
      <c r="AU243" s="1">
        <v>109500</v>
      </c>
      <c r="AV243" s="1">
        <v>111300</v>
      </c>
      <c r="AW243" s="1">
        <v>92000</v>
      </c>
      <c r="AX243" s="1">
        <v>91700</v>
      </c>
      <c r="AY243" s="1">
        <v>92300</v>
      </c>
      <c r="AZ243" s="1">
        <v>99200</v>
      </c>
      <c r="BA243" s="1">
        <v>87500</v>
      </c>
      <c r="BB243" s="1">
        <v>88800</v>
      </c>
      <c r="BC243" s="1">
        <v>81800</v>
      </c>
      <c r="BD243" s="1">
        <v>96600</v>
      </c>
      <c r="BE243" s="1">
        <v>90700</v>
      </c>
      <c r="BF243" s="1">
        <v>90300</v>
      </c>
      <c r="BG243" s="1">
        <v>85700</v>
      </c>
      <c r="BH243" s="1">
        <v>87100</v>
      </c>
      <c r="BI243" s="1">
        <v>80000</v>
      </c>
      <c r="BJ243" s="1">
        <v>85000</v>
      </c>
      <c r="BK243" s="1">
        <v>80900</v>
      </c>
      <c r="BL243" s="1">
        <v>86700</v>
      </c>
      <c r="BM243" s="1">
        <v>85200</v>
      </c>
      <c r="BN243" s="1">
        <v>80100</v>
      </c>
      <c r="BO243" s="1">
        <v>91300</v>
      </c>
      <c r="BP243" s="1">
        <v>79200</v>
      </c>
      <c r="BQ243" s="1">
        <v>81000</v>
      </c>
      <c r="BR243" s="1">
        <v>74600</v>
      </c>
      <c r="BS243" s="1">
        <v>85700</v>
      </c>
      <c r="BT243" s="1">
        <v>91500</v>
      </c>
      <c r="BU243" s="1">
        <v>95600</v>
      </c>
      <c r="BV243" s="1">
        <v>82200</v>
      </c>
      <c r="BW243" s="1">
        <v>91700</v>
      </c>
      <c r="BX243" s="1">
        <v>100700</v>
      </c>
      <c r="BY243" s="1">
        <v>92700</v>
      </c>
      <c r="BZ243" s="1">
        <v>94000</v>
      </c>
      <c r="CA243" s="1">
        <v>98600</v>
      </c>
      <c r="CB243" s="1">
        <v>97400</v>
      </c>
      <c r="CC243" s="1">
        <v>93900</v>
      </c>
      <c r="CD243" s="1">
        <v>87900</v>
      </c>
      <c r="CE243" s="1">
        <v>85700</v>
      </c>
      <c r="CF243" s="1">
        <v>89700</v>
      </c>
      <c r="CG243" s="1">
        <v>83200</v>
      </c>
      <c r="CH243" s="1">
        <v>87000</v>
      </c>
      <c r="CI243" s="1">
        <v>85500</v>
      </c>
      <c r="CJ243" s="1">
        <v>93000</v>
      </c>
      <c r="CK243" s="1">
        <v>87900</v>
      </c>
      <c r="CL243" s="1">
        <v>78000</v>
      </c>
      <c r="CM243" s="1">
        <v>90700</v>
      </c>
      <c r="CN243" s="1">
        <v>86200</v>
      </c>
      <c r="CO243" s="1">
        <v>84600</v>
      </c>
      <c r="CP243" s="1">
        <v>89900</v>
      </c>
      <c r="CQ243" s="1">
        <v>105700</v>
      </c>
      <c r="CR243" s="1">
        <v>95600</v>
      </c>
      <c r="CS243" s="1">
        <v>98600</v>
      </c>
      <c r="CT243" s="1">
        <v>92700</v>
      </c>
      <c r="CU243" s="1">
        <v>92300</v>
      </c>
      <c r="CV243" s="1">
        <v>90700</v>
      </c>
      <c r="CW243" s="1">
        <v>78300</v>
      </c>
      <c r="CX243" s="1">
        <v>80600</v>
      </c>
      <c r="CY243" s="1">
        <v>87400</v>
      </c>
      <c r="CZ243" s="1">
        <v>82300</v>
      </c>
      <c r="DA243" s="1">
        <v>83900</v>
      </c>
      <c r="DB243" s="1">
        <v>82900</v>
      </c>
      <c r="DC243" s="1">
        <v>85000</v>
      </c>
      <c r="DD243" s="1">
        <v>85500</v>
      </c>
      <c r="DE243" s="1">
        <v>84500</v>
      </c>
      <c r="DF243" s="1">
        <v>90700</v>
      </c>
      <c r="DG243" s="1">
        <v>105900</v>
      </c>
      <c r="DH243" s="1">
        <v>93800</v>
      </c>
      <c r="DI243" s="1">
        <v>101000</v>
      </c>
      <c r="DJ243" s="1">
        <v>98700</v>
      </c>
      <c r="DK243" s="1">
        <v>97200</v>
      </c>
      <c r="DL243" s="1">
        <v>91600</v>
      </c>
      <c r="DM243" s="1">
        <v>90000</v>
      </c>
      <c r="DN243" s="1">
        <v>81800</v>
      </c>
      <c r="DO243" s="1">
        <v>76300</v>
      </c>
      <c r="DP243" s="1">
        <v>72500</v>
      </c>
      <c r="DQ243" s="1">
        <v>73400</v>
      </c>
      <c r="DR243" s="1">
        <v>75200</v>
      </c>
      <c r="DS243" s="1">
        <v>75500</v>
      </c>
      <c r="DT243" s="1">
        <v>82700</v>
      </c>
      <c r="DU243" s="1">
        <v>89300</v>
      </c>
      <c r="DV243" s="1">
        <v>93400</v>
      </c>
      <c r="DW243" s="1">
        <v>78100</v>
      </c>
      <c r="DX243" s="1">
        <v>73600</v>
      </c>
      <c r="DY243" s="1">
        <v>82500</v>
      </c>
      <c r="DZ243" s="1">
        <v>85100</v>
      </c>
      <c r="EA243" s="1">
        <v>77400</v>
      </c>
      <c r="EB243" s="1">
        <v>71800</v>
      </c>
      <c r="EC243" s="1">
        <v>70000</v>
      </c>
      <c r="ED243" s="1">
        <v>88000</v>
      </c>
      <c r="EE243" s="1">
        <v>88000</v>
      </c>
      <c r="EF243" s="1">
        <v>88000</v>
      </c>
    </row>
    <row r="244" spans="2:136" x14ac:dyDescent="0.45">
      <c r="B244" t="s">
        <v>131</v>
      </c>
      <c r="C244" t="s">
        <v>44</v>
      </c>
      <c r="D244" t="s">
        <v>287</v>
      </c>
      <c r="E244" s="1">
        <v>144600</v>
      </c>
      <c r="F244" s="1">
        <v>132400</v>
      </c>
      <c r="G244" s="1">
        <v>148900</v>
      </c>
      <c r="H244" s="1">
        <v>153200</v>
      </c>
      <c r="I244" s="1">
        <v>149700</v>
      </c>
      <c r="J244" s="1">
        <v>145500</v>
      </c>
      <c r="K244" s="1">
        <v>146500</v>
      </c>
      <c r="L244" s="1">
        <v>143100</v>
      </c>
      <c r="M244" s="1">
        <v>134100</v>
      </c>
      <c r="N244" s="1">
        <v>135800</v>
      </c>
      <c r="O244" s="1">
        <v>137200</v>
      </c>
      <c r="P244" s="1">
        <v>139400</v>
      </c>
      <c r="Q244" s="1">
        <v>146700</v>
      </c>
      <c r="R244" s="1">
        <v>141000</v>
      </c>
      <c r="S244" s="1">
        <v>139700</v>
      </c>
      <c r="T244" s="1">
        <v>141100</v>
      </c>
      <c r="U244" s="1">
        <v>140600</v>
      </c>
      <c r="V244" s="1">
        <v>135600</v>
      </c>
      <c r="W244" s="1">
        <v>142500</v>
      </c>
      <c r="X244" s="1">
        <v>133700</v>
      </c>
      <c r="Y244" s="1">
        <v>131700</v>
      </c>
      <c r="Z244" s="1">
        <v>133400</v>
      </c>
      <c r="AA244" s="1">
        <v>134300</v>
      </c>
      <c r="AB244" s="1">
        <v>127400</v>
      </c>
      <c r="AC244" s="1">
        <v>132500</v>
      </c>
      <c r="AD244" s="1">
        <v>130500</v>
      </c>
      <c r="AE244" s="1">
        <v>145800</v>
      </c>
      <c r="AF244" s="1">
        <v>145500</v>
      </c>
      <c r="AG244" s="1">
        <v>152500</v>
      </c>
      <c r="AH244" s="1">
        <v>164900</v>
      </c>
      <c r="AI244" s="1">
        <v>157900</v>
      </c>
      <c r="AJ244" s="1">
        <v>159700</v>
      </c>
      <c r="AK244" s="1">
        <v>142500</v>
      </c>
      <c r="AL244" s="1">
        <v>146600</v>
      </c>
      <c r="AM244" s="1">
        <v>146800</v>
      </c>
      <c r="AN244" s="1">
        <v>137100</v>
      </c>
      <c r="AO244" s="1">
        <v>136100</v>
      </c>
      <c r="AP244" s="1">
        <v>135700</v>
      </c>
      <c r="AQ244" s="1">
        <v>141500</v>
      </c>
      <c r="AR244" s="1">
        <v>138200</v>
      </c>
      <c r="AS244" s="1">
        <v>142800</v>
      </c>
      <c r="AT244" s="1">
        <v>140300</v>
      </c>
      <c r="AU244" s="1">
        <v>143500</v>
      </c>
      <c r="AV244" s="1">
        <v>142100</v>
      </c>
      <c r="AW244" s="1">
        <v>142600</v>
      </c>
      <c r="AX244" s="1">
        <v>150100</v>
      </c>
      <c r="AY244" s="1">
        <v>146300</v>
      </c>
      <c r="AZ244" s="1">
        <v>147600</v>
      </c>
      <c r="BA244" s="1">
        <v>144800</v>
      </c>
      <c r="BB244" s="1">
        <v>149400</v>
      </c>
      <c r="BC244" s="1">
        <v>147200</v>
      </c>
      <c r="BD244" s="1">
        <v>149700</v>
      </c>
      <c r="BE244" s="1">
        <v>152000</v>
      </c>
      <c r="BF244" s="1">
        <v>143400</v>
      </c>
      <c r="BG244" s="1">
        <v>163500</v>
      </c>
      <c r="BH244" s="1">
        <v>166700</v>
      </c>
      <c r="BI244" s="1">
        <v>161900</v>
      </c>
      <c r="BJ244" s="1">
        <v>152300</v>
      </c>
      <c r="BK244" s="1">
        <v>163200</v>
      </c>
      <c r="BL244" s="1">
        <v>159500</v>
      </c>
      <c r="BM244" s="1">
        <v>149600</v>
      </c>
      <c r="BN244" s="1">
        <v>134800</v>
      </c>
      <c r="BO244" s="1">
        <v>142300</v>
      </c>
      <c r="BP244" s="1">
        <v>150600</v>
      </c>
      <c r="BQ244" s="1">
        <v>143100</v>
      </c>
      <c r="BR244" s="1">
        <v>139700</v>
      </c>
      <c r="BS244" s="1">
        <v>162000</v>
      </c>
      <c r="BT244" s="1">
        <v>155800</v>
      </c>
      <c r="BU244" s="1">
        <v>146000</v>
      </c>
      <c r="BV244" s="1">
        <v>139000</v>
      </c>
      <c r="BW244" s="1">
        <v>136400</v>
      </c>
      <c r="BX244" s="1">
        <v>130600</v>
      </c>
      <c r="BY244" s="1">
        <v>121600</v>
      </c>
      <c r="BZ244" s="1">
        <v>124700</v>
      </c>
      <c r="CA244" s="1">
        <v>126500</v>
      </c>
      <c r="CB244" s="1">
        <v>130100</v>
      </c>
      <c r="CC244" s="1">
        <v>140600</v>
      </c>
      <c r="CD244" s="1">
        <v>142100</v>
      </c>
      <c r="CE244" s="1">
        <v>148400</v>
      </c>
      <c r="CF244" s="1">
        <v>138500</v>
      </c>
      <c r="CG244" s="1">
        <v>132900</v>
      </c>
      <c r="CH244" s="1">
        <v>132300</v>
      </c>
      <c r="CI244" s="1">
        <v>139800</v>
      </c>
      <c r="CJ244" s="1">
        <v>139700</v>
      </c>
      <c r="CK244" s="1">
        <v>142900</v>
      </c>
      <c r="CL244" s="1">
        <v>142500</v>
      </c>
      <c r="CM244" s="1">
        <v>131000</v>
      </c>
      <c r="CN244" s="1">
        <v>140200</v>
      </c>
      <c r="CO244" s="1">
        <v>152800</v>
      </c>
      <c r="CP244" s="1">
        <v>147000</v>
      </c>
      <c r="CQ244" s="1">
        <v>148100</v>
      </c>
      <c r="CR244" s="1">
        <v>149600</v>
      </c>
      <c r="CS244" s="1">
        <v>141100</v>
      </c>
      <c r="CT244" s="1">
        <v>140000</v>
      </c>
      <c r="CU244" s="1">
        <v>141100</v>
      </c>
      <c r="CV244" s="1">
        <v>141300</v>
      </c>
      <c r="CW244" s="1">
        <v>132900</v>
      </c>
      <c r="CX244" s="1">
        <v>143300</v>
      </c>
      <c r="CY244" s="1">
        <v>148000</v>
      </c>
      <c r="CZ244" s="1">
        <v>151000</v>
      </c>
      <c r="DA244" s="1">
        <v>180700</v>
      </c>
      <c r="DB244" s="1">
        <v>192100</v>
      </c>
      <c r="DC244" s="1">
        <v>192000</v>
      </c>
      <c r="DD244" s="1">
        <v>195600</v>
      </c>
      <c r="DE244" s="1">
        <v>175600</v>
      </c>
      <c r="DF244" s="1">
        <v>163700</v>
      </c>
      <c r="DG244" s="1">
        <v>164000</v>
      </c>
      <c r="DH244" s="1">
        <v>148400</v>
      </c>
      <c r="DI244" s="1">
        <v>159800</v>
      </c>
      <c r="DJ244" s="1">
        <v>148300</v>
      </c>
      <c r="DK244" s="1">
        <v>147500</v>
      </c>
      <c r="DL244" s="1">
        <v>151700</v>
      </c>
      <c r="DM244" s="1">
        <v>157900</v>
      </c>
      <c r="DN244" s="1">
        <v>146500</v>
      </c>
      <c r="DO244" s="1">
        <v>144900</v>
      </c>
      <c r="DP244" s="1">
        <v>135500</v>
      </c>
      <c r="DQ244" s="1">
        <v>128100</v>
      </c>
      <c r="DR244" s="1">
        <v>128400</v>
      </c>
      <c r="DS244" s="1">
        <v>128699.99999999999</v>
      </c>
      <c r="DT244" s="1">
        <v>131300</v>
      </c>
      <c r="DU244" s="1">
        <v>127900</v>
      </c>
      <c r="DV244" s="1">
        <v>138500</v>
      </c>
      <c r="DW244" s="1">
        <v>164300</v>
      </c>
      <c r="DX244" s="1">
        <v>152500</v>
      </c>
      <c r="DY244" s="1">
        <v>178800</v>
      </c>
      <c r="DZ244" s="1">
        <v>188800</v>
      </c>
      <c r="EA244" s="1">
        <v>198800</v>
      </c>
      <c r="EB244" s="1">
        <v>180800</v>
      </c>
      <c r="EC244" s="1">
        <v>183400</v>
      </c>
      <c r="ED244" s="1">
        <v>185100</v>
      </c>
      <c r="EE244" s="1">
        <v>157900</v>
      </c>
      <c r="EF244" s="1">
        <v>157900</v>
      </c>
    </row>
    <row r="245" spans="2:136" x14ac:dyDescent="0.45">
      <c r="D245" t="s">
        <v>288</v>
      </c>
      <c r="E245" s="1">
        <v>15800</v>
      </c>
      <c r="F245" s="1">
        <v>18100</v>
      </c>
      <c r="G245" s="1">
        <v>11600</v>
      </c>
      <c r="H245" s="1">
        <v>16900</v>
      </c>
      <c r="I245" s="1">
        <v>15100</v>
      </c>
      <c r="J245" s="1">
        <v>13700</v>
      </c>
      <c r="K245" s="1">
        <v>11800</v>
      </c>
      <c r="L245" s="1">
        <v>10000</v>
      </c>
      <c r="M245" s="1">
        <v>10600</v>
      </c>
      <c r="N245" s="1">
        <v>11100</v>
      </c>
      <c r="O245" s="1">
        <v>8800</v>
      </c>
      <c r="P245" s="1">
        <v>8600</v>
      </c>
      <c r="Q245" s="1">
        <v>8300</v>
      </c>
      <c r="R245" s="1">
        <v>12800</v>
      </c>
      <c r="S245" s="1">
        <v>10800</v>
      </c>
      <c r="T245" s="1">
        <v>11400</v>
      </c>
      <c r="U245" s="1">
        <v>16300</v>
      </c>
      <c r="V245" s="1">
        <v>17300</v>
      </c>
      <c r="W245" s="1">
        <v>17500</v>
      </c>
      <c r="X245" s="1">
        <v>15500</v>
      </c>
      <c r="Y245" s="1">
        <v>17600</v>
      </c>
      <c r="Z245" s="1">
        <v>19900</v>
      </c>
      <c r="AA245" s="1">
        <v>16600</v>
      </c>
      <c r="AB245" s="1">
        <v>17600</v>
      </c>
      <c r="AC245" s="1">
        <v>17400</v>
      </c>
      <c r="AD245" s="1">
        <v>13900</v>
      </c>
      <c r="AE245" s="1">
        <v>14400</v>
      </c>
      <c r="AF245" s="1">
        <v>13700</v>
      </c>
      <c r="AG245" s="1">
        <v>17300</v>
      </c>
      <c r="AH245" s="1">
        <v>16700</v>
      </c>
      <c r="AI245" s="1">
        <v>16400</v>
      </c>
      <c r="AJ245" s="1">
        <v>13400</v>
      </c>
      <c r="AK245" s="1">
        <v>11900</v>
      </c>
      <c r="AL245" s="1">
        <v>11300</v>
      </c>
      <c r="AM245" s="1">
        <v>9500</v>
      </c>
      <c r="AN245" s="1">
        <v>9100</v>
      </c>
      <c r="AO245" s="1">
        <v>8500</v>
      </c>
      <c r="AP245" s="1">
        <v>9800</v>
      </c>
      <c r="AQ245" s="1">
        <v>10600</v>
      </c>
      <c r="AR245" s="1">
        <v>10200</v>
      </c>
      <c r="AS245" s="1">
        <v>16300</v>
      </c>
      <c r="AT245" s="1">
        <v>15500</v>
      </c>
      <c r="AU245" s="1">
        <v>13200</v>
      </c>
      <c r="AV245" s="1">
        <v>13100</v>
      </c>
      <c r="AW245" s="1">
        <v>9600</v>
      </c>
      <c r="AX245" s="1">
        <v>11300</v>
      </c>
      <c r="AY245" s="1">
        <v>10000</v>
      </c>
      <c r="AZ245" s="1">
        <v>10800</v>
      </c>
      <c r="BA245" s="1">
        <v>12000</v>
      </c>
      <c r="BB245" s="1">
        <v>11500</v>
      </c>
      <c r="BC245" s="1">
        <v>14100</v>
      </c>
      <c r="BD245" s="1">
        <v>15000</v>
      </c>
      <c r="BE245" s="1">
        <v>16100.000000000002</v>
      </c>
      <c r="BF245" s="1">
        <v>15200</v>
      </c>
      <c r="BG245" s="1">
        <v>19000</v>
      </c>
      <c r="BH245" s="1">
        <v>15200</v>
      </c>
      <c r="BI245" s="1">
        <v>16200</v>
      </c>
      <c r="BJ245" s="1">
        <v>12700</v>
      </c>
      <c r="BK245" s="1">
        <v>13200</v>
      </c>
      <c r="BL245" s="1">
        <v>12100</v>
      </c>
      <c r="BM245" s="1">
        <v>10400</v>
      </c>
      <c r="BN245" s="1">
        <v>11000</v>
      </c>
      <c r="BO245" s="1">
        <v>10400</v>
      </c>
      <c r="BP245" s="1">
        <v>12000</v>
      </c>
      <c r="BQ245" s="1">
        <v>18000</v>
      </c>
      <c r="BR245" s="1">
        <v>15300</v>
      </c>
      <c r="BS245" s="1">
        <v>18400</v>
      </c>
      <c r="BT245" s="1">
        <v>14400</v>
      </c>
      <c r="BU245" s="1">
        <v>17300</v>
      </c>
      <c r="BV245" s="1">
        <v>16200</v>
      </c>
      <c r="BW245" s="1">
        <v>10400</v>
      </c>
      <c r="BX245" s="1">
        <v>11200</v>
      </c>
      <c r="BY245" s="1">
        <v>6600</v>
      </c>
      <c r="BZ245" s="1">
        <v>6800</v>
      </c>
      <c r="CA245" s="1">
        <v>9700</v>
      </c>
      <c r="CB245" s="1">
        <v>11600</v>
      </c>
      <c r="CC245" s="1">
        <v>13400</v>
      </c>
      <c r="CD245" s="1">
        <v>16200</v>
      </c>
      <c r="CE245" s="1">
        <v>15600</v>
      </c>
      <c r="CF245" s="1">
        <v>13400</v>
      </c>
      <c r="CG245" s="1">
        <v>13500</v>
      </c>
      <c r="CH245" s="1">
        <v>10000</v>
      </c>
      <c r="CI245" s="1">
        <v>8000</v>
      </c>
      <c r="CJ245" s="1">
        <v>5500</v>
      </c>
      <c r="CK245" s="1">
        <v>5800</v>
      </c>
      <c r="CL245" s="1">
        <v>7300</v>
      </c>
      <c r="CM245" s="1">
        <v>7200</v>
      </c>
      <c r="CN245" s="1">
        <v>7900</v>
      </c>
      <c r="CO245" s="1">
        <v>10300</v>
      </c>
      <c r="CP245" s="1">
        <v>12100</v>
      </c>
      <c r="CQ245" s="1">
        <v>12900</v>
      </c>
      <c r="CR245" s="1">
        <v>11700</v>
      </c>
      <c r="CS245" s="1">
        <v>13900</v>
      </c>
      <c r="CT245" s="1">
        <v>11800</v>
      </c>
      <c r="CU245" s="1">
        <v>7600</v>
      </c>
      <c r="CV245" s="1">
        <v>10700</v>
      </c>
      <c r="CW245" s="1">
        <v>9300</v>
      </c>
      <c r="CX245" s="1">
        <v>13400</v>
      </c>
      <c r="CY245" s="1">
        <v>10700</v>
      </c>
      <c r="CZ245" s="1">
        <v>12500</v>
      </c>
      <c r="DA245" s="1">
        <v>18500</v>
      </c>
      <c r="DB245" s="1">
        <v>11100</v>
      </c>
      <c r="DC245" s="1">
        <v>9100</v>
      </c>
      <c r="DD245" s="1">
        <v>9700</v>
      </c>
      <c r="DE245" s="1">
        <v>10800</v>
      </c>
      <c r="DF245" s="1">
        <v>11100</v>
      </c>
      <c r="DG245" s="1">
        <v>9000</v>
      </c>
      <c r="DH245" s="1">
        <v>11100</v>
      </c>
      <c r="DI245" s="1">
        <v>6300</v>
      </c>
      <c r="DJ245" s="1">
        <v>6600</v>
      </c>
      <c r="DK245" s="1">
        <v>10400</v>
      </c>
      <c r="DL245" s="1">
        <v>12500</v>
      </c>
      <c r="DM245" s="1">
        <v>14600</v>
      </c>
      <c r="DN245" s="1">
        <v>14100</v>
      </c>
      <c r="DO245" s="1">
        <v>12000</v>
      </c>
      <c r="DP245" s="1">
        <v>10100</v>
      </c>
      <c r="DQ245" s="1">
        <v>16500</v>
      </c>
      <c r="DR245" s="1">
        <v>18400</v>
      </c>
      <c r="DS245" s="1">
        <v>18100</v>
      </c>
      <c r="DT245" s="1">
        <v>15000</v>
      </c>
      <c r="DU245" s="1">
        <v>14000</v>
      </c>
      <c r="DV245" s="1">
        <v>13500</v>
      </c>
      <c r="DW245" s="1">
        <v>13000</v>
      </c>
      <c r="DX245" s="1">
        <v>15600</v>
      </c>
      <c r="DY245" s="1">
        <v>18600</v>
      </c>
      <c r="DZ245" s="1">
        <v>21400</v>
      </c>
      <c r="EA245" s="1">
        <v>18100</v>
      </c>
      <c r="EB245" s="1">
        <v>14600</v>
      </c>
      <c r="EC245" s="1">
        <v>11000</v>
      </c>
      <c r="ED245" s="1">
        <v>9000</v>
      </c>
      <c r="EE245" s="1">
        <v>7700</v>
      </c>
      <c r="EF245" s="1">
        <v>7700</v>
      </c>
    </row>
    <row r="246" spans="2:136" x14ac:dyDescent="0.45">
      <c r="B246" t="s">
        <v>132</v>
      </c>
      <c r="C246" t="s">
        <v>44</v>
      </c>
      <c r="D246" t="s">
        <v>289</v>
      </c>
      <c r="E246" s="1">
        <v>449500</v>
      </c>
      <c r="F246" s="1">
        <v>445600</v>
      </c>
      <c r="G246" s="1">
        <v>442300</v>
      </c>
      <c r="H246" s="1">
        <v>455000</v>
      </c>
      <c r="I246" s="1">
        <v>480200</v>
      </c>
      <c r="J246" s="1">
        <v>484200</v>
      </c>
      <c r="K246" s="1">
        <v>489300</v>
      </c>
      <c r="L246" s="1">
        <v>472800</v>
      </c>
      <c r="M246" s="1">
        <v>456400</v>
      </c>
      <c r="N246" s="1">
        <v>442000</v>
      </c>
      <c r="O246" s="1">
        <v>455400</v>
      </c>
      <c r="P246" s="1">
        <v>451200</v>
      </c>
      <c r="Q246" s="1">
        <v>433300</v>
      </c>
      <c r="R246" s="1">
        <v>454800</v>
      </c>
      <c r="S246" s="1">
        <v>446900</v>
      </c>
      <c r="T246" s="1">
        <v>455000</v>
      </c>
      <c r="U246" s="1">
        <v>435900</v>
      </c>
      <c r="V246" s="1">
        <v>440000</v>
      </c>
      <c r="W246" s="1">
        <v>468000</v>
      </c>
      <c r="X246" s="1">
        <v>445700</v>
      </c>
      <c r="Y246" s="1">
        <v>452200</v>
      </c>
      <c r="Z246" s="1">
        <v>428400</v>
      </c>
      <c r="AA246" s="1">
        <v>441700</v>
      </c>
      <c r="AB246" s="1">
        <v>436700</v>
      </c>
      <c r="AC246" s="1">
        <v>426100</v>
      </c>
      <c r="AD246" s="1">
        <v>417000</v>
      </c>
      <c r="AE246" s="1">
        <v>419100</v>
      </c>
      <c r="AF246" s="1">
        <v>434900</v>
      </c>
      <c r="AG246" s="1">
        <v>453200</v>
      </c>
      <c r="AH246" s="1">
        <v>442100</v>
      </c>
      <c r="AI246" s="1">
        <v>426600</v>
      </c>
      <c r="AJ246" s="1">
        <v>425500</v>
      </c>
      <c r="AK246" s="1">
        <v>439600</v>
      </c>
      <c r="AL246" s="1">
        <v>418200</v>
      </c>
      <c r="AM246" s="1">
        <v>402200</v>
      </c>
      <c r="AN246" s="1">
        <v>426800</v>
      </c>
      <c r="AO246" s="1">
        <v>434300</v>
      </c>
      <c r="AP246" s="1">
        <v>439400</v>
      </c>
      <c r="AQ246" s="1">
        <v>438200</v>
      </c>
      <c r="AR246" s="1">
        <v>438300</v>
      </c>
      <c r="AS246" s="1">
        <v>447700</v>
      </c>
      <c r="AT246" s="1">
        <v>447800</v>
      </c>
      <c r="AU246" s="1">
        <v>456300</v>
      </c>
      <c r="AV246" s="1">
        <v>445700</v>
      </c>
      <c r="AW246" s="1">
        <v>435200</v>
      </c>
      <c r="AX246" s="1">
        <v>451400</v>
      </c>
      <c r="AY246" s="1">
        <v>444300</v>
      </c>
      <c r="AZ246" s="1">
        <v>440600</v>
      </c>
      <c r="BA246" s="1">
        <v>428500</v>
      </c>
      <c r="BB246" s="1">
        <v>444500</v>
      </c>
      <c r="BC246" s="1">
        <v>439500</v>
      </c>
      <c r="BD246" s="1">
        <v>458200</v>
      </c>
      <c r="BE246" s="1">
        <v>464700</v>
      </c>
      <c r="BF246" s="1">
        <v>465400</v>
      </c>
      <c r="BG246" s="1">
        <v>476200</v>
      </c>
      <c r="BH246" s="1">
        <v>455000</v>
      </c>
      <c r="BI246" s="1">
        <v>440100</v>
      </c>
      <c r="BJ246" s="1">
        <v>456500</v>
      </c>
      <c r="BK246" s="1">
        <v>448500</v>
      </c>
      <c r="BL246" s="1">
        <v>445600</v>
      </c>
      <c r="BM246" s="1">
        <v>434600</v>
      </c>
      <c r="BN246" s="1">
        <v>438400</v>
      </c>
      <c r="BO246" s="1">
        <v>444600</v>
      </c>
      <c r="BP246" s="1">
        <v>448300</v>
      </c>
      <c r="BQ246" s="1">
        <v>458000</v>
      </c>
      <c r="BR246" s="1">
        <v>457100</v>
      </c>
      <c r="BS246" s="1">
        <v>451900</v>
      </c>
      <c r="BT246" s="1">
        <v>472800</v>
      </c>
      <c r="BU246" s="1">
        <v>454400</v>
      </c>
      <c r="BV246" s="1">
        <v>445300</v>
      </c>
      <c r="BW246" s="1">
        <v>448900</v>
      </c>
      <c r="BX246" s="1">
        <v>418900</v>
      </c>
      <c r="BY246" s="1">
        <v>433700</v>
      </c>
      <c r="BZ246" s="1">
        <v>434000</v>
      </c>
      <c r="CA246" s="1">
        <v>423100</v>
      </c>
      <c r="CB246" s="1">
        <v>415800</v>
      </c>
      <c r="CC246" s="1">
        <v>420400</v>
      </c>
      <c r="CD246" s="1">
        <v>419100</v>
      </c>
      <c r="CE246" s="1">
        <v>409500</v>
      </c>
      <c r="CF246" s="1">
        <v>425900</v>
      </c>
      <c r="CG246" s="1">
        <v>423400</v>
      </c>
      <c r="CH246" s="1">
        <v>432200</v>
      </c>
      <c r="CI246" s="1">
        <v>441400</v>
      </c>
      <c r="CJ246" s="1">
        <v>445500</v>
      </c>
      <c r="CK246" s="1">
        <v>444000</v>
      </c>
      <c r="CL246" s="1">
        <v>447600</v>
      </c>
      <c r="CM246" s="1">
        <v>453800</v>
      </c>
      <c r="CN246" s="1">
        <v>441600</v>
      </c>
      <c r="CO246" s="1">
        <v>449300</v>
      </c>
      <c r="CP246" s="1">
        <v>442300</v>
      </c>
      <c r="CQ246" s="1">
        <v>439200</v>
      </c>
      <c r="CR246" s="1">
        <v>434700</v>
      </c>
      <c r="CS246" s="1">
        <v>439500</v>
      </c>
      <c r="CT246" s="1">
        <v>460800</v>
      </c>
      <c r="CU246" s="1">
        <v>458300</v>
      </c>
      <c r="CV246" s="1">
        <v>454700</v>
      </c>
      <c r="CW246" s="1">
        <v>444700</v>
      </c>
      <c r="CX246" s="1">
        <v>449500</v>
      </c>
      <c r="CY246" s="1">
        <v>448200</v>
      </c>
      <c r="CZ246" s="1">
        <v>410000</v>
      </c>
      <c r="DA246" s="1">
        <v>418300</v>
      </c>
      <c r="DB246" s="1">
        <v>416200</v>
      </c>
      <c r="DC246" s="1">
        <v>437900</v>
      </c>
      <c r="DD246" s="1">
        <v>418400</v>
      </c>
      <c r="DE246" s="1">
        <v>415500</v>
      </c>
      <c r="DF246" s="1">
        <v>458700</v>
      </c>
      <c r="DG246" s="1">
        <v>450400</v>
      </c>
      <c r="DH246" s="1">
        <v>453100</v>
      </c>
      <c r="DI246" s="1">
        <v>441500</v>
      </c>
      <c r="DJ246" s="1">
        <v>462400</v>
      </c>
      <c r="DK246" s="1">
        <v>475600</v>
      </c>
      <c r="DL246" s="1">
        <v>462300</v>
      </c>
      <c r="DM246" s="1">
        <v>477300</v>
      </c>
      <c r="DN246" s="1">
        <v>477700</v>
      </c>
      <c r="DO246" s="1">
        <v>459100</v>
      </c>
      <c r="DP246" s="1">
        <v>436900</v>
      </c>
      <c r="DQ246" s="1">
        <v>442500</v>
      </c>
      <c r="DR246" s="1">
        <v>440700</v>
      </c>
      <c r="DS246" s="1">
        <v>459600</v>
      </c>
      <c r="DT246" s="1">
        <v>458900</v>
      </c>
      <c r="DU246" s="1">
        <v>485000</v>
      </c>
      <c r="DV246" s="1">
        <v>487000</v>
      </c>
      <c r="DW246" s="1">
        <v>471600</v>
      </c>
      <c r="DX246" s="1">
        <v>470400</v>
      </c>
      <c r="DY246" s="1">
        <v>463000</v>
      </c>
      <c r="DZ246" s="1">
        <v>453500</v>
      </c>
      <c r="EA246" s="1">
        <v>458700</v>
      </c>
      <c r="EB246" s="1">
        <v>483900</v>
      </c>
      <c r="EC246" s="1">
        <v>461300</v>
      </c>
      <c r="ED246" s="1">
        <v>484600</v>
      </c>
      <c r="EE246" s="1">
        <v>489500</v>
      </c>
      <c r="EF246" s="1">
        <v>489500</v>
      </c>
    </row>
    <row r="247" spans="2:136" x14ac:dyDescent="0.45">
      <c r="D247" t="s">
        <v>290</v>
      </c>
      <c r="E247" s="1">
        <v>49000</v>
      </c>
      <c r="F247" s="1">
        <v>53100</v>
      </c>
      <c r="G247" s="1">
        <v>58600</v>
      </c>
      <c r="H247" s="1">
        <v>59400</v>
      </c>
      <c r="I247" s="1">
        <v>59100</v>
      </c>
      <c r="J247" s="1">
        <v>61800</v>
      </c>
      <c r="K247" s="1">
        <v>59300</v>
      </c>
      <c r="L247" s="1">
        <v>64200</v>
      </c>
      <c r="M247" s="1">
        <v>67000</v>
      </c>
      <c r="N247" s="1">
        <v>61300</v>
      </c>
      <c r="O247" s="1">
        <v>58900</v>
      </c>
      <c r="P247" s="1">
        <v>59300</v>
      </c>
      <c r="Q247" s="1">
        <v>54100</v>
      </c>
      <c r="R247" s="1">
        <v>61000</v>
      </c>
      <c r="S247" s="1">
        <v>55600</v>
      </c>
      <c r="T247" s="1">
        <v>55700</v>
      </c>
      <c r="U247" s="1">
        <v>55600</v>
      </c>
      <c r="V247" s="1">
        <v>50800</v>
      </c>
      <c r="W247" s="1">
        <v>52500</v>
      </c>
      <c r="X247" s="1">
        <v>54900</v>
      </c>
      <c r="Y247" s="1">
        <v>52300</v>
      </c>
      <c r="Z247" s="1">
        <v>52700</v>
      </c>
      <c r="AA247" s="1">
        <v>53000</v>
      </c>
      <c r="AB247" s="1">
        <v>52100</v>
      </c>
      <c r="AC247" s="1">
        <v>55100</v>
      </c>
      <c r="AD247" s="1">
        <v>53600</v>
      </c>
      <c r="AE247" s="1">
        <v>51400</v>
      </c>
      <c r="AF247" s="1">
        <v>47800</v>
      </c>
      <c r="AG247" s="1">
        <v>51500</v>
      </c>
      <c r="AH247" s="1">
        <v>49600</v>
      </c>
      <c r="AI247" s="1">
        <v>50400</v>
      </c>
      <c r="AJ247" s="1">
        <v>49700</v>
      </c>
      <c r="AK247" s="1">
        <v>48400</v>
      </c>
      <c r="AL247" s="1">
        <v>52300</v>
      </c>
      <c r="AM247" s="1">
        <v>56200</v>
      </c>
      <c r="AN247" s="1">
        <v>63200</v>
      </c>
      <c r="AO247" s="1">
        <v>59000</v>
      </c>
      <c r="AP247" s="1">
        <v>58900</v>
      </c>
      <c r="AQ247" s="1">
        <v>56000</v>
      </c>
      <c r="AR247" s="1">
        <v>58500</v>
      </c>
      <c r="AS247" s="1">
        <v>50900</v>
      </c>
      <c r="AT247" s="1">
        <v>50100</v>
      </c>
      <c r="AU247" s="1">
        <v>68000</v>
      </c>
      <c r="AV247" s="1">
        <v>50600</v>
      </c>
      <c r="AW247" s="1">
        <v>61600</v>
      </c>
      <c r="AX247" s="1">
        <v>64400.000000000007</v>
      </c>
      <c r="AY247" s="1">
        <v>64000</v>
      </c>
      <c r="AZ247" s="1">
        <v>67800</v>
      </c>
      <c r="BA247" s="1">
        <v>63100</v>
      </c>
      <c r="BB247" s="1">
        <v>60500</v>
      </c>
      <c r="BC247" s="1">
        <v>63000</v>
      </c>
      <c r="BD247" s="1">
        <v>53200</v>
      </c>
      <c r="BE247" s="1">
        <v>52700</v>
      </c>
      <c r="BF247" s="1">
        <v>61900</v>
      </c>
      <c r="BG247" s="1">
        <v>58600</v>
      </c>
      <c r="BH247" s="1">
        <v>65300</v>
      </c>
      <c r="BI247" s="1">
        <v>59600</v>
      </c>
      <c r="BJ247" s="1">
        <v>57800</v>
      </c>
      <c r="BK247" s="1">
        <v>58600</v>
      </c>
      <c r="BL247" s="1">
        <v>52500</v>
      </c>
      <c r="BM247" s="1">
        <v>43400</v>
      </c>
      <c r="BN247" s="1">
        <v>47100</v>
      </c>
      <c r="BO247" s="1">
        <v>42200</v>
      </c>
      <c r="BP247" s="1">
        <v>55500</v>
      </c>
      <c r="BQ247" s="1">
        <v>45500</v>
      </c>
      <c r="BR247" s="1">
        <v>46500</v>
      </c>
      <c r="BS247" s="1">
        <v>43400</v>
      </c>
      <c r="BT247" s="1">
        <v>47300</v>
      </c>
      <c r="BU247" s="1">
        <v>56700</v>
      </c>
      <c r="BV247" s="1">
        <v>63000</v>
      </c>
      <c r="BW247" s="1">
        <v>56400</v>
      </c>
      <c r="BX247" s="1">
        <v>54400</v>
      </c>
      <c r="BY247" s="1">
        <v>57000</v>
      </c>
      <c r="BZ247" s="1">
        <v>51100</v>
      </c>
      <c r="CA247" s="1">
        <v>64099.999999999993</v>
      </c>
      <c r="CB247" s="1">
        <v>60200</v>
      </c>
      <c r="CC247" s="1">
        <v>56000</v>
      </c>
      <c r="CD247" s="1">
        <v>49500</v>
      </c>
      <c r="CE247" s="1">
        <v>47600</v>
      </c>
      <c r="CF247" s="1">
        <v>44900</v>
      </c>
      <c r="CG247" s="1">
        <v>47100</v>
      </c>
      <c r="CH247" s="1">
        <v>56000</v>
      </c>
      <c r="CI247" s="1">
        <v>52800</v>
      </c>
      <c r="CJ247" s="1">
        <v>51500</v>
      </c>
      <c r="CK247" s="1">
        <v>53500</v>
      </c>
      <c r="CL247" s="1">
        <v>55100</v>
      </c>
      <c r="CM247" s="1">
        <v>59700</v>
      </c>
      <c r="CN247" s="1">
        <v>60300</v>
      </c>
      <c r="CO247" s="1">
        <v>59600</v>
      </c>
      <c r="CP247" s="1">
        <v>60800</v>
      </c>
      <c r="CQ247" s="1">
        <v>62400</v>
      </c>
      <c r="CR247" s="1">
        <v>64599.999999999993</v>
      </c>
      <c r="CS247" s="1">
        <v>59300</v>
      </c>
      <c r="CT247" s="1">
        <v>53900</v>
      </c>
      <c r="CU247" s="1">
        <v>59000</v>
      </c>
      <c r="CV247" s="1">
        <v>62100</v>
      </c>
      <c r="CW247" s="1">
        <v>58700</v>
      </c>
      <c r="CX247" s="1">
        <v>59100</v>
      </c>
      <c r="CY247" s="1">
        <v>64900.000000000007</v>
      </c>
      <c r="CZ247" s="1">
        <v>64500</v>
      </c>
      <c r="DA247" s="1">
        <v>69600</v>
      </c>
      <c r="DB247" s="1">
        <v>62300</v>
      </c>
      <c r="DC247" s="1">
        <v>59600</v>
      </c>
      <c r="DD247" s="1">
        <v>57200</v>
      </c>
      <c r="DE247" s="1">
        <v>59200</v>
      </c>
      <c r="DF247" s="1">
        <v>58300</v>
      </c>
      <c r="DG247" s="1">
        <v>53900</v>
      </c>
      <c r="DH247" s="1">
        <v>58700</v>
      </c>
      <c r="DI247" s="1">
        <v>57900</v>
      </c>
      <c r="DJ247" s="1">
        <v>64200</v>
      </c>
      <c r="DK247" s="1">
        <v>54000</v>
      </c>
      <c r="DL247" s="1">
        <v>70000</v>
      </c>
      <c r="DM247" s="1">
        <v>69600</v>
      </c>
      <c r="DN247" s="1">
        <v>65600</v>
      </c>
      <c r="DO247" s="1">
        <v>65099.999999999993</v>
      </c>
      <c r="DP247" s="1">
        <v>75600</v>
      </c>
      <c r="DQ247" s="1">
        <v>79000</v>
      </c>
      <c r="DR247" s="1">
        <v>66600</v>
      </c>
      <c r="DS247" s="1">
        <v>74500</v>
      </c>
      <c r="DT247" s="1">
        <v>77300</v>
      </c>
      <c r="DU247" s="1">
        <v>71100</v>
      </c>
      <c r="DV247" s="1">
        <v>63300</v>
      </c>
      <c r="DW247" s="1">
        <v>55700</v>
      </c>
      <c r="DX247" s="1">
        <v>48700</v>
      </c>
      <c r="DY247" s="1">
        <v>42200</v>
      </c>
      <c r="DZ247" s="1">
        <v>49800</v>
      </c>
      <c r="EA247" s="1">
        <v>61800</v>
      </c>
      <c r="EB247" s="1">
        <v>52600</v>
      </c>
      <c r="EC247" s="1">
        <v>41000</v>
      </c>
      <c r="ED247" s="1">
        <v>59400</v>
      </c>
      <c r="EE247" s="1">
        <v>58200</v>
      </c>
      <c r="EF247" s="1">
        <v>58200</v>
      </c>
    </row>
    <row r="248" spans="2:136" x14ac:dyDescent="0.45">
      <c r="D248" t="s">
        <v>291</v>
      </c>
      <c r="E248" s="1">
        <v>45200</v>
      </c>
      <c r="F248" s="1">
        <v>41600</v>
      </c>
      <c r="G248" s="1">
        <v>35200</v>
      </c>
      <c r="H248" s="1">
        <v>40000</v>
      </c>
      <c r="I248" s="1">
        <v>38200</v>
      </c>
      <c r="J248" s="1">
        <v>36100</v>
      </c>
      <c r="K248" s="1">
        <v>42800</v>
      </c>
      <c r="L248" s="1">
        <v>40600</v>
      </c>
      <c r="M248" s="1">
        <v>38600</v>
      </c>
      <c r="N248" s="1">
        <v>36300</v>
      </c>
      <c r="O248" s="1">
        <v>38400</v>
      </c>
      <c r="P248" s="1">
        <v>39700</v>
      </c>
      <c r="Q248" s="1">
        <v>32700.000000000004</v>
      </c>
      <c r="R248" s="1">
        <v>31300</v>
      </c>
      <c r="S248" s="1">
        <v>36200</v>
      </c>
      <c r="T248" s="1">
        <v>40000</v>
      </c>
      <c r="U248" s="1">
        <v>37100</v>
      </c>
      <c r="V248" s="1">
        <v>36600</v>
      </c>
      <c r="W248" s="1">
        <v>37800</v>
      </c>
      <c r="X248" s="1">
        <v>40200</v>
      </c>
      <c r="Y248" s="1">
        <v>38100</v>
      </c>
      <c r="Z248" s="1">
        <v>36700</v>
      </c>
      <c r="AA248" s="1">
        <v>35600</v>
      </c>
      <c r="AB248" s="1">
        <v>39900</v>
      </c>
      <c r="AC248" s="1">
        <v>40400</v>
      </c>
      <c r="AD248" s="1">
        <v>40600</v>
      </c>
      <c r="AE248" s="1">
        <v>38500</v>
      </c>
      <c r="AF248" s="1">
        <v>28000</v>
      </c>
      <c r="AG248" s="1">
        <v>30900</v>
      </c>
      <c r="AH248" s="1">
        <v>33300</v>
      </c>
      <c r="AI248" s="1">
        <v>32400</v>
      </c>
      <c r="AJ248" s="1">
        <v>35700</v>
      </c>
      <c r="AK248" s="1">
        <v>39600</v>
      </c>
      <c r="AL248" s="1">
        <v>36600</v>
      </c>
      <c r="AM248" s="1">
        <v>41600</v>
      </c>
      <c r="AN248" s="1">
        <v>42600</v>
      </c>
      <c r="AO248" s="1">
        <v>35900</v>
      </c>
      <c r="AP248" s="1">
        <v>42300</v>
      </c>
      <c r="AQ248" s="1">
        <v>37700</v>
      </c>
      <c r="AR248" s="1">
        <v>42500</v>
      </c>
      <c r="AS248" s="1">
        <v>42400</v>
      </c>
      <c r="AT248" s="1">
        <v>45500</v>
      </c>
      <c r="AU248" s="1">
        <v>46700</v>
      </c>
      <c r="AV248" s="1">
        <v>44800</v>
      </c>
      <c r="AW248" s="1">
        <v>47500</v>
      </c>
      <c r="AX248" s="1">
        <v>44600</v>
      </c>
      <c r="AY248" s="1">
        <v>44000</v>
      </c>
      <c r="AZ248" s="1">
        <v>36300</v>
      </c>
      <c r="BA248" s="1">
        <v>40600</v>
      </c>
      <c r="BB248" s="1">
        <v>42400</v>
      </c>
      <c r="BC248" s="1">
        <v>43600</v>
      </c>
      <c r="BD248" s="1">
        <v>50900</v>
      </c>
      <c r="BE248" s="1">
        <v>48500</v>
      </c>
      <c r="BF248" s="1">
        <v>44100</v>
      </c>
      <c r="BG248" s="1">
        <v>40800</v>
      </c>
      <c r="BH248" s="1">
        <v>41600</v>
      </c>
      <c r="BI248" s="1">
        <v>36200</v>
      </c>
      <c r="BJ248" s="1">
        <v>36800</v>
      </c>
      <c r="BK248" s="1">
        <v>43400</v>
      </c>
      <c r="BL248" s="1">
        <v>44700</v>
      </c>
      <c r="BM248" s="1">
        <v>42000</v>
      </c>
      <c r="BN248" s="1">
        <v>39100</v>
      </c>
      <c r="BO248" s="1">
        <v>41000</v>
      </c>
      <c r="BP248" s="1">
        <v>38800</v>
      </c>
      <c r="BQ248" s="1">
        <v>32800</v>
      </c>
      <c r="BR248" s="1">
        <v>36800</v>
      </c>
      <c r="BS248" s="1">
        <v>35700</v>
      </c>
      <c r="BT248" s="1">
        <v>38800</v>
      </c>
      <c r="BU248" s="1">
        <v>44800</v>
      </c>
      <c r="BV248" s="1">
        <v>37000</v>
      </c>
      <c r="BW248" s="1">
        <v>40100</v>
      </c>
      <c r="BX248" s="1">
        <v>35000</v>
      </c>
      <c r="BY248" s="1">
        <v>39500</v>
      </c>
      <c r="BZ248" s="1">
        <v>37100</v>
      </c>
      <c r="CA248" s="1">
        <v>33400</v>
      </c>
      <c r="CB248" s="1">
        <v>32400</v>
      </c>
      <c r="CC248" s="1">
        <v>32900</v>
      </c>
      <c r="CD248" s="1">
        <v>39100</v>
      </c>
      <c r="CE248" s="1">
        <v>42600</v>
      </c>
      <c r="CF248" s="1">
        <v>51900</v>
      </c>
      <c r="CG248" s="1">
        <v>50000</v>
      </c>
      <c r="CH248" s="1">
        <v>52200</v>
      </c>
      <c r="CI248" s="1">
        <v>53800</v>
      </c>
      <c r="CJ248" s="1">
        <v>48600</v>
      </c>
      <c r="CK248" s="1">
        <v>46600</v>
      </c>
      <c r="CL248" s="1">
        <v>46800</v>
      </c>
      <c r="CM248" s="1">
        <v>50800</v>
      </c>
      <c r="CN248" s="1">
        <v>51200</v>
      </c>
      <c r="CO248" s="1">
        <v>53900</v>
      </c>
      <c r="CP248" s="1">
        <v>46500</v>
      </c>
      <c r="CQ248" s="1">
        <v>43600</v>
      </c>
      <c r="CR248" s="1">
        <v>48500</v>
      </c>
      <c r="CS248" s="1">
        <v>49300</v>
      </c>
      <c r="CT248" s="1">
        <v>45900</v>
      </c>
      <c r="CU248" s="1">
        <v>45100</v>
      </c>
      <c r="CV248" s="1">
        <v>40300</v>
      </c>
      <c r="CW248" s="1">
        <v>44700</v>
      </c>
      <c r="CX248" s="1">
        <v>44900</v>
      </c>
      <c r="CY248" s="1">
        <v>38200</v>
      </c>
      <c r="CZ248" s="1">
        <v>42700</v>
      </c>
      <c r="DA248" s="1">
        <v>42500</v>
      </c>
      <c r="DB248" s="1">
        <v>44200</v>
      </c>
      <c r="DC248" s="1">
        <v>43600</v>
      </c>
      <c r="DD248" s="1">
        <v>45600</v>
      </c>
      <c r="DE248" s="1">
        <v>46300</v>
      </c>
      <c r="DF248" s="1">
        <v>47100</v>
      </c>
      <c r="DG248" s="1">
        <v>41700</v>
      </c>
      <c r="DH248" s="1">
        <v>35500</v>
      </c>
      <c r="DI248" s="1">
        <v>46800</v>
      </c>
      <c r="DJ248" s="1">
        <v>34200</v>
      </c>
      <c r="DK248" s="1">
        <v>34700</v>
      </c>
      <c r="DL248" s="1">
        <v>30500</v>
      </c>
      <c r="DM248" s="1">
        <v>33500</v>
      </c>
      <c r="DN248" s="1">
        <v>39500</v>
      </c>
      <c r="DO248" s="1">
        <v>41800</v>
      </c>
      <c r="DP248" s="1">
        <v>43700</v>
      </c>
      <c r="DQ248" s="1">
        <v>45400</v>
      </c>
      <c r="DR248" s="1">
        <v>43900</v>
      </c>
      <c r="DS248" s="1">
        <v>44300</v>
      </c>
      <c r="DT248" s="1">
        <v>43500</v>
      </c>
      <c r="DU248" s="1">
        <v>38600</v>
      </c>
      <c r="DV248" s="1">
        <v>43700</v>
      </c>
      <c r="DW248" s="1">
        <v>39600</v>
      </c>
      <c r="DX248" s="1">
        <v>33700</v>
      </c>
      <c r="DY248" s="1">
        <v>35700</v>
      </c>
      <c r="DZ248" s="1">
        <v>43200</v>
      </c>
      <c r="EA248" s="1">
        <v>48600</v>
      </c>
      <c r="EB248" s="1">
        <v>46600</v>
      </c>
      <c r="EC248" s="1">
        <v>39200</v>
      </c>
      <c r="ED248" s="1">
        <v>38300</v>
      </c>
      <c r="EE248" s="1">
        <v>41500</v>
      </c>
      <c r="EF248" s="1">
        <v>41500</v>
      </c>
    </row>
    <row r="249" spans="2:136" x14ac:dyDescent="0.45">
      <c r="B249" t="s">
        <v>133</v>
      </c>
      <c r="C249" t="s">
        <v>44</v>
      </c>
      <c r="D249" t="s">
        <v>292</v>
      </c>
      <c r="E249" s="1">
        <v>175100</v>
      </c>
      <c r="F249" s="1">
        <v>175800</v>
      </c>
      <c r="G249" s="1">
        <v>169500</v>
      </c>
      <c r="H249" s="1">
        <v>177200</v>
      </c>
      <c r="I249" s="1">
        <v>176100</v>
      </c>
      <c r="J249" s="1">
        <v>184800</v>
      </c>
      <c r="K249" s="1">
        <v>175500</v>
      </c>
      <c r="L249" s="1">
        <v>170300</v>
      </c>
      <c r="M249" s="1">
        <v>180200</v>
      </c>
      <c r="N249" s="1">
        <v>181500</v>
      </c>
      <c r="O249" s="1">
        <v>178400</v>
      </c>
      <c r="P249" s="1">
        <v>177200</v>
      </c>
      <c r="Q249" s="1">
        <v>187500</v>
      </c>
      <c r="R249" s="1">
        <v>180300</v>
      </c>
      <c r="S249" s="1">
        <v>188900</v>
      </c>
      <c r="T249" s="1">
        <v>180500</v>
      </c>
      <c r="U249" s="1">
        <v>190400</v>
      </c>
      <c r="V249" s="1">
        <v>185300</v>
      </c>
      <c r="W249" s="1">
        <v>198900</v>
      </c>
      <c r="X249" s="1">
        <v>204400</v>
      </c>
      <c r="Y249" s="1">
        <v>198300</v>
      </c>
      <c r="Z249" s="1">
        <v>214600</v>
      </c>
      <c r="AA249" s="1">
        <v>215000</v>
      </c>
      <c r="AB249" s="1">
        <v>199600</v>
      </c>
      <c r="AC249" s="1">
        <v>201500</v>
      </c>
      <c r="AD249" s="1">
        <v>196400</v>
      </c>
      <c r="AE249" s="1">
        <v>184500</v>
      </c>
      <c r="AF249" s="1">
        <v>190300</v>
      </c>
      <c r="AG249" s="1">
        <v>193200</v>
      </c>
      <c r="AH249" s="1">
        <v>193700</v>
      </c>
      <c r="AI249" s="1">
        <v>201100</v>
      </c>
      <c r="AJ249" s="1">
        <v>191700</v>
      </c>
      <c r="AK249" s="1">
        <v>194200</v>
      </c>
      <c r="AL249" s="1">
        <v>195600</v>
      </c>
      <c r="AM249" s="1">
        <v>198800</v>
      </c>
      <c r="AN249" s="1">
        <v>196700</v>
      </c>
      <c r="AO249" s="1">
        <v>193400</v>
      </c>
      <c r="AP249" s="1">
        <v>189600</v>
      </c>
      <c r="AQ249" s="1">
        <v>182000</v>
      </c>
      <c r="AR249" s="1">
        <v>182300</v>
      </c>
      <c r="AS249" s="1">
        <v>176800</v>
      </c>
      <c r="AT249" s="1">
        <v>191400</v>
      </c>
      <c r="AU249" s="1">
        <v>191600</v>
      </c>
      <c r="AV249" s="1">
        <v>202800</v>
      </c>
      <c r="AW249" s="1">
        <v>200000</v>
      </c>
      <c r="AX249" s="1">
        <v>204000</v>
      </c>
      <c r="AY249" s="1">
        <v>203600</v>
      </c>
      <c r="AZ249" s="1">
        <v>203400</v>
      </c>
      <c r="BA249" s="1">
        <v>208300</v>
      </c>
      <c r="BB249" s="1">
        <v>212200</v>
      </c>
      <c r="BC249" s="1">
        <v>205700</v>
      </c>
      <c r="BD249" s="1">
        <v>193600</v>
      </c>
      <c r="BE249" s="1">
        <v>196100</v>
      </c>
      <c r="BF249" s="1">
        <v>177600</v>
      </c>
      <c r="BG249" s="1">
        <v>202600</v>
      </c>
      <c r="BH249" s="1">
        <v>191000</v>
      </c>
      <c r="BI249" s="1">
        <v>200800</v>
      </c>
      <c r="BJ249" s="1">
        <v>201700</v>
      </c>
      <c r="BK249" s="1">
        <v>206100</v>
      </c>
      <c r="BL249" s="1">
        <v>197400</v>
      </c>
      <c r="BM249" s="1">
        <v>204800</v>
      </c>
      <c r="BN249" s="1">
        <v>201300</v>
      </c>
      <c r="BO249" s="1">
        <v>196500</v>
      </c>
      <c r="BP249" s="1">
        <v>187500</v>
      </c>
      <c r="BQ249" s="1">
        <v>178700</v>
      </c>
      <c r="BR249" s="1">
        <v>189400</v>
      </c>
      <c r="BS249" s="1">
        <v>191700</v>
      </c>
      <c r="BT249" s="1">
        <v>187300</v>
      </c>
      <c r="BU249" s="1">
        <v>187300</v>
      </c>
      <c r="BV249" s="1">
        <v>188900</v>
      </c>
      <c r="BW249" s="1">
        <v>202600</v>
      </c>
      <c r="BX249" s="1">
        <v>198300</v>
      </c>
      <c r="BY249" s="1">
        <v>189600</v>
      </c>
      <c r="BZ249" s="1">
        <v>210900</v>
      </c>
      <c r="CA249" s="1">
        <v>219800</v>
      </c>
      <c r="CB249" s="1">
        <v>216700</v>
      </c>
      <c r="CC249" s="1">
        <v>203600</v>
      </c>
      <c r="CD249" s="1">
        <v>211900</v>
      </c>
      <c r="CE249" s="1">
        <v>207200</v>
      </c>
      <c r="CF249" s="1">
        <v>199200</v>
      </c>
      <c r="CG249" s="1">
        <v>194600</v>
      </c>
      <c r="CH249" s="1">
        <v>194400</v>
      </c>
      <c r="CI249" s="1">
        <v>207100</v>
      </c>
      <c r="CJ249" s="1">
        <v>207400</v>
      </c>
      <c r="CK249" s="1">
        <v>213500</v>
      </c>
      <c r="CL249" s="1">
        <v>206500</v>
      </c>
      <c r="CM249" s="1">
        <v>212100</v>
      </c>
      <c r="CN249" s="1">
        <v>225600</v>
      </c>
      <c r="CO249" s="1">
        <v>224300</v>
      </c>
      <c r="CP249" s="1">
        <v>225200</v>
      </c>
      <c r="CQ249" s="1">
        <v>226000</v>
      </c>
      <c r="CR249" s="1">
        <v>230900</v>
      </c>
      <c r="CS249" s="1">
        <v>224400</v>
      </c>
      <c r="CT249" s="1">
        <v>221400</v>
      </c>
      <c r="CU249" s="1">
        <v>211100</v>
      </c>
      <c r="CV249" s="1">
        <v>209000</v>
      </c>
      <c r="CW249" s="1">
        <v>196100</v>
      </c>
      <c r="CX249" s="1">
        <v>193600</v>
      </c>
      <c r="CY249" s="1">
        <v>189600</v>
      </c>
      <c r="CZ249" s="1">
        <v>201300</v>
      </c>
      <c r="DA249" s="1">
        <v>213600</v>
      </c>
      <c r="DB249" s="1">
        <v>221500</v>
      </c>
      <c r="DC249" s="1">
        <v>226900</v>
      </c>
      <c r="DD249" s="1">
        <v>232000</v>
      </c>
      <c r="DE249" s="1">
        <v>230100</v>
      </c>
      <c r="DF249" s="1">
        <v>222400</v>
      </c>
      <c r="DG249" s="1">
        <v>233900</v>
      </c>
      <c r="DH249" s="1">
        <v>220100</v>
      </c>
      <c r="DI249" s="1">
        <v>222900</v>
      </c>
      <c r="DJ249" s="1">
        <v>218900</v>
      </c>
      <c r="DK249" s="1">
        <v>201900</v>
      </c>
      <c r="DL249" s="1">
        <v>216700</v>
      </c>
      <c r="DM249" s="1">
        <v>223200</v>
      </c>
      <c r="DN249" s="1">
        <v>220400</v>
      </c>
      <c r="DO249" s="1">
        <v>215100</v>
      </c>
      <c r="DP249" s="1">
        <v>239000</v>
      </c>
      <c r="DQ249" s="1">
        <v>228200</v>
      </c>
      <c r="DR249" s="1">
        <v>227500</v>
      </c>
      <c r="DS249" s="1">
        <v>219200</v>
      </c>
      <c r="DT249" s="1">
        <v>210900</v>
      </c>
      <c r="DU249" s="1">
        <v>213900</v>
      </c>
      <c r="DV249" s="1">
        <v>205600</v>
      </c>
      <c r="DW249" s="1">
        <v>200000</v>
      </c>
      <c r="DX249" s="1">
        <v>196500</v>
      </c>
      <c r="DY249" s="1">
        <v>200500</v>
      </c>
      <c r="DZ249" s="1">
        <v>222100</v>
      </c>
      <c r="EA249" s="1">
        <v>224500</v>
      </c>
      <c r="EB249" s="1">
        <v>223800</v>
      </c>
      <c r="EC249" s="1">
        <v>239700</v>
      </c>
      <c r="ED249" s="1">
        <v>221300</v>
      </c>
      <c r="EE249" s="1">
        <v>218800</v>
      </c>
      <c r="EF249" s="1">
        <v>218800</v>
      </c>
    </row>
    <row r="250" spans="2:136" x14ac:dyDescent="0.45">
      <c r="B250" t="s">
        <v>134</v>
      </c>
      <c r="C250" t="s">
        <v>44</v>
      </c>
      <c r="D250" t="s">
        <v>293</v>
      </c>
      <c r="E250" s="1">
        <v>82400</v>
      </c>
      <c r="F250" s="1">
        <v>83200</v>
      </c>
      <c r="G250" s="1">
        <v>76300</v>
      </c>
      <c r="H250" s="1">
        <v>74100</v>
      </c>
      <c r="I250" s="1">
        <v>64000</v>
      </c>
      <c r="J250" s="1">
        <v>60100</v>
      </c>
      <c r="K250" s="1">
        <v>66200</v>
      </c>
      <c r="L250" s="1">
        <v>65200</v>
      </c>
      <c r="M250" s="1">
        <v>66800</v>
      </c>
      <c r="N250" s="1">
        <v>72900</v>
      </c>
      <c r="O250" s="1">
        <v>75900</v>
      </c>
      <c r="P250" s="1">
        <v>69900</v>
      </c>
      <c r="Q250" s="1">
        <v>77500</v>
      </c>
      <c r="R250" s="1">
        <v>78800</v>
      </c>
      <c r="S250" s="1">
        <v>82200</v>
      </c>
      <c r="T250" s="1">
        <v>84300</v>
      </c>
      <c r="U250" s="1">
        <v>85700</v>
      </c>
      <c r="V250" s="1">
        <v>85500</v>
      </c>
      <c r="W250" s="1">
        <v>69900</v>
      </c>
      <c r="X250" s="1">
        <v>67100</v>
      </c>
      <c r="Y250" s="1">
        <v>60300</v>
      </c>
      <c r="Z250" s="1">
        <v>67600</v>
      </c>
      <c r="AA250" s="1">
        <v>74400</v>
      </c>
      <c r="AB250" s="1">
        <v>76900</v>
      </c>
      <c r="AC250" s="1">
        <v>70100</v>
      </c>
      <c r="AD250" s="1">
        <v>74700</v>
      </c>
      <c r="AE250" s="1">
        <v>73100</v>
      </c>
      <c r="AF250" s="1">
        <v>71000</v>
      </c>
      <c r="AG250" s="1">
        <v>66100</v>
      </c>
      <c r="AH250" s="1">
        <v>61900</v>
      </c>
      <c r="AI250" s="1">
        <v>72900</v>
      </c>
      <c r="AJ250" s="1">
        <v>79300</v>
      </c>
      <c r="AK250" s="1">
        <v>77600</v>
      </c>
      <c r="AL250" s="1">
        <v>67300</v>
      </c>
      <c r="AM250" s="1">
        <v>68900</v>
      </c>
      <c r="AN250" s="1">
        <v>71100</v>
      </c>
      <c r="AO250" s="1">
        <v>73900</v>
      </c>
      <c r="AP250" s="1">
        <v>60000</v>
      </c>
      <c r="AQ250" s="1">
        <v>69300</v>
      </c>
      <c r="AR250" s="1">
        <v>67700</v>
      </c>
      <c r="AS250" s="1">
        <v>73700</v>
      </c>
      <c r="AT250" s="1">
        <v>71300</v>
      </c>
      <c r="AU250" s="1">
        <v>68900</v>
      </c>
      <c r="AV250" s="1">
        <v>67200</v>
      </c>
      <c r="AW250" s="1">
        <v>71400</v>
      </c>
      <c r="AX250" s="1">
        <v>69400</v>
      </c>
      <c r="AY250" s="1">
        <v>73200</v>
      </c>
      <c r="AZ250" s="1">
        <v>75800</v>
      </c>
      <c r="BA250" s="1">
        <v>74300</v>
      </c>
      <c r="BB250" s="1">
        <v>85600</v>
      </c>
      <c r="BC250" s="1">
        <v>75300</v>
      </c>
      <c r="BD250" s="1">
        <v>75800</v>
      </c>
      <c r="BE250" s="1">
        <v>83000</v>
      </c>
      <c r="BF250" s="1">
        <v>81900</v>
      </c>
      <c r="BG250" s="1">
        <v>71800</v>
      </c>
      <c r="BH250" s="1">
        <v>69700</v>
      </c>
      <c r="BI250" s="1">
        <v>67200</v>
      </c>
      <c r="BJ250" s="1">
        <v>58900</v>
      </c>
      <c r="BK250" s="1">
        <v>59500</v>
      </c>
      <c r="BL250" s="1">
        <v>61600</v>
      </c>
      <c r="BM250" s="1">
        <v>59400</v>
      </c>
      <c r="BN250" s="1">
        <v>57000</v>
      </c>
      <c r="BO250" s="1">
        <v>61800</v>
      </c>
      <c r="BP250" s="1">
        <v>65700</v>
      </c>
      <c r="BQ250" s="1">
        <v>58700</v>
      </c>
      <c r="BR250" s="1">
        <v>58600</v>
      </c>
      <c r="BS250" s="1">
        <v>63600</v>
      </c>
      <c r="BT250" s="1">
        <v>68500</v>
      </c>
      <c r="BU250" s="1">
        <v>65000</v>
      </c>
      <c r="BV250" s="1">
        <v>67700</v>
      </c>
      <c r="BW250" s="1">
        <v>61600</v>
      </c>
      <c r="BX250" s="1">
        <v>74500</v>
      </c>
      <c r="BY250" s="1">
        <v>73300</v>
      </c>
      <c r="BZ250" s="1">
        <v>71100</v>
      </c>
      <c r="CA250" s="1">
        <v>71300</v>
      </c>
      <c r="CB250" s="1">
        <v>69900</v>
      </c>
      <c r="CC250" s="1">
        <v>65700</v>
      </c>
      <c r="CD250" s="1">
        <v>67200</v>
      </c>
      <c r="CE250" s="1">
        <v>64900.000000000007</v>
      </c>
      <c r="CF250" s="1">
        <v>57400</v>
      </c>
      <c r="CG250" s="1">
        <v>64300</v>
      </c>
      <c r="CH250" s="1">
        <v>59900</v>
      </c>
      <c r="CI250" s="1">
        <v>58600</v>
      </c>
      <c r="CJ250" s="1">
        <v>57000</v>
      </c>
      <c r="CK250" s="1">
        <v>55500</v>
      </c>
      <c r="CL250" s="1">
        <v>59600</v>
      </c>
      <c r="CM250" s="1">
        <v>57100</v>
      </c>
      <c r="CN250" s="1">
        <v>62900</v>
      </c>
      <c r="CO250" s="1">
        <v>65900</v>
      </c>
      <c r="CP250" s="1">
        <v>67600</v>
      </c>
      <c r="CQ250" s="1">
        <v>67600</v>
      </c>
      <c r="CR250" s="1">
        <v>71300</v>
      </c>
      <c r="CS250" s="1">
        <v>62200</v>
      </c>
      <c r="CT250" s="1">
        <v>52500</v>
      </c>
      <c r="CU250" s="1">
        <v>56900</v>
      </c>
      <c r="CV250" s="1">
        <v>53000</v>
      </c>
      <c r="CW250" s="1">
        <v>49300</v>
      </c>
      <c r="CX250" s="1">
        <v>50700</v>
      </c>
      <c r="CY250" s="1">
        <v>66600</v>
      </c>
      <c r="CZ250" s="1">
        <v>67300</v>
      </c>
      <c r="DA250" s="1">
        <v>64599.999999999993</v>
      </c>
      <c r="DB250" s="1">
        <v>66700</v>
      </c>
      <c r="DC250" s="1">
        <v>71300</v>
      </c>
      <c r="DD250" s="1">
        <v>69900</v>
      </c>
      <c r="DE250" s="1">
        <v>64300</v>
      </c>
      <c r="DF250" s="1">
        <v>60100</v>
      </c>
      <c r="DG250" s="1">
        <v>60000</v>
      </c>
      <c r="DH250" s="1">
        <v>62600</v>
      </c>
      <c r="DI250" s="1">
        <v>62500</v>
      </c>
      <c r="DJ250" s="1">
        <v>58400</v>
      </c>
      <c r="DK250" s="1">
        <v>64800</v>
      </c>
      <c r="DL250" s="1">
        <v>53800</v>
      </c>
      <c r="DM250" s="1">
        <v>65400.000000000007</v>
      </c>
      <c r="DN250" s="1">
        <v>58500</v>
      </c>
      <c r="DO250" s="1">
        <v>52300</v>
      </c>
      <c r="DP250" s="1">
        <v>59900</v>
      </c>
      <c r="DQ250" s="1">
        <v>59200</v>
      </c>
      <c r="DR250" s="1">
        <v>62400</v>
      </c>
      <c r="DS250" s="1">
        <v>57800</v>
      </c>
      <c r="DT250" s="1">
        <v>64000</v>
      </c>
      <c r="DU250" s="1">
        <v>64000</v>
      </c>
      <c r="DV250" s="1">
        <v>71400</v>
      </c>
      <c r="DW250" s="1">
        <v>69300</v>
      </c>
      <c r="DX250" s="1">
        <v>63800</v>
      </c>
      <c r="DY250" s="1">
        <v>62800</v>
      </c>
      <c r="DZ250" s="1">
        <v>63800</v>
      </c>
      <c r="EA250" s="1">
        <v>54700</v>
      </c>
      <c r="EB250" s="1">
        <v>48700</v>
      </c>
      <c r="EC250" s="1">
        <v>49100</v>
      </c>
      <c r="ED250" s="1">
        <v>46200</v>
      </c>
      <c r="EE250" s="1">
        <v>43800</v>
      </c>
      <c r="EF250" s="1">
        <v>43800</v>
      </c>
    </row>
    <row r="251" spans="2:136" x14ac:dyDescent="0.45">
      <c r="B251" t="s">
        <v>135</v>
      </c>
      <c r="C251" t="s">
        <v>44</v>
      </c>
      <c r="D251" t="s">
        <v>294</v>
      </c>
      <c r="E251" s="1">
        <v>180100</v>
      </c>
      <c r="F251" s="1">
        <v>178900</v>
      </c>
      <c r="G251" s="1">
        <v>180700</v>
      </c>
      <c r="H251" s="1">
        <v>189200</v>
      </c>
      <c r="I251" s="1">
        <v>190200</v>
      </c>
      <c r="J251" s="1">
        <v>189500</v>
      </c>
      <c r="K251" s="1">
        <v>179900</v>
      </c>
      <c r="L251" s="1">
        <v>186100</v>
      </c>
      <c r="M251" s="1">
        <v>173900</v>
      </c>
      <c r="N251" s="1">
        <v>162200</v>
      </c>
      <c r="O251" s="1">
        <v>165600</v>
      </c>
      <c r="P251" s="1">
        <v>164900</v>
      </c>
      <c r="Q251" s="1">
        <v>174700</v>
      </c>
      <c r="R251" s="1">
        <v>164500</v>
      </c>
      <c r="S251" s="1">
        <v>157800</v>
      </c>
      <c r="T251" s="1">
        <v>165700</v>
      </c>
      <c r="U251" s="1">
        <v>170400</v>
      </c>
      <c r="V251" s="1">
        <v>163100</v>
      </c>
      <c r="W251" s="1">
        <v>164700</v>
      </c>
      <c r="X251" s="1">
        <v>174100</v>
      </c>
      <c r="Y251" s="1">
        <v>173500</v>
      </c>
      <c r="Z251" s="1">
        <v>178800</v>
      </c>
      <c r="AA251" s="1">
        <v>176000</v>
      </c>
      <c r="AB251" s="1">
        <v>186200</v>
      </c>
      <c r="AC251" s="1">
        <v>178000</v>
      </c>
      <c r="AD251" s="1">
        <v>173200</v>
      </c>
      <c r="AE251" s="1">
        <v>173400</v>
      </c>
      <c r="AF251" s="1">
        <v>176000</v>
      </c>
      <c r="AG251" s="1">
        <v>167200</v>
      </c>
      <c r="AH251" s="1">
        <v>162800</v>
      </c>
      <c r="AI251" s="1">
        <v>151900</v>
      </c>
      <c r="AJ251" s="1">
        <v>165600</v>
      </c>
      <c r="AK251" s="1">
        <v>168100</v>
      </c>
      <c r="AL251" s="1">
        <v>172100</v>
      </c>
      <c r="AM251" s="1">
        <v>181800</v>
      </c>
      <c r="AN251" s="1">
        <v>197200</v>
      </c>
      <c r="AO251" s="1">
        <v>194100</v>
      </c>
      <c r="AP251" s="1">
        <v>191900</v>
      </c>
      <c r="AQ251" s="1">
        <v>169000</v>
      </c>
      <c r="AR251" s="1">
        <v>163900</v>
      </c>
      <c r="AS251" s="1">
        <v>171200</v>
      </c>
      <c r="AT251" s="1">
        <v>164800</v>
      </c>
      <c r="AU251" s="1">
        <v>162600</v>
      </c>
      <c r="AV251" s="1">
        <v>163400</v>
      </c>
      <c r="AW251" s="1">
        <v>169800</v>
      </c>
      <c r="AX251" s="1">
        <v>170700</v>
      </c>
      <c r="AY251" s="1">
        <v>174900</v>
      </c>
      <c r="AZ251" s="1">
        <v>188300</v>
      </c>
      <c r="BA251" s="1">
        <v>183400</v>
      </c>
      <c r="BB251" s="1">
        <v>183100</v>
      </c>
      <c r="BC251" s="1">
        <v>192600</v>
      </c>
      <c r="BD251" s="1">
        <v>194700</v>
      </c>
      <c r="BE251" s="1">
        <v>193900</v>
      </c>
      <c r="BF251" s="1">
        <v>202400</v>
      </c>
      <c r="BG251" s="1">
        <v>185500</v>
      </c>
      <c r="BH251" s="1">
        <v>186900</v>
      </c>
      <c r="BI251" s="1">
        <v>163600</v>
      </c>
      <c r="BJ251" s="1">
        <v>184600</v>
      </c>
      <c r="BK251" s="1">
        <v>173300</v>
      </c>
      <c r="BL251" s="1">
        <v>178300</v>
      </c>
      <c r="BM251" s="1">
        <v>172500</v>
      </c>
      <c r="BN251" s="1">
        <v>166400</v>
      </c>
      <c r="BO251" s="1">
        <v>169900</v>
      </c>
      <c r="BP251" s="1">
        <v>153800</v>
      </c>
      <c r="BQ251" s="1">
        <v>160200</v>
      </c>
      <c r="BR251" s="1">
        <v>156300</v>
      </c>
      <c r="BS251" s="1">
        <v>158100</v>
      </c>
      <c r="BT251" s="1">
        <v>176100</v>
      </c>
      <c r="BU251" s="1">
        <v>182200</v>
      </c>
      <c r="BV251" s="1">
        <v>183600</v>
      </c>
      <c r="BW251" s="1">
        <v>167700</v>
      </c>
      <c r="BX251" s="1">
        <v>182600</v>
      </c>
      <c r="BY251" s="1">
        <v>182900</v>
      </c>
      <c r="BZ251" s="1">
        <v>169900</v>
      </c>
      <c r="CA251" s="1">
        <v>171300</v>
      </c>
      <c r="CB251" s="1">
        <v>168200</v>
      </c>
      <c r="CC251" s="1">
        <v>175700</v>
      </c>
      <c r="CD251" s="1">
        <v>163300</v>
      </c>
      <c r="CE251" s="1">
        <v>164100</v>
      </c>
      <c r="CF251" s="1">
        <v>166600</v>
      </c>
      <c r="CG251" s="1">
        <v>157000</v>
      </c>
      <c r="CH251" s="1">
        <v>159900</v>
      </c>
      <c r="CI251" s="1">
        <v>183100</v>
      </c>
      <c r="CJ251" s="1">
        <v>182900</v>
      </c>
      <c r="CK251" s="1">
        <v>177000</v>
      </c>
      <c r="CL251" s="1">
        <v>156500</v>
      </c>
      <c r="CM251" s="1">
        <v>155800</v>
      </c>
      <c r="CN251" s="1">
        <v>147300</v>
      </c>
      <c r="CO251" s="1">
        <v>166400</v>
      </c>
      <c r="CP251" s="1">
        <v>173600</v>
      </c>
      <c r="CQ251" s="1">
        <v>177200</v>
      </c>
      <c r="CR251" s="1">
        <v>173300</v>
      </c>
      <c r="CS251" s="1">
        <v>167600</v>
      </c>
      <c r="CT251" s="1">
        <v>180600</v>
      </c>
      <c r="CU251" s="1">
        <v>186800</v>
      </c>
      <c r="CV251" s="1">
        <v>188600</v>
      </c>
      <c r="CW251" s="1">
        <v>175600</v>
      </c>
      <c r="CX251" s="1">
        <v>168300</v>
      </c>
      <c r="CY251" s="1">
        <v>163300</v>
      </c>
      <c r="CZ251" s="1">
        <v>152400</v>
      </c>
      <c r="DA251" s="1">
        <v>150300</v>
      </c>
      <c r="DB251" s="1">
        <v>159300</v>
      </c>
      <c r="DC251" s="1">
        <v>160700</v>
      </c>
      <c r="DD251" s="1">
        <v>161700</v>
      </c>
      <c r="DE251" s="1">
        <v>162800</v>
      </c>
      <c r="DF251" s="1">
        <v>167600</v>
      </c>
      <c r="DG251" s="1">
        <v>165800</v>
      </c>
      <c r="DH251" s="1">
        <v>169000</v>
      </c>
      <c r="DI251" s="1">
        <v>165900</v>
      </c>
      <c r="DJ251" s="1">
        <v>170600</v>
      </c>
      <c r="DK251" s="1">
        <v>169300</v>
      </c>
      <c r="DL251" s="1">
        <v>180400</v>
      </c>
      <c r="DM251" s="1">
        <v>183400</v>
      </c>
      <c r="DN251" s="1">
        <v>189700</v>
      </c>
      <c r="DO251" s="1">
        <v>192700</v>
      </c>
      <c r="DP251" s="1">
        <v>192500</v>
      </c>
      <c r="DQ251" s="1">
        <v>185000</v>
      </c>
      <c r="DR251" s="1">
        <v>192800</v>
      </c>
      <c r="DS251" s="1">
        <v>191700</v>
      </c>
      <c r="DT251" s="1">
        <v>198000</v>
      </c>
      <c r="DU251" s="1">
        <v>181800</v>
      </c>
      <c r="DV251" s="1">
        <v>168000</v>
      </c>
      <c r="DW251" s="1">
        <v>150000</v>
      </c>
      <c r="DX251" s="1">
        <v>115700</v>
      </c>
      <c r="DY251" s="1">
        <v>135100</v>
      </c>
      <c r="DZ251" s="1">
        <v>161900</v>
      </c>
      <c r="EA251" s="1">
        <v>157100</v>
      </c>
      <c r="EB251" s="1">
        <v>167100</v>
      </c>
      <c r="EC251" s="1">
        <v>180100</v>
      </c>
      <c r="ED251" s="1">
        <v>174400</v>
      </c>
      <c r="EE251" s="1">
        <v>171200</v>
      </c>
      <c r="EF251" s="1">
        <v>171200</v>
      </c>
    </row>
    <row r="252" spans="2:136" x14ac:dyDescent="0.45">
      <c r="D252" t="s">
        <v>295</v>
      </c>
      <c r="E252" s="1">
        <v>25400</v>
      </c>
      <c r="F252" s="1">
        <v>24500</v>
      </c>
      <c r="G252" s="1">
        <v>23100</v>
      </c>
      <c r="H252" s="1">
        <v>25300</v>
      </c>
      <c r="I252" s="1">
        <v>27100</v>
      </c>
      <c r="J252" s="1">
        <v>25200</v>
      </c>
      <c r="K252" s="1">
        <v>23600</v>
      </c>
      <c r="L252" s="1">
        <v>28500</v>
      </c>
      <c r="M252" s="1">
        <v>23300</v>
      </c>
      <c r="N252" s="1">
        <v>27200</v>
      </c>
      <c r="O252" s="1">
        <v>29900</v>
      </c>
      <c r="P252" s="1">
        <v>23200</v>
      </c>
      <c r="Q252" s="1">
        <v>27700</v>
      </c>
      <c r="R252" s="1">
        <v>21600</v>
      </c>
      <c r="S252" s="1">
        <v>26100</v>
      </c>
      <c r="T252" s="1">
        <v>21700</v>
      </c>
      <c r="U252" s="1">
        <v>26900</v>
      </c>
      <c r="V252" s="1">
        <v>35700</v>
      </c>
      <c r="W252" s="1">
        <v>28300</v>
      </c>
      <c r="X252" s="1">
        <v>29600</v>
      </c>
      <c r="Y252" s="1">
        <v>22100</v>
      </c>
      <c r="Z252" s="1">
        <v>27500</v>
      </c>
      <c r="AA252" s="1">
        <v>29400</v>
      </c>
      <c r="AB252" s="1">
        <v>30600</v>
      </c>
      <c r="AC252" s="1">
        <v>32400</v>
      </c>
      <c r="AD252" s="1">
        <v>26200</v>
      </c>
      <c r="AE252" s="1">
        <v>25300</v>
      </c>
      <c r="AF252" s="1">
        <v>27400</v>
      </c>
      <c r="AG252" s="1">
        <v>26000</v>
      </c>
      <c r="AH252" s="1">
        <v>24700</v>
      </c>
      <c r="AI252" s="1">
        <v>24600</v>
      </c>
      <c r="AJ252" s="1">
        <v>28600</v>
      </c>
      <c r="AK252" s="1">
        <v>23700</v>
      </c>
      <c r="AL252" s="1">
        <v>20400</v>
      </c>
      <c r="AM252" s="1">
        <v>28000</v>
      </c>
      <c r="AN252" s="1">
        <v>29400</v>
      </c>
      <c r="AO252" s="1">
        <v>29900</v>
      </c>
      <c r="AP252" s="1">
        <v>26500</v>
      </c>
      <c r="AQ252" s="1">
        <v>25400</v>
      </c>
      <c r="AR252" s="1">
        <v>27100</v>
      </c>
      <c r="AS252" s="1">
        <v>27400</v>
      </c>
      <c r="AT252" s="1">
        <v>26300</v>
      </c>
      <c r="AU252" s="1">
        <v>23600</v>
      </c>
      <c r="AV252" s="1">
        <v>27000</v>
      </c>
      <c r="AW252" s="1">
        <v>21100</v>
      </c>
      <c r="AX252" s="1">
        <v>19800</v>
      </c>
      <c r="AY252" s="1">
        <v>28700</v>
      </c>
      <c r="AZ252" s="1">
        <v>27100</v>
      </c>
      <c r="BA252" s="1">
        <v>26600</v>
      </c>
      <c r="BB252" s="1">
        <v>23400</v>
      </c>
      <c r="BC252" s="1">
        <v>17600</v>
      </c>
      <c r="BD252" s="1">
        <v>20200</v>
      </c>
      <c r="BE252" s="1">
        <v>22300</v>
      </c>
      <c r="BF252" s="1">
        <v>26600</v>
      </c>
      <c r="BG252" s="1">
        <v>18400</v>
      </c>
      <c r="BH252" s="1">
        <v>22400</v>
      </c>
      <c r="BI252" s="1">
        <v>23100</v>
      </c>
      <c r="BJ252" s="1">
        <v>26500</v>
      </c>
      <c r="BK252" s="1">
        <v>22600</v>
      </c>
      <c r="BL252" s="1">
        <v>24700</v>
      </c>
      <c r="BM252" s="1">
        <v>26700</v>
      </c>
      <c r="BN252" s="1">
        <v>30200</v>
      </c>
      <c r="BO252" s="1">
        <v>33800</v>
      </c>
      <c r="BP252" s="1">
        <v>30400</v>
      </c>
      <c r="BQ252" s="1">
        <v>32299.999999999996</v>
      </c>
      <c r="BR252" s="1">
        <v>38300</v>
      </c>
      <c r="BS252" s="1">
        <v>34500</v>
      </c>
      <c r="BT252" s="1">
        <v>44500</v>
      </c>
      <c r="BU252" s="1">
        <v>34900</v>
      </c>
      <c r="BV252" s="1">
        <v>33700</v>
      </c>
      <c r="BW252" s="1">
        <v>32700.000000000004</v>
      </c>
      <c r="BX252" s="1">
        <v>28100</v>
      </c>
      <c r="BY252" s="1">
        <v>23200</v>
      </c>
      <c r="BZ252" s="1">
        <v>21100</v>
      </c>
      <c r="CA252" s="1">
        <v>30200</v>
      </c>
      <c r="CB252" s="1">
        <v>33500</v>
      </c>
      <c r="CC252" s="1">
        <v>30700</v>
      </c>
      <c r="CD252" s="1">
        <v>32500</v>
      </c>
      <c r="CE252" s="1">
        <v>37300</v>
      </c>
      <c r="CF252" s="1">
        <v>34600</v>
      </c>
      <c r="CG252" s="1">
        <v>34800</v>
      </c>
      <c r="CH252" s="1">
        <v>35800</v>
      </c>
      <c r="CI252" s="1">
        <v>33300</v>
      </c>
      <c r="CJ252" s="1">
        <v>29700</v>
      </c>
      <c r="CK252" s="1">
        <v>25800</v>
      </c>
      <c r="CL252" s="1">
        <v>24800</v>
      </c>
      <c r="CM252" s="1">
        <v>21000</v>
      </c>
      <c r="CN252" s="1">
        <v>23000</v>
      </c>
      <c r="CO252" s="1">
        <v>27500</v>
      </c>
      <c r="CP252" s="1">
        <v>25000</v>
      </c>
      <c r="CQ252" s="1">
        <v>26400</v>
      </c>
      <c r="CR252" s="1">
        <v>27300</v>
      </c>
      <c r="CS252" s="1">
        <v>30900</v>
      </c>
      <c r="CT252" s="1">
        <v>26800</v>
      </c>
      <c r="CU252" s="1">
        <v>25600</v>
      </c>
      <c r="CV252" s="1">
        <v>25000</v>
      </c>
      <c r="CW252" s="1">
        <v>30000</v>
      </c>
      <c r="CX252" s="1">
        <v>34000</v>
      </c>
      <c r="CY252" s="1">
        <v>26300</v>
      </c>
      <c r="CZ252" s="1">
        <v>23700</v>
      </c>
      <c r="DA252" s="1">
        <v>29400</v>
      </c>
      <c r="DB252" s="1">
        <v>33000</v>
      </c>
      <c r="DC252" s="1">
        <v>36500</v>
      </c>
      <c r="DD252" s="1">
        <v>31800</v>
      </c>
      <c r="DE252" s="1">
        <v>32900</v>
      </c>
      <c r="DF252" s="1">
        <v>32400</v>
      </c>
      <c r="DG252" s="1">
        <v>28600</v>
      </c>
      <c r="DH252" s="1">
        <v>29200</v>
      </c>
      <c r="DI252" s="1">
        <v>24100</v>
      </c>
      <c r="DJ252" s="1">
        <v>24500</v>
      </c>
      <c r="DK252" s="1">
        <v>33600</v>
      </c>
      <c r="DL252" s="1">
        <v>26800</v>
      </c>
      <c r="DM252" s="1">
        <v>27900</v>
      </c>
      <c r="DN252" s="1">
        <v>26400</v>
      </c>
      <c r="DO252" s="1">
        <v>28700</v>
      </c>
      <c r="DP252" s="1">
        <v>28900</v>
      </c>
      <c r="DQ252" s="1">
        <v>18700</v>
      </c>
      <c r="DR252" s="1">
        <v>23000</v>
      </c>
      <c r="DS252" s="1">
        <v>28200</v>
      </c>
      <c r="DT252" s="1">
        <v>30600</v>
      </c>
      <c r="DU252" s="1">
        <v>26800</v>
      </c>
      <c r="DV252" s="1">
        <v>32100</v>
      </c>
      <c r="DW252" s="1">
        <v>25400</v>
      </c>
      <c r="DX252" s="1">
        <v>21100</v>
      </c>
      <c r="DY252" s="1">
        <v>19800</v>
      </c>
      <c r="DZ252" s="1">
        <v>23400</v>
      </c>
      <c r="EA252" s="1">
        <v>26500</v>
      </c>
      <c r="EB252" s="1">
        <v>22100</v>
      </c>
      <c r="EC252" s="1">
        <v>16100.000000000002</v>
      </c>
      <c r="ED252" s="1">
        <v>16200</v>
      </c>
      <c r="EE252" s="1">
        <v>17000</v>
      </c>
      <c r="EF252" s="1">
        <v>17000</v>
      </c>
    </row>
    <row r="253" spans="2:136" x14ac:dyDescent="0.45">
      <c r="D253" t="s">
        <v>296</v>
      </c>
      <c r="E253" s="1">
        <v>29100</v>
      </c>
      <c r="F253" s="1">
        <v>36000</v>
      </c>
      <c r="G253" s="1">
        <v>33700</v>
      </c>
      <c r="H253" s="1">
        <v>37700</v>
      </c>
      <c r="I253" s="1">
        <v>35800</v>
      </c>
      <c r="J253" s="1">
        <v>33300</v>
      </c>
      <c r="K253" s="1">
        <v>34000</v>
      </c>
      <c r="L253" s="1">
        <v>23100</v>
      </c>
      <c r="M253" s="1">
        <v>24400</v>
      </c>
      <c r="N253" s="1">
        <v>21600</v>
      </c>
      <c r="O253" s="1">
        <v>23700</v>
      </c>
      <c r="P253" s="1">
        <v>23000</v>
      </c>
      <c r="Q253" s="1">
        <v>21200</v>
      </c>
      <c r="R253" s="1">
        <v>23500</v>
      </c>
      <c r="S253" s="1">
        <v>24200</v>
      </c>
      <c r="T253" s="1">
        <v>21700</v>
      </c>
      <c r="U253" s="1">
        <v>21100</v>
      </c>
      <c r="V253" s="1">
        <v>27100</v>
      </c>
      <c r="W253" s="1">
        <v>29100</v>
      </c>
      <c r="X253" s="1">
        <v>29200</v>
      </c>
      <c r="Y253" s="1">
        <v>28800</v>
      </c>
      <c r="Z253" s="1">
        <v>30000</v>
      </c>
      <c r="AA253" s="1">
        <v>25400</v>
      </c>
      <c r="AB253" s="1">
        <v>32000</v>
      </c>
      <c r="AC253" s="1">
        <v>25700</v>
      </c>
      <c r="AD253" s="1">
        <v>26600</v>
      </c>
      <c r="AE253" s="1">
        <v>23100</v>
      </c>
      <c r="AF253" s="1">
        <v>24900</v>
      </c>
      <c r="AG253" s="1">
        <v>24800</v>
      </c>
      <c r="AH253" s="1">
        <v>21800</v>
      </c>
      <c r="AI253" s="1">
        <v>28300</v>
      </c>
      <c r="AJ253" s="1">
        <v>25900</v>
      </c>
      <c r="AK253" s="1">
        <v>25700</v>
      </c>
      <c r="AL253" s="1">
        <v>27900</v>
      </c>
      <c r="AM253" s="1">
        <v>33500</v>
      </c>
      <c r="AN253" s="1">
        <v>29800</v>
      </c>
      <c r="AO253" s="1">
        <v>29500</v>
      </c>
      <c r="AP253" s="1">
        <v>25800</v>
      </c>
      <c r="AQ253" s="1">
        <v>23000</v>
      </c>
      <c r="AR253" s="1">
        <v>21100</v>
      </c>
      <c r="AS253" s="1">
        <v>18700</v>
      </c>
      <c r="AT253" s="1">
        <v>22100</v>
      </c>
      <c r="AU253" s="1">
        <v>26100</v>
      </c>
      <c r="AV253" s="1">
        <v>28000</v>
      </c>
      <c r="AW253" s="1">
        <v>30700</v>
      </c>
      <c r="AX253" s="1">
        <v>22200</v>
      </c>
      <c r="AY253" s="1">
        <v>23700</v>
      </c>
      <c r="AZ253" s="1">
        <v>30800</v>
      </c>
      <c r="BA253" s="1">
        <v>32600</v>
      </c>
      <c r="BB253" s="1">
        <v>26600</v>
      </c>
      <c r="BC253" s="1">
        <v>27100</v>
      </c>
      <c r="BD253" s="1">
        <v>28700</v>
      </c>
      <c r="BE253" s="1">
        <v>29200</v>
      </c>
      <c r="BF253" s="1">
        <v>32000</v>
      </c>
      <c r="BG253" s="1">
        <v>35500</v>
      </c>
      <c r="BH253" s="1">
        <v>33200</v>
      </c>
      <c r="BI253" s="1">
        <v>28400</v>
      </c>
      <c r="BJ253" s="1">
        <v>34000</v>
      </c>
      <c r="BK253" s="1">
        <v>33100</v>
      </c>
      <c r="BL253" s="1">
        <v>33600</v>
      </c>
      <c r="BM253" s="1">
        <v>26000</v>
      </c>
      <c r="BN253" s="1">
        <v>25600</v>
      </c>
      <c r="BO253" s="1">
        <v>31400</v>
      </c>
      <c r="BP253" s="1">
        <v>29800</v>
      </c>
      <c r="BQ253" s="1">
        <v>25800</v>
      </c>
      <c r="BR253" s="1">
        <v>31400</v>
      </c>
      <c r="BS253" s="1">
        <v>25500</v>
      </c>
      <c r="BT253" s="1">
        <v>26100</v>
      </c>
      <c r="BU253" s="1">
        <v>21000</v>
      </c>
      <c r="BV253" s="1">
        <v>22100</v>
      </c>
      <c r="BW253" s="1">
        <v>20100</v>
      </c>
      <c r="BX253" s="1">
        <v>28100</v>
      </c>
      <c r="BY253" s="1">
        <v>26800</v>
      </c>
      <c r="BZ253" s="1">
        <v>23700</v>
      </c>
      <c r="CA253" s="1">
        <v>23000</v>
      </c>
      <c r="CB253" s="1">
        <v>23800</v>
      </c>
      <c r="CC253" s="1">
        <v>26700</v>
      </c>
      <c r="CD253" s="1">
        <v>23400</v>
      </c>
      <c r="CE253" s="1">
        <v>17400</v>
      </c>
      <c r="CF253" s="1">
        <v>18200</v>
      </c>
      <c r="CG253" s="1">
        <v>26400</v>
      </c>
      <c r="CH253" s="1">
        <v>26300</v>
      </c>
      <c r="CI253" s="1">
        <v>26000</v>
      </c>
      <c r="CJ253" s="1">
        <v>27600</v>
      </c>
      <c r="CK253" s="1">
        <v>27300</v>
      </c>
      <c r="CL253" s="1">
        <v>26800</v>
      </c>
      <c r="CM253" s="1">
        <v>22400</v>
      </c>
      <c r="CN253" s="1">
        <v>27200</v>
      </c>
      <c r="CO253" s="1">
        <v>26100</v>
      </c>
      <c r="CP253" s="1">
        <v>26700</v>
      </c>
      <c r="CQ253" s="1">
        <v>30500</v>
      </c>
      <c r="CR253" s="1">
        <v>32800</v>
      </c>
      <c r="CS253" s="1">
        <v>28800</v>
      </c>
      <c r="CT253" s="1">
        <v>28300</v>
      </c>
      <c r="CU253" s="1">
        <v>29300</v>
      </c>
      <c r="CV253" s="1">
        <v>24700</v>
      </c>
      <c r="CW253" s="1">
        <v>26000</v>
      </c>
      <c r="CX253" s="1">
        <v>26500</v>
      </c>
      <c r="CY253" s="1">
        <v>25000</v>
      </c>
      <c r="CZ253" s="1">
        <v>19800</v>
      </c>
      <c r="DA253" s="1">
        <v>21100</v>
      </c>
      <c r="DB253" s="1">
        <v>22500</v>
      </c>
      <c r="DC253" s="1">
        <v>24700</v>
      </c>
      <c r="DD253" s="1">
        <v>18900</v>
      </c>
      <c r="DE253" s="1">
        <v>20600</v>
      </c>
      <c r="DF253" s="1">
        <v>19300</v>
      </c>
      <c r="DG253" s="1">
        <v>18300</v>
      </c>
      <c r="DH253" s="1">
        <v>20600</v>
      </c>
      <c r="DI253" s="1">
        <v>19100</v>
      </c>
      <c r="DJ253" s="1">
        <v>20100</v>
      </c>
      <c r="DK253" s="1">
        <v>21600</v>
      </c>
      <c r="DL253" s="1">
        <v>17100</v>
      </c>
      <c r="DM253" s="1">
        <v>20300</v>
      </c>
      <c r="DN253" s="1">
        <v>19300</v>
      </c>
      <c r="DO253" s="1">
        <v>22700</v>
      </c>
      <c r="DP253" s="1">
        <v>22900</v>
      </c>
      <c r="DQ253" s="1">
        <v>23900</v>
      </c>
      <c r="DR253" s="1">
        <v>24100</v>
      </c>
      <c r="DS253" s="1">
        <v>21300</v>
      </c>
      <c r="DT253" s="1">
        <v>18000</v>
      </c>
      <c r="DU253" s="1">
        <v>20300</v>
      </c>
      <c r="DV253" s="1">
        <v>16400</v>
      </c>
      <c r="DW253" s="1">
        <v>19400</v>
      </c>
      <c r="DX253" s="1">
        <v>14000</v>
      </c>
      <c r="DY253" s="1">
        <v>14900</v>
      </c>
      <c r="DZ253" s="1">
        <v>21800</v>
      </c>
      <c r="EA253" s="1">
        <v>23700</v>
      </c>
      <c r="EB253" s="1">
        <v>27300</v>
      </c>
      <c r="EC253" s="1">
        <v>20600</v>
      </c>
      <c r="ED253" s="1">
        <v>12200</v>
      </c>
      <c r="EE253" s="1">
        <v>9000</v>
      </c>
      <c r="EF253" s="1">
        <v>9000</v>
      </c>
    </row>
    <row r="254" spans="2:136" x14ac:dyDescent="0.45">
      <c r="B254" t="s">
        <v>136</v>
      </c>
      <c r="C254" t="s">
        <v>44</v>
      </c>
      <c r="D254" t="s">
        <v>297</v>
      </c>
      <c r="E254" s="1">
        <v>72700</v>
      </c>
      <c r="F254" s="1">
        <v>71800</v>
      </c>
      <c r="G254" s="1">
        <v>70800</v>
      </c>
      <c r="H254" s="1">
        <v>70200</v>
      </c>
      <c r="I254" s="1">
        <v>66700</v>
      </c>
      <c r="J254" s="1">
        <v>74700</v>
      </c>
      <c r="K254" s="1">
        <v>60600</v>
      </c>
      <c r="L254" s="1">
        <v>61400</v>
      </c>
      <c r="M254" s="1">
        <v>63500</v>
      </c>
      <c r="N254" s="1">
        <v>79700</v>
      </c>
      <c r="O254" s="1">
        <v>77200</v>
      </c>
      <c r="P254" s="1">
        <v>77400</v>
      </c>
      <c r="Q254" s="1">
        <v>71800</v>
      </c>
      <c r="R254" s="1">
        <v>70600</v>
      </c>
      <c r="S254" s="1">
        <v>76800</v>
      </c>
      <c r="T254" s="1">
        <v>66500</v>
      </c>
      <c r="U254" s="1">
        <v>72600</v>
      </c>
      <c r="V254" s="1">
        <v>69200</v>
      </c>
      <c r="W254" s="1">
        <v>66500</v>
      </c>
      <c r="X254" s="1">
        <v>58400</v>
      </c>
      <c r="Y254" s="1">
        <v>52800</v>
      </c>
      <c r="Z254" s="1">
        <v>62200</v>
      </c>
      <c r="AA254" s="1">
        <v>66000</v>
      </c>
      <c r="AB254" s="1">
        <v>70900</v>
      </c>
      <c r="AC254" s="1">
        <v>69400</v>
      </c>
      <c r="AD254" s="1">
        <v>76300</v>
      </c>
      <c r="AE254" s="1">
        <v>74200</v>
      </c>
      <c r="AF254" s="1">
        <v>79200</v>
      </c>
      <c r="AG254" s="1">
        <v>72900</v>
      </c>
      <c r="AH254" s="1">
        <v>71500</v>
      </c>
      <c r="AI254" s="1">
        <v>72000</v>
      </c>
      <c r="AJ254" s="1">
        <v>70000</v>
      </c>
      <c r="AK254" s="1">
        <v>64000</v>
      </c>
      <c r="AL254" s="1">
        <v>69400</v>
      </c>
      <c r="AM254" s="1">
        <v>78400</v>
      </c>
      <c r="AN254" s="1">
        <v>80900</v>
      </c>
      <c r="AO254" s="1">
        <v>68400</v>
      </c>
      <c r="AP254" s="1">
        <v>73300</v>
      </c>
      <c r="AQ254" s="1">
        <v>70300</v>
      </c>
      <c r="AR254" s="1">
        <v>72800</v>
      </c>
      <c r="AS254" s="1">
        <v>69800</v>
      </c>
      <c r="AT254" s="1">
        <v>74500</v>
      </c>
      <c r="AU254" s="1">
        <v>81800</v>
      </c>
      <c r="AV254" s="1">
        <v>76900</v>
      </c>
      <c r="AW254" s="1">
        <v>74800</v>
      </c>
      <c r="AX254" s="1">
        <v>85500</v>
      </c>
      <c r="AY254" s="1">
        <v>84100</v>
      </c>
      <c r="AZ254" s="1">
        <v>87900</v>
      </c>
      <c r="BA254" s="1">
        <v>72300</v>
      </c>
      <c r="BB254" s="1">
        <v>77400</v>
      </c>
      <c r="BC254" s="1">
        <v>73600</v>
      </c>
      <c r="BD254" s="1">
        <v>66300</v>
      </c>
      <c r="BE254" s="1">
        <v>66200</v>
      </c>
      <c r="BF254" s="1">
        <v>70600</v>
      </c>
      <c r="BG254" s="1">
        <v>67500</v>
      </c>
      <c r="BH254" s="1">
        <v>63800</v>
      </c>
      <c r="BI254" s="1">
        <v>64500</v>
      </c>
      <c r="BJ254" s="1">
        <v>65400.000000000007</v>
      </c>
      <c r="BK254" s="1">
        <v>73300</v>
      </c>
      <c r="BL254" s="1">
        <v>80800</v>
      </c>
      <c r="BM254" s="1">
        <v>76900</v>
      </c>
      <c r="BN254" s="1">
        <v>79100</v>
      </c>
      <c r="BO254" s="1">
        <v>76100</v>
      </c>
      <c r="BP254" s="1">
        <v>79200</v>
      </c>
      <c r="BQ254" s="1">
        <v>77500</v>
      </c>
      <c r="BR254" s="1">
        <v>72700</v>
      </c>
      <c r="BS254" s="1">
        <v>81900</v>
      </c>
      <c r="BT254" s="1">
        <v>80000</v>
      </c>
      <c r="BU254" s="1">
        <v>72500</v>
      </c>
      <c r="BV254" s="1">
        <v>80400</v>
      </c>
      <c r="BW254" s="1">
        <v>81700</v>
      </c>
      <c r="BX254" s="1">
        <v>73600</v>
      </c>
      <c r="BY254" s="1">
        <v>69500</v>
      </c>
      <c r="BZ254" s="1">
        <v>73200</v>
      </c>
      <c r="CA254" s="1">
        <v>74500</v>
      </c>
      <c r="CB254" s="1">
        <v>74600</v>
      </c>
      <c r="CC254" s="1">
        <v>79500</v>
      </c>
      <c r="CD254" s="1">
        <v>79500</v>
      </c>
      <c r="CE254" s="1">
        <v>74100</v>
      </c>
      <c r="CF254" s="1">
        <v>79000</v>
      </c>
      <c r="CG254" s="1">
        <v>82100</v>
      </c>
      <c r="CH254" s="1">
        <v>83000</v>
      </c>
      <c r="CI254" s="1">
        <v>95200</v>
      </c>
      <c r="CJ254" s="1">
        <v>83600</v>
      </c>
      <c r="CK254" s="1">
        <v>92300</v>
      </c>
      <c r="CL254" s="1">
        <v>88100</v>
      </c>
      <c r="CM254" s="1">
        <v>85700</v>
      </c>
      <c r="CN254" s="1">
        <v>81000</v>
      </c>
      <c r="CO254" s="1">
        <v>84900</v>
      </c>
      <c r="CP254" s="1">
        <v>94000</v>
      </c>
      <c r="CQ254" s="1">
        <v>92800</v>
      </c>
      <c r="CR254" s="1">
        <v>78400</v>
      </c>
      <c r="CS254" s="1">
        <v>84900</v>
      </c>
      <c r="CT254" s="1">
        <v>86800</v>
      </c>
      <c r="CU254" s="1">
        <v>97700</v>
      </c>
      <c r="CV254" s="1">
        <v>101400</v>
      </c>
      <c r="CW254" s="1">
        <v>109900</v>
      </c>
      <c r="CX254" s="1">
        <v>103700</v>
      </c>
      <c r="CY254" s="1">
        <v>95200</v>
      </c>
      <c r="CZ254" s="1">
        <v>102200</v>
      </c>
      <c r="DA254" s="1">
        <v>90500</v>
      </c>
      <c r="DB254" s="1">
        <v>91500</v>
      </c>
      <c r="DC254" s="1">
        <v>95000</v>
      </c>
      <c r="DD254" s="1">
        <v>90000</v>
      </c>
      <c r="DE254" s="1">
        <v>83500</v>
      </c>
      <c r="DF254" s="1">
        <v>86200</v>
      </c>
      <c r="DG254" s="1">
        <v>88300</v>
      </c>
      <c r="DH254" s="1">
        <v>90500</v>
      </c>
      <c r="DI254" s="1">
        <v>95700</v>
      </c>
      <c r="DJ254" s="1">
        <v>94000</v>
      </c>
      <c r="DK254" s="1">
        <v>94100</v>
      </c>
      <c r="DL254" s="1">
        <v>91100</v>
      </c>
      <c r="DM254" s="1">
        <v>85500</v>
      </c>
      <c r="DN254" s="1">
        <v>80000</v>
      </c>
      <c r="DO254" s="1">
        <v>83500</v>
      </c>
      <c r="DP254" s="1">
        <v>81000</v>
      </c>
      <c r="DQ254" s="1">
        <v>81700</v>
      </c>
      <c r="DR254" s="1">
        <v>76400</v>
      </c>
      <c r="DS254" s="1">
        <v>78900</v>
      </c>
      <c r="DT254" s="1">
        <v>83100</v>
      </c>
      <c r="DU254" s="1">
        <v>72800</v>
      </c>
      <c r="DV254" s="1">
        <v>76300</v>
      </c>
      <c r="DW254" s="1">
        <v>69100</v>
      </c>
      <c r="DX254" s="1">
        <v>67900</v>
      </c>
      <c r="DY254" s="1">
        <v>82600</v>
      </c>
      <c r="DZ254" s="1">
        <v>105000</v>
      </c>
      <c r="EA254" s="1">
        <v>96400</v>
      </c>
      <c r="EB254" s="1">
        <v>102400</v>
      </c>
      <c r="EC254" s="1">
        <v>88400</v>
      </c>
      <c r="ED254" s="1">
        <v>92700</v>
      </c>
      <c r="EE254" s="1">
        <v>95100</v>
      </c>
      <c r="EF254" s="1">
        <v>95100</v>
      </c>
    </row>
    <row r="255" spans="2:136" x14ac:dyDescent="0.45">
      <c r="D255" t="s">
        <v>298</v>
      </c>
      <c r="E255" s="1">
        <v>20500</v>
      </c>
      <c r="F255" s="1">
        <v>20400</v>
      </c>
      <c r="G255" s="1">
        <v>18900</v>
      </c>
      <c r="H255" s="1">
        <v>21000</v>
      </c>
      <c r="I255" s="1">
        <v>27000</v>
      </c>
      <c r="J255" s="1">
        <v>19200</v>
      </c>
      <c r="K255" s="1">
        <v>24400</v>
      </c>
      <c r="L255" s="1">
        <v>19900</v>
      </c>
      <c r="M255" s="1">
        <v>19800</v>
      </c>
      <c r="N255" s="1">
        <v>26800</v>
      </c>
      <c r="O255" s="1">
        <v>30000</v>
      </c>
      <c r="P255" s="1">
        <v>25000</v>
      </c>
      <c r="Q255" s="1">
        <v>27000</v>
      </c>
      <c r="R255" s="1">
        <v>22100</v>
      </c>
      <c r="S255" s="1">
        <v>18900</v>
      </c>
      <c r="T255" s="1">
        <v>15000</v>
      </c>
      <c r="U255" s="1">
        <v>11800</v>
      </c>
      <c r="V255" s="1">
        <v>9600</v>
      </c>
      <c r="W255" s="1">
        <v>10400</v>
      </c>
      <c r="X255" s="1">
        <v>12500</v>
      </c>
      <c r="Y255" s="1">
        <v>12000</v>
      </c>
      <c r="Z255" s="1">
        <v>16300</v>
      </c>
      <c r="AA255" s="1">
        <v>15100</v>
      </c>
      <c r="AB255" s="1">
        <v>16600</v>
      </c>
      <c r="AC255" s="1">
        <v>15200</v>
      </c>
      <c r="AD255" s="1">
        <v>12100</v>
      </c>
      <c r="AE255" s="1">
        <v>12300</v>
      </c>
      <c r="AF255" s="1">
        <v>12700</v>
      </c>
      <c r="AG255" s="1">
        <v>14500</v>
      </c>
      <c r="AH255" s="1">
        <v>15200</v>
      </c>
      <c r="AI255" s="1">
        <v>21600</v>
      </c>
      <c r="AJ255" s="1">
        <v>14300</v>
      </c>
      <c r="AK255" s="1">
        <v>16300</v>
      </c>
      <c r="AL255" s="1">
        <v>19000</v>
      </c>
      <c r="AM255" s="1">
        <v>19100</v>
      </c>
      <c r="AN255" s="1">
        <v>18300</v>
      </c>
      <c r="AO255" s="1">
        <v>19700</v>
      </c>
      <c r="AP255" s="1">
        <v>20200</v>
      </c>
      <c r="AQ255" s="1">
        <v>12900</v>
      </c>
      <c r="AR255" s="1">
        <v>13800</v>
      </c>
      <c r="AS255" s="1">
        <v>10500</v>
      </c>
      <c r="AT255" s="1">
        <v>10800</v>
      </c>
      <c r="AU255" s="1">
        <v>12200</v>
      </c>
      <c r="AV255" s="1">
        <v>12900</v>
      </c>
      <c r="AW255" s="1">
        <v>14000</v>
      </c>
      <c r="AX255" s="1">
        <v>14800</v>
      </c>
      <c r="AY255" s="1">
        <v>17200</v>
      </c>
      <c r="AZ255" s="1">
        <v>18500</v>
      </c>
      <c r="BA255" s="1">
        <v>17900</v>
      </c>
      <c r="BB255" s="1">
        <v>20900</v>
      </c>
      <c r="BC255" s="1">
        <v>19600</v>
      </c>
      <c r="BD255" s="1">
        <v>19200</v>
      </c>
      <c r="BE255" s="1">
        <v>16400</v>
      </c>
      <c r="BF255" s="1">
        <v>18700</v>
      </c>
      <c r="BG255" s="1">
        <v>15900</v>
      </c>
      <c r="BH255" s="1">
        <v>13400</v>
      </c>
      <c r="BI255" s="1">
        <v>18500</v>
      </c>
      <c r="BJ255" s="1">
        <v>17200</v>
      </c>
      <c r="BK255" s="1">
        <v>15700</v>
      </c>
      <c r="BL255" s="1">
        <v>16500</v>
      </c>
      <c r="BM255" s="1">
        <v>12300</v>
      </c>
      <c r="BN255" s="1">
        <v>11200</v>
      </c>
      <c r="BO255" s="1">
        <v>9700</v>
      </c>
      <c r="BP255" s="1">
        <v>11900</v>
      </c>
      <c r="BQ255" s="1">
        <v>11400</v>
      </c>
      <c r="BR255" s="1">
        <v>12100</v>
      </c>
      <c r="BS255" s="1">
        <v>12700</v>
      </c>
      <c r="BT255" s="1">
        <v>12000</v>
      </c>
      <c r="BU255" s="1">
        <v>15500</v>
      </c>
      <c r="BV255" s="1">
        <v>15100</v>
      </c>
      <c r="BW255" s="1">
        <v>18900</v>
      </c>
      <c r="BX255" s="1">
        <v>16900</v>
      </c>
      <c r="BY255" s="1">
        <v>14100</v>
      </c>
      <c r="BZ255" s="1">
        <v>13000</v>
      </c>
      <c r="CA255" s="1">
        <v>14700</v>
      </c>
      <c r="CB255" s="1">
        <v>14800</v>
      </c>
      <c r="CC255" s="1">
        <v>11200</v>
      </c>
      <c r="CD255" s="1">
        <v>16100.000000000002</v>
      </c>
      <c r="CE255" s="1">
        <v>13400</v>
      </c>
      <c r="CF255" s="1">
        <v>14300</v>
      </c>
      <c r="CG255" s="1">
        <v>13400</v>
      </c>
      <c r="CH255" s="1">
        <v>17200</v>
      </c>
      <c r="CI255" s="1">
        <v>15300</v>
      </c>
      <c r="CJ255" s="1">
        <v>17200</v>
      </c>
      <c r="CK255" s="1">
        <v>13700</v>
      </c>
      <c r="CL255" s="1">
        <v>12400</v>
      </c>
      <c r="CM255" s="1">
        <v>14400</v>
      </c>
      <c r="CN255" s="1">
        <v>11100</v>
      </c>
      <c r="CO255" s="1">
        <v>12600</v>
      </c>
      <c r="CP255" s="1">
        <v>14900</v>
      </c>
      <c r="CQ255" s="1">
        <v>14600</v>
      </c>
      <c r="CR255" s="1">
        <v>18900</v>
      </c>
      <c r="CS255" s="1">
        <v>15300</v>
      </c>
      <c r="CT255" s="1">
        <v>11800</v>
      </c>
      <c r="CU255" s="1">
        <v>14700</v>
      </c>
      <c r="CV255" s="1">
        <v>17900</v>
      </c>
      <c r="CW255" s="1">
        <v>15000</v>
      </c>
      <c r="CX255" s="1">
        <v>10400</v>
      </c>
      <c r="CY255" s="1">
        <v>14700</v>
      </c>
      <c r="CZ255" s="1">
        <v>13400</v>
      </c>
      <c r="DA255" s="1">
        <v>12500</v>
      </c>
      <c r="DB255" s="1">
        <v>14400</v>
      </c>
      <c r="DC255" s="1">
        <v>12200</v>
      </c>
      <c r="DD255" s="1">
        <v>16300</v>
      </c>
      <c r="DE255" s="1">
        <v>14400</v>
      </c>
      <c r="DF255" s="1">
        <v>16200</v>
      </c>
      <c r="DG255" s="1">
        <v>16000</v>
      </c>
      <c r="DH255" s="1">
        <v>15800</v>
      </c>
      <c r="DI255" s="1">
        <v>14700</v>
      </c>
      <c r="DJ255" s="1">
        <v>11100</v>
      </c>
      <c r="DK255" s="1">
        <v>10600</v>
      </c>
      <c r="DL255" s="1">
        <v>13600</v>
      </c>
      <c r="DM255" s="1">
        <v>9600</v>
      </c>
      <c r="DN255" s="1">
        <v>8600</v>
      </c>
      <c r="DO255" s="1">
        <v>12300</v>
      </c>
      <c r="DP255" s="1">
        <v>10500</v>
      </c>
      <c r="DQ255" s="1">
        <v>15800</v>
      </c>
      <c r="DR255" s="1">
        <v>16200</v>
      </c>
      <c r="DS255" s="1">
        <v>14300</v>
      </c>
      <c r="DT255" s="1">
        <v>15300</v>
      </c>
      <c r="DU255" s="1">
        <v>14100</v>
      </c>
      <c r="DV255" s="1">
        <v>8500</v>
      </c>
      <c r="DW255" s="1">
        <v>10600</v>
      </c>
      <c r="DX255" s="1">
        <v>5500</v>
      </c>
      <c r="DY255" s="1">
        <v>9100</v>
      </c>
      <c r="DZ255" s="1">
        <v>10000</v>
      </c>
      <c r="EA255" s="1">
        <v>9700</v>
      </c>
      <c r="EB255" s="1">
        <v>9400</v>
      </c>
      <c r="EC255" s="1">
        <v>10300</v>
      </c>
      <c r="ED255" s="1">
        <v>10200</v>
      </c>
      <c r="EE255" s="1">
        <v>13300</v>
      </c>
      <c r="EF255" s="1">
        <v>13300</v>
      </c>
    </row>
    <row r="256" spans="2:136" x14ac:dyDescent="0.45">
      <c r="B256" t="s">
        <v>137</v>
      </c>
      <c r="C256" t="s">
        <v>44</v>
      </c>
      <c r="D256" t="s">
        <v>299</v>
      </c>
      <c r="E256" s="1">
        <v>177500</v>
      </c>
      <c r="F256" s="1">
        <v>180100</v>
      </c>
      <c r="G256" s="1">
        <v>180000</v>
      </c>
      <c r="H256" s="1">
        <v>155500</v>
      </c>
      <c r="I256" s="1">
        <v>171500</v>
      </c>
      <c r="J256" s="1">
        <v>180300</v>
      </c>
      <c r="K256" s="1">
        <v>167200</v>
      </c>
      <c r="L256" s="1">
        <v>175900</v>
      </c>
      <c r="M256" s="1">
        <v>164900</v>
      </c>
      <c r="N256" s="1">
        <v>159700</v>
      </c>
      <c r="O256" s="1">
        <v>163600</v>
      </c>
      <c r="P256" s="1">
        <v>180100</v>
      </c>
      <c r="Q256" s="1">
        <v>167400</v>
      </c>
      <c r="R256" s="1">
        <v>166600</v>
      </c>
      <c r="S256" s="1">
        <v>163700</v>
      </c>
      <c r="T256" s="1">
        <v>176000</v>
      </c>
      <c r="U256" s="1">
        <v>172300</v>
      </c>
      <c r="V256" s="1">
        <v>184900</v>
      </c>
      <c r="W256" s="1">
        <v>186800</v>
      </c>
      <c r="X256" s="1">
        <v>183400</v>
      </c>
      <c r="Y256" s="1">
        <v>179400</v>
      </c>
      <c r="Z256" s="1">
        <v>170900</v>
      </c>
      <c r="AA256" s="1">
        <v>175800</v>
      </c>
      <c r="AB256" s="1">
        <v>174800</v>
      </c>
      <c r="AC256" s="1">
        <v>189700</v>
      </c>
      <c r="AD256" s="1">
        <v>180500</v>
      </c>
      <c r="AE256" s="1">
        <v>175700</v>
      </c>
      <c r="AF256" s="1">
        <v>173800</v>
      </c>
      <c r="AG256" s="1">
        <v>166000</v>
      </c>
      <c r="AH256" s="1">
        <v>157800</v>
      </c>
      <c r="AI256" s="1">
        <v>144600</v>
      </c>
      <c r="AJ256" s="1">
        <v>151500</v>
      </c>
      <c r="AK256" s="1">
        <v>150500</v>
      </c>
      <c r="AL256" s="1">
        <v>153300</v>
      </c>
      <c r="AM256" s="1">
        <v>149300</v>
      </c>
      <c r="AN256" s="1">
        <v>154700</v>
      </c>
      <c r="AO256" s="1">
        <v>156300</v>
      </c>
      <c r="AP256" s="1">
        <v>144100</v>
      </c>
      <c r="AQ256" s="1">
        <v>144800</v>
      </c>
      <c r="AR256" s="1">
        <v>154800</v>
      </c>
      <c r="AS256" s="1">
        <v>167300</v>
      </c>
      <c r="AT256" s="1">
        <v>171400</v>
      </c>
      <c r="AU256" s="1">
        <v>166300</v>
      </c>
      <c r="AV256" s="1">
        <v>170800</v>
      </c>
      <c r="AW256" s="1">
        <v>173800</v>
      </c>
      <c r="AX256" s="1">
        <v>168900</v>
      </c>
      <c r="AY256" s="1">
        <v>173600</v>
      </c>
      <c r="AZ256" s="1">
        <v>169200</v>
      </c>
      <c r="BA256" s="1">
        <v>160800</v>
      </c>
      <c r="BB256" s="1">
        <v>150900</v>
      </c>
      <c r="BC256" s="1">
        <v>156100</v>
      </c>
      <c r="BD256" s="1">
        <v>153400</v>
      </c>
      <c r="BE256" s="1">
        <v>164900</v>
      </c>
      <c r="BF256" s="1">
        <v>155300</v>
      </c>
      <c r="BG256" s="1">
        <v>152400</v>
      </c>
      <c r="BH256" s="1">
        <v>159500</v>
      </c>
      <c r="BI256" s="1">
        <v>156200</v>
      </c>
      <c r="BJ256" s="1">
        <v>146100</v>
      </c>
      <c r="BK256" s="1">
        <v>136300</v>
      </c>
      <c r="BL256" s="1">
        <v>142700</v>
      </c>
      <c r="BM256" s="1">
        <v>142400</v>
      </c>
      <c r="BN256" s="1">
        <v>131000</v>
      </c>
      <c r="BO256" s="1">
        <v>130900</v>
      </c>
      <c r="BP256" s="1">
        <v>118400</v>
      </c>
      <c r="BQ256" s="1">
        <v>121800</v>
      </c>
      <c r="BR256" s="1">
        <v>121100</v>
      </c>
      <c r="BS256" s="1">
        <v>128600</v>
      </c>
      <c r="BT256" s="1">
        <v>120300</v>
      </c>
      <c r="BU256" s="1">
        <v>118400</v>
      </c>
      <c r="BV256" s="1">
        <v>126700</v>
      </c>
      <c r="BW256" s="1">
        <v>123400</v>
      </c>
      <c r="BX256" s="1">
        <v>127500</v>
      </c>
      <c r="BY256" s="1">
        <v>113400</v>
      </c>
      <c r="BZ256" s="1">
        <v>122700</v>
      </c>
      <c r="CA256" s="1">
        <v>115500</v>
      </c>
      <c r="CB256" s="1">
        <v>126100</v>
      </c>
      <c r="CC256" s="1">
        <v>122800</v>
      </c>
      <c r="CD256" s="1">
        <v>124800</v>
      </c>
      <c r="CE256" s="1">
        <v>122500</v>
      </c>
      <c r="CF256" s="1">
        <v>111500</v>
      </c>
      <c r="CG256" s="1">
        <v>115300</v>
      </c>
      <c r="CH256" s="1">
        <v>113900</v>
      </c>
      <c r="CI256" s="1">
        <v>121500</v>
      </c>
      <c r="CJ256" s="1">
        <v>133500</v>
      </c>
      <c r="CK256" s="1">
        <v>123000</v>
      </c>
      <c r="CL256" s="1">
        <v>133600</v>
      </c>
      <c r="CM256" s="1">
        <v>134500</v>
      </c>
      <c r="CN256" s="1">
        <v>124500</v>
      </c>
      <c r="CO256" s="1">
        <v>120200</v>
      </c>
      <c r="CP256" s="1">
        <v>117200</v>
      </c>
      <c r="CQ256" s="1">
        <v>120600</v>
      </c>
      <c r="CR256" s="1">
        <v>122500</v>
      </c>
      <c r="CS256" s="1">
        <v>114200</v>
      </c>
      <c r="CT256" s="1">
        <v>118700</v>
      </c>
      <c r="CU256" s="1">
        <v>130300.00000000001</v>
      </c>
      <c r="CV256" s="1">
        <v>130900</v>
      </c>
      <c r="CW256" s="1">
        <v>126800</v>
      </c>
      <c r="CX256" s="1">
        <v>122600</v>
      </c>
      <c r="CY256" s="1">
        <v>125000</v>
      </c>
      <c r="CZ256" s="1">
        <v>124000</v>
      </c>
      <c r="DA256" s="1">
        <v>117700</v>
      </c>
      <c r="DB256" s="1">
        <v>118500</v>
      </c>
      <c r="DC256" s="1">
        <v>102300</v>
      </c>
      <c r="DD256" s="1">
        <v>104700</v>
      </c>
      <c r="DE256" s="1">
        <v>91800</v>
      </c>
      <c r="DF256" s="1">
        <v>94500</v>
      </c>
      <c r="DG256" s="1">
        <v>105000</v>
      </c>
      <c r="DH256" s="1">
        <v>109500</v>
      </c>
      <c r="DI256" s="1">
        <v>98800</v>
      </c>
      <c r="DJ256" s="1">
        <v>112800</v>
      </c>
      <c r="DK256" s="1">
        <v>115000</v>
      </c>
      <c r="DL256" s="1">
        <v>120800</v>
      </c>
      <c r="DM256" s="1">
        <v>120600</v>
      </c>
      <c r="DN256" s="1">
        <v>114300</v>
      </c>
      <c r="DO256" s="1">
        <v>108400</v>
      </c>
      <c r="DP256" s="1">
        <v>117100</v>
      </c>
      <c r="DQ256" s="1">
        <v>110300</v>
      </c>
      <c r="DR256" s="1">
        <v>108000</v>
      </c>
      <c r="DS256" s="1">
        <v>121300</v>
      </c>
      <c r="DT256" s="1">
        <v>118600</v>
      </c>
      <c r="DU256" s="1">
        <v>114300</v>
      </c>
      <c r="DV256" s="1">
        <v>116800</v>
      </c>
      <c r="DW256" s="1">
        <v>109200</v>
      </c>
      <c r="DX256" s="1">
        <v>113900</v>
      </c>
      <c r="DY256" s="1">
        <v>115600</v>
      </c>
      <c r="DZ256" s="1">
        <v>111500</v>
      </c>
      <c r="EA256" s="1">
        <v>121300</v>
      </c>
      <c r="EB256" s="1">
        <v>111100</v>
      </c>
      <c r="EC256" s="1">
        <v>93200</v>
      </c>
      <c r="ED256" s="1">
        <v>88000</v>
      </c>
      <c r="EE256" s="1">
        <v>98400</v>
      </c>
      <c r="EF256" s="1">
        <v>98400</v>
      </c>
    </row>
    <row r="257" spans="1:136" x14ac:dyDescent="0.45">
      <c r="D257" t="s">
        <v>300</v>
      </c>
      <c r="E257" s="1">
        <v>133800</v>
      </c>
      <c r="F257" s="1">
        <v>130300.00000000001</v>
      </c>
      <c r="G257" s="1">
        <v>136600</v>
      </c>
      <c r="H257" s="1">
        <v>134300</v>
      </c>
      <c r="I257" s="1">
        <v>143100</v>
      </c>
      <c r="J257" s="1">
        <v>143600</v>
      </c>
      <c r="K257" s="1">
        <v>146400</v>
      </c>
      <c r="L257" s="1">
        <v>146200</v>
      </c>
      <c r="M257" s="1">
        <v>137300</v>
      </c>
      <c r="N257" s="1">
        <v>139900</v>
      </c>
      <c r="O257" s="1">
        <v>141500</v>
      </c>
      <c r="P257" s="1">
        <v>151200</v>
      </c>
      <c r="Q257" s="1">
        <v>142100</v>
      </c>
      <c r="R257" s="1">
        <v>145900</v>
      </c>
      <c r="S257" s="1">
        <v>146000</v>
      </c>
      <c r="T257" s="1">
        <v>154600</v>
      </c>
      <c r="U257" s="1">
        <v>161300</v>
      </c>
      <c r="V257" s="1">
        <v>148000</v>
      </c>
      <c r="W257" s="1">
        <v>140200</v>
      </c>
      <c r="X257" s="1">
        <v>145000</v>
      </c>
      <c r="Y257" s="1">
        <v>145400</v>
      </c>
      <c r="Z257" s="1">
        <v>139100</v>
      </c>
      <c r="AA257" s="1">
        <v>138300</v>
      </c>
      <c r="AB257" s="1">
        <v>134300</v>
      </c>
      <c r="AC257" s="1">
        <v>130500</v>
      </c>
      <c r="AD257" s="1">
        <v>121600</v>
      </c>
      <c r="AE257" s="1">
        <v>115400</v>
      </c>
      <c r="AF257" s="1">
        <v>115500</v>
      </c>
      <c r="AG257" s="1">
        <v>130900</v>
      </c>
      <c r="AH257" s="1">
        <v>132700</v>
      </c>
      <c r="AI257" s="1">
        <v>136200</v>
      </c>
      <c r="AJ257" s="1">
        <v>144300</v>
      </c>
      <c r="AK257" s="1">
        <v>131100</v>
      </c>
      <c r="AL257" s="1">
        <v>135200</v>
      </c>
      <c r="AM257" s="1">
        <v>134300</v>
      </c>
      <c r="AN257" s="1">
        <v>141500</v>
      </c>
      <c r="AO257" s="1">
        <v>133900</v>
      </c>
      <c r="AP257" s="1">
        <v>131200</v>
      </c>
      <c r="AQ257" s="1">
        <v>130100</v>
      </c>
      <c r="AR257" s="1">
        <v>124000</v>
      </c>
      <c r="AS257" s="1">
        <v>128500</v>
      </c>
      <c r="AT257" s="1">
        <v>135800</v>
      </c>
      <c r="AU257" s="1">
        <v>135300</v>
      </c>
      <c r="AV257" s="1">
        <v>139100</v>
      </c>
      <c r="AW257" s="1">
        <v>138700</v>
      </c>
      <c r="AX257" s="1">
        <v>131900</v>
      </c>
      <c r="AY257" s="1">
        <v>119400</v>
      </c>
      <c r="AZ257" s="1">
        <v>111300</v>
      </c>
      <c r="BA257" s="1">
        <v>120100</v>
      </c>
      <c r="BB257" s="1">
        <v>121600</v>
      </c>
      <c r="BC257" s="1">
        <v>120200</v>
      </c>
      <c r="BD257" s="1">
        <v>122900</v>
      </c>
      <c r="BE257" s="1">
        <v>128500</v>
      </c>
      <c r="BF257" s="1">
        <v>136500</v>
      </c>
      <c r="BG257" s="1">
        <v>126600</v>
      </c>
      <c r="BH257" s="1">
        <v>134000</v>
      </c>
      <c r="BI257" s="1">
        <v>135300</v>
      </c>
      <c r="BJ257" s="1">
        <v>138500</v>
      </c>
      <c r="BK257" s="1">
        <v>120800</v>
      </c>
      <c r="BL257" s="1">
        <v>140800</v>
      </c>
      <c r="BM257" s="1">
        <v>136700</v>
      </c>
      <c r="BN257" s="1">
        <v>153000</v>
      </c>
      <c r="BO257" s="1">
        <v>156000</v>
      </c>
      <c r="BP257" s="1">
        <v>142600</v>
      </c>
      <c r="BQ257" s="1">
        <v>159700</v>
      </c>
      <c r="BR257" s="1">
        <v>161200</v>
      </c>
      <c r="BS257" s="1">
        <v>145700</v>
      </c>
      <c r="BT257" s="1">
        <v>145100</v>
      </c>
      <c r="BU257" s="1">
        <v>128800.00000000001</v>
      </c>
      <c r="BV257" s="1">
        <v>124500</v>
      </c>
      <c r="BW257" s="1">
        <v>136600</v>
      </c>
      <c r="BX257" s="1">
        <v>140800</v>
      </c>
      <c r="BY257" s="1">
        <v>135900</v>
      </c>
      <c r="BZ257" s="1">
        <v>144400</v>
      </c>
      <c r="CA257" s="1">
        <v>148600</v>
      </c>
      <c r="CB257" s="1">
        <v>147900</v>
      </c>
      <c r="CC257" s="1">
        <v>149100</v>
      </c>
      <c r="CD257" s="1">
        <v>140900</v>
      </c>
      <c r="CE257" s="1">
        <v>145200</v>
      </c>
      <c r="CF257" s="1">
        <v>145900</v>
      </c>
      <c r="CG257" s="1">
        <v>133600</v>
      </c>
      <c r="CH257" s="1">
        <v>137200</v>
      </c>
      <c r="CI257" s="1">
        <v>127600</v>
      </c>
      <c r="CJ257" s="1">
        <v>126400</v>
      </c>
      <c r="CK257" s="1">
        <v>117900</v>
      </c>
      <c r="CL257" s="1">
        <v>118700</v>
      </c>
      <c r="CM257" s="1">
        <v>115200</v>
      </c>
      <c r="CN257" s="1">
        <v>129100</v>
      </c>
      <c r="CO257" s="1">
        <v>143000</v>
      </c>
      <c r="CP257" s="1">
        <v>132300</v>
      </c>
      <c r="CQ257" s="1">
        <v>143900</v>
      </c>
      <c r="CR257" s="1">
        <v>132200</v>
      </c>
      <c r="CS257" s="1">
        <v>123900</v>
      </c>
      <c r="CT257" s="1">
        <v>123800</v>
      </c>
      <c r="CU257" s="1">
        <v>131800</v>
      </c>
      <c r="CV257" s="1">
        <v>131100</v>
      </c>
      <c r="CW257" s="1">
        <v>137500</v>
      </c>
      <c r="CX257" s="1">
        <v>127200</v>
      </c>
      <c r="CY257" s="1">
        <v>124900</v>
      </c>
      <c r="CZ257" s="1">
        <v>120000</v>
      </c>
      <c r="DA257" s="1">
        <v>126700</v>
      </c>
      <c r="DB257" s="1">
        <v>121400</v>
      </c>
      <c r="DC257" s="1">
        <v>119800</v>
      </c>
      <c r="DD257" s="1">
        <v>127200</v>
      </c>
      <c r="DE257" s="1">
        <v>121000</v>
      </c>
      <c r="DF257" s="1">
        <v>124200</v>
      </c>
      <c r="DG257" s="1">
        <v>130699.99999999999</v>
      </c>
      <c r="DH257" s="1">
        <v>144400</v>
      </c>
      <c r="DI257" s="1">
        <v>138700</v>
      </c>
      <c r="DJ257" s="1">
        <v>133000</v>
      </c>
      <c r="DK257" s="1">
        <v>134400</v>
      </c>
      <c r="DL257" s="1">
        <v>146700</v>
      </c>
      <c r="DM257" s="1">
        <v>161100</v>
      </c>
      <c r="DN257" s="1">
        <v>170100</v>
      </c>
      <c r="DO257" s="1">
        <v>150300</v>
      </c>
      <c r="DP257" s="1">
        <v>154600</v>
      </c>
      <c r="DQ257" s="1">
        <v>146500</v>
      </c>
      <c r="DR257" s="1">
        <v>151500</v>
      </c>
      <c r="DS257" s="1">
        <v>141900</v>
      </c>
      <c r="DT257" s="1">
        <v>154200</v>
      </c>
      <c r="DU257" s="1">
        <v>157200</v>
      </c>
      <c r="DV257" s="1">
        <v>158700</v>
      </c>
      <c r="DW257" s="1">
        <v>133200</v>
      </c>
      <c r="DX257" s="1">
        <v>131300</v>
      </c>
      <c r="DY257" s="1">
        <v>153100</v>
      </c>
      <c r="DZ257" s="1">
        <v>152700</v>
      </c>
      <c r="EA257" s="1">
        <v>148700</v>
      </c>
      <c r="EB257" s="1">
        <v>145800</v>
      </c>
      <c r="EC257" s="1">
        <v>130300.00000000001</v>
      </c>
      <c r="ED257" s="1">
        <v>140600</v>
      </c>
      <c r="EE257" s="1">
        <v>160900</v>
      </c>
      <c r="EF257" s="1">
        <v>160900</v>
      </c>
    </row>
    <row r="258" spans="1:136" x14ac:dyDescent="0.45">
      <c r="B258" t="s">
        <v>138</v>
      </c>
      <c r="C258" t="s">
        <v>9</v>
      </c>
      <c r="D258" t="s">
        <v>301</v>
      </c>
      <c r="E258" s="1">
        <v>11000</v>
      </c>
      <c r="F258" s="1">
        <v>7600</v>
      </c>
      <c r="G258" s="1">
        <v>8300</v>
      </c>
      <c r="H258" s="1">
        <v>6800</v>
      </c>
      <c r="I258" s="1">
        <v>7400</v>
      </c>
      <c r="J258" s="1">
        <v>9800</v>
      </c>
      <c r="K258" s="1">
        <v>9000</v>
      </c>
      <c r="L258" s="1">
        <v>9600</v>
      </c>
      <c r="M258" s="1">
        <v>9000</v>
      </c>
      <c r="N258" s="1">
        <v>9600</v>
      </c>
      <c r="O258" s="1">
        <v>8500</v>
      </c>
      <c r="P258" s="1">
        <v>7500</v>
      </c>
      <c r="Q258" s="1">
        <v>8000</v>
      </c>
      <c r="R258" s="1">
        <v>10600</v>
      </c>
      <c r="S258" s="1">
        <v>8400</v>
      </c>
      <c r="T258" s="1">
        <v>8300</v>
      </c>
      <c r="U258" s="1">
        <v>11500</v>
      </c>
      <c r="V258" s="1">
        <v>11700</v>
      </c>
      <c r="W258" s="1">
        <v>12700</v>
      </c>
      <c r="X258" s="1">
        <v>14300</v>
      </c>
      <c r="Y258" s="1">
        <v>11100</v>
      </c>
      <c r="Z258" s="1">
        <v>12700</v>
      </c>
      <c r="AA258" s="1">
        <v>12100</v>
      </c>
      <c r="AB258" s="1">
        <v>10600</v>
      </c>
      <c r="AC258" s="1">
        <v>7900</v>
      </c>
      <c r="AD258" s="1">
        <v>5800</v>
      </c>
      <c r="AE258" s="1">
        <v>5300</v>
      </c>
      <c r="AF258" s="1">
        <v>6100</v>
      </c>
      <c r="AG258" s="1">
        <v>9900</v>
      </c>
      <c r="AH258" s="1">
        <v>9600</v>
      </c>
      <c r="AI258" s="1">
        <v>11700</v>
      </c>
      <c r="AJ258" s="1">
        <v>12400</v>
      </c>
      <c r="AK258" s="1">
        <v>11600</v>
      </c>
      <c r="AL258" s="1">
        <v>12800</v>
      </c>
      <c r="AM258" s="1">
        <v>12400</v>
      </c>
      <c r="AN258" s="1">
        <v>15100</v>
      </c>
      <c r="AO258" s="1">
        <v>14500</v>
      </c>
      <c r="AP258" s="1">
        <v>13500</v>
      </c>
      <c r="AQ258" s="1">
        <v>12000</v>
      </c>
      <c r="AR258" s="1">
        <v>11000</v>
      </c>
      <c r="AS258" s="1">
        <v>11800</v>
      </c>
      <c r="AT258" s="1">
        <v>9900</v>
      </c>
      <c r="AU258" s="1">
        <v>9800</v>
      </c>
      <c r="AV258" s="1">
        <v>9400</v>
      </c>
      <c r="AW258" s="1">
        <v>10000</v>
      </c>
      <c r="AX258" s="1">
        <v>10300</v>
      </c>
      <c r="AY258" s="1">
        <v>9400</v>
      </c>
      <c r="AZ258" s="1">
        <v>8800</v>
      </c>
      <c r="BA258" s="1">
        <v>11200</v>
      </c>
      <c r="BB258" s="1">
        <v>8800</v>
      </c>
      <c r="BC258" s="1">
        <v>10800</v>
      </c>
      <c r="BD258" s="1">
        <v>12300</v>
      </c>
      <c r="BE258" s="1">
        <v>12700</v>
      </c>
      <c r="BF258" s="1">
        <v>11600</v>
      </c>
      <c r="BG258" s="1">
        <v>11000</v>
      </c>
      <c r="BH258" s="1">
        <v>9800</v>
      </c>
      <c r="BI258" s="1">
        <v>8800</v>
      </c>
      <c r="BJ258" s="1">
        <v>6300</v>
      </c>
      <c r="BK258" s="1">
        <v>9500</v>
      </c>
      <c r="BL258" s="1">
        <v>7800</v>
      </c>
      <c r="BM258" s="1">
        <v>7700</v>
      </c>
      <c r="BN258" s="1">
        <v>7100</v>
      </c>
      <c r="BO258" s="1">
        <v>6400</v>
      </c>
      <c r="BP258" s="1">
        <v>8400</v>
      </c>
      <c r="BQ258" s="1">
        <v>12500</v>
      </c>
      <c r="BR258" s="1">
        <v>14100</v>
      </c>
      <c r="BS258" s="1">
        <v>9600</v>
      </c>
      <c r="BT258" s="1">
        <v>10400</v>
      </c>
      <c r="BU258" s="1">
        <v>10500</v>
      </c>
      <c r="BV258" s="1">
        <v>11700</v>
      </c>
      <c r="BW258" s="1">
        <v>8200</v>
      </c>
      <c r="BX258" s="1">
        <v>10000</v>
      </c>
      <c r="BY258" s="1">
        <v>10300</v>
      </c>
      <c r="BZ258" s="1">
        <v>12000</v>
      </c>
      <c r="CA258" s="1">
        <v>11900</v>
      </c>
      <c r="CB258" s="1">
        <v>13400</v>
      </c>
      <c r="CC258" s="1">
        <v>14000</v>
      </c>
      <c r="CD258" s="1">
        <v>14700</v>
      </c>
      <c r="CE258" s="1">
        <v>15400</v>
      </c>
      <c r="CF258" s="1">
        <v>8700</v>
      </c>
      <c r="CG258" s="1">
        <v>11800</v>
      </c>
      <c r="CH258" s="1">
        <v>7400</v>
      </c>
      <c r="CI258" s="1">
        <v>7400</v>
      </c>
      <c r="CJ258" s="1">
        <v>6700</v>
      </c>
      <c r="CK258" s="1">
        <v>9100</v>
      </c>
      <c r="CL258" s="1">
        <v>9900</v>
      </c>
      <c r="CM258" s="1">
        <v>8900</v>
      </c>
      <c r="CN258" s="1">
        <v>7200</v>
      </c>
      <c r="CO258" s="1">
        <v>7300</v>
      </c>
      <c r="CP258" s="1">
        <v>9000</v>
      </c>
      <c r="CQ258" s="1">
        <v>11600</v>
      </c>
      <c r="CR258" s="1">
        <v>10200</v>
      </c>
      <c r="CS258" s="1">
        <v>16000</v>
      </c>
      <c r="CT258" s="1">
        <v>14500</v>
      </c>
      <c r="CU258" s="1">
        <v>14100</v>
      </c>
      <c r="CV258" s="1">
        <v>13700</v>
      </c>
      <c r="CW258" s="1">
        <v>10500</v>
      </c>
      <c r="CX258" s="1">
        <v>13400</v>
      </c>
      <c r="CY258" s="1">
        <v>10200</v>
      </c>
      <c r="CZ258" s="1">
        <v>7100</v>
      </c>
      <c r="DA258" s="1">
        <v>10100</v>
      </c>
      <c r="DB258" s="1">
        <v>8400</v>
      </c>
      <c r="DC258" s="1">
        <v>8600</v>
      </c>
      <c r="DD258" s="1">
        <v>11200</v>
      </c>
      <c r="DE258" s="1">
        <v>12100</v>
      </c>
      <c r="DF258" s="1">
        <v>12900</v>
      </c>
      <c r="DG258" s="1">
        <v>16700</v>
      </c>
      <c r="DH258" s="1">
        <v>15500</v>
      </c>
      <c r="DI258" s="1">
        <v>13700</v>
      </c>
      <c r="DJ258" s="1">
        <v>9100</v>
      </c>
      <c r="DK258" s="1">
        <v>9200</v>
      </c>
      <c r="DL258" s="1">
        <v>10800</v>
      </c>
      <c r="DM258" s="1">
        <v>10000</v>
      </c>
      <c r="DN258" s="1">
        <v>7000</v>
      </c>
      <c r="DO258" s="1">
        <v>12100</v>
      </c>
      <c r="DP258" s="1">
        <v>12600</v>
      </c>
      <c r="DQ258" s="1">
        <v>14700</v>
      </c>
      <c r="DR258" s="1">
        <v>11800</v>
      </c>
      <c r="DS258" s="1">
        <v>9800</v>
      </c>
      <c r="DT258" s="1">
        <v>11800</v>
      </c>
      <c r="DU258" s="1">
        <v>7300</v>
      </c>
      <c r="DV258" s="1">
        <v>9700</v>
      </c>
      <c r="DW258" s="1">
        <v>9700</v>
      </c>
      <c r="DX258" s="1">
        <v>7400</v>
      </c>
      <c r="DY258" s="1">
        <v>8700</v>
      </c>
      <c r="DZ258" s="1">
        <v>8000</v>
      </c>
      <c r="EA258" s="1">
        <v>14500</v>
      </c>
      <c r="EB258" s="1">
        <v>16000</v>
      </c>
      <c r="EC258" s="1">
        <v>11100</v>
      </c>
      <c r="ED258" s="1">
        <v>9800</v>
      </c>
      <c r="EE258" s="1">
        <v>12200</v>
      </c>
      <c r="EF258" s="1">
        <v>12200</v>
      </c>
    </row>
    <row r="259" spans="1:136" x14ac:dyDescent="0.45">
      <c r="C259" t="s">
        <v>44</v>
      </c>
      <c r="D259" t="s">
        <v>302</v>
      </c>
      <c r="E259" s="1">
        <v>46300</v>
      </c>
      <c r="F259" s="1">
        <v>46000</v>
      </c>
      <c r="G259" s="1">
        <v>44900</v>
      </c>
      <c r="H259" s="1">
        <v>43600</v>
      </c>
      <c r="I259" s="1">
        <v>48100</v>
      </c>
      <c r="J259" s="1">
        <v>40900</v>
      </c>
      <c r="K259" s="1">
        <v>39600</v>
      </c>
      <c r="L259" s="1">
        <v>42800</v>
      </c>
      <c r="M259" s="1">
        <v>47400</v>
      </c>
      <c r="N259" s="1">
        <v>43400</v>
      </c>
      <c r="O259" s="1">
        <v>36000</v>
      </c>
      <c r="P259" s="1">
        <v>39900</v>
      </c>
      <c r="Q259" s="1">
        <v>35700</v>
      </c>
      <c r="R259" s="1">
        <v>39400</v>
      </c>
      <c r="S259" s="1">
        <v>36100</v>
      </c>
      <c r="T259" s="1">
        <v>35700</v>
      </c>
      <c r="U259" s="1">
        <v>30500</v>
      </c>
      <c r="V259" s="1">
        <v>37100</v>
      </c>
      <c r="W259" s="1">
        <v>38200</v>
      </c>
      <c r="X259" s="1">
        <v>40000</v>
      </c>
      <c r="Y259" s="1">
        <v>45700</v>
      </c>
      <c r="Z259" s="1">
        <v>44900</v>
      </c>
      <c r="AA259" s="1">
        <v>48500</v>
      </c>
      <c r="AB259" s="1">
        <v>43500</v>
      </c>
      <c r="AC259" s="1">
        <v>42200</v>
      </c>
      <c r="AD259" s="1">
        <v>41400</v>
      </c>
      <c r="AE259" s="1">
        <v>34300</v>
      </c>
      <c r="AF259" s="1">
        <v>34700</v>
      </c>
      <c r="AG259" s="1">
        <v>37600</v>
      </c>
      <c r="AH259" s="1">
        <v>33200</v>
      </c>
      <c r="AI259" s="1">
        <v>36100</v>
      </c>
      <c r="AJ259" s="1">
        <v>37900</v>
      </c>
      <c r="AK259" s="1">
        <v>35400</v>
      </c>
      <c r="AL259" s="1">
        <v>39000</v>
      </c>
      <c r="AM259" s="1">
        <v>39800</v>
      </c>
      <c r="AN259" s="1">
        <v>30000</v>
      </c>
      <c r="AO259" s="1">
        <v>37700</v>
      </c>
      <c r="AP259" s="1">
        <v>33500</v>
      </c>
      <c r="AQ259" s="1">
        <v>37700</v>
      </c>
      <c r="AR259" s="1">
        <v>40100</v>
      </c>
      <c r="AS259" s="1">
        <v>35800</v>
      </c>
      <c r="AT259" s="1">
        <v>34900</v>
      </c>
      <c r="AU259" s="1">
        <v>36000</v>
      </c>
      <c r="AV259" s="1">
        <v>38200</v>
      </c>
      <c r="AW259" s="1">
        <v>32000</v>
      </c>
      <c r="AX259" s="1">
        <v>38700</v>
      </c>
      <c r="AY259" s="1">
        <v>41400</v>
      </c>
      <c r="AZ259" s="1">
        <v>42200</v>
      </c>
      <c r="BA259" s="1">
        <v>42900</v>
      </c>
      <c r="BB259" s="1">
        <v>41000</v>
      </c>
      <c r="BC259" s="1">
        <v>47000</v>
      </c>
      <c r="BD259" s="1">
        <v>40100</v>
      </c>
      <c r="BE259" s="1">
        <v>37500</v>
      </c>
      <c r="BF259" s="1">
        <v>38600</v>
      </c>
      <c r="BG259" s="1">
        <v>35100</v>
      </c>
      <c r="BH259" s="1">
        <v>31200</v>
      </c>
      <c r="BI259" s="1">
        <v>30100</v>
      </c>
      <c r="BJ259" s="1">
        <v>32100</v>
      </c>
      <c r="BK259" s="1">
        <v>33900</v>
      </c>
      <c r="BL259" s="1">
        <v>31400</v>
      </c>
      <c r="BM259" s="1">
        <v>32299.999999999996</v>
      </c>
      <c r="BN259" s="1">
        <v>31600</v>
      </c>
      <c r="BO259" s="1">
        <v>31800</v>
      </c>
      <c r="BP259" s="1">
        <v>32200.000000000004</v>
      </c>
      <c r="BQ259" s="1">
        <v>34500</v>
      </c>
      <c r="BR259" s="1">
        <v>30700</v>
      </c>
      <c r="BS259" s="1">
        <v>28200</v>
      </c>
      <c r="BT259" s="1">
        <v>27100</v>
      </c>
      <c r="BU259" s="1">
        <v>25900</v>
      </c>
      <c r="BV259" s="1">
        <v>31400</v>
      </c>
      <c r="BW259" s="1">
        <v>31700</v>
      </c>
      <c r="BX259" s="1">
        <v>37000</v>
      </c>
      <c r="BY259" s="1">
        <v>29900</v>
      </c>
      <c r="BZ259" s="1">
        <v>31400</v>
      </c>
      <c r="CA259" s="1">
        <v>31600</v>
      </c>
      <c r="CB259" s="1">
        <v>32900</v>
      </c>
      <c r="CC259" s="1">
        <v>32800</v>
      </c>
      <c r="CD259" s="1">
        <v>30200</v>
      </c>
      <c r="CE259" s="1">
        <v>35100</v>
      </c>
      <c r="CF259" s="1">
        <v>31000</v>
      </c>
      <c r="CG259" s="1">
        <v>34800</v>
      </c>
      <c r="CH259" s="1">
        <v>35500</v>
      </c>
      <c r="CI259" s="1">
        <v>30100</v>
      </c>
      <c r="CJ259" s="1">
        <v>35100</v>
      </c>
      <c r="CK259" s="1">
        <v>22800</v>
      </c>
      <c r="CL259" s="1">
        <v>30800</v>
      </c>
      <c r="CM259" s="1">
        <v>28100</v>
      </c>
      <c r="CN259" s="1">
        <v>33700</v>
      </c>
      <c r="CO259" s="1">
        <v>34900</v>
      </c>
      <c r="CP259" s="1">
        <v>40700</v>
      </c>
      <c r="CQ259" s="1">
        <v>42500</v>
      </c>
      <c r="CR259" s="1">
        <v>46800</v>
      </c>
      <c r="CS259" s="1">
        <v>44300</v>
      </c>
      <c r="CT259" s="1">
        <v>42100</v>
      </c>
      <c r="CU259" s="1">
        <v>39800</v>
      </c>
      <c r="CV259" s="1">
        <v>39200</v>
      </c>
      <c r="CW259" s="1">
        <v>38400</v>
      </c>
      <c r="CX259" s="1">
        <v>37400</v>
      </c>
      <c r="CY259" s="1">
        <v>33800</v>
      </c>
      <c r="CZ259" s="1">
        <v>30500</v>
      </c>
      <c r="DA259" s="1">
        <v>31100</v>
      </c>
      <c r="DB259" s="1">
        <v>29900</v>
      </c>
      <c r="DC259" s="1">
        <v>30300</v>
      </c>
      <c r="DD259" s="1">
        <v>32200.000000000004</v>
      </c>
      <c r="DE259" s="1">
        <v>31000</v>
      </c>
      <c r="DF259" s="1">
        <v>26800</v>
      </c>
      <c r="DG259" s="1">
        <v>28500</v>
      </c>
      <c r="DH259" s="1">
        <v>30900</v>
      </c>
      <c r="DI259" s="1">
        <v>36500</v>
      </c>
      <c r="DJ259" s="1">
        <v>31100</v>
      </c>
      <c r="DK259" s="1">
        <v>37500</v>
      </c>
      <c r="DL259" s="1">
        <v>36400</v>
      </c>
      <c r="DM259" s="1">
        <v>36400</v>
      </c>
      <c r="DN259" s="1">
        <v>36100</v>
      </c>
      <c r="DO259" s="1">
        <v>32299.999999999996</v>
      </c>
      <c r="DP259" s="1">
        <v>25500</v>
      </c>
      <c r="DQ259" s="1">
        <v>23900</v>
      </c>
      <c r="DR259" s="1">
        <v>28600</v>
      </c>
      <c r="DS259" s="1">
        <v>24100</v>
      </c>
      <c r="DT259" s="1">
        <v>25800</v>
      </c>
      <c r="DU259" s="1">
        <v>29000</v>
      </c>
      <c r="DV259" s="1">
        <v>29600</v>
      </c>
      <c r="DW259" s="1">
        <v>26200</v>
      </c>
      <c r="DX259" s="1">
        <v>24800</v>
      </c>
      <c r="DY259" s="1">
        <v>19900</v>
      </c>
      <c r="DZ259" s="1">
        <v>24500</v>
      </c>
      <c r="EA259" s="1">
        <v>22200</v>
      </c>
      <c r="EB259" s="1">
        <v>29200</v>
      </c>
      <c r="EC259" s="1">
        <v>33300</v>
      </c>
      <c r="ED259" s="1">
        <v>25100</v>
      </c>
      <c r="EE259" s="1">
        <v>31900</v>
      </c>
      <c r="EF259" s="1">
        <v>31900</v>
      </c>
    </row>
    <row r="260" spans="1:136" x14ac:dyDescent="0.45">
      <c r="D260" t="s">
        <v>303</v>
      </c>
      <c r="E260" s="1">
        <v>23200</v>
      </c>
      <c r="F260" s="1">
        <v>28600</v>
      </c>
      <c r="G260" s="1">
        <v>25100</v>
      </c>
      <c r="H260" s="1">
        <v>28100</v>
      </c>
      <c r="I260" s="1">
        <v>28000</v>
      </c>
      <c r="J260" s="1">
        <v>27700</v>
      </c>
      <c r="K260" s="1">
        <v>28200</v>
      </c>
      <c r="L260" s="1">
        <v>30200</v>
      </c>
      <c r="M260" s="1">
        <v>29700</v>
      </c>
      <c r="N260" s="1">
        <v>22300</v>
      </c>
      <c r="O260" s="1">
        <v>22900</v>
      </c>
      <c r="P260" s="1">
        <v>23800</v>
      </c>
      <c r="Q260" s="1">
        <v>26800</v>
      </c>
      <c r="R260" s="1">
        <v>26400</v>
      </c>
      <c r="S260" s="1">
        <v>28300</v>
      </c>
      <c r="T260" s="1">
        <v>24800</v>
      </c>
      <c r="U260" s="1">
        <v>21600</v>
      </c>
      <c r="V260" s="1">
        <v>28400</v>
      </c>
      <c r="W260" s="1">
        <v>25200</v>
      </c>
      <c r="X260" s="1">
        <v>28300</v>
      </c>
      <c r="Y260" s="1">
        <v>20500</v>
      </c>
      <c r="Z260" s="1">
        <v>23100</v>
      </c>
      <c r="AA260" s="1">
        <v>23300</v>
      </c>
      <c r="AB260" s="1">
        <v>21500</v>
      </c>
      <c r="AC260" s="1">
        <v>23700</v>
      </c>
      <c r="AD260" s="1">
        <v>22100</v>
      </c>
      <c r="AE260" s="1">
        <v>26200</v>
      </c>
      <c r="AF260" s="1">
        <v>23600</v>
      </c>
      <c r="AG260" s="1">
        <v>21700</v>
      </c>
      <c r="AH260" s="1">
        <v>23400</v>
      </c>
      <c r="AI260" s="1">
        <v>24700</v>
      </c>
      <c r="AJ260" s="1">
        <v>24500</v>
      </c>
      <c r="AK260" s="1">
        <v>23100</v>
      </c>
      <c r="AL260" s="1">
        <v>24700</v>
      </c>
      <c r="AM260" s="1">
        <v>22800</v>
      </c>
      <c r="AN260" s="1">
        <v>24700</v>
      </c>
      <c r="AO260" s="1">
        <v>27600</v>
      </c>
      <c r="AP260" s="1">
        <v>22100</v>
      </c>
      <c r="AQ260" s="1">
        <v>21800</v>
      </c>
      <c r="AR260" s="1">
        <v>22500</v>
      </c>
      <c r="AS260" s="1">
        <v>20400</v>
      </c>
      <c r="AT260" s="1">
        <v>23000</v>
      </c>
      <c r="AU260" s="1">
        <v>25000</v>
      </c>
      <c r="AV260" s="1">
        <v>22100</v>
      </c>
      <c r="AW260" s="1">
        <v>19700</v>
      </c>
      <c r="AX260" s="1">
        <v>17300</v>
      </c>
      <c r="AY260" s="1">
        <v>16200</v>
      </c>
      <c r="AZ260" s="1">
        <v>20200</v>
      </c>
      <c r="BA260" s="1">
        <v>22800</v>
      </c>
      <c r="BB260" s="1">
        <v>25400</v>
      </c>
      <c r="BC260" s="1">
        <v>25600</v>
      </c>
      <c r="BD260" s="1">
        <v>25400</v>
      </c>
      <c r="BE260" s="1">
        <v>29700</v>
      </c>
      <c r="BF260" s="1">
        <v>27600</v>
      </c>
      <c r="BG260" s="1">
        <v>34100</v>
      </c>
      <c r="BH260" s="1">
        <v>31100</v>
      </c>
      <c r="BI260" s="1">
        <v>34000</v>
      </c>
      <c r="BJ260" s="1">
        <v>27700</v>
      </c>
      <c r="BK260" s="1">
        <v>32900</v>
      </c>
      <c r="BL260" s="1">
        <v>27400</v>
      </c>
      <c r="BM260" s="1">
        <v>23400</v>
      </c>
      <c r="BN260" s="1">
        <v>24200</v>
      </c>
      <c r="BO260" s="1">
        <v>20600</v>
      </c>
      <c r="BP260" s="1">
        <v>26900</v>
      </c>
      <c r="BQ260" s="1">
        <v>24500</v>
      </c>
      <c r="BR260" s="1">
        <v>26000</v>
      </c>
      <c r="BS260" s="1">
        <v>32900</v>
      </c>
      <c r="BT260" s="1">
        <v>37500</v>
      </c>
      <c r="BU260" s="1">
        <v>30000</v>
      </c>
      <c r="BV260" s="1">
        <v>30200</v>
      </c>
      <c r="BW260" s="1">
        <v>32600</v>
      </c>
      <c r="BX260" s="1">
        <v>27400</v>
      </c>
      <c r="BY260" s="1">
        <v>38600</v>
      </c>
      <c r="BZ260" s="1">
        <v>33200</v>
      </c>
      <c r="CA260" s="1">
        <v>32400</v>
      </c>
      <c r="CB260" s="1">
        <v>28100</v>
      </c>
      <c r="CC260" s="1">
        <v>28000</v>
      </c>
      <c r="CD260" s="1">
        <v>28200</v>
      </c>
      <c r="CE260" s="1">
        <v>27800</v>
      </c>
      <c r="CF260" s="1">
        <v>26600</v>
      </c>
      <c r="CG260" s="1">
        <v>26500</v>
      </c>
      <c r="CH260" s="1">
        <v>32600</v>
      </c>
      <c r="CI260" s="1">
        <v>29000</v>
      </c>
      <c r="CJ260" s="1">
        <v>25800</v>
      </c>
      <c r="CK260" s="1">
        <v>19700</v>
      </c>
      <c r="CL260" s="1">
        <v>21600</v>
      </c>
      <c r="CM260" s="1">
        <v>27500</v>
      </c>
      <c r="CN260" s="1">
        <v>21000</v>
      </c>
      <c r="CO260" s="1">
        <v>29600</v>
      </c>
      <c r="CP260" s="1">
        <v>25400</v>
      </c>
      <c r="CQ260" s="1">
        <v>32100</v>
      </c>
      <c r="CR260" s="1">
        <v>29200</v>
      </c>
      <c r="CS260" s="1">
        <v>28500</v>
      </c>
      <c r="CT260" s="1">
        <v>36000</v>
      </c>
      <c r="CU260" s="1">
        <v>33200</v>
      </c>
      <c r="CV260" s="1">
        <v>30600</v>
      </c>
      <c r="CW260" s="1">
        <v>34200</v>
      </c>
      <c r="CX260" s="1">
        <v>37900</v>
      </c>
      <c r="CY260" s="1">
        <v>34700</v>
      </c>
      <c r="CZ260" s="1">
        <v>29900</v>
      </c>
      <c r="DA260" s="1">
        <v>33000</v>
      </c>
      <c r="DB260" s="1">
        <v>28900</v>
      </c>
      <c r="DC260" s="1">
        <v>31900</v>
      </c>
      <c r="DD260" s="1">
        <v>30700</v>
      </c>
      <c r="DE260" s="1">
        <v>26300</v>
      </c>
      <c r="DF260" s="1">
        <v>34300</v>
      </c>
      <c r="DG260" s="1">
        <v>33500</v>
      </c>
      <c r="DH260" s="1">
        <v>33100</v>
      </c>
      <c r="DI260" s="1">
        <v>24900</v>
      </c>
      <c r="DJ260" s="1">
        <v>24100</v>
      </c>
      <c r="DK260" s="1">
        <v>26500</v>
      </c>
      <c r="DL260" s="1">
        <v>22400</v>
      </c>
      <c r="DM260" s="1">
        <v>25900</v>
      </c>
      <c r="DN260" s="1">
        <v>28200</v>
      </c>
      <c r="DO260" s="1">
        <v>25800</v>
      </c>
      <c r="DP260" s="1">
        <v>27300</v>
      </c>
      <c r="DQ260" s="1">
        <v>27100</v>
      </c>
      <c r="DR260" s="1">
        <v>23800</v>
      </c>
      <c r="DS260" s="1">
        <v>29100</v>
      </c>
      <c r="DT260" s="1">
        <v>26000</v>
      </c>
      <c r="DU260" s="1">
        <v>28400</v>
      </c>
      <c r="DV260" s="1">
        <v>35200</v>
      </c>
      <c r="DW260" s="1">
        <v>27600</v>
      </c>
      <c r="DX260" s="1">
        <v>20900</v>
      </c>
      <c r="DY260" s="1">
        <v>26900</v>
      </c>
      <c r="DZ260" s="1">
        <v>26400</v>
      </c>
      <c r="EA260" s="1">
        <v>31000</v>
      </c>
      <c r="EB260" s="1">
        <v>31500</v>
      </c>
      <c r="EC260" s="1">
        <v>35100</v>
      </c>
      <c r="ED260" s="1">
        <v>23800</v>
      </c>
      <c r="EE260" s="1">
        <v>24500</v>
      </c>
      <c r="EF260" s="1">
        <v>24500</v>
      </c>
    </row>
    <row r="261" spans="1:136" x14ac:dyDescent="0.45">
      <c r="D261" t="s">
        <v>304</v>
      </c>
      <c r="E261" s="1">
        <v>68600</v>
      </c>
      <c r="F261" s="1">
        <v>60100</v>
      </c>
      <c r="G261" s="1">
        <v>63500</v>
      </c>
      <c r="H261" s="1">
        <v>65500</v>
      </c>
      <c r="I261" s="1">
        <v>69700</v>
      </c>
      <c r="J261" s="1">
        <v>69200</v>
      </c>
      <c r="K261" s="1">
        <v>64300</v>
      </c>
      <c r="L261" s="1">
        <v>73000</v>
      </c>
      <c r="M261" s="1">
        <v>66600</v>
      </c>
      <c r="N261" s="1">
        <v>68400</v>
      </c>
      <c r="O261" s="1">
        <v>70400</v>
      </c>
      <c r="P261" s="1">
        <v>63700</v>
      </c>
      <c r="Q261" s="1">
        <v>69900</v>
      </c>
      <c r="R261" s="1">
        <v>69300</v>
      </c>
      <c r="S261" s="1">
        <v>64599.999999999993</v>
      </c>
      <c r="T261" s="1">
        <v>68800</v>
      </c>
      <c r="U261" s="1">
        <v>74000</v>
      </c>
      <c r="V261" s="1">
        <v>75100</v>
      </c>
      <c r="W261" s="1">
        <v>77900</v>
      </c>
      <c r="X261" s="1">
        <v>69700</v>
      </c>
      <c r="Y261" s="1">
        <v>74800</v>
      </c>
      <c r="Z261" s="1">
        <v>75900</v>
      </c>
      <c r="AA261" s="1">
        <v>80500</v>
      </c>
      <c r="AB261" s="1">
        <v>81800</v>
      </c>
      <c r="AC261" s="1">
        <v>76400</v>
      </c>
      <c r="AD261" s="1">
        <v>78300</v>
      </c>
      <c r="AE261" s="1">
        <v>81000</v>
      </c>
      <c r="AF261" s="1">
        <v>91500</v>
      </c>
      <c r="AG261" s="1">
        <v>80600</v>
      </c>
      <c r="AH261" s="1">
        <v>87500</v>
      </c>
      <c r="AI261" s="1">
        <v>80800</v>
      </c>
      <c r="AJ261" s="1">
        <v>75200</v>
      </c>
      <c r="AK261" s="1">
        <v>75800</v>
      </c>
      <c r="AL261" s="1">
        <v>77900</v>
      </c>
      <c r="AM261" s="1">
        <v>82200</v>
      </c>
      <c r="AN261" s="1">
        <v>76000</v>
      </c>
      <c r="AO261" s="1">
        <v>83900</v>
      </c>
      <c r="AP261" s="1">
        <v>82000</v>
      </c>
      <c r="AQ261" s="1">
        <v>88300</v>
      </c>
      <c r="AR261" s="1">
        <v>87400</v>
      </c>
      <c r="AS261" s="1">
        <v>92200</v>
      </c>
      <c r="AT261" s="1">
        <v>95000</v>
      </c>
      <c r="AU261" s="1">
        <v>80600</v>
      </c>
      <c r="AV261" s="1">
        <v>81500</v>
      </c>
      <c r="AW261" s="1">
        <v>95500</v>
      </c>
      <c r="AX261" s="1">
        <v>79500</v>
      </c>
      <c r="AY261" s="1">
        <v>81000</v>
      </c>
      <c r="AZ261" s="1">
        <v>87400</v>
      </c>
      <c r="BA261" s="1">
        <v>88100</v>
      </c>
      <c r="BB261" s="1">
        <v>81100</v>
      </c>
      <c r="BC261" s="1">
        <v>79600</v>
      </c>
      <c r="BD261" s="1">
        <v>82500</v>
      </c>
      <c r="BE261" s="1">
        <v>89000</v>
      </c>
      <c r="BF261" s="1">
        <v>80900</v>
      </c>
      <c r="BG261" s="1">
        <v>86400</v>
      </c>
      <c r="BH261" s="1">
        <v>84300</v>
      </c>
      <c r="BI261" s="1">
        <v>90800</v>
      </c>
      <c r="BJ261" s="1">
        <v>82900</v>
      </c>
      <c r="BK261" s="1">
        <v>79900</v>
      </c>
      <c r="BL261" s="1">
        <v>80200</v>
      </c>
      <c r="BM261" s="1">
        <v>72700</v>
      </c>
      <c r="BN261" s="1">
        <v>80800</v>
      </c>
      <c r="BO261" s="1">
        <v>70700</v>
      </c>
      <c r="BP261" s="1">
        <v>69600</v>
      </c>
      <c r="BQ261" s="1">
        <v>78500</v>
      </c>
      <c r="BR261" s="1">
        <v>69900</v>
      </c>
      <c r="BS261" s="1">
        <v>70100</v>
      </c>
      <c r="BT261" s="1">
        <v>76500</v>
      </c>
      <c r="BU261" s="1">
        <v>82800</v>
      </c>
      <c r="BV261" s="1">
        <v>79100</v>
      </c>
      <c r="BW261" s="1">
        <v>79100</v>
      </c>
      <c r="BX261" s="1">
        <v>88200</v>
      </c>
      <c r="BY261" s="1">
        <v>90100</v>
      </c>
      <c r="BZ261" s="1">
        <v>70200</v>
      </c>
      <c r="CA261" s="1">
        <v>76500</v>
      </c>
      <c r="CB261" s="1">
        <v>80600</v>
      </c>
      <c r="CC261" s="1">
        <v>84000</v>
      </c>
      <c r="CD261" s="1">
        <v>93700</v>
      </c>
      <c r="CE261" s="1">
        <v>97000</v>
      </c>
      <c r="CF261" s="1">
        <v>119700</v>
      </c>
      <c r="CG261" s="1">
        <v>101700</v>
      </c>
      <c r="CH261" s="1">
        <v>98600</v>
      </c>
      <c r="CI261" s="1">
        <v>80900</v>
      </c>
      <c r="CJ261" s="1">
        <v>87200</v>
      </c>
      <c r="CK261" s="1">
        <v>80200</v>
      </c>
      <c r="CL261" s="1">
        <v>77600</v>
      </c>
      <c r="CM261" s="1">
        <v>93400</v>
      </c>
      <c r="CN261" s="1">
        <v>87300</v>
      </c>
      <c r="CO261" s="1">
        <v>92200</v>
      </c>
      <c r="CP261" s="1">
        <v>97100</v>
      </c>
      <c r="CQ261" s="1">
        <v>98500</v>
      </c>
      <c r="CR261" s="1">
        <v>102000</v>
      </c>
      <c r="CS261" s="1">
        <v>99700</v>
      </c>
      <c r="CT261" s="1">
        <v>98200</v>
      </c>
      <c r="CU261" s="1">
        <v>97300</v>
      </c>
      <c r="CV261" s="1">
        <v>88300</v>
      </c>
      <c r="CW261" s="1">
        <v>104200</v>
      </c>
      <c r="CX261" s="1">
        <v>93800</v>
      </c>
      <c r="CY261" s="1">
        <v>109900</v>
      </c>
      <c r="CZ261" s="1">
        <v>122000</v>
      </c>
      <c r="DA261" s="1">
        <v>119900</v>
      </c>
      <c r="DB261" s="1">
        <v>120200</v>
      </c>
      <c r="DC261" s="1">
        <v>109700</v>
      </c>
      <c r="DD261" s="1">
        <v>113100</v>
      </c>
      <c r="DE261" s="1">
        <v>99900</v>
      </c>
      <c r="DF261" s="1">
        <v>95700</v>
      </c>
      <c r="DG261" s="1">
        <v>100900</v>
      </c>
      <c r="DH261" s="1">
        <v>115600</v>
      </c>
      <c r="DI261" s="1">
        <v>110600</v>
      </c>
      <c r="DJ261" s="1">
        <v>110100</v>
      </c>
      <c r="DK261" s="1">
        <v>108300</v>
      </c>
      <c r="DL261" s="1">
        <v>118600</v>
      </c>
      <c r="DM261" s="1">
        <v>111100</v>
      </c>
      <c r="DN261" s="1">
        <v>104100</v>
      </c>
      <c r="DO261" s="1">
        <v>122100</v>
      </c>
      <c r="DP261" s="1">
        <v>141700</v>
      </c>
      <c r="DQ261" s="1">
        <v>129900</v>
      </c>
      <c r="DR261" s="1">
        <v>136000</v>
      </c>
      <c r="DS261" s="1">
        <v>123700</v>
      </c>
      <c r="DT261" s="1">
        <v>133600</v>
      </c>
      <c r="DU261" s="1">
        <v>123700</v>
      </c>
      <c r="DV261" s="1">
        <v>123400</v>
      </c>
      <c r="DW261" s="1">
        <v>108500</v>
      </c>
      <c r="DX261" s="1">
        <v>102100</v>
      </c>
      <c r="DY261" s="1">
        <v>116300</v>
      </c>
      <c r="DZ261" s="1">
        <v>104300</v>
      </c>
      <c r="EA261" s="1">
        <v>116400</v>
      </c>
      <c r="EB261" s="1">
        <v>133500</v>
      </c>
      <c r="EC261" s="1">
        <v>109200</v>
      </c>
      <c r="ED261" s="1">
        <v>129000</v>
      </c>
      <c r="EE261" s="1">
        <v>135200</v>
      </c>
      <c r="EF261" s="1">
        <v>135200</v>
      </c>
    </row>
    <row r="262" spans="1:136" x14ac:dyDescent="0.45">
      <c r="B262" t="s">
        <v>139</v>
      </c>
      <c r="C262" t="s">
        <v>44</v>
      </c>
      <c r="D262" t="s">
        <v>305</v>
      </c>
      <c r="E262" s="1">
        <v>6700</v>
      </c>
      <c r="F262" s="1">
        <v>10300</v>
      </c>
      <c r="G262" s="1">
        <v>10300</v>
      </c>
      <c r="H262" s="1">
        <v>11300</v>
      </c>
      <c r="I262" s="1">
        <v>13000</v>
      </c>
      <c r="J262" s="1">
        <v>12600</v>
      </c>
      <c r="K262" s="1">
        <v>15700</v>
      </c>
      <c r="L262" s="1">
        <v>10500</v>
      </c>
      <c r="M262" s="1">
        <v>11500</v>
      </c>
      <c r="N262" s="1">
        <v>15100</v>
      </c>
      <c r="O262" s="1">
        <v>18200</v>
      </c>
      <c r="P262" s="1">
        <v>18700</v>
      </c>
      <c r="Q262" s="1">
        <v>13800</v>
      </c>
      <c r="R262" s="1">
        <v>11800</v>
      </c>
      <c r="S262" s="1">
        <v>13300</v>
      </c>
      <c r="T262" s="1">
        <v>11500</v>
      </c>
      <c r="U262" s="1">
        <v>8500</v>
      </c>
      <c r="V262" s="1">
        <v>9400</v>
      </c>
      <c r="W262" s="1">
        <v>11600</v>
      </c>
      <c r="X262" s="1">
        <v>11900</v>
      </c>
      <c r="Y262" s="1">
        <v>12100</v>
      </c>
      <c r="Z262" s="1">
        <v>7900</v>
      </c>
      <c r="AA262" s="1">
        <v>7500</v>
      </c>
      <c r="AB262" s="1">
        <v>7000</v>
      </c>
      <c r="AC262" s="1">
        <v>9300</v>
      </c>
      <c r="AD262" s="1">
        <v>11600</v>
      </c>
      <c r="AE262" s="1">
        <v>13700</v>
      </c>
      <c r="AF262" s="1">
        <v>10900</v>
      </c>
      <c r="AG262" s="1">
        <v>14100</v>
      </c>
      <c r="AH262" s="1">
        <v>12000</v>
      </c>
      <c r="AI262" s="1">
        <v>10300</v>
      </c>
      <c r="AJ262" s="1">
        <v>11200</v>
      </c>
      <c r="AK262" s="1">
        <v>11700</v>
      </c>
      <c r="AL262" s="1">
        <v>11600</v>
      </c>
      <c r="AM262" s="1">
        <v>9000</v>
      </c>
      <c r="AN262" s="1">
        <v>12600</v>
      </c>
      <c r="AO262" s="1">
        <v>12600</v>
      </c>
      <c r="AP262" s="1">
        <v>14500</v>
      </c>
      <c r="AQ262" s="1">
        <v>14100</v>
      </c>
      <c r="AR262" s="1">
        <v>16100.000000000002</v>
      </c>
      <c r="AS262" s="1">
        <v>14700</v>
      </c>
      <c r="AT262" s="1">
        <v>14800</v>
      </c>
      <c r="AU262" s="1">
        <v>11900</v>
      </c>
      <c r="AV262" s="1">
        <v>10000</v>
      </c>
      <c r="AW262" s="1">
        <v>9400</v>
      </c>
      <c r="AX262" s="1">
        <v>8800</v>
      </c>
      <c r="AY262" s="1">
        <v>9400</v>
      </c>
      <c r="AZ262" s="1">
        <v>12200</v>
      </c>
      <c r="BA262" s="1">
        <v>14800</v>
      </c>
      <c r="BB262" s="1">
        <v>13700</v>
      </c>
      <c r="BC262" s="1">
        <v>11900</v>
      </c>
      <c r="BD262" s="1">
        <v>15200</v>
      </c>
      <c r="BE262" s="1">
        <v>15600</v>
      </c>
      <c r="BF262" s="1">
        <v>11000</v>
      </c>
      <c r="BG262" s="1">
        <v>14400</v>
      </c>
      <c r="BH262" s="1">
        <v>15700</v>
      </c>
      <c r="BI262" s="1">
        <v>17200</v>
      </c>
      <c r="BJ262" s="1">
        <v>15600</v>
      </c>
      <c r="BK262" s="1">
        <v>14400</v>
      </c>
      <c r="BL262" s="1">
        <v>15500</v>
      </c>
      <c r="BM262" s="1">
        <v>17200</v>
      </c>
      <c r="BN262" s="1">
        <v>16900</v>
      </c>
      <c r="BO262" s="1">
        <v>14300</v>
      </c>
      <c r="BP262" s="1">
        <v>14300</v>
      </c>
      <c r="BQ262" s="1">
        <v>12700</v>
      </c>
      <c r="BR262" s="1">
        <v>18000</v>
      </c>
      <c r="BS262" s="1">
        <v>13000</v>
      </c>
      <c r="BT262" s="1">
        <v>13200</v>
      </c>
      <c r="BU262" s="1">
        <v>14800</v>
      </c>
      <c r="BV262" s="1">
        <v>16900</v>
      </c>
      <c r="BW262" s="1">
        <v>13300</v>
      </c>
      <c r="BX262" s="1">
        <v>18100</v>
      </c>
      <c r="BY262" s="1">
        <v>17300</v>
      </c>
      <c r="BZ262" s="1">
        <v>22500</v>
      </c>
      <c r="CA262" s="1">
        <v>22700</v>
      </c>
      <c r="CB262" s="1">
        <v>22900</v>
      </c>
      <c r="CC262" s="1">
        <v>18800</v>
      </c>
      <c r="CD262" s="1">
        <v>21200</v>
      </c>
      <c r="CE262" s="1">
        <v>18900</v>
      </c>
      <c r="CF262" s="1">
        <v>16900</v>
      </c>
      <c r="CG262" s="1">
        <v>17800</v>
      </c>
      <c r="CH262" s="1">
        <v>19900</v>
      </c>
      <c r="CI262" s="1">
        <v>18200</v>
      </c>
      <c r="CJ262" s="1">
        <v>14600</v>
      </c>
      <c r="CK262" s="1">
        <v>10900</v>
      </c>
      <c r="CL262" s="1">
        <v>11800</v>
      </c>
      <c r="CM262" s="1">
        <v>10900</v>
      </c>
      <c r="CN262" s="1">
        <v>11600</v>
      </c>
      <c r="CO262" s="1">
        <v>12700</v>
      </c>
      <c r="CP262" s="1">
        <v>21400</v>
      </c>
      <c r="CQ262" s="1">
        <v>21100</v>
      </c>
      <c r="CR262" s="1">
        <v>28000</v>
      </c>
      <c r="CS262" s="1">
        <v>28300</v>
      </c>
      <c r="CT262" s="1">
        <v>26200</v>
      </c>
      <c r="CU262" s="1">
        <v>30300</v>
      </c>
      <c r="CV262" s="1">
        <v>24100</v>
      </c>
      <c r="CW262" s="1">
        <v>19300</v>
      </c>
      <c r="CX262" s="1">
        <v>19600</v>
      </c>
      <c r="CY262" s="1">
        <v>20500</v>
      </c>
      <c r="CZ262" s="1">
        <v>14000</v>
      </c>
      <c r="DA262" s="1">
        <v>16000</v>
      </c>
      <c r="DB262" s="1">
        <v>24500</v>
      </c>
      <c r="DC262" s="1">
        <v>26500</v>
      </c>
      <c r="DD262" s="1">
        <v>28200</v>
      </c>
      <c r="DE262" s="1">
        <v>33300</v>
      </c>
      <c r="DF262" s="1">
        <v>36900</v>
      </c>
      <c r="DG262" s="1">
        <v>36700</v>
      </c>
      <c r="DH262" s="1">
        <v>29700</v>
      </c>
      <c r="DI262" s="1">
        <v>26600</v>
      </c>
      <c r="DJ262" s="1">
        <v>29000</v>
      </c>
      <c r="DK262" s="1">
        <v>25200</v>
      </c>
      <c r="DL262" s="1">
        <v>21900</v>
      </c>
      <c r="DM262" s="1">
        <v>37200</v>
      </c>
      <c r="DN262" s="1">
        <v>31700</v>
      </c>
      <c r="DO262" s="1">
        <v>33900</v>
      </c>
      <c r="DP262" s="1">
        <v>27900</v>
      </c>
      <c r="DQ262" s="1">
        <v>28600</v>
      </c>
      <c r="DR262" s="1">
        <v>36700</v>
      </c>
      <c r="DS262" s="1">
        <v>40100</v>
      </c>
      <c r="DT262" s="1">
        <v>47400</v>
      </c>
      <c r="DU262" s="1">
        <v>43500</v>
      </c>
      <c r="DV262" s="1">
        <v>36100</v>
      </c>
      <c r="DW262" s="1">
        <v>36600</v>
      </c>
      <c r="DX262" s="1">
        <v>38200</v>
      </c>
      <c r="DY262" s="1">
        <v>41100</v>
      </c>
      <c r="DZ262" s="1">
        <v>36600</v>
      </c>
      <c r="EA262" s="1">
        <v>37700</v>
      </c>
      <c r="EB262" s="1">
        <v>56900</v>
      </c>
      <c r="EC262" s="1">
        <v>44800</v>
      </c>
      <c r="ED262" s="1">
        <v>48000</v>
      </c>
      <c r="EE262" s="1">
        <v>63900</v>
      </c>
      <c r="EF262" s="1">
        <v>63900</v>
      </c>
    </row>
    <row r="263" spans="1:136" x14ac:dyDescent="0.45">
      <c r="D263" t="s">
        <v>306</v>
      </c>
      <c r="E263" s="1">
        <v>2500</v>
      </c>
      <c r="F263" s="1">
        <v>2600</v>
      </c>
      <c r="G263" s="1">
        <v>2900</v>
      </c>
      <c r="H263" s="1">
        <v>2300</v>
      </c>
      <c r="I263" s="1">
        <v>3800</v>
      </c>
      <c r="J263" s="1">
        <v>4100</v>
      </c>
      <c r="K263" s="1">
        <v>3600</v>
      </c>
      <c r="L263" s="1">
        <v>3800</v>
      </c>
      <c r="M263" s="1">
        <v>3700</v>
      </c>
      <c r="N263" s="1">
        <v>3100</v>
      </c>
      <c r="O263" s="1">
        <v>4000</v>
      </c>
      <c r="P263" s="1">
        <v>4500</v>
      </c>
      <c r="Q263" s="1">
        <v>5400</v>
      </c>
      <c r="R263" s="1">
        <v>4800</v>
      </c>
      <c r="S263" s="1">
        <v>3900</v>
      </c>
      <c r="T263" s="1">
        <v>5500</v>
      </c>
      <c r="U263" s="1">
        <v>5000</v>
      </c>
      <c r="V263" s="1">
        <v>5000</v>
      </c>
      <c r="W263" s="1">
        <v>4400</v>
      </c>
      <c r="X263" s="1">
        <v>3200</v>
      </c>
      <c r="Y263" s="1">
        <v>4200</v>
      </c>
      <c r="Z263" s="1">
        <v>4600</v>
      </c>
      <c r="AA263" s="1">
        <v>6200</v>
      </c>
      <c r="AB263" s="1">
        <v>5100</v>
      </c>
      <c r="AC263" s="1">
        <v>5000</v>
      </c>
      <c r="AD263" s="1">
        <v>4000</v>
      </c>
      <c r="AE263" s="1">
        <v>3500</v>
      </c>
      <c r="AF263" s="1">
        <v>3000</v>
      </c>
      <c r="AG263" s="1">
        <v>3900</v>
      </c>
      <c r="AH263" s="1">
        <v>3700</v>
      </c>
      <c r="AI263" s="1">
        <v>5600</v>
      </c>
      <c r="AJ263" s="1">
        <v>4900</v>
      </c>
      <c r="AK263" s="1">
        <v>4600</v>
      </c>
      <c r="AL263" s="1">
        <v>3400</v>
      </c>
      <c r="AM263" s="1">
        <v>4200</v>
      </c>
      <c r="AN263" s="1">
        <v>1700</v>
      </c>
      <c r="AO263" s="1">
        <v>2500</v>
      </c>
      <c r="AP263" s="1">
        <v>4800</v>
      </c>
      <c r="AQ263" s="1">
        <v>5800</v>
      </c>
      <c r="AR263" s="1">
        <v>7300</v>
      </c>
      <c r="AS263" s="1">
        <v>6400</v>
      </c>
      <c r="AT263" s="1">
        <v>4800</v>
      </c>
      <c r="AU263" s="1">
        <v>5100</v>
      </c>
      <c r="AV263" s="1">
        <v>2900</v>
      </c>
      <c r="AW263" s="1">
        <v>3000</v>
      </c>
      <c r="AX263" s="1">
        <v>3300</v>
      </c>
      <c r="AY263" s="1">
        <v>4200</v>
      </c>
      <c r="AZ263" s="1">
        <v>3200</v>
      </c>
      <c r="BA263" s="1">
        <v>3300</v>
      </c>
      <c r="BB263" s="1">
        <v>4600</v>
      </c>
      <c r="BC263" s="1">
        <v>5000</v>
      </c>
      <c r="BD263" s="1">
        <v>4500</v>
      </c>
      <c r="BE263" s="1">
        <v>3900</v>
      </c>
      <c r="BF263" s="1">
        <v>4800</v>
      </c>
      <c r="BG263" s="1">
        <v>4900</v>
      </c>
      <c r="BH263" s="1">
        <v>4600</v>
      </c>
      <c r="BI263" s="1">
        <v>1900</v>
      </c>
      <c r="BJ263" s="1">
        <v>3000</v>
      </c>
      <c r="BK263" s="1">
        <v>2300</v>
      </c>
      <c r="BL263" s="1">
        <v>2000</v>
      </c>
      <c r="BM263" s="1"/>
      <c r="BN263" s="1"/>
      <c r="BO263" s="1">
        <v>2200</v>
      </c>
      <c r="BP263" s="1">
        <v>3200</v>
      </c>
      <c r="BQ263" s="1">
        <v>2500</v>
      </c>
      <c r="BR263" s="1">
        <v>2300</v>
      </c>
      <c r="BS263" s="1">
        <v>2600</v>
      </c>
      <c r="BT263" s="1">
        <v>2300</v>
      </c>
      <c r="BU263" s="1"/>
      <c r="BV263" s="1">
        <v>2000</v>
      </c>
      <c r="BW263" s="1">
        <v>2200</v>
      </c>
      <c r="BX263" s="1">
        <v>2200</v>
      </c>
      <c r="BY263" s="1">
        <v>4300</v>
      </c>
      <c r="BZ263" s="1">
        <v>4000</v>
      </c>
      <c r="CA263" s="1">
        <v>2900</v>
      </c>
      <c r="CB263" s="1">
        <v>4000</v>
      </c>
      <c r="CC263" s="1">
        <v>4500</v>
      </c>
      <c r="CD263" s="1">
        <v>5500</v>
      </c>
      <c r="CE263" s="1">
        <v>5200</v>
      </c>
      <c r="CF263" s="1">
        <v>2600</v>
      </c>
      <c r="CG263" s="1">
        <v>2100</v>
      </c>
      <c r="CH263" s="1">
        <v>2400</v>
      </c>
      <c r="CI263" s="1"/>
      <c r="CJ263" s="1"/>
      <c r="CK263" s="1">
        <v>1900</v>
      </c>
      <c r="CL263" s="1">
        <v>1500</v>
      </c>
      <c r="CM263" s="1"/>
      <c r="CN263" s="1">
        <v>2400</v>
      </c>
      <c r="CO263" s="1">
        <v>3000</v>
      </c>
      <c r="CP263" s="1">
        <v>3500</v>
      </c>
      <c r="CQ263" s="1">
        <v>3600</v>
      </c>
      <c r="CR263" s="1">
        <v>4000</v>
      </c>
      <c r="CS263" s="1">
        <v>4000</v>
      </c>
      <c r="CT263" s="1">
        <v>3900</v>
      </c>
      <c r="CU263" s="1">
        <v>4000</v>
      </c>
      <c r="CV263" s="1">
        <v>3600</v>
      </c>
      <c r="CW263" s="1">
        <v>3100</v>
      </c>
      <c r="CX263" s="1">
        <v>4100</v>
      </c>
      <c r="CY263" s="1">
        <v>5600</v>
      </c>
      <c r="CZ263" s="1">
        <v>4700</v>
      </c>
      <c r="DA263" s="1">
        <v>4700</v>
      </c>
      <c r="DB263" s="1">
        <v>10000</v>
      </c>
      <c r="DC263" s="1">
        <v>7700</v>
      </c>
      <c r="DD263" s="1">
        <v>6000</v>
      </c>
      <c r="DE263" s="1">
        <v>4000</v>
      </c>
      <c r="DF263" s="1">
        <v>3500</v>
      </c>
      <c r="DG263" s="1">
        <v>2500</v>
      </c>
      <c r="DH263" s="1"/>
      <c r="DI263" s="1">
        <v>1500</v>
      </c>
      <c r="DJ263" s="1">
        <v>2800</v>
      </c>
      <c r="DK263" s="1">
        <v>2700</v>
      </c>
      <c r="DL263" s="1">
        <v>3000</v>
      </c>
      <c r="DM263" s="1">
        <v>2800</v>
      </c>
      <c r="DN263" s="1">
        <v>3000</v>
      </c>
      <c r="DO263" s="1">
        <v>2000</v>
      </c>
      <c r="DP263" s="1">
        <v>2700</v>
      </c>
      <c r="DQ263" s="1">
        <v>2600</v>
      </c>
      <c r="DR263" s="1">
        <v>2200</v>
      </c>
      <c r="DS263" s="1">
        <v>3400</v>
      </c>
      <c r="DT263" s="1">
        <v>2700</v>
      </c>
      <c r="DU263" s="1">
        <v>4500</v>
      </c>
      <c r="DV263" s="1">
        <v>2200</v>
      </c>
      <c r="DW263" s="1">
        <v>1700</v>
      </c>
      <c r="DX263" s="1">
        <v>2700</v>
      </c>
      <c r="DY263" s="1">
        <v>2500</v>
      </c>
      <c r="DZ263" s="1"/>
      <c r="EA263" s="1">
        <v>2000</v>
      </c>
      <c r="EB263" s="1">
        <v>3400</v>
      </c>
      <c r="EC263" s="1">
        <v>5700</v>
      </c>
      <c r="ED263" s="1">
        <v>2500</v>
      </c>
      <c r="EE263" s="1">
        <v>1600</v>
      </c>
      <c r="EF263" s="1">
        <v>1600</v>
      </c>
    </row>
    <row r="264" spans="1:136" x14ac:dyDescent="0.45">
      <c r="D264" t="s">
        <v>307</v>
      </c>
      <c r="E264" s="1">
        <v>40300</v>
      </c>
      <c r="F264" s="1">
        <v>41600</v>
      </c>
      <c r="G264" s="1">
        <v>30900</v>
      </c>
      <c r="H264" s="1">
        <v>33800</v>
      </c>
      <c r="I264" s="1">
        <v>31400</v>
      </c>
      <c r="J264" s="1">
        <v>37700</v>
      </c>
      <c r="K264" s="1">
        <v>41000</v>
      </c>
      <c r="L264" s="1">
        <v>42100</v>
      </c>
      <c r="M264" s="1">
        <v>33700</v>
      </c>
      <c r="N264" s="1">
        <v>36900</v>
      </c>
      <c r="O264" s="1">
        <v>38900</v>
      </c>
      <c r="P264" s="1">
        <v>47700</v>
      </c>
      <c r="Q264" s="1">
        <v>46600</v>
      </c>
      <c r="R264" s="1">
        <v>44800</v>
      </c>
      <c r="S264" s="1">
        <v>44000</v>
      </c>
      <c r="T264" s="1">
        <v>44400</v>
      </c>
      <c r="U264" s="1">
        <v>44500</v>
      </c>
      <c r="V264" s="1">
        <v>38200</v>
      </c>
      <c r="W264" s="1">
        <v>34200</v>
      </c>
      <c r="X264" s="1">
        <v>41500</v>
      </c>
      <c r="Y264" s="1">
        <v>34600</v>
      </c>
      <c r="Z264" s="1">
        <v>41300</v>
      </c>
      <c r="AA264" s="1">
        <v>36200</v>
      </c>
      <c r="AB264" s="1">
        <v>42100</v>
      </c>
      <c r="AC264" s="1">
        <v>37000</v>
      </c>
      <c r="AD264" s="1">
        <v>38200</v>
      </c>
      <c r="AE264" s="1">
        <v>43500</v>
      </c>
      <c r="AF264" s="1">
        <v>42100</v>
      </c>
      <c r="AG264" s="1">
        <v>45500</v>
      </c>
      <c r="AH264" s="1">
        <v>44400</v>
      </c>
      <c r="AI264" s="1">
        <v>38500</v>
      </c>
      <c r="AJ264" s="1">
        <v>46100</v>
      </c>
      <c r="AK264" s="1">
        <v>42700</v>
      </c>
      <c r="AL264" s="1">
        <v>40100</v>
      </c>
      <c r="AM264" s="1">
        <v>35700</v>
      </c>
      <c r="AN264" s="1">
        <v>37600</v>
      </c>
      <c r="AO264" s="1">
        <v>36200</v>
      </c>
      <c r="AP264" s="1">
        <v>40600</v>
      </c>
      <c r="AQ264" s="1">
        <v>38100</v>
      </c>
      <c r="AR264" s="1">
        <v>37400</v>
      </c>
      <c r="AS264" s="1">
        <v>44100</v>
      </c>
      <c r="AT264" s="1">
        <v>34700</v>
      </c>
      <c r="AU264" s="1">
        <v>46400</v>
      </c>
      <c r="AV264" s="1">
        <v>45500</v>
      </c>
      <c r="AW264" s="1">
        <v>38500</v>
      </c>
      <c r="AX264" s="1">
        <v>37100</v>
      </c>
      <c r="AY264" s="1">
        <v>43100</v>
      </c>
      <c r="AZ264" s="1">
        <v>41800</v>
      </c>
      <c r="BA264" s="1">
        <v>36900</v>
      </c>
      <c r="BB264" s="1">
        <v>36200</v>
      </c>
      <c r="BC264" s="1">
        <v>39500</v>
      </c>
      <c r="BD264" s="1">
        <v>39700</v>
      </c>
      <c r="BE264" s="1">
        <v>38700</v>
      </c>
      <c r="BF264" s="1">
        <v>38000</v>
      </c>
      <c r="BG264" s="1">
        <v>38000</v>
      </c>
      <c r="BH264" s="1">
        <v>39500</v>
      </c>
      <c r="BI264" s="1">
        <v>39800</v>
      </c>
      <c r="BJ264" s="1">
        <v>35700</v>
      </c>
      <c r="BK264" s="1">
        <v>37100</v>
      </c>
      <c r="BL264" s="1">
        <v>41200</v>
      </c>
      <c r="BM264" s="1">
        <v>40000</v>
      </c>
      <c r="BN264" s="1">
        <v>48300</v>
      </c>
      <c r="BO264" s="1">
        <v>42100</v>
      </c>
      <c r="BP264" s="1">
        <v>39700</v>
      </c>
      <c r="BQ264" s="1">
        <v>40600</v>
      </c>
      <c r="BR264" s="1">
        <v>40200</v>
      </c>
      <c r="BS264" s="1">
        <v>38300</v>
      </c>
      <c r="BT264" s="1">
        <v>36300</v>
      </c>
      <c r="BU264" s="1">
        <v>40600</v>
      </c>
      <c r="BV264" s="1">
        <v>45900</v>
      </c>
      <c r="BW264" s="1">
        <v>48300</v>
      </c>
      <c r="BX264" s="1">
        <v>46200</v>
      </c>
      <c r="BY264" s="1">
        <v>36600</v>
      </c>
      <c r="BZ264" s="1">
        <v>42100</v>
      </c>
      <c r="CA264" s="1">
        <v>36000</v>
      </c>
      <c r="CB264" s="1">
        <v>36800</v>
      </c>
      <c r="CC264" s="1">
        <v>34700</v>
      </c>
      <c r="CD264" s="1">
        <v>34300</v>
      </c>
      <c r="CE264" s="1">
        <v>37800</v>
      </c>
      <c r="CF264" s="1">
        <v>36600</v>
      </c>
      <c r="CG264" s="1">
        <v>33200</v>
      </c>
      <c r="CH264" s="1">
        <v>35100</v>
      </c>
      <c r="CI264" s="1">
        <v>44000</v>
      </c>
      <c r="CJ264" s="1">
        <v>37700</v>
      </c>
      <c r="CK264" s="1">
        <v>37900</v>
      </c>
      <c r="CL264" s="1">
        <v>33700</v>
      </c>
      <c r="CM264" s="1">
        <v>39200</v>
      </c>
      <c r="CN264" s="1">
        <v>37500</v>
      </c>
      <c r="CO264" s="1">
        <v>40000</v>
      </c>
      <c r="CP264" s="1">
        <v>43600</v>
      </c>
      <c r="CQ264" s="1">
        <v>38400</v>
      </c>
      <c r="CR264" s="1">
        <v>36900</v>
      </c>
      <c r="CS264" s="1">
        <v>33500</v>
      </c>
      <c r="CT264" s="1">
        <v>34900</v>
      </c>
      <c r="CU264" s="1">
        <v>28900</v>
      </c>
      <c r="CV264" s="1">
        <v>34500</v>
      </c>
      <c r="CW264" s="1">
        <v>32900</v>
      </c>
      <c r="CX264" s="1">
        <v>30000</v>
      </c>
      <c r="CY264" s="1">
        <v>22800</v>
      </c>
      <c r="CZ264" s="1">
        <v>25400</v>
      </c>
      <c r="DA264" s="1">
        <v>27000</v>
      </c>
      <c r="DB264" s="1">
        <v>36900</v>
      </c>
      <c r="DC264" s="1">
        <v>41600</v>
      </c>
      <c r="DD264" s="1">
        <v>33400</v>
      </c>
      <c r="DE264" s="1">
        <v>36900</v>
      </c>
      <c r="DF264" s="1">
        <v>38400</v>
      </c>
      <c r="DG264" s="1">
        <v>35600</v>
      </c>
      <c r="DH264" s="1">
        <v>31400</v>
      </c>
      <c r="DI264" s="1">
        <v>30700</v>
      </c>
      <c r="DJ264" s="1">
        <v>31600</v>
      </c>
      <c r="DK264" s="1">
        <v>39200</v>
      </c>
      <c r="DL264" s="1">
        <v>41300</v>
      </c>
      <c r="DM264" s="1">
        <v>37700</v>
      </c>
      <c r="DN264" s="1">
        <v>38000</v>
      </c>
      <c r="DO264" s="1">
        <v>36800</v>
      </c>
      <c r="DP264" s="1">
        <v>32299.999999999996</v>
      </c>
      <c r="DQ264" s="1">
        <v>32299.999999999996</v>
      </c>
      <c r="DR264" s="1">
        <v>29300</v>
      </c>
      <c r="DS264" s="1">
        <v>26100</v>
      </c>
      <c r="DT264" s="1">
        <v>26600</v>
      </c>
      <c r="DU264" s="1">
        <v>31700</v>
      </c>
      <c r="DV264" s="1">
        <v>32700.000000000004</v>
      </c>
      <c r="DW264" s="1">
        <v>29900</v>
      </c>
      <c r="DX264" s="1">
        <v>26000</v>
      </c>
      <c r="DY264" s="1">
        <v>30000</v>
      </c>
      <c r="DZ264" s="1">
        <v>40600</v>
      </c>
      <c r="EA264" s="1">
        <v>40200</v>
      </c>
      <c r="EB264" s="1">
        <v>38500</v>
      </c>
      <c r="EC264" s="1">
        <v>40100</v>
      </c>
      <c r="ED264" s="1">
        <v>33000</v>
      </c>
      <c r="EE264" s="1">
        <v>27900</v>
      </c>
      <c r="EF264" s="1">
        <v>27900</v>
      </c>
    </row>
    <row r="265" spans="1:136" x14ac:dyDescent="0.45">
      <c r="A265" t="s">
        <v>630</v>
      </c>
      <c r="B265" t="s">
        <v>456</v>
      </c>
      <c r="C265" t="s">
        <v>44</v>
      </c>
      <c r="D265" t="s">
        <v>313</v>
      </c>
      <c r="E265" s="1">
        <v>837800</v>
      </c>
      <c r="F265" s="1">
        <v>842100</v>
      </c>
      <c r="G265" s="1">
        <v>842200</v>
      </c>
      <c r="H265" s="1">
        <v>838900</v>
      </c>
      <c r="I265" s="1">
        <v>858400</v>
      </c>
      <c r="J265" s="1">
        <v>860500</v>
      </c>
      <c r="K265" s="1">
        <v>852400</v>
      </c>
      <c r="L265" s="1">
        <v>865500</v>
      </c>
      <c r="M265" s="1">
        <v>864900</v>
      </c>
      <c r="N265" s="1">
        <v>860200</v>
      </c>
      <c r="O265" s="1">
        <v>864900</v>
      </c>
      <c r="P265" s="1">
        <v>880000</v>
      </c>
      <c r="Q265" s="1">
        <v>871400</v>
      </c>
      <c r="R265" s="1">
        <v>873800</v>
      </c>
      <c r="S265" s="1">
        <v>872400</v>
      </c>
      <c r="T265" s="1">
        <v>866700</v>
      </c>
      <c r="U265" s="1">
        <v>870800</v>
      </c>
      <c r="V265" s="1">
        <v>880500</v>
      </c>
      <c r="W265" s="1">
        <v>886900</v>
      </c>
      <c r="X265" s="1">
        <v>902800</v>
      </c>
      <c r="Y265" s="1">
        <v>890200</v>
      </c>
      <c r="Z265" s="1">
        <v>892100</v>
      </c>
      <c r="AA265" s="1">
        <v>897400</v>
      </c>
      <c r="AB265" s="1">
        <v>900600</v>
      </c>
      <c r="AC265" s="1">
        <v>882000</v>
      </c>
      <c r="AD265" s="1">
        <v>870000</v>
      </c>
      <c r="AE265" s="1">
        <v>877200</v>
      </c>
      <c r="AF265" s="1">
        <v>884500</v>
      </c>
      <c r="AG265" s="1">
        <v>886900</v>
      </c>
      <c r="AH265" s="1">
        <v>886600</v>
      </c>
      <c r="AI265" s="1">
        <v>890000</v>
      </c>
      <c r="AJ265" s="1">
        <v>897000</v>
      </c>
      <c r="AK265" s="1">
        <v>905000</v>
      </c>
      <c r="AL265" s="1">
        <v>908200</v>
      </c>
      <c r="AM265" s="1">
        <v>896300</v>
      </c>
      <c r="AN265" s="1">
        <v>902800</v>
      </c>
      <c r="AO265" s="1">
        <v>908100</v>
      </c>
      <c r="AP265" s="1">
        <v>912600</v>
      </c>
      <c r="AQ265" s="1">
        <v>912600</v>
      </c>
      <c r="AR265" s="1">
        <v>919500</v>
      </c>
      <c r="AS265" s="1">
        <v>926600</v>
      </c>
      <c r="AT265" s="1">
        <v>917500</v>
      </c>
      <c r="AU265" s="1">
        <v>902800</v>
      </c>
      <c r="AV265" s="1">
        <v>930500</v>
      </c>
      <c r="AW265" s="1">
        <v>937000</v>
      </c>
      <c r="AX265" s="1">
        <v>917800</v>
      </c>
      <c r="AY265" s="1">
        <v>934300</v>
      </c>
      <c r="AZ265" s="1">
        <v>928600</v>
      </c>
      <c r="BA265" s="1">
        <v>936100</v>
      </c>
      <c r="BB265" s="1">
        <v>928000</v>
      </c>
      <c r="BC265" s="1">
        <v>937400</v>
      </c>
      <c r="BD265" s="1">
        <v>930500</v>
      </c>
      <c r="BE265" s="1">
        <v>932800</v>
      </c>
      <c r="BF265" s="1">
        <v>936200</v>
      </c>
      <c r="BG265" s="1">
        <v>915900</v>
      </c>
      <c r="BH265" s="1">
        <v>923700</v>
      </c>
      <c r="BI265" s="1">
        <v>923400</v>
      </c>
      <c r="BJ265" s="1">
        <v>929800</v>
      </c>
      <c r="BK265" s="1">
        <v>937300</v>
      </c>
      <c r="BL265" s="1">
        <v>934300</v>
      </c>
      <c r="BM265" s="1">
        <v>926600</v>
      </c>
      <c r="BN265" s="1">
        <v>943500</v>
      </c>
      <c r="BO265" s="1">
        <v>954000</v>
      </c>
      <c r="BP265" s="1">
        <v>960100</v>
      </c>
      <c r="BQ265" s="1">
        <v>964400</v>
      </c>
      <c r="BR265" s="1">
        <v>971300</v>
      </c>
      <c r="BS265" s="1">
        <v>958500</v>
      </c>
      <c r="BT265" s="1">
        <v>962300</v>
      </c>
      <c r="BU265" s="1">
        <v>951500</v>
      </c>
      <c r="BV265" s="1">
        <v>959400</v>
      </c>
      <c r="BW265" s="1">
        <v>956000</v>
      </c>
      <c r="BX265" s="1">
        <v>953300</v>
      </c>
      <c r="BY265" s="1">
        <v>935000</v>
      </c>
      <c r="BZ265" s="1">
        <v>933100</v>
      </c>
      <c r="CA265" s="1">
        <v>939500</v>
      </c>
      <c r="CB265" s="1">
        <v>935100</v>
      </c>
      <c r="CC265" s="1">
        <v>954300</v>
      </c>
      <c r="CD265" s="1">
        <v>957700</v>
      </c>
      <c r="CE265" s="1">
        <v>941100</v>
      </c>
      <c r="CF265" s="1">
        <v>951700</v>
      </c>
      <c r="CG265" s="1">
        <v>951800</v>
      </c>
      <c r="CH265" s="1">
        <v>953100</v>
      </c>
      <c r="CI265" s="1">
        <v>944800</v>
      </c>
      <c r="CJ265" s="1">
        <v>944500</v>
      </c>
      <c r="CK265" s="1">
        <v>953000</v>
      </c>
      <c r="CL265" s="1">
        <v>955500</v>
      </c>
      <c r="CM265" s="1">
        <v>949600</v>
      </c>
      <c r="CN265" s="1">
        <v>952400</v>
      </c>
      <c r="CO265" s="1">
        <v>990000</v>
      </c>
      <c r="CP265" s="1">
        <v>977000</v>
      </c>
      <c r="CQ265" s="1">
        <v>973900</v>
      </c>
      <c r="CR265" s="1">
        <v>997800</v>
      </c>
      <c r="CS265" s="1">
        <v>982700</v>
      </c>
      <c r="CT265" s="1">
        <v>983000</v>
      </c>
      <c r="CU265" s="1">
        <v>979100</v>
      </c>
      <c r="CV265" s="1">
        <v>991400</v>
      </c>
      <c r="CW265" s="1">
        <v>988200</v>
      </c>
      <c r="CX265" s="1">
        <v>1005800</v>
      </c>
      <c r="CY265" s="1">
        <v>1002900</v>
      </c>
      <c r="CZ265" s="1">
        <v>1013300</v>
      </c>
      <c r="DA265" s="1">
        <v>1034700</v>
      </c>
      <c r="DB265" s="1">
        <v>1039000</v>
      </c>
      <c r="DC265" s="1">
        <v>1016500</v>
      </c>
      <c r="DD265" s="1">
        <v>1033200</v>
      </c>
      <c r="DE265" s="1">
        <v>1032599.9999999999</v>
      </c>
      <c r="DF265" s="1">
        <v>1037400.0000000001</v>
      </c>
      <c r="DG265" s="1">
        <v>1040000</v>
      </c>
      <c r="DH265" s="1">
        <v>1058500</v>
      </c>
      <c r="DI265" s="1">
        <v>1071000</v>
      </c>
      <c r="DJ265" s="1">
        <v>1060400</v>
      </c>
      <c r="DK265" s="1">
        <v>1060000</v>
      </c>
      <c r="DL265" s="1">
        <v>1060700</v>
      </c>
      <c r="DM265" s="1">
        <v>1083200</v>
      </c>
      <c r="DN265" s="1">
        <v>1092200</v>
      </c>
      <c r="DO265" s="1">
        <v>1068400</v>
      </c>
      <c r="DP265" s="1">
        <v>1071900</v>
      </c>
      <c r="DQ265" s="1">
        <v>1078500</v>
      </c>
      <c r="DR265" s="1">
        <v>1081900</v>
      </c>
      <c r="DS265" s="1">
        <v>1067900</v>
      </c>
      <c r="DT265" s="1">
        <v>1066300</v>
      </c>
      <c r="DU265" s="1">
        <v>1059200</v>
      </c>
      <c r="DV265" s="1">
        <v>1058800</v>
      </c>
      <c r="DW265" s="1">
        <v>1033800</v>
      </c>
      <c r="DX265" s="1">
        <v>988600</v>
      </c>
      <c r="DY265" s="1">
        <v>991300</v>
      </c>
      <c r="DZ265" s="1">
        <v>1042900.0000000001</v>
      </c>
      <c r="EA265" s="1">
        <v>1008000</v>
      </c>
      <c r="EB265" s="1">
        <v>1028099.9999999999</v>
      </c>
      <c r="EC265" s="1">
        <v>1027599.9999999999</v>
      </c>
      <c r="ED265" s="1">
        <v>1030400.0000000001</v>
      </c>
      <c r="EE265" s="1">
        <v>1037000</v>
      </c>
      <c r="EF265" s="1">
        <v>1037000</v>
      </c>
    </row>
    <row r="266" spans="1:136" x14ac:dyDescent="0.45">
      <c r="B266" t="s">
        <v>140</v>
      </c>
      <c r="C266" t="s">
        <v>44</v>
      </c>
      <c r="D266" t="s">
        <v>308</v>
      </c>
      <c r="E266" s="1">
        <v>50000</v>
      </c>
      <c r="F266" s="1">
        <v>57000</v>
      </c>
      <c r="G266" s="1">
        <v>58900</v>
      </c>
      <c r="H266" s="1">
        <v>54400</v>
      </c>
      <c r="I266" s="1">
        <v>55500</v>
      </c>
      <c r="J266" s="1">
        <v>53200</v>
      </c>
      <c r="K266" s="1">
        <v>55000</v>
      </c>
      <c r="L266" s="1">
        <v>53300</v>
      </c>
      <c r="M266" s="1">
        <v>54300</v>
      </c>
      <c r="N266" s="1">
        <v>53200</v>
      </c>
      <c r="O266" s="1">
        <v>49100</v>
      </c>
      <c r="P266" s="1">
        <v>47100</v>
      </c>
      <c r="Q266" s="1">
        <v>49300</v>
      </c>
      <c r="R266" s="1">
        <v>51000</v>
      </c>
      <c r="S266" s="1">
        <v>49100</v>
      </c>
      <c r="T266" s="1">
        <v>53800</v>
      </c>
      <c r="U266" s="1">
        <v>57500</v>
      </c>
      <c r="V266" s="1">
        <v>57300</v>
      </c>
      <c r="W266" s="1">
        <v>52100</v>
      </c>
      <c r="X266" s="1">
        <v>53200</v>
      </c>
      <c r="Y266" s="1">
        <v>51800</v>
      </c>
      <c r="Z266" s="1">
        <v>48100</v>
      </c>
      <c r="AA266" s="1">
        <v>43400</v>
      </c>
      <c r="AB266" s="1">
        <v>44400</v>
      </c>
      <c r="AC266" s="1">
        <v>41500</v>
      </c>
      <c r="AD266" s="1">
        <v>51200</v>
      </c>
      <c r="AE266" s="1">
        <v>46500</v>
      </c>
      <c r="AF266" s="1">
        <v>47300</v>
      </c>
      <c r="AG266" s="1">
        <v>52800</v>
      </c>
      <c r="AH266" s="1">
        <v>54700</v>
      </c>
      <c r="AI266" s="1">
        <v>45900</v>
      </c>
      <c r="AJ266" s="1">
        <v>51400</v>
      </c>
      <c r="AK266" s="1">
        <v>47400</v>
      </c>
      <c r="AL266" s="1">
        <v>60500</v>
      </c>
      <c r="AM266" s="1">
        <v>56100</v>
      </c>
      <c r="AN266" s="1">
        <v>58600</v>
      </c>
      <c r="AO266" s="1">
        <v>56100</v>
      </c>
      <c r="AP266" s="1">
        <v>64300</v>
      </c>
      <c r="AQ266" s="1">
        <v>60700</v>
      </c>
      <c r="AR266" s="1">
        <v>59400</v>
      </c>
      <c r="AS266" s="1">
        <v>58500</v>
      </c>
      <c r="AT266" s="1">
        <v>58200</v>
      </c>
      <c r="AU266" s="1">
        <v>53600</v>
      </c>
      <c r="AV266" s="1">
        <v>46000</v>
      </c>
      <c r="AW266" s="1">
        <v>42800</v>
      </c>
      <c r="AX266" s="1">
        <v>48200</v>
      </c>
      <c r="AY266" s="1">
        <v>47000</v>
      </c>
      <c r="AZ266" s="1">
        <v>55100</v>
      </c>
      <c r="BA266" s="1">
        <v>56300</v>
      </c>
      <c r="BB266" s="1">
        <v>56200</v>
      </c>
      <c r="BC266" s="1">
        <v>61200</v>
      </c>
      <c r="BD266" s="1">
        <v>55100</v>
      </c>
      <c r="BE266" s="1">
        <v>53800</v>
      </c>
      <c r="BF266" s="1">
        <v>49000</v>
      </c>
      <c r="BG266" s="1">
        <v>42700</v>
      </c>
      <c r="BH266" s="1">
        <v>46600</v>
      </c>
      <c r="BI266" s="1">
        <v>40800</v>
      </c>
      <c r="BJ266" s="1">
        <v>49200</v>
      </c>
      <c r="BK266" s="1">
        <v>50800</v>
      </c>
      <c r="BL266" s="1">
        <v>51200</v>
      </c>
      <c r="BM266" s="1">
        <v>50500</v>
      </c>
      <c r="BN266" s="1">
        <v>54700</v>
      </c>
      <c r="BO266" s="1">
        <v>49500</v>
      </c>
      <c r="BP266" s="1">
        <v>52300</v>
      </c>
      <c r="BQ266" s="1">
        <v>56000</v>
      </c>
      <c r="BR266" s="1">
        <v>57200</v>
      </c>
      <c r="BS266" s="1">
        <v>60700</v>
      </c>
      <c r="BT266" s="1">
        <v>58100</v>
      </c>
      <c r="BU266" s="1">
        <v>60900</v>
      </c>
      <c r="BV266" s="1">
        <v>57100</v>
      </c>
      <c r="BW266" s="1">
        <v>65900</v>
      </c>
      <c r="BX266" s="1">
        <v>63400</v>
      </c>
      <c r="BY266" s="1">
        <v>60200</v>
      </c>
      <c r="BZ266" s="1">
        <v>56200</v>
      </c>
      <c r="CA266" s="1">
        <v>48600</v>
      </c>
      <c r="CB266" s="1">
        <v>52200</v>
      </c>
      <c r="CC266" s="1">
        <v>52300</v>
      </c>
      <c r="CD266" s="1">
        <v>58300</v>
      </c>
      <c r="CE266" s="1">
        <v>59200</v>
      </c>
      <c r="CF266" s="1">
        <v>66400</v>
      </c>
      <c r="CG266" s="1">
        <v>63100</v>
      </c>
      <c r="CH266" s="1">
        <v>51600</v>
      </c>
      <c r="CI266" s="1">
        <v>57800</v>
      </c>
      <c r="CJ266" s="1">
        <v>54500</v>
      </c>
      <c r="CK266" s="1">
        <v>67300</v>
      </c>
      <c r="CL266" s="1">
        <v>70900</v>
      </c>
      <c r="CM266" s="1">
        <v>78700</v>
      </c>
      <c r="CN266" s="1">
        <v>70700</v>
      </c>
      <c r="CO266" s="1">
        <v>70400</v>
      </c>
      <c r="CP266" s="1">
        <v>67200</v>
      </c>
      <c r="CQ266" s="1">
        <v>59500</v>
      </c>
      <c r="CR266" s="1">
        <v>60600</v>
      </c>
      <c r="CS266" s="1">
        <v>57500</v>
      </c>
      <c r="CT266" s="1">
        <v>59400</v>
      </c>
      <c r="CU266" s="1">
        <v>60300</v>
      </c>
      <c r="CV266" s="1">
        <v>58300</v>
      </c>
      <c r="CW266" s="1">
        <v>60400</v>
      </c>
      <c r="CX266" s="1">
        <v>58400</v>
      </c>
      <c r="CY266" s="1">
        <v>60200</v>
      </c>
      <c r="CZ266" s="1">
        <v>67800</v>
      </c>
      <c r="DA266" s="1">
        <v>68000</v>
      </c>
      <c r="DB266" s="1">
        <v>72200</v>
      </c>
      <c r="DC266" s="1">
        <v>72600</v>
      </c>
      <c r="DD266" s="1">
        <v>78000</v>
      </c>
      <c r="DE266" s="1">
        <v>71800</v>
      </c>
      <c r="DF266" s="1">
        <v>71700</v>
      </c>
      <c r="DG266" s="1">
        <v>81700</v>
      </c>
      <c r="DH266" s="1">
        <v>76100</v>
      </c>
      <c r="DI266" s="1">
        <v>82000</v>
      </c>
      <c r="DJ266" s="1">
        <v>82100</v>
      </c>
      <c r="DK266" s="1">
        <v>73000</v>
      </c>
      <c r="DL266" s="1">
        <v>70000</v>
      </c>
      <c r="DM266" s="1">
        <v>74800</v>
      </c>
      <c r="DN266" s="1">
        <v>76300</v>
      </c>
      <c r="DO266" s="1">
        <v>69300</v>
      </c>
      <c r="DP266" s="1">
        <v>67500</v>
      </c>
      <c r="DQ266" s="1">
        <v>67300</v>
      </c>
      <c r="DR266" s="1">
        <v>63900</v>
      </c>
      <c r="DS266" s="1">
        <v>64800</v>
      </c>
      <c r="DT266" s="1">
        <v>56900</v>
      </c>
      <c r="DU266" s="1">
        <v>69800</v>
      </c>
      <c r="DV266" s="1">
        <v>66500</v>
      </c>
      <c r="DW266" s="1">
        <v>68400</v>
      </c>
      <c r="DX266" s="1">
        <v>56500</v>
      </c>
      <c r="DY266" s="1">
        <v>56300</v>
      </c>
      <c r="DZ266" s="1">
        <v>47400</v>
      </c>
      <c r="EA266" s="1">
        <v>38800</v>
      </c>
      <c r="EB266" s="1">
        <v>44800</v>
      </c>
      <c r="EC266" s="1">
        <v>48100</v>
      </c>
      <c r="ED266" s="1">
        <v>45300</v>
      </c>
      <c r="EE266" s="1">
        <v>50900</v>
      </c>
      <c r="EF266" s="1">
        <v>50900</v>
      </c>
    </row>
    <row r="267" spans="1:136" x14ac:dyDescent="0.45">
      <c r="D267" t="s">
        <v>309</v>
      </c>
      <c r="E267" s="1">
        <v>12500</v>
      </c>
      <c r="F267" s="1">
        <v>10700</v>
      </c>
      <c r="G267" s="1">
        <v>10600</v>
      </c>
      <c r="H267" s="1">
        <v>8100</v>
      </c>
      <c r="I267" s="1">
        <v>8300</v>
      </c>
      <c r="J267" s="1">
        <v>9700</v>
      </c>
      <c r="K267" s="1">
        <v>8800</v>
      </c>
      <c r="L267" s="1">
        <v>12100</v>
      </c>
      <c r="M267" s="1">
        <v>11100</v>
      </c>
      <c r="N267" s="1">
        <v>14200</v>
      </c>
      <c r="O267" s="1">
        <v>11900</v>
      </c>
      <c r="P267" s="1">
        <v>13300</v>
      </c>
      <c r="Q267" s="1">
        <v>14200</v>
      </c>
      <c r="R267" s="1">
        <v>12000</v>
      </c>
      <c r="S267" s="1">
        <v>13200</v>
      </c>
      <c r="T267" s="1">
        <v>13800</v>
      </c>
      <c r="U267" s="1">
        <v>15000</v>
      </c>
      <c r="V267" s="1">
        <v>15200</v>
      </c>
      <c r="W267" s="1">
        <v>14000</v>
      </c>
      <c r="X267" s="1">
        <v>11500</v>
      </c>
      <c r="Y267" s="1">
        <v>10900</v>
      </c>
      <c r="Z267" s="1">
        <v>12100</v>
      </c>
      <c r="AA267" s="1">
        <v>11900</v>
      </c>
      <c r="AB267" s="1">
        <v>14500</v>
      </c>
      <c r="AC267" s="1">
        <v>10900</v>
      </c>
      <c r="AD267" s="1">
        <v>13900</v>
      </c>
      <c r="AE267" s="1">
        <v>14300</v>
      </c>
      <c r="AF267" s="1">
        <v>12600</v>
      </c>
      <c r="AG267" s="1">
        <v>14100</v>
      </c>
      <c r="AH267" s="1">
        <v>14300</v>
      </c>
      <c r="AI267" s="1">
        <v>13600</v>
      </c>
      <c r="AJ267" s="1">
        <v>9300</v>
      </c>
      <c r="AK267" s="1">
        <v>9100</v>
      </c>
      <c r="AL267" s="1">
        <v>7700</v>
      </c>
      <c r="AM267" s="1">
        <v>7600</v>
      </c>
      <c r="AN267" s="1">
        <v>8500</v>
      </c>
      <c r="AO267" s="1">
        <v>9200</v>
      </c>
      <c r="AP267" s="1">
        <v>11000</v>
      </c>
      <c r="AQ267" s="1">
        <v>11900</v>
      </c>
      <c r="AR267" s="1">
        <v>11900</v>
      </c>
      <c r="AS267" s="1">
        <v>12400</v>
      </c>
      <c r="AT267" s="1">
        <v>10900</v>
      </c>
      <c r="AU267" s="1">
        <v>9700</v>
      </c>
      <c r="AV267" s="1">
        <v>12500</v>
      </c>
      <c r="AW267" s="1">
        <v>12600</v>
      </c>
      <c r="AX267" s="1">
        <v>12100</v>
      </c>
      <c r="AY267" s="1">
        <v>11400</v>
      </c>
      <c r="AZ267" s="1">
        <v>16400</v>
      </c>
      <c r="BA267" s="1">
        <v>12900</v>
      </c>
      <c r="BB267" s="1">
        <v>10800</v>
      </c>
      <c r="BC267" s="1">
        <v>10000</v>
      </c>
      <c r="BD267" s="1">
        <v>9300</v>
      </c>
      <c r="BE267" s="1">
        <v>9400</v>
      </c>
      <c r="BF267" s="1">
        <v>6100</v>
      </c>
      <c r="BG267" s="1">
        <v>6700</v>
      </c>
      <c r="BH267" s="1">
        <v>7200</v>
      </c>
      <c r="BI267" s="1">
        <v>11200</v>
      </c>
      <c r="BJ267" s="1">
        <v>10600</v>
      </c>
      <c r="BK267" s="1">
        <v>10800</v>
      </c>
      <c r="BL267" s="1">
        <v>13800</v>
      </c>
      <c r="BM267" s="1">
        <v>14000</v>
      </c>
      <c r="BN267" s="1">
        <v>16100.000000000002</v>
      </c>
      <c r="BO267" s="1">
        <v>17900</v>
      </c>
      <c r="BP267" s="1">
        <v>16700</v>
      </c>
      <c r="BQ267" s="1">
        <v>13100</v>
      </c>
      <c r="BR267" s="1">
        <v>13200</v>
      </c>
      <c r="BS267" s="1">
        <v>12900</v>
      </c>
      <c r="BT267" s="1">
        <v>8400</v>
      </c>
      <c r="BU267" s="1">
        <v>10800</v>
      </c>
      <c r="BV267" s="1">
        <v>10800</v>
      </c>
      <c r="BW267" s="1">
        <v>15000</v>
      </c>
      <c r="BX267" s="1">
        <v>17200</v>
      </c>
      <c r="BY267" s="1">
        <v>18300</v>
      </c>
      <c r="BZ267" s="1">
        <v>17000</v>
      </c>
      <c r="CA267" s="1">
        <v>13200</v>
      </c>
      <c r="CB267" s="1">
        <v>12500</v>
      </c>
      <c r="CC267" s="1">
        <v>10600</v>
      </c>
      <c r="CD267" s="1">
        <v>13000</v>
      </c>
      <c r="CE267" s="1">
        <v>6800</v>
      </c>
      <c r="CF267" s="1">
        <v>15900</v>
      </c>
      <c r="CG267" s="1">
        <v>15100</v>
      </c>
      <c r="CH267" s="1">
        <v>11100</v>
      </c>
      <c r="CI267" s="1">
        <v>10600</v>
      </c>
      <c r="CJ267" s="1">
        <v>11000</v>
      </c>
      <c r="CK267" s="1">
        <v>11400</v>
      </c>
      <c r="CL267" s="1">
        <v>8600</v>
      </c>
      <c r="CM267" s="1">
        <v>9500</v>
      </c>
      <c r="CN267" s="1">
        <v>11100</v>
      </c>
      <c r="CO267" s="1">
        <v>10100</v>
      </c>
      <c r="CP267" s="1">
        <v>8400</v>
      </c>
      <c r="CQ267" s="1">
        <v>7700</v>
      </c>
      <c r="CR267" s="1">
        <v>8800</v>
      </c>
      <c r="CS267" s="1">
        <v>13500</v>
      </c>
      <c r="CT267" s="1">
        <v>10100</v>
      </c>
      <c r="CU267" s="1">
        <v>14900</v>
      </c>
      <c r="CV267" s="1">
        <v>16300</v>
      </c>
      <c r="CW267" s="1">
        <v>15900</v>
      </c>
      <c r="CX267" s="1">
        <v>13200</v>
      </c>
      <c r="CY267" s="1">
        <v>11200</v>
      </c>
      <c r="CZ267" s="1">
        <v>11700</v>
      </c>
      <c r="DA267" s="1">
        <v>12100</v>
      </c>
      <c r="DB267" s="1">
        <v>11500</v>
      </c>
      <c r="DC267" s="1">
        <v>11000</v>
      </c>
      <c r="DD267" s="1">
        <v>9900</v>
      </c>
      <c r="DE267" s="1">
        <v>11900</v>
      </c>
      <c r="DF267" s="1">
        <v>7200</v>
      </c>
      <c r="DG267" s="1">
        <v>6300</v>
      </c>
      <c r="DH267" s="1">
        <v>7700</v>
      </c>
      <c r="DI267" s="1">
        <v>12100</v>
      </c>
      <c r="DJ267" s="1">
        <v>9700</v>
      </c>
      <c r="DK267" s="1">
        <v>11000</v>
      </c>
      <c r="DL267" s="1">
        <v>15100</v>
      </c>
      <c r="DM267" s="1">
        <v>16100.000000000002</v>
      </c>
      <c r="DN267" s="1">
        <v>16100.000000000002</v>
      </c>
      <c r="DO267" s="1">
        <v>16400</v>
      </c>
      <c r="DP267" s="1">
        <v>17800</v>
      </c>
      <c r="DQ267" s="1">
        <v>13400</v>
      </c>
      <c r="DR267" s="1">
        <v>11300</v>
      </c>
      <c r="DS267" s="1">
        <v>13000</v>
      </c>
      <c r="DT267" s="1">
        <v>15200</v>
      </c>
      <c r="DU267" s="1">
        <v>12100</v>
      </c>
      <c r="DV267" s="1">
        <v>11500</v>
      </c>
      <c r="DW267" s="1">
        <v>10000</v>
      </c>
      <c r="DX267" s="1">
        <v>12400</v>
      </c>
      <c r="DY267" s="1">
        <v>11700</v>
      </c>
      <c r="DZ267" s="1">
        <v>16400</v>
      </c>
      <c r="EA267" s="1">
        <v>19700</v>
      </c>
      <c r="EB267" s="1">
        <v>15400</v>
      </c>
      <c r="EC267" s="1">
        <v>12300</v>
      </c>
      <c r="ED267" s="1">
        <v>10700</v>
      </c>
      <c r="EE267" s="1">
        <v>8300</v>
      </c>
      <c r="EF267" s="1">
        <v>8300</v>
      </c>
    </row>
    <row r="268" spans="1:136" x14ac:dyDescent="0.45">
      <c r="B268" t="s">
        <v>141</v>
      </c>
      <c r="C268" t="s">
        <v>44</v>
      </c>
      <c r="D268" t="s">
        <v>310</v>
      </c>
      <c r="E268" s="1">
        <v>35300</v>
      </c>
      <c r="F268" s="1">
        <v>37400</v>
      </c>
      <c r="G268" s="1">
        <v>38500</v>
      </c>
      <c r="H268" s="1">
        <v>37200</v>
      </c>
      <c r="I268" s="1">
        <v>40400</v>
      </c>
      <c r="J268" s="1">
        <v>42600</v>
      </c>
      <c r="K268" s="1">
        <v>42000</v>
      </c>
      <c r="L268" s="1">
        <v>42000</v>
      </c>
      <c r="M268" s="1">
        <v>44100</v>
      </c>
      <c r="N268" s="1">
        <v>38700</v>
      </c>
      <c r="O268" s="1">
        <v>36700</v>
      </c>
      <c r="P268" s="1">
        <v>37300</v>
      </c>
      <c r="Q268" s="1">
        <v>34400</v>
      </c>
      <c r="R268" s="1">
        <v>34700</v>
      </c>
      <c r="S268" s="1">
        <v>34100</v>
      </c>
      <c r="T268" s="1">
        <v>44400</v>
      </c>
      <c r="U268" s="1">
        <v>39800</v>
      </c>
      <c r="V268" s="1">
        <v>41900</v>
      </c>
      <c r="W268" s="1">
        <v>37400</v>
      </c>
      <c r="X268" s="1">
        <v>35900</v>
      </c>
      <c r="Y268" s="1">
        <v>38500</v>
      </c>
      <c r="Z268" s="1">
        <v>31600</v>
      </c>
      <c r="AA268" s="1">
        <v>37600</v>
      </c>
      <c r="AB268" s="1">
        <v>32000</v>
      </c>
      <c r="AC268" s="1">
        <v>42500</v>
      </c>
      <c r="AD268" s="1">
        <v>39400</v>
      </c>
      <c r="AE268" s="1">
        <v>43400</v>
      </c>
      <c r="AF268" s="1">
        <v>47000</v>
      </c>
      <c r="AG268" s="1">
        <v>44600</v>
      </c>
      <c r="AH268" s="1">
        <v>43700</v>
      </c>
      <c r="AI268" s="1">
        <v>46600</v>
      </c>
      <c r="AJ268" s="1">
        <v>40500</v>
      </c>
      <c r="AK268" s="1">
        <v>37600</v>
      </c>
      <c r="AL268" s="1">
        <v>33500</v>
      </c>
      <c r="AM268" s="1">
        <v>31900</v>
      </c>
      <c r="AN268" s="1">
        <v>36100</v>
      </c>
      <c r="AO268" s="1">
        <v>33900</v>
      </c>
      <c r="AP268" s="1">
        <v>32800</v>
      </c>
      <c r="AQ268" s="1">
        <v>38600</v>
      </c>
      <c r="AR268" s="1">
        <v>36900</v>
      </c>
      <c r="AS268" s="1">
        <v>41400</v>
      </c>
      <c r="AT268" s="1">
        <v>39200</v>
      </c>
      <c r="AU268" s="1">
        <v>37500</v>
      </c>
      <c r="AV268" s="1">
        <v>39300</v>
      </c>
      <c r="AW268" s="1">
        <v>34800</v>
      </c>
      <c r="AX268" s="1">
        <v>32800</v>
      </c>
      <c r="AY268" s="1">
        <v>30400</v>
      </c>
      <c r="AZ268" s="1">
        <v>34600</v>
      </c>
      <c r="BA268" s="1">
        <v>34300</v>
      </c>
      <c r="BB268" s="1">
        <v>33400</v>
      </c>
      <c r="BC268" s="1">
        <v>37900</v>
      </c>
      <c r="BD268" s="1">
        <v>42600</v>
      </c>
      <c r="BE268" s="1">
        <v>38100</v>
      </c>
      <c r="BF268" s="1">
        <v>45400</v>
      </c>
      <c r="BG268" s="1">
        <v>39300</v>
      </c>
      <c r="BH268" s="1">
        <v>33200</v>
      </c>
      <c r="BI268" s="1">
        <v>31800</v>
      </c>
      <c r="BJ268" s="1">
        <v>37300</v>
      </c>
      <c r="BK268" s="1">
        <v>36300</v>
      </c>
      <c r="BL268" s="1">
        <v>38000</v>
      </c>
      <c r="BM268" s="1">
        <v>38900</v>
      </c>
      <c r="BN268" s="1">
        <v>35000</v>
      </c>
      <c r="BO268" s="1">
        <v>29200</v>
      </c>
      <c r="BP268" s="1">
        <v>27500</v>
      </c>
      <c r="BQ268" s="1">
        <v>31900</v>
      </c>
      <c r="BR268" s="1">
        <v>29100</v>
      </c>
      <c r="BS268" s="1">
        <v>31500</v>
      </c>
      <c r="BT268" s="1">
        <v>36100</v>
      </c>
      <c r="BU268" s="1">
        <v>42000</v>
      </c>
      <c r="BV268" s="1">
        <v>41700</v>
      </c>
      <c r="BW268" s="1">
        <v>38400</v>
      </c>
      <c r="BX268" s="1">
        <v>36100</v>
      </c>
      <c r="BY268" s="1">
        <v>35600</v>
      </c>
      <c r="BZ268" s="1">
        <v>35700</v>
      </c>
      <c r="CA268" s="1">
        <v>30500</v>
      </c>
      <c r="CB268" s="1">
        <v>34600</v>
      </c>
      <c r="CC268" s="1">
        <v>36600</v>
      </c>
      <c r="CD268" s="1">
        <v>39100</v>
      </c>
      <c r="CE268" s="1">
        <v>43400</v>
      </c>
      <c r="CF268" s="1">
        <v>40200</v>
      </c>
      <c r="CG268" s="1">
        <v>36800</v>
      </c>
      <c r="CH268" s="1">
        <v>32600</v>
      </c>
      <c r="CI268" s="1">
        <v>29900</v>
      </c>
      <c r="CJ268" s="1">
        <v>31700</v>
      </c>
      <c r="CK268" s="1">
        <v>26900</v>
      </c>
      <c r="CL268" s="1">
        <v>29300</v>
      </c>
      <c r="CM268" s="1">
        <v>31200</v>
      </c>
      <c r="CN268" s="1">
        <v>30400</v>
      </c>
      <c r="CO268" s="1">
        <v>32800</v>
      </c>
      <c r="CP268" s="1">
        <v>34400</v>
      </c>
      <c r="CQ268" s="1">
        <v>36200</v>
      </c>
      <c r="CR268" s="1">
        <v>37600</v>
      </c>
      <c r="CS268" s="1">
        <v>34800</v>
      </c>
      <c r="CT268" s="1">
        <v>31500</v>
      </c>
      <c r="CU268" s="1">
        <v>33800</v>
      </c>
      <c r="CV268" s="1">
        <v>32000</v>
      </c>
      <c r="CW268" s="1">
        <v>31400</v>
      </c>
      <c r="CX268" s="1">
        <v>31600</v>
      </c>
      <c r="CY268" s="1">
        <v>31400</v>
      </c>
      <c r="CZ268" s="1">
        <v>32400</v>
      </c>
      <c r="DA268" s="1">
        <v>35900</v>
      </c>
      <c r="DB268" s="1">
        <v>33200</v>
      </c>
      <c r="DC268" s="1">
        <v>39000</v>
      </c>
      <c r="DD268" s="1">
        <v>37200</v>
      </c>
      <c r="DE268" s="1">
        <v>41100</v>
      </c>
      <c r="DF268" s="1">
        <v>34700</v>
      </c>
      <c r="DG268" s="1">
        <v>35400</v>
      </c>
      <c r="DH268" s="1">
        <v>42300</v>
      </c>
      <c r="DI268" s="1">
        <v>41300</v>
      </c>
      <c r="DJ268" s="1">
        <v>38900</v>
      </c>
      <c r="DK268" s="1">
        <v>36400</v>
      </c>
      <c r="DL268" s="1">
        <v>46200</v>
      </c>
      <c r="DM268" s="1">
        <v>44900</v>
      </c>
      <c r="DN268" s="1">
        <v>40900</v>
      </c>
      <c r="DO268" s="1">
        <v>45100</v>
      </c>
      <c r="DP268" s="1">
        <v>41200</v>
      </c>
      <c r="DQ268" s="1">
        <v>44500</v>
      </c>
      <c r="DR268" s="1">
        <v>46500</v>
      </c>
      <c r="DS268" s="1">
        <v>50000</v>
      </c>
      <c r="DT268" s="1">
        <v>45000</v>
      </c>
      <c r="DU268" s="1">
        <v>44100</v>
      </c>
      <c r="DV268" s="1">
        <v>49700</v>
      </c>
      <c r="DW268" s="1">
        <v>38200</v>
      </c>
      <c r="DX268" s="1">
        <v>32200.000000000004</v>
      </c>
      <c r="DY268" s="1">
        <v>37500</v>
      </c>
      <c r="DZ268" s="1">
        <v>39700</v>
      </c>
      <c r="EA268" s="1">
        <v>40800</v>
      </c>
      <c r="EB268" s="1">
        <v>46600</v>
      </c>
      <c r="EC268" s="1">
        <v>38300</v>
      </c>
      <c r="ED268" s="1">
        <v>42500</v>
      </c>
      <c r="EE268" s="1">
        <v>43600</v>
      </c>
      <c r="EF268" s="1">
        <v>43600</v>
      </c>
    </row>
    <row r="269" spans="1:136" x14ac:dyDescent="0.45">
      <c r="B269" t="s">
        <v>142</v>
      </c>
      <c r="C269" t="s">
        <v>44</v>
      </c>
      <c r="D269" t="s">
        <v>311</v>
      </c>
      <c r="E269" s="1">
        <v>9700</v>
      </c>
      <c r="F269" s="1">
        <v>9400</v>
      </c>
      <c r="G269" s="1">
        <v>13900</v>
      </c>
      <c r="H269" s="1">
        <v>13000</v>
      </c>
      <c r="I269" s="1">
        <v>12000</v>
      </c>
      <c r="J269" s="1">
        <v>17100</v>
      </c>
      <c r="K269" s="1">
        <v>13400</v>
      </c>
      <c r="L269" s="1">
        <v>12500</v>
      </c>
      <c r="M269" s="1">
        <v>12400</v>
      </c>
      <c r="N269" s="1">
        <v>11300</v>
      </c>
      <c r="O269" s="1">
        <v>11500</v>
      </c>
      <c r="P269" s="1">
        <v>10300</v>
      </c>
      <c r="Q269" s="1">
        <v>10100</v>
      </c>
      <c r="R269" s="1">
        <v>9800</v>
      </c>
      <c r="S269" s="1">
        <v>11200</v>
      </c>
      <c r="T269" s="1">
        <v>8400</v>
      </c>
      <c r="U269" s="1">
        <v>9100</v>
      </c>
      <c r="V269" s="1">
        <v>8800</v>
      </c>
      <c r="W269" s="1">
        <v>10800</v>
      </c>
      <c r="X269" s="1">
        <v>16900</v>
      </c>
      <c r="Y269" s="1">
        <v>13100</v>
      </c>
      <c r="Z269" s="1">
        <v>15900</v>
      </c>
      <c r="AA269" s="1">
        <v>14400</v>
      </c>
      <c r="AB269" s="1">
        <v>14700</v>
      </c>
      <c r="AC269" s="1">
        <v>12300</v>
      </c>
      <c r="AD269" s="1">
        <v>10500</v>
      </c>
      <c r="AE269" s="1">
        <v>10500</v>
      </c>
      <c r="AF269" s="1">
        <v>11100</v>
      </c>
      <c r="AG269" s="1">
        <v>10900</v>
      </c>
      <c r="AH269" s="1">
        <v>10100</v>
      </c>
      <c r="AI269" s="1">
        <v>10600</v>
      </c>
      <c r="AJ269" s="1">
        <v>11300</v>
      </c>
      <c r="AK269" s="1">
        <v>9700</v>
      </c>
      <c r="AL269" s="1">
        <v>10500</v>
      </c>
      <c r="AM269" s="1">
        <v>9100</v>
      </c>
      <c r="AN269" s="1">
        <v>9000</v>
      </c>
      <c r="AO269" s="1">
        <v>10500</v>
      </c>
      <c r="AP269" s="1">
        <v>12400</v>
      </c>
      <c r="AQ269" s="1">
        <v>9900</v>
      </c>
      <c r="AR269" s="1">
        <v>13500</v>
      </c>
      <c r="AS269" s="1">
        <v>13500</v>
      </c>
      <c r="AT269" s="1">
        <v>17500</v>
      </c>
      <c r="AU269" s="1">
        <v>15900</v>
      </c>
      <c r="AV269" s="1">
        <v>15700</v>
      </c>
      <c r="AW269" s="1">
        <v>15700</v>
      </c>
      <c r="AX269" s="1">
        <v>15000</v>
      </c>
      <c r="AY269" s="1">
        <v>14900</v>
      </c>
      <c r="AZ269" s="1">
        <v>14300</v>
      </c>
      <c r="BA269" s="1">
        <v>13000</v>
      </c>
      <c r="BB269" s="1">
        <v>12900</v>
      </c>
      <c r="BC269" s="1">
        <v>12700</v>
      </c>
      <c r="BD269" s="1">
        <v>11900</v>
      </c>
      <c r="BE269" s="1">
        <v>13400</v>
      </c>
      <c r="BF269" s="1">
        <v>13400</v>
      </c>
      <c r="BG269" s="1">
        <v>15300</v>
      </c>
      <c r="BH269" s="1">
        <v>14600</v>
      </c>
      <c r="BI269" s="1">
        <v>15200</v>
      </c>
      <c r="BJ269" s="1">
        <v>15500</v>
      </c>
      <c r="BK269" s="1">
        <v>15900</v>
      </c>
      <c r="BL269" s="1">
        <v>12600</v>
      </c>
      <c r="BM269" s="1">
        <v>12500</v>
      </c>
      <c r="BN269" s="1">
        <v>13200</v>
      </c>
      <c r="BO269" s="1">
        <v>11600</v>
      </c>
      <c r="BP269" s="1">
        <v>9700</v>
      </c>
      <c r="BQ269" s="1">
        <v>7800</v>
      </c>
      <c r="BR269" s="1">
        <v>10200</v>
      </c>
      <c r="BS269" s="1">
        <v>12300</v>
      </c>
      <c r="BT269" s="1">
        <v>10400</v>
      </c>
      <c r="BU269" s="1">
        <v>16300</v>
      </c>
      <c r="BV269" s="1">
        <v>15900</v>
      </c>
      <c r="BW269" s="1">
        <v>17300</v>
      </c>
      <c r="BX269" s="1">
        <v>15400</v>
      </c>
      <c r="BY269" s="1">
        <v>10700</v>
      </c>
      <c r="BZ269" s="1">
        <v>10800</v>
      </c>
      <c r="CA269" s="1">
        <v>9900</v>
      </c>
      <c r="CB269" s="1">
        <v>11600</v>
      </c>
      <c r="CC269" s="1">
        <v>13700</v>
      </c>
      <c r="CD269" s="1">
        <v>13400</v>
      </c>
      <c r="CE269" s="1">
        <v>15800</v>
      </c>
      <c r="CF269" s="1">
        <v>15400</v>
      </c>
      <c r="CG269" s="1">
        <v>16300</v>
      </c>
      <c r="CH269" s="1">
        <v>15400</v>
      </c>
      <c r="CI269" s="1">
        <v>15400</v>
      </c>
      <c r="CJ269" s="1">
        <v>13100</v>
      </c>
      <c r="CK269" s="1">
        <v>10200</v>
      </c>
      <c r="CL269" s="1">
        <v>11100</v>
      </c>
      <c r="CM269" s="1">
        <v>11400</v>
      </c>
      <c r="CN269" s="1">
        <v>10200</v>
      </c>
      <c r="CO269" s="1">
        <v>13600</v>
      </c>
      <c r="CP269" s="1">
        <v>14400</v>
      </c>
      <c r="CQ269" s="1">
        <v>16600</v>
      </c>
      <c r="CR269" s="1">
        <v>15700</v>
      </c>
      <c r="CS269" s="1">
        <v>12000</v>
      </c>
      <c r="CT269" s="1">
        <v>13400</v>
      </c>
      <c r="CU269" s="1">
        <v>14800</v>
      </c>
      <c r="CV269" s="1">
        <v>14600</v>
      </c>
      <c r="CW269" s="1">
        <v>13300</v>
      </c>
      <c r="CX269" s="1">
        <v>13000</v>
      </c>
      <c r="CY269" s="1">
        <v>13800</v>
      </c>
      <c r="CZ269" s="1">
        <v>14300</v>
      </c>
      <c r="DA269" s="1">
        <v>17800</v>
      </c>
      <c r="DB269" s="1">
        <v>17400</v>
      </c>
      <c r="DC269" s="1">
        <v>16800</v>
      </c>
      <c r="DD269" s="1">
        <v>15000</v>
      </c>
      <c r="DE269" s="1">
        <v>14200</v>
      </c>
      <c r="DF269" s="1">
        <v>13200</v>
      </c>
      <c r="DG269" s="1">
        <v>12700</v>
      </c>
      <c r="DH269" s="1">
        <v>12200</v>
      </c>
      <c r="DI269" s="1">
        <v>11200</v>
      </c>
      <c r="DJ269" s="1">
        <v>10900</v>
      </c>
      <c r="DK269" s="1">
        <v>13700</v>
      </c>
      <c r="DL269" s="1">
        <v>13500</v>
      </c>
      <c r="DM269" s="1">
        <v>14700</v>
      </c>
      <c r="DN269" s="1">
        <v>14200</v>
      </c>
      <c r="DO269" s="1">
        <v>13300</v>
      </c>
      <c r="DP269" s="1">
        <v>13100</v>
      </c>
      <c r="DQ269" s="1">
        <v>13600</v>
      </c>
      <c r="DR269" s="1">
        <v>16000</v>
      </c>
      <c r="DS269" s="1">
        <v>14600</v>
      </c>
      <c r="DT269" s="1">
        <v>16300</v>
      </c>
      <c r="DU269" s="1">
        <v>16500</v>
      </c>
      <c r="DV269" s="1">
        <v>15000</v>
      </c>
      <c r="DW269" s="1">
        <v>14600</v>
      </c>
      <c r="DX269" s="1">
        <v>12500</v>
      </c>
      <c r="DY269" s="1">
        <v>12500</v>
      </c>
      <c r="DZ269" s="1">
        <v>16000</v>
      </c>
      <c r="EA269" s="1">
        <v>18100</v>
      </c>
      <c r="EB269" s="1">
        <v>12400</v>
      </c>
      <c r="EC269" s="1">
        <v>13600</v>
      </c>
      <c r="ED269" s="1">
        <v>12500</v>
      </c>
      <c r="EE269" s="1">
        <v>10100</v>
      </c>
      <c r="EF269" s="1">
        <v>10100</v>
      </c>
    </row>
    <row r="270" spans="1:136" x14ac:dyDescent="0.45">
      <c r="D270" t="s">
        <v>312</v>
      </c>
      <c r="E270" s="1"/>
      <c r="F270" s="1"/>
      <c r="G270" s="1"/>
      <c r="H270" s="1"/>
      <c r="I270" s="1"/>
      <c r="J270" s="1"/>
      <c r="K270" s="1"/>
      <c r="L270" s="1"/>
      <c r="M270" s="1"/>
      <c r="N270" s="1"/>
      <c r="O270" s="1"/>
      <c r="P270" s="1"/>
      <c r="Q270" s="1"/>
      <c r="R270" s="1"/>
      <c r="S270" s="1"/>
      <c r="T270" s="1"/>
      <c r="U270" s="1"/>
      <c r="V270" s="1"/>
      <c r="W270" s="1"/>
      <c r="X270" s="1"/>
      <c r="Y270" s="1"/>
      <c r="Z270" s="1"/>
      <c r="AA270" s="1"/>
      <c r="AB270" s="1">
        <v>1900</v>
      </c>
      <c r="AC270" s="1">
        <v>1500</v>
      </c>
      <c r="AD270" s="1"/>
      <c r="AE270" s="1">
        <v>1900</v>
      </c>
      <c r="AF270" s="1"/>
      <c r="AG270" s="1"/>
      <c r="AH270" s="1">
        <v>2000</v>
      </c>
      <c r="AI270" s="1">
        <v>1900</v>
      </c>
      <c r="AJ270" s="1"/>
      <c r="AK270" s="1"/>
      <c r="AL270" s="1"/>
      <c r="AM270" s="1"/>
      <c r="AN270" s="1"/>
      <c r="AO270" s="1">
        <v>1600</v>
      </c>
      <c r="AP270" s="1"/>
      <c r="AQ270" s="1"/>
      <c r="AR270" s="1"/>
      <c r="AS270" s="1"/>
      <c r="AT270" s="1"/>
      <c r="AU270" s="1"/>
      <c r="AV270" s="1"/>
      <c r="AW270" s="1"/>
      <c r="AX270" s="1"/>
      <c r="AY270" s="1">
        <v>1700</v>
      </c>
      <c r="AZ270" s="1"/>
      <c r="BA270" s="1"/>
      <c r="BB270" s="1">
        <v>3000</v>
      </c>
      <c r="BC270" s="1">
        <v>1600</v>
      </c>
      <c r="BD270" s="1">
        <v>2300</v>
      </c>
      <c r="BE270" s="1"/>
      <c r="BF270" s="1"/>
      <c r="BG270" s="1"/>
      <c r="BH270" s="1"/>
      <c r="BI270" s="1"/>
      <c r="BJ270" s="1">
        <v>1800</v>
      </c>
      <c r="BK270" s="1"/>
      <c r="BL270" s="1">
        <v>1800</v>
      </c>
      <c r="BM270" s="1"/>
      <c r="BN270" s="1"/>
      <c r="BO270" s="1"/>
      <c r="BP270" s="1"/>
      <c r="BQ270" s="1"/>
      <c r="BR270" s="1"/>
      <c r="BS270" s="1"/>
      <c r="BT270" s="1"/>
      <c r="BU270" s="1">
        <v>2000</v>
      </c>
      <c r="BV270" s="1">
        <v>1900</v>
      </c>
      <c r="BW270" s="1">
        <v>2300</v>
      </c>
      <c r="BX270" s="1">
        <v>2200</v>
      </c>
      <c r="BY270" s="1"/>
      <c r="BZ270" s="1"/>
      <c r="CA270" s="1"/>
      <c r="CB270" s="1"/>
      <c r="CC270" s="1"/>
      <c r="CD270" s="1"/>
      <c r="CE270" s="1"/>
      <c r="CF270" s="1"/>
      <c r="CG270" s="1"/>
      <c r="CH270" s="1"/>
      <c r="CI270" s="1">
        <v>1700</v>
      </c>
      <c r="CJ270" s="1"/>
      <c r="CK270" s="1"/>
      <c r="CL270" s="1"/>
      <c r="CM270" s="1"/>
      <c r="CN270" s="1"/>
      <c r="CO270" s="1"/>
      <c r="CP270" s="1"/>
      <c r="CQ270" s="1"/>
      <c r="CR270" s="1"/>
      <c r="CS270" s="1"/>
      <c r="CT270" s="1"/>
      <c r="CU270" s="1"/>
      <c r="CV270" s="1"/>
      <c r="CW270" s="1"/>
      <c r="CX270" s="1"/>
      <c r="CY270" s="1"/>
      <c r="CZ270" s="1"/>
      <c r="DA270" s="1"/>
      <c r="DB270" s="1">
        <v>1600</v>
      </c>
      <c r="DC270" s="1"/>
      <c r="DD270" s="1">
        <v>1500</v>
      </c>
      <c r="DE270" s="1"/>
      <c r="DF270" s="1"/>
      <c r="DG270" s="1"/>
      <c r="DH270" s="1"/>
      <c r="DI270" s="1"/>
      <c r="DJ270" s="1"/>
      <c r="DK270" s="1"/>
      <c r="DL270" s="1"/>
      <c r="DM270" s="1"/>
      <c r="DN270" s="1"/>
      <c r="DO270" s="1"/>
      <c r="DP270" s="1"/>
      <c r="DQ270" s="1"/>
      <c r="DR270" s="1"/>
      <c r="DS270" s="1"/>
      <c r="DT270" s="1"/>
      <c r="DU270" s="1"/>
      <c r="DV270" s="1"/>
      <c r="DW270" s="1"/>
      <c r="DX270" s="1">
        <v>1500</v>
      </c>
      <c r="DY270" s="1"/>
      <c r="DZ270" s="1"/>
      <c r="EA270" s="1"/>
      <c r="EB270" s="1"/>
      <c r="EC270" s="1">
        <v>2800</v>
      </c>
      <c r="ED270" s="1"/>
      <c r="EE270" s="1"/>
      <c r="EF270" s="1"/>
    </row>
    <row r="271" spans="1:136" x14ac:dyDescent="0.45">
      <c r="B271" t="s">
        <v>143</v>
      </c>
      <c r="C271" t="s">
        <v>44</v>
      </c>
      <c r="D271" t="s">
        <v>314</v>
      </c>
      <c r="E271" s="1">
        <v>179900</v>
      </c>
      <c r="F271" s="1">
        <v>180500</v>
      </c>
      <c r="G271" s="1">
        <v>176500</v>
      </c>
      <c r="H271" s="1">
        <v>182000</v>
      </c>
      <c r="I271" s="1">
        <v>178900</v>
      </c>
      <c r="J271" s="1">
        <v>179700</v>
      </c>
      <c r="K271" s="1">
        <v>172500</v>
      </c>
      <c r="L271" s="1">
        <v>180900</v>
      </c>
      <c r="M271" s="1">
        <v>174300</v>
      </c>
      <c r="N271" s="1">
        <v>183600</v>
      </c>
      <c r="O271" s="1">
        <v>173900</v>
      </c>
      <c r="P271" s="1">
        <v>177500</v>
      </c>
      <c r="Q271" s="1">
        <v>183500</v>
      </c>
      <c r="R271" s="1">
        <v>169400</v>
      </c>
      <c r="S271" s="1">
        <v>173500</v>
      </c>
      <c r="T271" s="1">
        <v>178400</v>
      </c>
      <c r="U271" s="1">
        <v>180500</v>
      </c>
      <c r="V271" s="1">
        <v>185200</v>
      </c>
      <c r="W271" s="1">
        <v>193400</v>
      </c>
      <c r="X271" s="1">
        <v>204600</v>
      </c>
      <c r="Y271" s="1">
        <v>210600</v>
      </c>
      <c r="Z271" s="1">
        <v>214300</v>
      </c>
      <c r="AA271" s="1">
        <v>220900</v>
      </c>
      <c r="AB271" s="1">
        <v>224900</v>
      </c>
      <c r="AC271" s="1">
        <v>206600</v>
      </c>
      <c r="AD271" s="1">
        <v>194100</v>
      </c>
      <c r="AE271" s="1">
        <v>197900</v>
      </c>
      <c r="AF271" s="1">
        <v>178600</v>
      </c>
      <c r="AG271" s="1">
        <v>173000</v>
      </c>
      <c r="AH271" s="1">
        <v>176300</v>
      </c>
      <c r="AI271" s="1">
        <v>183600</v>
      </c>
      <c r="AJ271" s="1">
        <v>194900</v>
      </c>
      <c r="AK271" s="1">
        <v>197300</v>
      </c>
      <c r="AL271" s="1">
        <v>195500</v>
      </c>
      <c r="AM271" s="1">
        <v>199400</v>
      </c>
      <c r="AN271" s="1">
        <v>194900</v>
      </c>
      <c r="AO271" s="1">
        <v>197600</v>
      </c>
      <c r="AP271" s="1">
        <v>196500</v>
      </c>
      <c r="AQ271" s="1">
        <v>200300</v>
      </c>
      <c r="AR271" s="1">
        <v>199500</v>
      </c>
      <c r="AS271" s="1">
        <v>208800</v>
      </c>
      <c r="AT271" s="1">
        <v>201400</v>
      </c>
      <c r="AU271" s="1">
        <v>212200</v>
      </c>
      <c r="AV271" s="1">
        <v>211400</v>
      </c>
      <c r="AW271" s="1">
        <v>214900</v>
      </c>
      <c r="AX271" s="1">
        <v>215000</v>
      </c>
      <c r="AY271" s="1">
        <v>221600</v>
      </c>
      <c r="AZ271" s="1">
        <v>207800</v>
      </c>
      <c r="BA271" s="1">
        <v>202400</v>
      </c>
      <c r="BB271" s="1">
        <v>188300</v>
      </c>
      <c r="BC271" s="1">
        <v>195900</v>
      </c>
      <c r="BD271" s="1">
        <v>207700</v>
      </c>
      <c r="BE271" s="1">
        <v>205800</v>
      </c>
      <c r="BF271" s="1">
        <v>214500</v>
      </c>
      <c r="BG271" s="1">
        <v>212600</v>
      </c>
      <c r="BH271" s="1">
        <v>209900</v>
      </c>
      <c r="BI271" s="1">
        <v>199400</v>
      </c>
      <c r="BJ271" s="1">
        <v>207200</v>
      </c>
      <c r="BK271" s="1">
        <v>212900</v>
      </c>
      <c r="BL271" s="1">
        <v>204500</v>
      </c>
      <c r="BM271" s="1">
        <v>204000</v>
      </c>
      <c r="BN271" s="1">
        <v>208200</v>
      </c>
      <c r="BO271" s="1">
        <v>219800</v>
      </c>
      <c r="BP271" s="1">
        <v>218200</v>
      </c>
      <c r="BQ271" s="1">
        <v>215700</v>
      </c>
      <c r="BR271" s="1">
        <v>204400</v>
      </c>
      <c r="BS271" s="1">
        <v>222200</v>
      </c>
      <c r="BT271" s="1">
        <v>215700</v>
      </c>
      <c r="BU271" s="1">
        <v>222200</v>
      </c>
      <c r="BV271" s="1">
        <v>230200</v>
      </c>
      <c r="BW271" s="1">
        <v>214600</v>
      </c>
      <c r="BX271" s="1">
        <v>221100</v>
      </c>
      <c r="BY271" s="1">
        <v>213100</v>
      </c>
      <c r="BZ271" s="1">
        <v>199200</v>
      </c>
      <c r="CA271" s="1">
        <v>211100</v>
      </c>
      <c r="CB271" s="1">
        <v>218400</v>
      </c>
      <c r="CC271" s="1">
        <v>227200</v>
      </c>
      <c r="CD271" s="1">
        <v>224300</v>
      </c>
      <c r="CE271" s="1">
        <v>220800</v>
      </c>
      <c r="CF271" s="1">
        <v>236000</v>
      </c>
      <c r="CG271" s="1">
        <v>225900</v>
      </c>
      <c r="CH271" s="1">
        <v>224800</v>
      </c>
      <c r="CI271" s="1">
        <v>209900</v>
      </c>
      <c r="CJ271" s="1">
        <v>202200</v>
      </c>
      <c r="CK271" s="1">
        <v>217800</v>
      </c>
      <c r="CL271" s="1">
        <v>221500</v>
      </c>
      <c r="CM271" s="1">
        <v>207700</v>
      </c>
      <c r="CN271" s="1">
        <v>205200</v>
      </c>
      <c r="CO271" s="1">
        <v>213100</v>
      </c>
      <c r="CP271" s="1">
        <v>207900</v>
      </c>
      <c r="CQ271" s="1">
        <v>210700</v>
      </c>
      <c r="CR271" s="1">
        <v>220500</v>
      </c>
      <c r="CS271" s="1">
        <v>218400</v>
      </c>
      <c r="CT271" s="1">
        <v>226800</v>
      </c>
      <c r="CU271" s="1">
        <v>209500</v>
      </c>
      <c r="CV271" s="1">
        <v>208900</v>
      </c>
      <c r="CW271" s="1">
        <v>211800</v>
      </c>
      <c r="CX271" s="1">
        <v>218700</v>
      </c>
      <c r="CY271" s="1">
        <v>231500</v>
      </c>
      <c r="CZ271" s="1">
        <v>219000</v>
      </c>
      <c r="DA271" s="1">
        <v>220800</v>
      </c>
      <c r="DB271" s="1">
        <v>215600</v>
      </c>
      <c r="DC271" s="1">
        <v>221800</v>
      </c>
      <c r="DD271" s="1">
        <v>219300</v>
      </c>
      <c r="DE271" s="1">
        <v>219800</v>
      </c>
      <c r="DF271" s="1">
        <v>244000</v>
      </c>
      <c r="DG271" s="1">
        <v>260399.99999999997</v>
      </c>
      <c r="DH271" s="1">
        <v>266200</v>
      </c>
      <c r="DI271" s="1">
        <v>271500</v>
      </c>
      <c r="DJ271" s="1">
        <v>245300</v>
      </c>
      <c r="DK271" s="1">
        <v>245600</v>
      </c>
      <c r="DL271" s="1">
        <v>242100</v>
      </c>
      <c r="DM271" s="1">
        <v>241300</v>
      </c>
      <c r="DN271" s="1">
        <v>261100.00000000003</v>
      </c>
      <c r="DO271" s="1">
        <v>262800</v>
      </c>
      <c r="DP271" s="1">
        <v>264100</v>
      </c>
      <c r="DQ271" s="1">
        <v>281200</v>
      </c>
      <c r="DR271" s="1">
        <v>264600</v>
      </c>
      <c r="DS271" s="1">
        <v>259700</v>
      </c>
      <c r="DT271" s="1">
        <v>266900</v>
      </c>
      <c r="DU271" s="1">
        <v>250000</v>
      </c>
      <c r="DV271" s="1">
        <v>242500</v>
      </c>
      <c r="DW271" s="1">
        <v>240700</v>
      </c>
      <c r="DX271" s="1">
        <v>231300</v>
      </c>
      <c r="DY271" s="1">
        <v>233200</v>
      </c>
      <c r="DZ271" s="1">
        <v>256800</v>
      </c>
      <c r="EA271" s="1">
        <v>242900</v>
      </c>
      <c r="EB271" s="1">
        <v>259899.99999999997</v>
      </c>
      <c r="EC271" s="1">
        <v>233700</v>
      </c>
      <c r="ED271" s="1">
        <v>256500</v>
      </c>
      <c r="EE271" s="1">
        <v>235000</v>
      </c>
      <c r="EF271" s="1">
        <v>235000</v>
      </c>
    </row>
    <row r="272" spans="1:136" x14ac:dyDescent="0.45">
      <c r="D272" t="s">
        <v>315</v>
      </c>
      <c r="E272" s="1">
        <v>72300</v>
      </c>
      <c r="F272" s="1">
        <v>78400</v>
      </c>
      <c r="G272" s="1">
        <v>74300</v>
      </c>
      <c r="H272" s="1">
        <v>86800</v>
      </c>
      <c r="I272" s="1">
        <v>94400</v>
      </c>
      <c r="J272" s="1">
        <v>89300</v>
      </c>
      <c r="K272" s="1">
        <v>97400</v>
      </c>
      <c r="L272" s="1">
        <v>93700</v>
      </c>
      <c r="M272" s="1">
        <v>87800</v>
      </c>
      <c r="N272" s="1">
        <v>85700</v>
      </c>
      <c r="O272" s="1">
        <v>89500</v>
      </c>
      <c r="P272" s="1">
        <v>94700</v>
      </c>
      <c r="Q272" s="1">
        <v>80700</v>
      </c>
      <c r="R272" s="1">
        <v>87500</v>
      </c>
      <c r="S272" s="1">
        <v>90400</v>
      </c>
      <c r="T272" s="1">
        <v>86300</v>
      </c>
      <c r="U272" s="1">
        <v>103600</v>
      </c>
      <c r="V272" s="1">
        <v>96600</v>
      </c>
      <c r="W272" s="1">
        <v>101200</v>
      </c>
      <c r="X272" s="1">
        <v>104300</v>
      </c>
      <c r="Y272" s="1">
        <v>100700</v>
      </c>
      <c r="Z272" s="1">
        <v>95000</v>
      </c>
      <c r="AA272" s="1">
        <v>86100</v>
      </c>
      <c r="AB272" s="1">
        <v>90800</v>
      </c>
      <c r="AC272" s="1">
        <v>89900</v>
      </c>
      <c r="AD272" s="1">
        <v>90400</v>
      </c>
      <c r="AE272" s="1">
        <v>93000</v>
      </c>
      <c r="AF272" s="1">
        <v>92300</v>
      </c>
      <c r="AG272" s="1">
        <v>98900</v>
      </c>
      <c r="AH272" s="1">
        <v>104600</v>
      </c>
      <c r="AI272" s="1">
        <v>101800</v>
      </c>
      <c r="AJ272" s="1">
        <v>99800</v>
      </c>
      <c r="AK272" s="1">
        <v>102600</v>
      </c>
      <c r="AL272" s="1">
        <v>102700</v>
      </c>
      <c r="AM272" s="1">
        <v>105400</v>
      </c>
      <c r="AN272" s="1">
        <v>104700</v>
      </c>
      <c r="AO272" s="1">
        <v>104900</v>
      </c>
      <c r="AP272" s="1">
        <v>94100</v>
      </c>
      <c r="AQ272" s="1">
        <v>96700</v>
      </c>
      <c r="AR272" s="1">
        <v>105300</v>
      </c>
      <c r="AS272" s="1">
        <v>96700</v>
      </c>
      <c r="AT272" s="1">
        <v>95000</v>
      </c>
      <c r="AU272" s="1">
        <v>98600</v>
      </c>
      <c r="AV272" s="1">
        <v>106300</v>
      </c>
      <c r="AW272" s="1">
        <v>93000</v>
      </c>
      <c r="AX272" s="1">
        <v>89200</v>
      </c>
      <c r="AY272" s="1">
        <v>98900</v>
      </c>
      <c r="AZ272" s="1">
        <v>97500</v>
      </c>
      <c r="BA272" s="1">
        <v>96700</v>
      </c>
      <c r="BB272" s="1">
        <v>92400</v>
      </c>
      <c r="BC272" s="1">
        <v>96300</v>
      </c>
      <c r="BD272" s="1">
        <v>97400</v>
      </c>
      <c r="BE272" s="1">
        <v>98800</v>
      </c>
      <c r="BF272" s="1">
        <v>102300</v>
      </c>
      <c r="BG272" s="1">
        <v>105300</v>
      </c>
      <c r="BH272" s="1">
        <v>105000</v>
      </c>
      <c r="BI272" s="1">
        <v>101600</v>
      </c>
      <c r="BJ272" s="1">
        <v>95900</v>
      </c>
      <c r="BK272" s="1">
        <v>110800</v>
      </c>
      <c r="BL272" s="1">
        <v>105700</v>
      </c>
      <c r="BM272" s="1">
        <v>104800</v>
      </c>
      <c r="BN272" s="1">
        <v>108900</v>
      </c>
      <c r="BO272" s="1">
        <v>104500</v>
      </c>
      <c r="BP272" s="1">
        <v>106000</v>
      </c>
      <c r="BQ272" s="1">
        <v>110300</v>
      </c>
      <c r="BR272" s="1">
        <v>115100</v>
      </c>
      <c r="BS272" s="1">
        <v>104500</v>
      </c>
      <c r="BT272" s="1">
        <v>112500</v>
      </c>
      <c r="BU272" s="1">
        <v>97100</v>
      </c>
      <c r="BV272" s="1">
        <v>95100</v>
      </c>
      <c r="BW272" s="1">
        <v>92100</v>
      </c>
      <c r="BX272" s="1">
        <v>88400</v>
      </c>
      <c r="BY272" s="1">
        <v>94000</v>
      </c>
      <c r="BZ272" s="1">
        <v>97000</v>
      </c>
      <c r="CA272" s="1">
        <v>102100</v>
      </c>
      <c r="CB272" s="1">
        <v>92200</v>
      </c>
      <c r="CC272" s="1">
        <v>92600</v>
      </c>
      <c r="CD272" s="1">
        <v>95700</v>
      </c>
      <c r="CE272" s="1">
        <v>100700</v>
      </c>
      <c r="CF272" s="1">
        <v>95600</v>
      </c>
      <c r="CG272" s="1">
        <v>94500</v>
      </c>
      <c r="CH272" s="1">
        <v>94900</v>
      </c>
      <c r="CI272" s="1">
        <v>98900</v>
      </c>
      <c r="CJ272" s="1">
        <v>92000</v>
      </c>
      <c r="CK272" s="1">
        <v>86700</v>
      </c>
      <c r="CL272" s="1">
        <v>84700</v>
      </c>
      <c r="CM272" s="1">
        <v>88100</v>
      </c>
      <c r="CN272" s="1">
        <v>89400</v>
      </c>
      <c r="CO272" s="1">
        <v>83700</v>
      </c>
      <c r="CP272" s="1">
        <v>85900</v>
      </c>
      <c r="CQ272" s="1">
        <v>87100</v>
      </c>
      <c r="CR272" s="1">
        <v>89400</v>
      </c>
      <c r="CS272" s="1">
        <v>92000</v>
      </c>
      <c r="CT272" s="1">
        <v>93600</v>
      </c>
      <c r="CU272" s="1">
        <v>100500</v>
      </c>
      <c r="CV272" s="1">
        <v>99800</v>
      </c>
      <c r="CW272" s="1">
        <v>100400</v>
      </c>
      <c r="CX272" s="1">
        <v>104700</v>
      </c>
      <c r="CY272" s="1">
        <v>92700</v>
      </c>
      <c r="CZ272" s="1">
        <v>87400</v>
      </c>
      <c r="DA272" s="1">
        <v>99300</v>
      </c>
      <c r="DB272" s="1">
        <v>99100</v>
      </c>
      <c r="DC272" s="1">
        <v>93800</v>
      </c>
      <c r="DD272" s="1">
        <v>94900</v>
      </c>
      <c r="DE272" s="1">
        <v>97300</v>
      </c>
      <c r="DF272" s="1">
        <v>89300</v>
      </c>
      <c r="DG272" s="1">
        <v>87100</v>
      </c>
      <c r="DH272" s="1">
        <v>86200</v>
      </c>
      <c r="DI272" s="1">
        <v>87800</v>
      </c>
      <c r="DJ272" s="1">
        <v>94000</v>
      </c>
      <c r="DK272" s="1">
        <v>90100</v>
      </c>
      <c r="DL272" s="1">
        <v>90600</v>
      </c>
      <c r="DM272" s="1">
        <v>85100</v>
      </c>
      <c r="DN272" s="1">
        <v>78600</v>
      </c>
      <c r="DO272" s="1">
        <v>88900</v>
      </c>
      <c r="DP272" s="1">
        <v>87800</v>
      </c>
      <c r="DQ272" s="1">
        <v>90300</v>
      </c>
      <c r="DR272" s="1">
        <v>82600</v>
      </c>
      <c r="DS272" s="1">
        <v>78400</v>
      </c>
      <c r="DT272" s="1">
        <v>80600</v>
      </c>
      <c r="DU272" s="1">
        <v>85500</v>
      </c>
      <c r="DV272" s="1">
        <v>82400</v>
      </c>
      <c r="DW272" s="1">
        <v>85300</v>
      </c>
      <c r="DX272" s="1">
        <v>103300</v>
      </c>
      <c r="DY272" s="1">
        <v>107900</v>
      </c>
      <c r="DZ272" s="1">
        <v>96600</v>
      </c>
      <c r="EA272" s="1">
        <v>105200</v>
      </c>
      <c r="EB272" s="1">
        <v>105100</v>
      </c>
      <c r="EC272" s="1">
        <v>101600</v>
      </c>
      <c r="ED272" s="1">
        <v>92600</v>
      </c>
      <c r="EE272" s="1">
        <v>92600</v>
      </c>
      <c r="EF272" s="1">
        <v>92600</v>
      </c>
    </row>
    <row r="273" spans="2:136" x14ac:dyDescent="0.45">
      <c r="B273" t="s">
        <v>457</v>
      </c>
      <c r="C273" t="s">
        <v>44</v>
      </c>
      <c r="D273" t="s">
        <v>144</v>
      </c>
      <c r="E273" s="1">
        <v>51200</v>
      </c>
      <c r="F273" s="1">
        <v>52300</v>
      </c>
      <c r="G273" s="1">
        <v>53500</v>
      </c>
      <c r="H273" s="1">
        <v>51800</v>
      </c>
      <c r="I273" s="1">
        <v>54400</v>
      </c>
      <c r="J273" s="1">
        <v>54200</v>
      </c>
      <c r="K273" s="1">
        <v>60800</v>
      </c>
      <c r="L273" s="1">
        <v>58000</v>
      </c>
      <c r="M273" s="1">
        <v>62000</v>
      </c>
      <c r="N273" s="1">
        <v>63300</v>
      </c>
      <c r="O273" s="1">
        <v>71400</v>
      </c>
      <c r="P273" s="1">
        <v>68200</v>
      </c>
      <c r="Q273" s="1">
        <v>62900</v>
      </c>
      <c r="R273" s="1">
        <v>66200</v>
      </c>
      <c r="S273" s="1">
        <v>73600</v>
      </c>
      <c r="T273" s="1">
        <v>67900</v>
      </c>
      <c r="U273" s="1">
        <v>62100</v>
      </c>
      <c r="V273" s="1">
        <v>64000</v>
      </c>
      <c r="W273" s="1">
        <v>61800</v>
      </c>
      <c r="X273" s="1">
        <v>64200</v>
      </c>
      <c r="Y273" s="1">
        <v>63300</v>
      </c>
      <c r="Z273" s="1">
        <v>61300</v>
      </c>
      <c r="AA273" s="1">
        <v>58700</v>
      </c>
      <c r="AB273" s="1">
        <v>60300</v>
      </c>
      <c r="AC273" s="1">
        <v>59000</v>
      </c>
      <c r="AD273" s="1">
        <v>52700</v>
      </c>
      <c r="AE273" s="1">
        <v>57200</v>
      </c>
      <c r="AF273" s="1">
        <v>60600</v>
      </c>
      <c r="AG273" s="1">
        <v>63800</v>
      </c>
      <c r="AH273" s="1">
        <v>62900</v>
      </c>
      <c r="AI273" s="1">
        <v>69100</v>
      </c>
      <c r="AJ273" s="1">
        <v>66500</v>
      </c>
      <c r="AK273" s="1">
        <v>62300</v>
      </c>
      <c r="AL273" s="1">
        <v>58100</v>
      </c>
      <c r="AM273" s="1">
        <v>54500</v>
      </c>
      <c r="AN273" s="1">
        <v>59800</v>
      </c>
      <c r="AO273" s="1">
        <v>61700</v>
      </c>
      <c r="AP273" s="1">
        <v>62800</v>
      </c>
      <c r="AQ273" s="1">
        <v>58600</v>
      </c>
      <c r="AR273" s="1">
        <v>55100</v>
      </c>
      <c r="AS273" s="1">
        <v>58500</v>
      </c>
      <c r="AT273" s="1">
        <v>57100</v>
      </c>
      <c r="AU273" s="1">
        <v>56500</v>
      </c>
      <c r="AV273" s="1">
        <v>57300</v>
      </c>
      <c r="AW273" s="1">
        <v>60200</v>
      </c>
      <c r="AX273" s="1">
        <v>63500</v>
      </c>
      <c r="AY273" s="1">
        <v>59200</v>
      </c>
      <c r="AZ273" s="1">
        <v>68600</v>
      </c>
      <c r="BA273" s="1">
        <v>71500</v>
      </c>
      <c r="BB273" s="1">
        <v>65700</v>
      </c>
      <c r="BC273" s="1">
        <v>58900</v>
      </c>
      <c r="BD273" s="1">
        <v>60900</v>
      </c>
      <c r="BE273" s="1">
        <v>66000</v>
      </c>
      <c r="BF273" s="1">
        <v>64800</v>
      </c>
      <c r="BG273" s="1">
        <v>63500</v>
      </c>
      <c r="BH273" s="1">
        <v>62000</v>
      </c>
      <c r="BI273" s="1">
        <v>68800</v>
      </c>
      <c r="BJ273" s="1">
        <v>66000</v>
      </c>
      <c r="BK273" s="1">
        <v>67100</v>
      </c>
      <c r="BL273" s="1">
        <v>60100</v>
      </c>
      <c r="BM273" s="1">
        <v>53700</v>
      </c>
      <c r="BN273" s="1">
        <v>58600</v>
      </c>
      <c r="BO273" s="1">
        <v>65500</v>
      </c>
      <c r="BP273" s="1">
        <v>63800</v>
      </c>
      <c r="BQ273" s="1">
        <v>67500</v>
      </c>
      <c r="BR273" s="1">
        <v>74100</v>
      </c>
      <c r="BS273" s="1">
        <v>73100</v>
      </c>
      <c r="BT273" s="1">
        <v>67200</v>
      </c>
      <c r="BU273" s="1">
        <v>55900</v>
      </c>
      <c r="BV273" s="1">
        <v>60400</v>
      </c>
      <c r="BW273" s="1">
        <v>50100</v>
      </c>
      <c r="BX273" s="1">
        <v>57200</v>
      </c>
      <c r="BY273" s="1">
        <v>60300</v>
      </c>
      <c r="BZ273" s="1">
        <v>65500</v>
      </c>
      <c r="CA273" s="1">
        <v>62800</v>
      </c>
      <c r="CB273" s="1">
        <v>60800</v>
      </c>
      <c r="CC273" s="1">
        <v>65000</v>
      </c>
      <c r="CD273" s="1">
        <v>66400</v>
      </c>
      <c r="CE273" s="1">
        <v>73300</v>
      </c>
      <c r="CF273" s="1">
        <v>76100</v>
      </c>
      <c r="CG273" s="1">
        <v>71500</v>
      </c>
      <c r="CH273" s="1">
        <v>71700</v>
      </c>
      <c r="CI273" s="1">
        <v>75400</v>
      </c>
      <c r="CJ273" s="1">
        <v>72200</v>
      </c>
      <c r="CK273" s="1">
        <v>64000</v>
      </c>
      <c r="CL273" s="1">
        <v>54300</v>
      </c>
      <c r="CM273" s="1">
        <v>63400</v>
      </c>
      <c r="CN273" s="1">
        <v>67900</v>
      </c>
      <c r="CO273" s="1">
        <v>68900</v>
      </c>
      <c r="CP273" s="1">
        <v>76300</v>
      </c>
      <c r="CQ273" s="1">
        <v>89000</v>
      </c>
      <c r="CR273" s="1">
        <v>85700</v>
      </c>
      <c r="CS273" s="1">
        <v>76000</v>
      </c>
      <c r="CT273" s="1">
        <v>76900</v>
      </c>
      <c r="CU273" s="1">
        <v>75600</v>
      </c>
      <c r="CV273" s="1">
        <v>68600</v>
      </c>
      <c r="CW273" s="1">
        <v>64099.999999999993</v>
      </c>
      <c r="CX273" s="1">
        <v>77000</v>
      </c>
      <c r="CY273" s="1">
        <v>78900</v>
      </c>
      <c r="CZ273" s="1">
        <v>76500</v>
      </c>
      <c r="DA273" s="1">
        <v>79600</v>
      </c>
      <c r="DB273" s="1">
        <v>85100</v>
      </c>
      <c r="DC273" s="1">
        <v>81700</v>
      </c>
      <c r="DD273" s="1">
        <v>80400</v>
      </c>
      <c r="DE273" s="1">
        <v>82200</v>
      </c>
      <c r="DF273" s="1">
        <v>83700</v>
      </c>
      <c r="DG273" s="1">
        <v>74900</v>
      </c>
      <c r="DH273" s="1">
        <v>73200</v>
      </c>
      <c r="DI273" s="1">
        <v>72700</v>
      </c>
      <c r="DJ273" s="1">
        <v>78200</v>
      </c>
      <c r="DK273" s="1">
        <v>78200</v>
      </c>
      <c r="DL273" s="1">
        <v>74100</v>
      </c>
      <c r="DM273" s="1">
        <v>69500</v>
      </c>
      <c r="DN273" s="1">
        <v>71800</v>
      </c>
      <c r="DO273" s="1">
        <v>68800</v>
      </c>
      <c r="DP273" s="1">
        <v>59700</v>
      </c>
      <c r="DQ273" s="1">
        <v>62000</v>
      </c>
      <c r="DR273" s="1">
        <v>67800</v>
      </c>
      <c r="DS273" s="1">
        <v>71100</v>
      </c>
      <c r="DT273" s="1">
        <v>80300</v>
      </c>
      <c r="DU273" s="1">
        <v>81600</v>
      </c>
      <c r="DV273" s="1">
        <v>75300</v>
      </c>
      <c r="DW273" s="1">
        <v>73300</v>
      </c>
      <c r="DX273" s="1">
        <v>63100</v>
      </c>
      <c r="DY273" s="1">
        <v>60300</v>
      </c>
      <c r="DZ273" s="1">
        <v>60500</v>
      </c>
      <c r="EA273" s="1">
        <v>67100</v>
      </c>
      <c r="EB273" s="1">
        <v>66600</v>
      </c>
      <c r="EC273" s="1">
        <v>70700</v>
      </c>
      <c r="ED273" s="1">
        <v>68100</v>
      </c>
      <c r="EE273" s="1">
        <v>67200</v>
      </c>
      <c r="EF273" s="1">
        <v>67200</v>
      </c>
    </row>
    <row r="274" spans="2:136" x14ac:dyDescent="0.45">
      <c r="D274" t="s">
        <v>316</v>
      </c>
      <c r="E274" s="1">
        <v>4600</v>
      </c>
      <c r="F274" s="1">
        <v>4700</v>
      </c>
      <c r="G274" s="1">
        <v>6000</v>
      </c>
      <c r="H274" s="1">
        <v>8800</v>
      </c>
      <c r="I274" s="1">
        <v>9300</v>
      </c>
      <c r="J274" s="1">
        <v>5000</v>
      </c>
      <c r="K274" s="1">
        <v>6000</v>
      </c>
      <c r="L274" s="1">
        <v>5800</v>
      </c>
      <c r="M274" s="1">
        <v>5200</v>
      </c>
      <c r="N274" s="1">
        <v>3400</v>
      </c>
      <c r="O274" s="1">
        <v>4100</v>
      </c>
      <c r="P274" s="1">
        <v>3400</v>
      </c>
      <c r="Q274" s="1">
        <v>3900</v>
      </c>
      <c r="R274" s="1">
        <v>7100</v>
      </c>
      <c r="S274" s="1">
        <v>8400</v>
      </c>
      <c r="T274" s="1">
        <v>9500</v>
      </c>
      <c r="U274" s="1">
        <v>5900</v>
      </c>
      <c r="V274" s="1">
        <v>5100</v>
      </c>
      <c r="W274" s="1">
        <v>4200</v>
      </c>
      <c r="X274" s="1">
        <v>3900</v>
      </c>
      <c r="Y274" s="1">
        <v>4700</v>
      </c>
      <c r="Z274" s="1">
        <v>3700</v>
      </c>
      <c r="AA274" s="1">
        <v>6100</v>
      </c>
      <c r="AB274" s="1">
        <v>7900</v>
      </c>
      <c r="AC274" s="1">
        <v>8000</v>
      </c>
      <c r="AD274" s="1">
        <v>5000</v>
      </c>
      <c r="AE274" s="1">
        <v>7300</v>
      </c>
      <c r="AF274" s="1">
        <v>6300</v>
      </c>
      <c r="AG274" s="1">
        <v>6100</v>
      </c>
      <c r="AH274" s="1">
        <v>4800</v>
      </c>
      <c r="AI274" s="1">
        <v>4700</v>
      </c>
      <c r="AJ274" s="1">
        <v>5400</v>
      </c>
      <c r="AK274" s="1">
        <v>6200</v>
      </c>
      <c r="AL274" s="1">
        <v>5100</v>
      </c>
      <c r="AM274" s="1">
        <v>5000</v>
      </c>
      <c r="AN274" s="1">
        <v>4800</v>
      </c>
      <c r="AO274" s="1">
        <v>5400</v>
      </c>
      <c r="AP274" s="1">
        <v>4000</v>
      </c>
      <c r="AQ274" s="1">
        <v>4000</v>
      </c>
      <c r="AR274" s="1">
        <v>4700</v>
      </c>
      <c r="AS274" s="1">
        <v>4200</v>
      </c>
      <c r="AT274" s="1">
        <v>3300</v>
      </c>
      <c r="AU274" s="1">
        <v>2400</v>
      </c>
      <c r="AV274" s="1">
        <v>4300</v>
      </c>
      <c r="AW274" s="1">
        <v>5800</v>
      </c>
      <c r="AX274" s="1">
        <v>6600</v>
      </c>
      <c r="AY274" s="1">
        <v>6200</v>
      </c>
      <c r="AZ274" s="1">
        <v>5200</v>
      </c>
      <c r="BA274" s="1">
        <v>7300</v>
      </c>
      <c r="BB274" s="1">
        <v>7600</v>
      </c>
      <c r="BC274" s="1">
        <v>9100</v>
      </c>
      <c r="BD274" s="1">
        <v>8500</v>
      </c>
      <c r="BE274" s="1">
        <v>8300</v>
      </c>
      <c r="BF274" s="1">
        <v>10500</v>
      </c>
      <c r="BG274" s="1">
        <v>7000</v>
      </c>
      <c r="BH274" s="1">
        <v>7200</v>
      </c>
      <c r="BI274" s="1">
        <v>7500</v>
      </c>
      <c r="BJ274" s="1">
        <v>6900</v>
      </c>
      <c r="BK274" s="1">
        <v>7400</v>
      </c>
      <c r="BL274" s="1">
        <v>5800</v>
      </c>
      <c r="BM274" s="1">
        <v>6400</v>
      </c>
      <c r="BN274" s="1">
        <v>7900</v>
      </c>
      <c r="BO274" s="1">
        <v>7800</v>
      </c>
      <c r="BP274" s="1">
        <v>9100</v>
      </c>
      <c r="BQ274" s="1">
        <v>7400</v>
      </c>
      <c r="BR274" s="1">
        <v>6500</v>
      </c>
      <c r="BS274" s="1">
        <v>4700</v>
      </c>
      <c r="BT274" s="1">
        <v>4400</v>
      </c>
      <c r="BU274" s="1">
        <v>4300</v>
      </c>
      <c r="BV274" s="1">
        <v>3600</v>
      </c>
      <c r="BW274" s="1">
        <v>2600</v>
      </c>
      <c r="BX274" s="1">
        <v>2200</v>
      </c>
      <c r="BY274" s="1"/>
      <c r="BZ274" s="1">
        <v>4200</v>
      </c>
      <c r="CA274" s="1">
        <v>3900</v>
      </c>
      <c r="CB274" s="1">
        <v>2700</v>
      </c>
      <c r="CC274" s="1">
        <v>2100</v>
      </c>
      <c r="CD274" s="1">
        <v>3500</v>
      </c>
      <c r="CE274" s="1">
        <v>3000</v>
      </c>
      <c r="CF274" s="1">
        <v>3500</v>
      </c>
      <c r="CG274" s="1">
        <v>2200</v>
      </c>
      <c r="CH274" s="1">
        <v>2800</v>
      </c>
      <c r="CI274" s="1">
        <v>2200</v>
      </c>
      <c r="CJ274" s="1">
        <v>2200</v>
      </c>
      <c r="CK274" s="1">
        <v>3300</v>
      </c>
      <c r="CL274" s="1">
        <v>3400</v>
      </c>
      <c r="CM274" s="1">
        <v>3600</v>
      </c>
      <c r="CN274" s="1">
        <v>3900</v>
      </c>
      <c r="CO274" s="1">
        <v>6500</v>
      </c>
      <c r="CP274" s="1">
        <v>3100</v>
      </c>
      <c r="CQ274" s="1">
        <v>1700</v>
      </c>
      <c r="CR274" s="1">
        <v>4800</v>
      </c>
      <c r="CS274" s="1">
        <v>4400</v>
      </c>
      <c r="CT274" s="1">
        <v>5900</v>
      </c>
      <c r="CU274" s="1">
        <v>2800</v>
      </c>
      <c r="CV274" s="1">
        <v>2700</v>
      </c>
      <c r="CW274" s="1">
        <v>4400</v>
      </c>
      <c r="CX274" s="1">
        <v>3300</v>
      </c>
      <c r="CY274" s="1">
        <v>4800</v>
      </c>
      <c r="CZ274" s="1">
        <v>6200</v>
      </c>
      <c r="DA274" s="1">
        <v>6100</v>
      </c>
      <c r="DB274" s="1">
        <v>6500</v>
      </c>
      <c r="DC274" s="1">
        <v>5300</v>
      </c>
      <c r="DD274" s="1">
        <v>7400</v>
      </c>
      <c r="DE274" s="1">
        <v>5200</v>
      </c>
      <c r="DF274" s="1">
        <v>5400</v>
      </c>
      <c r="DG274" s="1">
        <v>9200</v>
      </c>
      <c r="DH274" s="1">
        <v>3100</v>
      </c>
      <c r="DI274" s="1">
        <v>3800</v>
      </c>
      <c r="DJ274" s="1">
        <v>4000</v>
      </c>
      <c r="DK274" s="1">
        <v>4000</v>
      </c>
      <c r="DL274" s="1">
        <v>1600</v>
      </c>
      <c r="DM274" s="1">
        <v>2000</v>
      </c>
      <c r="DN274" s="1">
        <v>1800</v>
      </c>
      <c r="DO274" s="1"/>
      <c r="DP274" s="1"/>
      <c r="DQ274" s="1"/>
      <c r="DR274" s="1"/>
      <c r="DS274" s="1">
        <v>2100</v>
      </c>
      <c r="DT274" s="1">
        <v>1600</v>
      </c>
      <c r="DU274" s="1"/>
      <c r="DV274" s="1"/>
      <c r="DW274" s="1"/>
      <c r="DX274" s="1"/>
      <c r="DY274" s="1">
        <v>1500</v>
      </c>
      <c r="DZ274" s="1"/>
      <c r="EA274" s="1"/>
      <c r="EB274" s="1"/>
      <c r="EC274" s="1">
        <v>2400</v>
      </c>
      <c r="ED274" s="1">
        <v>2300</v>
      </c>
      <c r="EE274" s="1">
        <v>3700</v>
      </c>
      <c r="EF274" s="1">
        <v>3700</v>
      </c>
    </row>
    <row r="275" spans="2:136" x14ac:dyDescent="0.45">
      <c r="D275" t="s">
        <v>145</v>
      </c>
      <c r="E275" s="1">
        <v>55800</v>
      </c>
      <c r="F275" s="1">
        <v>50400</v>
      </c>
      <c r="G275" s="1">
        <v>45400</v>
      </c>
      <c r="H275" s="1">
        <v>47700</v>
      </c>
      <c r="I275" s="1">
        <v>50200</v>
      </c>
      <c r="J275" s="1">
        <v>50700</v>
      </c>
      <c r="K275" s="1">
        <v>46300</v>
      </c>
      <c r="L275" s="1">
        <v>50100</v>
      </c>
      <c r="M275" s="1">
        <v>44700</v>
      </c>
      <c r="N275" s="1">
        <v>40200</v>
      </c>
      <c r="O275" s="1">
        <v>45000</v>
      </c>
      <c r="P275" s="1">
        <v>48200</v>
      </c>
      <c r="Q275" s="1">
        <v>43100</v>
      </c>
      <c r="R275" s="1">
        <v>41600</v>
      </c>
      <c r="S275" s="1">
        <v>39700</v>
      </c>
      <c r="T275" s="1">
        <v>41400</v>
      </c>
      <c r="U275" s="1">
        <v>37600</v>
      </c>
      <c r="V275" s="1">
        <v>41100</v>
      </c>
      <c r="W275" s="1">
        <v>43000</v>
      </c>
      <c r="X275" s="1">
        <v>50300</v>
      </c>
      <c r="Y275" s="1">
        <v>44700</v>
      </c>
      <c r="Z275" s="1">
        <v>45100</v>
      </c>
      <c r="AA275" s="1">
        <v>46200</v>
      </c>
      <c r="AB275" s="1">
        <v>42700</v>
      </c>
      <c r="AC275" s="1">
        <v>39400</v>
      </c>
      <c r="AD275" s="1">
        <v>38800</v>
      </c>
      <c r="AE275" s="1">
        <v>40600</v>
      </c>
      <c r="AF275" s="1">
        <v>45400</v>
      </c>
      <c r="AG275" s="1">
        <v>43100</v>
      </c>
      <c r="AH275" s="1">
        <v>47800</v>
      </c>
      <c r="AI275" s="1">
        <v>47700</v>
      </c>
      <c r="AJ275" s="1">
        <v>51900</v>
      </c>
      <c r="AK275" s="1">
        <v>50700</v>
      </c>
      <c r="AL275" s="1">
        <v>44300</v>
      </c>
      <c r="AM275" s="1">
        <v>51600</v>
      </c>
      <c r="AN275" s="1">
        <v>47700</v>
      </c>
      <c r="AO275" s="1">
        <v>45800</v>
      </c>
      <c r="AP275" s="1">
        <v>49300</v>
      </c>
      <c r="AQ275" s="1">
        <v>50000</v>
      </c>
      <c r="AR275" s="1">
        <v>46800</v>
      </c>
      <c r="AS275" s="1">
        <v>46800</v>
      </c>
      <c r="AT275" s="1">
        <v>42100</v>
      </c>
      <c r="AU275" s="1">
        <v>48500</v>
      </c>
      <c r="AV275" s="1">
        <v>44600</v>
      </c>
      <c r="AW275" s="1">
        <v>48500</v>
      </c>
      <c r="AX275" s="1">
        <v>44200</v>
      </c>
      <c r="AY275" s="1">
        <v>42900</v>
      </c>
      <c r="AZ275" s="1">
        <v>48400</v>
      </c>
      <c r="BA275" s="1">
        <v>56800</v>
      </c>
      <c r="BB275" s="1">
        <v>61200</v>
      </c>
      <c r="BC275" s="1">
        <v>55600</v>
      </c>
      <c r="BD275" s="1">
        <v>59100</v>
      </c>
      <c r="BE275" s="1">
        <v>51600</v>
      </c>
      <c r="BF275" s="1">
        <v>51600</v>
      </c>
      <c r="BG275" s="1">
        <v>49900</v>
      </c>
      <c r="BH275" s="1">
        <v>45600</v>
      </c>
      <c r="BI275" s="1">
        <v>44200</v>
      </c>
      <c r="BJ275" s="1">
        <v>43800</v>
      </c>
      <c r="BK275" s="1">
        <v>38600</v>
      </c>
      <c r="BL275" s="1">
        <v>45600</v>
      </c>
      <c r="BM275" s="1">
        <v>45500</v>
      </c>
      <c r="BN275" s="1">
        <v>41600</v>
      </c>
      <c r="BO275" s="1">
        <v>42700</v>
      </c>
      <c r="BP275" s="1">
        <v>46100</v>
      </c>
      <c r="BQ275" s="1">
        <v>45500</v>
      </c>
      <c r="BR275" s="1">
        <v>46200</v>
      </c>
      <c r="BS275" s="1">
        <v>41100</v>
      </c>
      <c r="BT275" s="1">
        <v>49400</v>
      </c>
      <c r="BU275" s="1">
        <v>51500</v>
      </c>
      <c r="BV275" s="1">
        <v>45500</v>
      </c>
      <c r="BW275" s="1">
        <v>53100</v>
      </c>
      <c r="BX275" s="1">
        <v>48100</v>
      </c>
      <c r="BY275" s="1">
        <v>54200</v>
      </c>
      <c r="BZ275" s="1">
        <v>56200</v>
      </c>
      <c r="CA275" s="1">
        <v>60000</v>
      </c>
      <c r="CB275" s="1">
        <v>59600</v>
      </c>
      <c r="CC275" s="1">
        <v>62200</v>
      </c>
      <c r="CD275" s="1">
        <v>55400</v>
      </c>
      <c r="CE275" s="1">
        <v>47900</v>
      </c>
      <c r="CF275" s="1">
        <v>48400</v>
      </c>
      <c r="CG275" s="1">
        <v>51500</v>
      </c>
      <c r="CH275" s="1">
        <v>46600</v>
      </c>
      <c r="CI275" s="1">
        <v>57800</v>
      </c>
      <c r="CJ275" s="1">
        <v>61900</v>
      </c>
      <c r="CK275" s="1">
        <v>53000</v>
      </c>
      <c r="CL275" s="1">
        <v>60600</v>
      </c>
      <c r="CM275" s="1">
        <v>60900</v>
      </c>
      <c r="CN275" s="1">
        <v>56400</v>
      </c>
      <c r="CO275" s="1">
        <v>65500</v>
      </c>
      <c r="CP275" s="1">
        <v>59600</v>
      </c>
      <c r="CQ275" s="1">
        <v>59400</v>
      </c>
      <c r="CR275" s="1">
        <v>68700</v>
      </c>
      <c r="CS275" s="1">
        <v>68600</v>
      </c>
      <c r="CT275" s="1">
        <v>70600</v>
      </c>
      <c r="CU275" s="1">
        <v>69900</v>
      </c>
      <c r="CV275" s="1">
        <v>69800</v>
      </c>
      <c r="CW275" s="1">
        <v>57500</v>
      </c>
      <c r="CX275" s="1">
        <v>62200</v>
      </c>
      <c r="CY275" s="1">
        <v>69900</v>
      </c>
      <c r="CZ275" s="1">
        <v>71900</v>
      </c>
      <c r="DA275" s="1">
        <v>63200</v>
      </c>
      <c r="DB275" s="1">
        <v>59600</v>
      </c>
      <c r="DC275" s="1">
        <v>63800</v>
      </c>
      <c r="DD275" s="1">
        <v>70600</v>
      </c>
      <c r="DE275" s="1">
        <v>67300</v>
      </c>
      <c r="DF275" s="1">
        <v>66700</v>
      </c>
      <c r="DG275" s="1">
        <v>65200</v>
      </c>
      <c r="DH275" s="1">
        <v>77300</v>
      </c>
      <c r="DI275" s="1">
        <v>82500</v>
      </c>
      <c r="DJ275" s="1">
        <v>79000</v>
      </c>
      <c r="DK275" s="1">
        <v>77400</v>
      </c>
      <c r="DL275" s="1">
        <v>78100</v>
      </c>
      <c r="DM275" s="1">
        <v>81200</v>
      </c>
      <c r="DN275" s="1">
        <v>77800</v>
      </c>
      <c r="DO275" s="1">
        <v>77700</v>
      </c>
      <c r="DP275" s="1">
        <v>74900</v>
      </c>
      <c r="DQ275" s="1">
        <v>69800</v>
      </c>
      <c r="DR275" s="1">
        <v>84000</v>
      </c>
      <c r="DS275" s="1">
        <v>72800</v>
      </c>
      <c r="DT275" s="1">
        <v>70900</v>
      </c>
      <c r="DU275" s="1">
        <v>67600</v>
      </c>
      <c r="DV275" s="1">
        <v>71200</v>
      </c>
      <c r="DW275" s="1">
        <v>58300</v>
      </c>
      <c r="DX275" s="1">
        <v>65500</v>
      </c>
      <c r="DY275" s="1">
        <v>52000</v>
      </c>
      <c r="DZ275" s="1">
        <v>67300</v>
      </c>
      <c r="EA275" s="1">
        <v>63700</v>
      </c>
      <c r="EB275" s="1">
        <v>56400</v>
      </c>
      <c r="EC275" s="1">
        <v>58400</v>
      </c>
      <c r="ED275" s="1">
        <v>68300</v>
      </c>
      <c r="EE275" s="1">
        <v>74300</v>
      </c>
      <c r="EF275" s="1">
        <v>74300</v>
      </c>
    </row>
    <row r="276" spans="2:136" x14ac:dyDescent="0.45">
      <c r="D276" t="s">
        <v>317</v>
      </c>
      <c r="E276" s="1">
        <v>42200</v>
      </c>
      <c r="F276" s="1">
        <v>35800</v>
      </c>
      <c r="G276" s="1">
        <v>37700</v>
      </c>
      <c r="H276" s="1">
        <v>40400</v>
      </c>
      <c r="I276" s="1">
        <v>37200</v>
      </c>
      <c r="J276" s="1">
        <v>43200</v>
      </c>
      <c r="K276" s="1">
        <v>26600</v>
      </c>
      <c r="L276" s="1">
        <v>34000</v>
      </c>
      <c r="M276" s="1">
        <v>42700</v>
      </c>
      <c r="N276" s="1">
        <v>47100</v>
      </c>
      <c r="O276" s="1">
        <v>43300</v>
      </c>
      <c r="P276" s="1">
        <v>44600</v>
      </c>
      <c r="Q276" s="1">
        <v>42500</v>
      </c>
      <c r="R276" s="1">
        <v>41800</v>
      </c>
      <c r="S276" s="1">
        <v>37700</v>
      </c>
      <c r="T276" s="1">
        <v>38500</v>
      </c>
      <c r="U276" s="1">
        <v>37700</v>
      </c>
      <c r="V276" s="1">
        <v>40200</v>
      </c>
      <c r="W276" s="1">
        <v>22700</v>
      </c>
      <c r="X276" s="1">
        <v>27100</v>
      </c>
      <c r="Y276" s="1">
        <v>38700</v>
      </c>
      <c r="Z276" s="1">
        <v>48700</v>
      </c>
      <c r="AA276" s="1">
        <v>52600</v>
      </c>
      <c r="AB276" s="1">
        <v>45400</v>
      </c>
      <c r="AC276" s="1">
        <v>46200</v>
      </c>
      <c r="AD276" s="1">
        <v>42400</v>
      </c>
      <c r="AE276" s="1">
        <v>39400</v>
      </c>
      <c r="AF276" s="1">
        <v>40400</v>
      </c>
      <c r="AG276" s="1">
        <v>43600</v>
      </c>
      <c r="AH276" s="1">
        <v>42900</v>
      </c>
      <c r="AI276" s="1">
        <v>22300</v>
      </c>
      <c r="AJ276" s="1">
        <v>35600</v>
      </c>
      <c r="AK276" s="1">
        <v>41900</v>
      </c>
      <c r="AL276" s="1">
        <v>49200</v>
      </c>
      <c r="AM276" s="1">
        <v>48200</v>
      </c>
      <c r="AN276" s="1">
        <v>41900</v>
      </c>
      <c r="AO276" s="1">
        <v>41400</v>
      </c>
      <c r="AP276" s="1">
        <v>40500</v>
      </c>
      <c r="AQ276" s="1">
        <v>42500</v>
      </c>
      <c r="AR276" s="1">
        <v>41300</v>
      </c>
      <c r="AS276" s="1">
        <v>45000</v>
      </c>
      <c r="AT276" s="1">
        <v>49100</v>
      </c>
      <c r="AU276" s="1">
        <v>29800</v>
      </c>
      <c r="AV276" s="1">
        <v>38400</v>
      </c>
      <c r="AW276" s="1">
        <v>45300</v>
      </c>
      <c r="AX276" s="1">
        <v>45600</v>
      </c>
      <c r="AY276" s="1">
        <v>49500</v>
      </c>
      <c r="AZ276" s="1">
        <v>51800</v>
      </c>
      <c r="BA276" s="1">
        <v>48200</v>
      </c>
      <c r="BB276" s="1">
        <v>52000</v>
      </c>
      <c r="BC276" s="1">
        <v>46200</v>
      </c>
      <c r="BD276" s="1">
        <v>40600</v>
      </c>
      <c r="BE276" s="1">
        <v>37300</v>
      </c>
      <c r="BF276" s="1">
        <v>42400</v>
      </c>
      <c r="BG276" s="1">
        <v>27100</v>
      </c>
      <c r="BH276" s="1">
        <v>27800</v>
      </c>
      <c r="BI276" s="1">
        <v>36700</v>
      </c>
      <c r="BJ276" s="1">
        <v>39500</v>
      </c>
      <c r="BK276" s="1">
        <v>35900</v>
      </c>
      <c r="BL276" s="1">
        <v>43000</v>
      </c>
      <c r="BM276" s="1">
        <v>51600</v>
      </c>
      <c r="BN276" s="1">
        <v>42900</v>
      </c>
      <c r="BO276" s="1">
        <v>37300</v>
      </c>
      <c r="BP276" s="1">
        <v>44600</v>
      </c>
      <c r="BQ276" s="1">
        <v>40000</v>
      </c>
      <c r="BR276" s="1">
        <v>40500</v>
      </c>
      <c r="BS276" s="1">
        <v>26000</v>
      </c>
      <c r="BT276" s="1">
        <v>30800</v>
      </c>
      <c r="BU276" s="1">
        <v>37300</v>
      </c>
      <c r="BV276" s="1">
        <v>32700.000000000004</v>
      </c>
      <c r="BW276" s="1">
        <v>38100</v>
      </c>
      <c r="BX276" s="1">
        <v>37600</v>
      </c>
      <c r="BY276" s="1">
        <v>36500</v>
      </c>
      <c r="BZ276" s="1">
        <v>40600</v>
      </c>
      <c r="CA276" s="1">
        <v>36800</v>
      </c>
      <c r="CB276" s="1">
        <v>43500</v>
      </c>
      <c r="CC276" s="1">
        <v>45100</v>
      </c>
      <c r="CD276" s="1">
        <v>44200</v>
      </c>
      <c r="CE276" s="1">
        <v>28400</v>
      </c>
      <c r="CF276" s="1">
        <v>31200</v>
      </c>
      <c r="CG276" s="1">
        <v>42800</v>
      </c>
      <c r="CH276" s="1">
        <v>49900</v>
      </c>
      <c r="CI276" s="1">
        <v>45800</v>
      </c>
      <c r="CJ276" s="1">
        <v>48700</v>
      </c>
      <c r="CK276" s="1">
        <v>41800</v>
      </c>
      <c r="CL276" s="1">
        <v>45100</v>
      </c>
      <c r="CM276" s="1">
        <v>41600</v>
      </c>
      <c r="CN276" s="1">
        <v>34000</v>
      </c>
      <c r="CO276" s="1">
        <v>45200</v>
      </c>
      <c r="CP276" s="1">
        <v>43000</v>
      </c>
      <c r="CQ276" s="1">
        <v>30500</v>
      </c>
      <c r="CR276" s="1">
        <v>40100</v>
      </c>
      <c r="CS276" s="1">
        <v>45100</v>
      </c>
      <c r="CT276" s="1">
        <v>41500</v>
      </c>
      <c r="CU276" s="1">
        <v>39900</v>
      </c>
      <c r="CV276" s="1">
        <v>39300</v>
      </c>
      <c r="CW276" s="1">
        <v>44400</v>
      </c>
      <c r="CX276" s="1">
        <v>48900</v>
      </c>
      <c r="CY276" s="1">
        <v>45400</v>
      </c>
      <c r="CZ276" s="1">
        <v>50600</v>
      </c>
      <c r="DA276" s="1">
        <v>53700</v>
      </c>
      <c r="DB276" s="1">
        <v>53300</v>
      </c>
      <c r="DC276" s="1">
        <v>28700</v>
      </c>
      <c r="DD276" s="1">
        <v>36700</v>
      </c>
      <c r="DE276" s="1">
        <v>50500</v>
      </c>
      <c r="DF276" s="1">
        <v>41200</v>
      </c>
      <c r="DG276" s="1">
        <v>46200</v>
      </c>
      <c r="DH276" s="1">
        <v>42100</v>
      </c>
      <c r="DI276" s="1">
        <v>41600</v>
      </c>
      <c r="DJ276" s="1">
        <v>45800</v>
      </c>
      <c r="DK276" s="1">
        <v>41900</v>
      </c>
      <c r="DL276" s="1">
        <v>43300</v>
      </c>
      <c r="DM276" s="1">
        <v>42700</v>
      </c>
      <c r="DN276" s="1">
        <v>48500</v>
      </c>
      <c r="DO276" s="1">
        <v>34800</v>
      </c>
      <c r="DP276" s="1">
        <v>43800</v>
      </c>
      <c r="DQ276" s="1">
        <v>48200</v>
      </c>
      <c r="DR276" s="1">
        <v>45200</v>
      </c>
      <c r="DS276" s="1">
        <v>48000</v>
      </c>
      <c r="DT276" s="1">
        <v>49000</v>
      </c>
      <c r="DU276" s="1">
        <v>46400</v>
      </c>
      <c r="DV276" s="1">
        <v>50400</v>
      </c>
      <c r="DW276" s="1">
        <v>34800</v>
      </c>
      <c r="DX276" s="1">
        <v>33600</v>
      </c>
      <c r="DY276" s="1">
        <v>28000</v>
      </c>
      <c r="DZ276" s="1">
        <v>38100</v>
      </c>
      <c r="EA276" s="1">
        <v>25400</v>
      </c>
      <c r="EB276" s="1">
        <v>29500</v>
      </c>
      <c r="EC276" s="1">
        <v>53000</v>
      </c>
      <c r="ED276" s="1">
        <v>53600</v>
      </c>
      <c r="EE276" s="1">
        <v>65099.999999999993</v>
      </c>
      <c r="EF276" s="1">
        <v>65099.999999999993</v>
      </c>
    </row>
    <row r="277" spans="2:136" x14ac:dyDescent="0.45">
      <c r="D277" t="s">
        <v>318</v>
      </c>
      <c r="E277" s="1">
        <v>4300</v>
      </c>
      <c r="F277" s="1">
        <v>4700</v>
      </c>
      <c r="G277" s="1">
        <v>4300</v>
      </c>
      <c r="H277" s="1">
        <v>5000</v>
      </c>
      <c r="I277" s="1">
        <v>4300</v>
      </c>
      <c r="J277" s="1">
        <v>3900</v>
      </c>
      <c r="K277" s="1">
        <v>3200</v>
      </c>
      <c r="L277" s="1">
        <v>5900</v>
      </c>
      <c r="M277" s="1">
        <v>6100</v>
      </c>
      <c r="N277" s="1">
        <v>3800</v>
      </c>
      <c r="O277" s="1">
        <v>2200</v>
      </c>
      <c r="P277" s="1">
        <v>2400</v>
      </c>
      <c r="Q277" s="1">
        <v>3500</v>
      </c>
      <c r="R277" s="1">
        <v>4400</v>
      </c>
      <c r="S277" s="1">
        <v>6100</v>
      </c>
      <c r="T277" s="1">
        <v>4800</v>
      </c>
      <c r="U277" s="1">
        <v>4100</v>
      </c>
      <c r="V277" s="1">
        <v>5900</v>
      </c>
      <c r="W277" s="1">
        <v>4000</v>
      </c>
      <c r="X277" s="1">
        <v>5400</v>
      </c>
      <c r="Y277" s="1">
        <v>4300</v>
      </c>
      <c r="Z277" s="1">
        <v>3400</v>
      </c>
      <c r="AA277" s="1">
        <v>4000</v>
      </c>
      <c r="AB277" s="1">
        <v>3900</v>
      </c>
      <c r="AC277" s="1">
        <v>3600</v>
      </c>
      <c r="AD277" s="1">
        <v>3500</v>
      </c>
      <c r="AE277" s="1">
        <v>3800</v>
      </c>
      <c r="AF277" s="1">
        <v>3400</v>
      </c>
      <c r="AG277" s="1">
        <v>4600</v>
      </c>
      <c r="AH277" s="1">
        <v>3800</v>
      </c>
      <c r="AI277" s="1">
        <v>7000</v>
      </c>
      <c r="AJ277" s="1">
        <v>6200</v>
      </c>
      <c r="AK277" s="1">
        <v>7300</v>
      </c>
      <c r="AL277" s="1">
        <v>6700</v>
      </c>
      <c r="AM277" s="1">
        <v>6500</v>
      </c>
      <c r="AN277" s="1">
        <v>6800</v>
      </c>
      <c r="AO277" s="1">
        <v>2900</v>
      </c>
      <c r="AP277" s="1">
        <v>4000</v>
      </c>
      <c r="AQ277" s="1">
        <v>3600</v>
      </c>
      <c r="AR277" s="1">
        <v>6700</v>
      </c>
      <c r="AS277" s="1">
        <v>5600</v>
      </c>
      <c r="AT277" s="1">
        <v>6700</v>
      </c>
      <c r="AU277" s="1">
        <v>10200</v>
      </c>
      <c r="AV277" s="1">
        <v>9200</v>
      </c>
      <c r="AW277" s="1">
        <v>7300</v>
      </c>
      <c r="AX277" s="1">
        <v>4100</v>
      </c>
      <c r="AY277" s="1">
        <v>5800</v>
      </c>
      <c r="AZ277" s="1">
        <v>2800</v>
      </c>
      <c r="BA277" s="1">
        <v>2200</v>
      </c>
      <c r="BB277" s="1">
        <v>2000</v>
      </c>
      <c r="BC277" s="1">
        <v>3300</v>
      </c>
      <c r="BD277" s="1">
        <v>3600</v>
      </c>
      <c r="BE277" s="1">
        <v>4100</v>
      </c>
      <c r="BF277" s="1">
        <v>4300</v>
      </c>
      <c r="BG277" s="1">
        <v>3700</v>
      </c>
      <c r="BH277" s="1">
        <v>4400</v>
      </c>
      <c r="BI277" s="1">
        <v>2700</v>
      </c>
      <c r="BJ277" s="1">
        <v>4000</v>
      </c>
      <c r="BK277" s="1">
        <v>2700</v>
      </c>
      <c r="BL277" s="1">
        <v>2600</v>
      </c>
      <c r="BM277" s="1">
        <v>2800</v>
      </c>
      <c r="BN277" s="1">
        <v>3200</v>
      </c>
      <c r="BO277" s="1">
        <v>1900</v>
      </c>
      <c r="BP277" s="1">
        <v>3000</v>
      </c>
      <c r="BQ277" s="1">
        <v>3400</v>
      </c>
      <c r="BR277" s="1">
        <v>3300</v>
      </c>
      <c r="BS277" s="1">
        <v>2300</v>
      </c>
      <c r="BT277" s="1">
        <v>3000</v>
      </c>
      <c r="BU277" s="1">
        <v>3400</v>
      </c>
      <c r="BV277" s="1">
        <v>3600</v>
      </c>
      <c r="BW277" s="1">
        <v>2300</v>
      </c>
      <c r="BX277" s="1">
        <v>2200</v>
      </c>
      <c r="BY277" s="1">
        <v>1700</v>
      </c>
      <c r="BZ277" s="1">
        <v>4200</v>
      </c>
      <c r="CA277" s="1">
        <v>5500</v>
      </c>
      <c r="CB277" s="1">
        <v>7000</v>
      </c>
      <c r="CC277" s="1">
        <v>4700</v>
      </c>
      <c r="CD277" s="1">
        <v>3300</v>
      </c>
      <c r="CE277" s="1">
        <v>6900</v>
      </c>
      <c r="CF277" s="1">
        <v>4700</v>
      </c>
      <c r="CG277" s="1">
        <v>8300</v>
      </c>
      <c r="CH277" s="1">
        <v>7600</v>
      </c>
      <c r="CI277" s="1">
        <v>5900</v>
      </c>
      <c r="CJ277" s="1">
        <v>5600</v>
      </c>
      <c r="CK277" s="1">
        <v>3100</v>
      </c>
      <c r="CL277" s="1">
        <v>2700</v>
      </c>
      <c r="CM277" s="1">
        <v>2300</v>
      </c>
      <c r="CN277" s="1">
        <v>3100</v>
      </c>
      <c r="CO277" s="1">
        <v>5100</v>
      </c>
      <c r="CP277" s="1">
        <v>5600</v>
      </c>
      <c r="CQ277" s="1">
        <v>5400</v>
      </c>
      <c r="CR277" s="1">
        <v>6700</v>
      </c>
      <c r="CS277" s="1">
        <v>7500</v>
      </c>
      <c r="CT277" s="1">
        <v>4400</v>
      </c>
      <c r="CU277" s="1">
        <v>3900</v>
      </c>
      <c r="CV277" s="1">
        <v>4800</v>
      </c>
      <c r="CW277" s="1">
        <v>5400</v>
      </c>
      <c r="CX277" s="1">
        <v>5700</v>
      </c>
      <c r="CY277" s="1">
        <v>3300</v>
      </c>
      <c r="CZ277" s="1">
        <v>3400</v>
      </c>
      <c r="DA277" s="1">
        <v>5700</v>
      </c>
      <c r="DB277" s="1">
        <v>5600</v>
      </c>
      <c r="DC277" s="1">
        <v>6400</v>
      </c>
      <c r="DD277" s="1">
        <v>4700</v>
      </c>
      <c r="DE277" s="1">
        <v>4100</v>
      </c>
      <c r="DF277" s="1">
        <v>3500</v>
      </c>
      <c r="DG277" s="1">
        <v>3900</v>
      </c>
      <c r="DH277" s="1">
        <v>4700</v>
      </c>
      <c r="DI277" s="1">
        <v>3700</v>
      </c>
      <c r="DJ277" s="1">
        <v>3900</v>
      </c>
      <c r="DK277" s="1">
        <v>3800</v>
      </c>
      <c r="DL277" s="1">
        <v>3800</v>
      </c>
      <c r="DM277" s="1">
        <v>2100</v>
      </c>
      <c r="DN277" s="1">
        <v>1500</v>
      </c>
      <c r="DO277" s="1">
        <v>1600</v>
      </c>
      <c r="DP277" s="1">
        <v>2000</v>
      </c>
      <c r="DQ277" s="1">
        <v>3200</v>
      </c>
      <c r="DR277" s="1">
        <v>4100</v>
      </c>
      <c r="DS277" s="1">
        <v>4600</v>
      </c>
      <c r="DT277" s="1">
        <v>4300</v>
      </c>
      <c r="DU277" s="1">
        <v>6000</v>
      </c>
      <c r="DV277" s="1">
        <v>6600</v>
      </c>
      <c r="DW277" s="1">
        <v>6500</v>
      </c>
      <c r="DX277" s="1">
        <v>7000</v>
      </c>
      <c r="DY277" s="1">
        <v>7900</v>
      </c>
      <c r="DZ277" s="1">
        <v>2900</v>
      </c>
      <c r="EA277" s="1">
        <v>2900</v>
      </c>
      <c r="EB277" s="1">
        <v>2500</v>
      </c>
      <c r="EC277" s="1">
        <v>2700</v>
      </c>
      <c r="ED277" s="1">
        <v>5400</v>
      </c>
      <c r="EE277" s="1">
        <v>7700</v>
      </c>
      <c r="EF277" s="1">
        <v>7700</v>
      </c>
    </row>
    <row r="278" spans="2:136" x14ac:dyDescent="0.45">
      <c r="D278" t="s">
        <v>319</v>
      </c>
      <c r="E278" s="1">
        <v>7300</v>
      </c>
      <c r="F278" s="1">
        <v>10800</v>
      </c>
      <c r="G278" s="1">
        <v>9200</v>
      </c>
      <c r="H278" s="1">
        <v>9000</v>
      </c>
      <c r="I278" s="1">
        <v>7400</v>
      </c>
      <c r="J278" s="1">
        <v>5400</v>
      </c>
      <c r="K278" s="1">
        <v>6100</v>
      </c>
      <c r="L278" s="1">
        <v>6200</v>
      </c>
      <c r="M278" s="1">
        <v>5500</v>
      </c>
      <c r="N278" s="1">
        <v>4100</v>
      </c>
      <c r="O278" s="1">
        <v>5300</v>
      </c>
      <c r="P278" s="1">
        <v>5300</v>
      </c>
      <c r="Q278" s="1">
        <v>5300</v>
      </c>
      <c r="R278" s="1">
        <v>4100</v>
      </c>
      <c r="S278" s="1">
        <v>5500</v>
      </c>
      <c r="T278" s="1">
        <v>6000</v>
      </c>
      <c r="U278" s="1">
        <v>7200</v>
      </c>
      <c r="V278" s="1">
        <v>7500</v>
      </c>
      <c r="W278" s="1">
        <v>6800</v>
      </c>
      <c r="X278" s="1">
        <v>8300</v>
      </c>
      <c r="Y278" s="1">
        <v>6300</v>
      </c>
      <c r="Z278" s="1">
        <v>6500</v>
      </c>
      <c r="AA278" s="1">
        <v>5600</v>
      </c>
      <c r="AB278" s="1">
        <v>6100</v>
      </c>
      <c r="AC278" s="1">
        <v>6100</v>
      </c>
      <c r="AD278" s="1">
        <v>10400</v>
      </c>
      <c r="AE278" s="1">
        <v>10400</v>
      </c>
      <c r="AF278" s="1">
        <v>8000</v>
      </c>
      <c r="AG278" s="1">
        <v>10200</v>
      </c>
      <c r="AH278" s="1">
        <v>5500</v>
      </c>
      <c r="AI278" s="1">
        <v>5000</v>
      </c>
      <c r="AJ278" s="1">
        <v>6000</v>
      </c>
      <c r="AK278" s="1">
        <v>7300</v>
      </c>
      <c r="AL278" s="1">
        <v>9600</v>
      </c>
      <c r="AM278" s="1">
        <v>10700</v>
      </c>
      <c r="AN278" s="1">
        <v>11000</v>
      </c>
      <c r="AO278" s="1">
        <v>8600</v>
      </c>
      <c r="AP278" s="1">
        <v>7500</v>
      </c>
      <c r="AQ278" s="1">
        <v>6400</v>
      </c>
      <c r="AR278" s="1">
        <v>8200</v>
      </c>
      <c r="AS278" s="1">
        <v>7900</v>
      </c>
      <c r="AT278" s="1">
        <v>7200</v>
      </c>
      <c r="AU278" s="1">
        <v>4600</v>
      </c>
      <c r="AV278" s="1">
        <v>5700</v>
      </c>
      <c r="AW278" s="1">
        <v>7300</v>
      </c>
      <c r="AX278" s="1">
        <v>7300</v>
      </c>
      <c r="AY278" s="1">
        <v>9600</v>
      </c>
      <c r="AZ278" s="1">
        <v>11300</v>
      </c>
      <c r="BA278" s="1">
        <v>10800</v>
      </c>
      <c r="BB278" s="1">
        <v>13600</v>
      </c>
      <c r="BC278" s="1">
        <v>10300</v>
      </c>
      <c r="BD278" s="1">
        <v>12200</v>
      </c>
      <c r="BE278" s="1">
        <v>12300</v>
      </c>
      <c r="BF278" s="1">
        <v>10300</v>
      </c>
      <c r="BG278" s="1">
        <v>10900</v>
      </c>
      <c r="BH278" s="1">
        <v>8900</v>
      </c>
      <c r="BI278" s="1">
        <v>11000</v>
      </c>
      <c r="BJ278" s="1">
        <v>11700</v>
      </c>
      <c r="BK278" s="1">
        <v>6900</v>
      </c>
      <c r="BL278" s="1">
        <v>7400</v>
      </c>
      <c r="BM278" s="1">
        <v>8800</v>
      </c>
      <c r="BN278" s="1">
        <v>9700</v>
      </c>
      <c r="BO278" s="1">
        <v>8100</v>
      </c>
      <c r="BP278" s="1">
        <v>9600</v>
      </c>
      <c r="BQ278" s="1">
        <v>12100</v>
      </c>
      <c r="BR278" s="1">
        <v>12000</v>
      </c>
      <c r="BS278" s="1">
        <v>13200</v>
      </c>
      <c r="BT278" s="1">
        <v>11200</v>
      </c>
      <c r="BU278" s="1">
        <v>10100</v>
      </c>
      <c r="BV278" s="1">
        <v>6500</v>
      </c>
      <c r="BW278" s="1">
        <v>5200</v>
      </c>
      <c r="BX278" s="1">
        <v>6500</v>
      </c>
      <c r="BY278" s="1">
        <v>7600</v>
      </c>
      <c r="BZ278" s="1">
        <v>10200</v>
      </c>
      <c r="CA278" s="1">
        <v>7900</v>
      </c>
      <c r="CB278" s="1">
        <v>7200</v>
      </c>
      <c r="CC278" s="1">
        <v>7500</v>
      </c>
      <c r="CD278" s="1">
        <v>7600</v>
      </c>
      <c r="CE278" s="1">
        <v>4500</v>
      </c>
      <c r="CF278" s="1">
        <v>5100</v>
      </c>
      <c r="CG278" s="1">
        <v>7800</v>
      </c>
      <c r="CH278" s="1">
        <v>8700</v>
      </c>
      <c r="CI278" s="1">
        <v>8500</v>
      </c>
      <c r="CJ278" s="1">
        <v>8000</v>
      </c>
      <c r="CK278" s="1">
        <v>8100</v>
      </c>
      <c r="CL278" s="1">
        <v>8600</v>
      </c>
      <c r="CM278" s="1">
        <v>9100</v>
      </c>
      <c r="CN278" s="1">
        <v>10100</v>
      </c>
      <c r="CO278" s="1">
        <v>13000</v>
      </c>
      <c r="CP278" s="1">
        <v>11600</v>
      </c>
      <c r="CQ278" s="1">
        <v>10300</v>
      </c>
      <c r="CR278" s="1">
        <v>11100</v>
      </c>
      <c r="CS278" s="1">
        <v>10800</v>
      </c>
      <c r="CT278" s="1">
        <v>12600</v>
      </c>
      <c r="CU278" s="1">
        <v>8600</v>
      </c>
      <c r="CV278" s="1">
        <v>8700</v>
      </c>
      <c r="CW278" s="1">
        <v>11300</v>
      </c>
      <c r="CX278" s="1">
        <v>10200</v>
      </c>
      <c r="CY278" s="1">
        <v>8300</v>
      </c>
      <c r="CZ278" s="1">
        <v>7100</v>
      </c>
      <c r="DA278" s="1">
        <v>10900</v>
      </c>
      <c r="DB278" s="1">
        <v>10100</v>
      </c>
      <c r="DC278" s="1">
        <v>10800</v>
      </c>
      <c r="DD278" s="1">
        <v>10000</v>
      </c>
      <c r="DE278" s="1">
        <v>7700</v>
      </c>
      <c r="DF278" s="1">
        <v>8400</v>
      </c>
      <c r="DG278" s="1">
        <v>5700</v>
      </c>
      <c r="DH278" s="1">
        <v>5500</v>
      </c>
      <c r="DI278" s="1">
        <v>4500</v>
      </c>
      <c r="DJ278" s="1">
        <v>7300</v>
      </c>
      <c r="DK278" s="1">
        <v>8600</v>
      </c>
      <c r="DL278" s="1">
        <v>9600</v>
      </c>
      <c r="DM278" s="1">
        <v>8700</v>
      </c>
      <c r="DN278" s="1">
        <v>8800</v>
      </c>
      <c r="DO278" s="1">
        <v>7300</v>
      </c>
      <c r="DP278" s="1">
        <v>5300</v>
      </c>
      <c r="DQ278" s="1">
        <v>4900</v>
      </c>
      <c r="DR278" s="1">
        <v>7500</v>
      </c>
      <c r="DS278" s="1">
        <v>4100</v>
      </c>
      <c r="DT278" s="1">
        <v>5200</v>
      </c>
      <c r="DU278" s="1">
        <v>6100</v>
      </c>
      <c r="DV278" s="1">
        <v>7400</v>
      </c>
      <c r="DW278" s="1">
        <v>10600</v>
      </c>
      <c r="DX278" s="1">
        <v>7700</v>
      </c>
      <c r="DY278" s="1">
        <v>5500</v>
      </c>
      <c r="DZ278" s="1">
        <v>8100</v>
      </c>
      <c r="EA278" s="1">
        <v>7300</v>
      </c>
      <c r="EB278" s="1">
        <v>3700</v>
      </c>
      <c r="EC278" s="1">
        <v>2600</v>
      </c>
      <c r="ED278" s="1">
        <v>2900</v>
      </c>
      <c r="EE278" s="1">
        <v>4300</v>
      </c>
      <c r="EF278" s="1">
        <v>4300</v>
      </c>
    </row>
    <row r="279" spans="2:136" x14ac:dyDescent="0.45">
      <c r="B279" t="s">
        <v>458</v>
      </c>
      <c r="C279" t="s">
        <v>44</v>
      </c>
      <c r="D279" t="s">
        <v>320</v>
      </c>
      <c r="E279" s="1">
        <v>3100</v>
      </c>
      <c r="F279" s="1">
        <v>2700</v>
      </c>
      <c r="G279" s="1">
        <v>2500</v>
      </c>
      <c r="H279" s="1">
        <v>1700</v>
      </c>
      <c r="I279" s="1">
        <v>2400</v>
      </c>
      <c r="J279" s="1">
        <v>2100</v>
      </c>
      <c r="K279" s="1">
        <v>2400</v>
      </c>
      <c r="L279" s="1">
        <v>2700</v>
      </c>
      <c r="M279" s="1">
        <v>5100</v>
      </c>
      <c r="N279" s="1">
        <v>5600</v>
      </c>
      <c r="O279" s="1">
        <v>5700</v>
      </c>
      <c r="P279" s="1">
        <v>5100</v>
      </c>
      <c r="Q279" s="1">
        <v>6300</v>
      </c>
      <c r="R279" s="1">
        <v>7000</v>
      </c>
      <c r="S279" s="1">
        <v>5500</v>
      </c>
      <c r="T279" s="1">
        <v>4700</v>
      </c>
      <c r="U279" s="1">
        <v>4500</v>
      </c>
      <c r="V279" s="1">
        <v>3800</v>
      </c>
      <c r="W279" s="1">
        <v>3300</v>
      </c>
      <c r="X279" s="1">
        <v>4300</v>
      </c>
      <c r="Y279" s="1">
        <v>3100</v>
      </c>
      <c r="Z279" s="1">
        <v>2900</v>
      </c>
      <c r="AA279" s="1">
        <v>2500</v>
      </c>
      <c r="AB279" s="1">
        <v>3200</v>
      </c>
      <c r="AC279" s="1">
        <v>2800</v>
      </c>
      <c r="AD279" s="1">
        <v>2200</v>
      </c>
      <c r="AE279" s="1">
        <v>2400</v>
      </c>
      <c r="AF279" s="1">
        <v>2200</v>
      </c>
      <c r="AG279" s="1">
        <v>3000</v>
      </c>
      <c r="AH279" s="1">
        <v>2500</v>
      </c>
      <c r="AI279" s="1">
        <v>3100</v>
      </c>
      <c r="AJ279" s="1">
        <v>5400</v>
      </c>
      <c r="AK279" s="1">
        <v>4600</v>
      </c>
      <c r="AL279" s="1">
        <v>3800</v>
      </c>
      <c r="AM279" s="1">
        <v>2700</v>
      </c>
      <c r="AN279" s="1">
        <v>2800</v>
      </c>
      <c r="AO279" s="1">
        <v>4400</v>
      </c>
      <c r="AP279" s="1">
        <v>5200</v>
      </c>
      <c r="AQ279" s="1">
        <v>6500</v>
      </c>
      <c r="AR279" s="1">
        <v>5600</v>
      </c>
      <c r="AS279" s="1">
        <v>6500</v>
      </c>
      <c r="AT279" s="1">
        <v>9400</v>
      </c>
      <c r="AU279" s="1">
        <v>5200</v>
      </c>
      <c r="AV279" s="1">
        <v>4000</v>
      </c>
      <c r="AW279" s="1">
        <v>3600</v>
      </c>
      <c r="AX279" s="1">
        <v>5100</v>
      </c>
      <c r="AY279" s="1">
        <v>6400</v>
      </c>
      <c r="AZ279" s="1">
        <v>7300</v>
      </c>
      <c r="BA279" s="1">
        <v>8400</v>
      </c>
      <c r="BB279" s="1">
        <v>5500</v>
      </c>
      <c r="BC279" s="1">
        <v>3900</v>
      </c>
      <c r="BD279" s="1">
        <v>3800</v>
      </c>
      <c r="BE279" s="1">
        <v>6800</v>
      </c>
      <c r="BF279" s="1">
        <v>6700</v>
      </c>
      <c r="BG279" s="1">
        <v>8400</v>
      </c>
      <c r="BH279" s="1">
        <v>7600</v>
      </c>
      <c r="BI279" s="1">
        <v>5800</v>
      </c>
      <c r="BJ279" s="1">
        <v>6200</v>
      </c>
      <c r="BK279" s="1">
        <v>6000</v>
      </c>
      <c r="BL279" s="1">
        <v>6600</v>
      </c>
      <c r="BM279" s="1">
        <v>6100</v>
      </c>
      <c r="BN279" s="1">
        <v>6900</v>
      </c>
      <c r="BO279" s="1">
        <v>9400</v>
      </c>
      <c r="BP279" s="1">
        <v>8900</v>
      </c>
      <c r="BQ279" s="1">
        <v>7200</v>
      </c>
      <c r="BR279" s="1">
        <v>7100</v>
      </c>
      <c r="BS279" s="1">
        <v>8600</v>
      </c>
      <c r="BT279" s="1">
        <v>9300</v>
      </c>
      <c r="BU279" s="1">
        <v>9500</v>
      </c>
      <c r="BV279" s="1">
        <v>13000</v>
      </c>
      <c r="BW279" s="1">
        <v>10600</v>
      </c>
      <c r="BX279" s="1">
        <v>13200</v>
      </c>
      <c r="BY279" s="1">
        <v>9400</v>
      </c>
      <c r="BZ279" s="1">
        <v>8100</v>
      </c>
      <c r="CA279" s="1">
        <v>8500</v>
      </c>
      <c r="CB279" s="1">
        <v>6400</v>
      </c>
      <c r="CC279" s="1">
        <v>6100</v>
      </c>
      <c r="CD279" s="1">
        <v>10100</v>
      </c>
      <c r="CE279" s="1">
        <v>9200</v>
      </c>
      <c r="CF279" s="1">
        <v>10100</v>
      </c>
      <c r="CG279" s="1">
        <v>8500</v>
      </c>
      <c r="CH279" s="1">
        <v>8700</v>
      </c>
      <c r="CI279" s="1">
        <v>10200</v>
      </c>
      <c r="CJ279" s="1">
        <v>8700</v>
      </c>
      <c r="CK279" s="1">
        <v>12100</v>
      </c>
      <c r="CL279" s="1">
        <v>10100</v>
      </c>
      <c r="CM279" s="1">
        <v>10800</v>
      </c>
      <c r="CN279" s="1">
        <v>10600</v>
      </c>
      <c r="CO279" s="1">
        <v>13500</v>
      </c>
      <c r="CP279" s="1">
        <v>11400</v>
      </c>
      <c r="CQ279" s="1">
        <v>10600</v>
      </c>
      <c r="CR279" s="1">
        <v>9200</v>
      </c>
      <c r="CS279" s="1">
        <v>13200</v>
      </c>
      <c r="CT279" s="1">
        <v>14800</v>
      </c>
      <c r="CU279" s="1">
        <v>10600</v>
      </c>
      <c r="CV279" s="1">
        <v>11700</v>
      </c>
      <c r="CW279" s="1">
        <v>14100</v>
      </c>
      <c r="CX279" s="1">
        <v>12800</v>
      </c>
      <c r="CY279" s="1">
        <v>11200</v>
      </c>
      <c r="CZ279" s="1">
        <v>18600</v>
      </c>
      <c r="DA279" s="1">
        <v>13300</v>
      </c>
      <c r="DB279" s="1">
        <v>16400</v>
      </c>
      <c r="DC279" s="1">
        <v>14100</v>
      </c>
      <c r="DD279" s="1">
        <v>12300</v>
      </c>
      <c r="DE279" s="1">
        <v>12300</v>
      </c>
      <c r="DF279" s="1">
        <v>18300</v>
      </c>
      <c r="DG279" s="1">
        <v>16400</v>
      </c>
      <c r="DH279" s="1">
        <v>11900</v>
      </c>
      <c r="DI279" s="1">
        <v>10700</v>
      </c>
      <c r="DJ279" s="1">
        <v>10000</v>
      </c>
      <c r="DK279" s="1">
        <v>9800</v>
      </c>
      <c r="DL279" s="1">
        <v>11400</v>
      </c>
      <c r="DM279" s="1">
        <v>12200</v>
      </c>
      <c r="DN279" s="1">
        <v>13500</v>
      </c>
      <c r="DO279" s="1">
        <v>12700</v>
      </c>
      <c r="DP279" s="1">
        <v>14900</v>
      </c>
      <c r="DQ279" s="1">
        <v>13400</v>
      </c>
      <c r="DR279" s="1">
        <v>11900</v>
      </c>
      <c r="DS279" s="1">
        <v>9800</v>
      </c>
      <c r="DT279" s="1">
        <v>11000</v>
      </c>
      <c r="DU279" s="1">
        <v>13600</v>
      </c>
      <c r="DV279" s="1">
        <v>13400</v>
      </c>
      <c r="DW279" s="1">
        <v>12500</v>
      </c>
      <c r="DX279" s="1">
        <v>11100</v>
      </c>
      <c r="DY279" s="1">
        <v>11500</v>
      </c>
      <c r="DZ279" s="1">
        <v>12900</v>
      </c>
      <c r="EA279" s="1">
        <v>10700</v>
      </c>
      <c r="EB279" s="1">
        <v>8200</v>
      </c>
      <c r="EC279" s="1">
        <v>9200</v>
      </c>
      <c r="ED279" s="1">
        <v>14900</v>
      </c>
      <c r="EE279" s="1">
        <v>12000</v>
      </c>
      <c r="EF279" s="1">
        <v>12000</v>
      </c>
    </row>
    <row r="280" spans="2:136" x14ac:dyDescent="0.45">
      <c r="D280" t="s">
        <v>146</v>
      </c>
      <c r="E280" s="1">
        <v>4700</v>
      </c>
      <c r="F280" s="1">
        <v>4400</v>
      </c>
      <c r="G280" s="1">
        <v>3200</v>
      </c>
      <c r="H280" s="1">
        <v>2400</v>
      </c>
      <c r="I280" s="1">
        <v>1900</v>
      </c>
      <c r="J280" s="1">
        <v>3600</v>
      </c>
      <c r="K280" s="1">
        <v>3900</v>
      </c>
      <c r="L280" s="1">
        <v>2600</v>
      </c>
      <c r="M280" s="1">
        <v>2400</v>
      </c>
      <c r="N280" s="1">
        <v>3000</v>
      </c>
      <c r="O280" s="1">
        <v>1900</v>
      </c>
      <c r="P280" s="1">
        <v>2900</v>
      </c>
      <c r="Q280" s="1">
        <v>2400</v>
      </c>
      <c r="R280" s="1">
        <v>1900</v>
      </c>
      <c r="S280" s="1">
        <v>2500</v>
      </c>
      <c r="T280" s="1">
        <v>2600</v>
      </c>
      <c r="U280" s="1">
        <v>3000</v>
      </c>
      <c r="V280" s="1">
        <v>2000</v>
      </c>
      <c r="W280" s="1">
        <v>2700</v>
      </c>
      <c r="X280" s="1">
        <v>1600</v>
      </c>
      <c r="Y280" s="1"/>
      <c r="Z280" s="1">
        <v>1900</v>
      </c>
      <c r="AA280" s="1">
        <v>2200</v>
      </c>
      <c r="AB280" s="1">
        <v>2900</v>
      </c>
      <c r="AC280" s="1">
        <v>3500</v>
      </c>
      <c r="AD280" s="1">
        <v>5200</v>
      </c>
      <c r="AE280" s="1">
        <v>4500</v>
      </c>
      <c r="AF280" s="1">
        <v>4000</v>
      </c>
      <c r="AG280" s="1">
        <v>3200</v>
      </c>
      <c r="AH280" s="1">
        <v>2700</v>
      </c>
      <c r="AI280" s="1">
        <v>3500</v>
      </c>
      <c r="AJ280" s="1">
        <v>3600</v>
      </c>
      <c r="AK280" s="1">
        <v>4100</v>
      </c>
      <c r="AL280" s="1">
        <v>3800</v>
      </c>
      <c r="AM280" s="1">
        <v>4000</v>
      </c>
      <c r="AN280" s="1">
        <v>3500</v>
      </c>
      <c r="AO280" s="1">
        <v>3100</v>
      </c>
      <c r="AP280" s="1">
        <v>2900</v>
      </c>
      <c r="AQ280" s="1"/>
      <c r="AR280" s="1"/>
      <c r="AS280" s="1"/>
      <c r="AT280" s="1"/>
      <c r="AU280" s="1">
        <v>1600</v>
      </c>
      <c r="AV280" s="1">
        <v>2900</v>
      </c>
      <c r="AW280" s="1">
        <v>4400</v>
      </c>
      <c r="AX280" s="1">
        <v>4500</v>
      </c>
      <c r="AY280" s="1">
        <v>1600</v>
      </c>
      <c r="AZ280" s="1">
        <v>2200</v>
      </c>
      <c r="BA280" s="1">
        <v>1900</v>
      </c>
      <c r="BB280" s="1"/>
      <c r="BC280" s="1">
        <v>2000</v>
      </c>
      <c r="BD280" s="1">
        <v>1900</v>
      </c>
      <c r="BE280" s="1">
        <v>4300</v>
      </c>
      <c r="BF280" s="1">
        <v>3100</v>
      </c>
      <c r="BG280" s="1">
        <v>3600</v>
      </c>
      <c r="BH280" s="1">
        <v>3800</v>
      </c>
      <c r="BI280" s="1">
        <v>7000</v>
      </c>
      <c r="BJ280" s="1">
        <v>6300</v>
      </c>
      <c r="BK280" s="1">
        <v>5200</v>
      </c>
      <c r="BL280" s="1">
        <v>5100</v>
      </c>
      <c r="BM280" s="1">
        <v>5200</v>
      </c>
      <c r="BN280" s="1">
        <v>5600</v>
      </c>
      <c r="BO280" s="1">
        <v>4400</v>
      </c>
      <c r="BP280" s="1">
        <v>5600</v>
      </c>
      <c r="BQ280" s="1">
        <v>4200</v>
      </c>
      <c r="BR280" s="1">
        <v>5100</v>
      </c>
      <c r="BS280" s="1">
        <v>3600</v>
      </c>
      <c r="BT280" s="1">
        <v>5300</v>
      </c>
      <c r="BU280" s="1">
        <v>3800</v>
      </c>
      <c r="BV280" s="1">
        <v>4700</v>
      </c>
      <c r="BW280" s="1">
        <v>3900</v>
      </c>
      <c r="BX280" s="1">
        <v>4700</v>
      </c>
      <c r="BY280" s="1">
        <v>5700</v>
      </c>
      <c r="BZ280" s="1">
        <v>3200</v>
      </c>
      <c r="CA280" s="1">
        <v>2800</v>
      </c>
      <c r="CB280" s="1">
        <v>1500</v>
      </c>
      <c r="CC280" s="1">
        <v>2000</v>
      </c>
      <c r="CD280" s="1">
        <v>3700</v>
      </c>
      <c r="CE280" s="1">
        <v>2900</v>
      </c>
      <c r="CF280" s="1">
        <v>1500</v>
      </c>
      <c r="CG280" s="1">
        <v>2200</v>
      </c>
      <c r="CH280" s="1">
        <v>2200</v>
      </c>
      <c r="CI280" s="1">
        <v>4400</v>
      </c>
      <c r="CJ280" s="1">
        <v>7700</v>
      </c>
      <c r="CK280" s="1">
        <v>6500</v>
      </c>
      <c r="CL280" s="1">
        <v>7200</v>
      </c>
      <c r="CM280" s="1">
        <v>5900</v>
      </c>
      <c r="CN280" s="1">
        <v>9100</v>
      </c>
      <c r="CO280" s="1">
        <v>4900</v>
      </c>
      <c r="CP280" s="1">
        <v>2900</v>
      </c>
      <c r="CQ280" s="1">
        <v>2600</v>
      </c>
      <c r="CR280" s="1">
        <v>2500</v>
      </c>
      <c r="CS280" s="1">
        <v>2300</v>
      </c>
      <c r="CT280" s="1">
        <v>2200</v>
      </c>
      <c r="CU280" s="1">
        <v>3100</v>
      </c>
      <c r="CV280" s="1">
        <v>3400</v>
      </c>
      <c r="CW280" s="1">
        <v>4900</v>
      </c>
      <c r="CX280" s="1">
        <v>6500</v>
      </c>
      <c r="CY280" s="1">
        <v>5100</v>
      </c>
      <c r="CZ280" s="1">
        <v>4400</v>
      </c>
      <c r="DA280" s="1">
        <v>4700</v>
      </c>
      <c r="DB280" s="1">
        <v>4000</v>
      </c>
      <c r="DC280" s="1">
        <v>3300</v>
      </c>
      <c r="DD280" s="1">
        <v>5400</v>
      </c>
      <c r="DE280" s="1">
        <v>5700</v>
      </c>
      <c r="DF280" s="1">
        <v>5500</v>
      </c>
      <c r="DG280" s="1">
        <v>5800</v>
      </c>
      <c r="DH280" s="1">
        <v>7300</v>
      </c>
      <c r="DI280" s="1">
        <v>7900</v>
      </c>
      <c r="DJ280" s="1">
        <v>6200</v>
      </c>
      <c r="DK280" s="1">
        <v>5800</v>
      </c>
      <c r="DL280" s="1">
        <v>2700</v>
      </c>
      <c r="DM280" s="1">
        <v>3000</v>
      </c>
      <c r="DN280" s="1">
        <v>3500</v>
      </c>
      <c r="DO280" s="1"/>
      <c r="DP280" s="1"/>
      <c r="DQ280" s="1"/>
      <c r="DR280" s="1">
        <v>2100</v>
      </c>
      <c r="DS280" s="1"/>
      <c r="DT280" s="1"/>
      <c r="DU280" s="1"/>
      <c r="DV280" s="1"/>
      <c r="DW280" s="1"/>
      <c r="DX280" s="1">
        <v>1800</v>
      </c>
      <c r="DY280" s="1"/>
      <c r="DZ280" s="1"/>
      <c r="EA280" s="1">
        <v>3200</v>
      </c>
      <c r="EB280" s="1">
        <v>3400</v>
      </c>
      <c r="EC280" s="1">
        <v>1700</v>
      </c>
      <c r="ED280" s="1"/>
      <c r="EE280" s="1"/>
      <c r="EF280" s="1"/>
    </row>
    <row r="281" spans="2:136" x14ac:dyDescent="0.45">
      <c r="D281" t="s">
        <v>321</v>
      </c>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v>1800</v>
      </c>
      <c r="EA281" s="1"/>
      <c r="EB281" s="1"/>
      <c r="EC281" s="1"/>
      <c r="ED281" s="1"/>
      <c r="EE281" s="1"/>
      <c r="EF281" s="1"/>
    </row>
    <row r="282" spans="2:136" x14ac:dyDescent="0.45">
      <c r="B282" t="s">
        <v>459</v>
      </c>
      <c r="C282" t="s">
        <v>44</v>
      </c>
      <c r="D282" t="s">
        <v>322</v>
      </c>
      <c r="E282" s="1"/>
      <c r="F282" s="1"/>
      <c r="G282" s="1">
        <v>2700</v>
      </c>
      <c r="H282" s="1">
        <v>1600</v>
      </c>
      <c r="I282" s="1">
        <v>1500</v>
      </c>
      <c r="J282" s="1">
        <v>1600</v>
      </c>
      <c r="K282" s="1">
        <v>2000</v>
      </c>
      <c r="L282" s="1">
        <v>1500</v>
      </c>
      <c r="M282" s="1"/>
      <c r="N282" s="1"/>
      <c r="O282" s="1"/>
      <c r="P282" s="1"/>
      <c r="Q282" s="1"/>
      <c r="R282" s="1"/>
      <c r="S282" s="1"/>
      <c r="T282" s="1"/>
      <c r="U282" s="1"/>
      <c r="V282" s="1"/>
      <c r="W282" s="1"/>
      <c r="X282" s="1">
        <v>2300</v>
      </c>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v>2000</v>
      </c>
      <c r="AX282" s="1">
        <v>1600</v>
      </c>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v>3000</v>
      </c>
      <c r="CI282" s="1"/>
      <c r="CJ282" s="1"/>
      <c r="CK282" s="1">
        <v>2100</v>
      </c>
      <c r="CL282" s="1">
        <v>3300</v>
      </c>
      <c r="CM282" s="1">
        <v>3800</v>
      </c>
      <c r="CN282" s="1">
        <v>3400</v>
      </c>
      <c r="CO282" s="1">
        <v>4000</v>
      </c>
      <c r="CP282" s="1">
        <v>3300</v>
      </c>
      <c r="CQ282" s="1">
        <v>3600</v>
      </c>
      <c r="CR282" s="1">
        <v>3300</v>
      </c>
      <c r="CS282" s="1"/>
      <c r="CT282" s="1"/>
      <c r="CU282" s="1"/>
      <c r="CV282" s="1"/>
      <c r="CW282" s="1"/>
      <c r="CX282" s="1"/>
      <c r="CY282" s="1"/>
      <c r="CZ282" s="1"/>
      <c r="DA282" s="1"/>
      <c r="DB282" s="1"/>
      <c r="DC282" s="1"/>
      <c r="DD282" s="1"/>
      <c r="DE282" s="1"/>
      <c r="DF282" s="1"/>
      <c r="DG282" s="1"/>
      <c r="DH282" s="1">
        <v>2200</v>
      </c>
      <c r="DI282" s="1">
        <v>2000</v>
      </c>
      <c r="DJ282" s="1">
        <v>3400</v>
      </c>
      <c r="DK282" s="1">
        <v>3100</v>
      </c>
      <c r="DL282" s="1">
        <v>3100</v>
      </c>
      <c r="DM282" s="1">
        <v>3800</v>
      </c>
      <c r="DN282" s="1"/>
      <c r="DO282" s="1">
        <v>2800</v>
      </c>
      <c r="DP282" s="1"/>
      <c r="DQ282" s="1"/>
      <c r="DR282" s="1"/>
      <c r="DS282" s="1"/>
      <c r="DT282" s="1"/>
      <c r="DU282" s="1">
        <v>1900</v>
      </c>
      <c r="DV282" s="1">
        <v>1800</v>
      </c>
      <c r="DW282" s="1">
        <v>1900</v>
      </c>
      <c r="DX282" s="1"/>
      <c r="DY282" s="1"/>
      <c r="DZ282" s="1"/>
      <c r="EA282" s="1"/>
      <c r="EB282" s="1"/>
      <c r="EC282" s="1"/>
      <c r="ED282" s="1"/>
      <c r="EE282" s="1"/>
      <c r="EF282" s="1"/>
    </row>
    <row r="283" spans="2:136" x14ac:dyDescent="0.45">
      <c r="D283" t="s">
        <v>323</v>
      </c>
      <c r="E283" s="1"/>
      <c r="F283" s="1"/>
      <c r="G283" s="1">
        <v>1500</v>
      </c>
      <c r="H283" s="1"/>
      <c r="I283" s="1">
        <v>1600</v>
      </c>
      <c r="J283" s="1">
        <v>2200</v>
      </c>
      <c r="K283" s="1">
        <v>2700</v>
      </c>
      <c r="L283" s="1">
        <v>2400</v>
      </c>
      <c r="M283" s="1"/>
      <c r="N283" s="1"/>
      <c r="O283" s="1"/>
      <c r="P283" s="1"/>
      <c r="Q283" s="1"/>
      <c r="R283" s="1"/>
      <c r="S283" s="1"/>
      <c r="T283" s="1"/>
      <c r="U283" s="1">
        <v>2800</v>
      </c>
      <c r="V283" s="1">
        <v>3600</v>
      </c>
      <c r="W283" s="1">
        <v>4200</v>
      </c>
      <c r="X283" s="1">
        <v>4600</v>
      </c>
      <c r="Y283" s="1">
        <v>2900</v>
      </c>
      <c r="Z283" s="1">
        <v>3000</v>
      </c>
      <c r="AA283" s="1">
        <v>2400</v>
      </c>
      <c r="AB283" s="1">
        <v>2300</v>
      </c>
      <c r="AC283" s="1"/>
      <c r="AD283" s="1">
        <v>2300</v>
      </c>
      <c r="AE283" s="1">
        <v>2400</v>
      </c>
      <c r="AF283" s="1">
        <v>1900</v>
      </c>
      <c r="AG283" s="1">
        <v>1700</v>
      </c>
      <c r="AH283" s="1">
        <v>2300</v>
      </c>
      <c r="AI283" s="1">
        <v>2300</v>
      </c>
      <c r="AJ283" s="1">
        <v>1800</v>
      </c>
      <c r="AK283" s="1">
        <v>3000</v>
      </c>
      <c r="AL283" s="1">
        <v>3800</v>
      </c>
      <c r="AM283" s="1">
        <v>3500</v>
      </c>
      <c r="AN283" s="1">
        <v>1500</v>
      </c>
      <c r="AO283" s="1">
        <v>2800</v>
      </c>
      <c r="AP283" s="1">
        <v>2600</v>
      </c>
      <c r="AQ283" s="1">
        <v>2300</v>
      </c>
      <c r="AR283" s="1">
        <v>3400</v>
      </c>
      <c r="AS283" s="1">
        <v>2000</v>
      </c>
      <c r="AT283" s="1">
        <v>2500</v>
      </c>
      <c r="AU283" s="1">
        <v>3300</v>
      </c>
      <c r="AV283" s="1">
        <v>3700</v>
      </c>
      <c r="AW283" s="1">
        <v>2600</v>
      </c>
      <c r="AX283" s="1"/>
      <c r="AY283" s="1"/>
      <c r="AZ283" s="1"/>
      <c r="BA283" s="1"/>
      <c r="BB283" s="1">
        <v>1600</v>
      </c>
      <c r="BC283" s="1">
        <v>2700</v>
      </c>
      <c r="BD283" s="1">
        <v>5600</v>
      </c>
      <c r="BE283" s="1">
        <v>3800</v>
      </c>
      <c r="BF283" s="1">
        <v>5300</v>
      </c>
      <c r="BG283" s="1">
        <v>2800</v>
      </c>
      <c r="BH283" s="1">
        <v>3600</v>
      </c>
      <c r="BI283" s="1">
        <v>4100</v>
      </c>
      <c r="BJ283" s="1">
        <v>1800</v>
      </c>
      <c r="BK283" s="1">
        <v>1900</v>
      </c>
      <c r="BL283" s="1"/>
      <c r="BM283" s="1"/>
      <c r="BN283" s="1">
        <v>2300</v>
      </c>
      <c r="BO283" s="1">
        <v>2400</v>
      </c>
      <c r="BP283" s="1">
        <v>4900</v>
      </c>
      <c r="BQ283" s="1">
        <v>6600</v>
      </c>
      <c r="BR283" s="1">
        <v>6800</v>
      </c>
      <c r="BS283" s="1">
        <v>6900</v>
      </c>
      <c r="BT283" s="1">
        <v>4400</v>
      </c>
      <c r="BU283" s="1">
        <v>3100</v>
      </c>
      <c r="BV283" s="1">
        <v>2700</v>
      </c>
      <c r="BW283" s="1">
        <v>2200</v>
      </c>
      <c r="BX283" s="1">
        <v>3000</v>
      </c>
      <c r="BY283" s="1">
        <v>1900</v>
      </c>
      <c r="BZ283" s="1">
        <v>2000</v>
      </c>
      <c r="CA283" s="1">
        <v>2600</v>
      </c>
      <c r="CB283" s="1">
        <v>4400</v>
      </c>
      <c r="CC283" s="1">
        <v>3900</v>
      </c>
      <c r="CD283" s="1"/>
      <c r="CE283" s="1">
        <v>1700</v>
      </c>
      <c r="CF283" s="1">
        <v>2700</v>
      </c>
      <c r="CG283" s="1">
        <v>2600</v>
      </c>
      <c r="CH283" s="1"/>
      <c r="CI283" s="1"/>
      <c r="CJ283" s="1"/>
      <c r="CK283" s="1">
        <v>1500</v>
      </c>
      <c r="CL283" s="1">
        <v>1500</v>
      </c>
      <c r="CM283" s="1"/>
      <c r="CN283" s="1">
        <v>2200</v>
      </c>
      <c r="CO283" s="1">
        <v>3200</v>
      </c>
      <c r="CP283" s="1">
        <v>3600</v>
      </c>
      <c r="CQ283" s="1">
        <v>4700</v>
      </c>
      <c r="CR283" s="1">
        <v>4700</v>
      </c>
      <c r="CS283" s="1">
        <v>3600</v>
      </c>
      <c r="CT283" s="1">
        <v>2500</v>
      </c>
      <c r="CU283" s="1">
        <v>1600</v>
      </c>
      <c r="CV283" s="1">
        <v>1600</v>
      </c>
      <c r="CW283" s="1">
        <v>1700</v>
      </c>
      <c r="CX283" s="1"/>
      <c r="CY283" s="1"/>
      <c r="CZ283" s="1"/>
      <c r="DA283" s="1"/>
      <c r="DB283" s="1">
        <v>1500</v>
      </c>
      <c r="DC283" s="1">
        <v>2700</v>
      </c>
      <c r="DD283" s="1">
        <v>3700</v>
      </c>
      <c r="DE283" s="1">
        <v>4000</v>
      </c>
      <c r="DF283" s="1">
        <v>1800</v>
      </c>
      <c r="DG283" s="1">
        <v>2400</v>
      </c>
      <c r="DH283" s="1">
        <v>2100</v>
      </c>
      <c r="DI283" s="1"/>
      <c r="DJ283" s="1"/>
      <c r="DK283" s="1"/>
      <c r="DL283" s="1">
        <v>3700</v>
      </c>
      <c r="DM283" s="1">
        <v>4800</v>
      </c>
      <c r="DN283" s="1">
        <v>3300</v>
      </c>
      <c r="DO283" s="1">
        <v>4000</v>
      </c>
      <c r="DP283" s="1">
        <v>3800</v>
      </c>
      <c r="DQ283" s="1">
        <v>2600</v>
      </c>
      <c r="DR283" s="1">
        <v>2300</v>
      </c>
      <c r="DS283" s="1">
        <v>1700</v>
      </c>
      <c r="DT283" s="1"/>
      <c r="DU283" s="1"/>
      <c r="DV283" s="1"/>
      <c r="DW283" s="1"/>
      <c r="DX283" s="1"/>
      <c r="DY283" s="1">
        <v>1700</v>
      </c>
      <c r="DZ283" s="1">
        <v>2100</v>
      </c>
      <c r="EA283" s="1">
        <v>3600</v>
      </c>
      <c r="EB283" s="1">
        <v>3300</v>
      </c>
      <c r="EC283" s="1"/>
      <c r="ED283" s="1"/>
      <c r="EE283" s="1">
        <v>1600</v>
      </c>
      <c r="EF283" s="1">
        <v>1600</v>
      </c>
    </row>
    <row r="284" spans="2:136" x14ac:dyDescent="0.45">
      <c r="D284" t="s">
        <v>324</v>
      </c>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v>1500</v>
      </c>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row>
    <row r="285" spans="2:136" x14ac:dyDescent="0.45">
      <c r="B285" t="s">
        <v>147</v>
      </c>
      <c r="C285" t="s">
        <v>44</v>
      </c>
      <c r="D285" t="s">
        <v>325</v>
      </c>
      <c r="E285" s="1">
        <v>30800</v>
      </c>
      <c r="F285" s="1">
        <v>33000</v>
      </c>
      <c r="G285" s="1">
        <v>36800</v>
      </c>
      <c r="H285" s="1">
        <v>29800</v>
      </c>
      <c r="I285" s="1">
        <v>37200</v>
      </c>
      <c r="J285" s="1">
        <v>39700</v>
      </c>
      <c r="K285" s="1">
        <v>38800</v>
      </c>
      <c r="L285" s="1">
        <v>32100</v>
      </c>
      <c r="M285" s="1">
        <v>29300</v>
      </c>
      <c r="N285" s="1">
        <v>25600</v>
      </c>
      <c r="O285" s="1">
        <v>29300</v>
      </c>
      <c r="P285" s="1">
        <v>26600</v>
      </c>
      <c r="Q285" s="1">
        <v>26700</v>
      </c>
      <c r="R285" s="1">
        <v>28000</v>
      </c>
      <c r="S285" s="1">
        <v>26900</v>
      </c>
      <c r="T285" s="1">
        <v>33900</v>
      </c>
      <c r="U285" s="1">
        <v>27200</v>
      </c>
      <c r="V285" s="1">
        <v>30900</v>
      </c>
      <c r="W285" s="1">
        <v>30600</v>
      </c>
      <c r="X285" s="1">
        <v>32900</v>
      </c>
      <c r="Y285" s="1">
        <v>26300</v>
      </c>
      <c r="Z285" s="1">
        <v>23800</v>
      </c>
      <c r="AA285" s="1">
        <v>24600</v>
      </c>
      <c r="AB285" s="1">
        <v>23200</v>
      </c>
      <c r="AC285" s="1">
        <v>24100</v>
      </c>
      <c r="AD285" s="1">
        <v>26300</v>
      </c>
      <c r="AE285" s="1">
        <v>28800</v>
      </c>
      <c r="AF285" s="1">
        <v>28900</v>
      </c>
      <c r="AG285" s="1">
        <v>30100</v>
      </c>
      <c r="AH285" s="1">
        <v>27300</v>
      </c>
      <c r="AI285" s="1">
        <v>29900</v>
      </c>
      <c r="AJ285" s="1">
        <v>27400</v>
      </c>
      <c r="AK285" s="1">
        <v>27800</v>
      </c>
      <c r="AL285" s="1">
        <v>26300</v>
      </c>
      <c r="AM285" s="1">
        <v>21000</v>
      </c>
      <c r="AN285" s="1">
        <v>23600</v>
      </c>
      <c r="AO285" s="1">
        <v>25700</v>
      </c>
      <c r="AP285" s="1">
        <v>30600</v>
      </c>
      <c r="AQ285" s="1">
        <v>27000</v>
      </c>
      <c r="AR285" s="1">
        <v>27000</v>
      </c>
      <c r="AS285" s="1">
        <v>29700</v>
      </c>
      <c r="AT285" s="1">
        <v>27200</v>
      </c>
      <c r="AU285" s="1">
        <v>25200</v>
      </c>
      <c r="AV285" s="1">
        <v>35300</v>
      </c>
      <c r="AW285" s="1">
        <v>39900</v>
      </c>
      <c r="AX285" s="1">
        <v>36100</v>
      </c>
      <c r="AY285" s="1">
        <v>33500</v>
      </c>
      <c r="AZ285" s="1">
        <v>35500</v>
      </c>
      <c r="BA285" s="1">
        <v>37400</v>
      </c>
      <c r="BB285" s="1">
        <v>32400</v>
      </c>
      <c r="BC285" s="1">
        <v>31200</v>
      </c>
      <c r="BD285" s="1">
        <v>31600</v>
      </c>
      <c r="BE285" s="1">
        <v>35000</v>
      </c>
      <c r="BF285" s="1">
        <v>31300</v>
      </c>
      <c r="BG285" s="1">
        <v>26700</v>
      </c>
      <c r="BH285" s="1">
        <v>37100</v>
      </c>
      <c r="BI285" s="1">
        <v>37500</v>
      </c>
      <c r="BJ285" s="1">
        <v>32299.999999999996</v>
      </c>
      <c r="BK285" s="1">
        <v>33300</v>
      </c>
      <c r="BL285" s="1">
        <v>26000</v>
      </c>
      <c r="BM285" s="1">
        <v>22800</v>
      </c>
      <c r="BN285" s="1">
        <v>29900</v>
      </c>
      <c r="BO285" s="1">
        <v>30800</v>
      </c>
      <c r="BP285" s="1">
        <v>30300</v>
      </c>
      <c r="BQ285" s="1">
        <v>30200</v>
      </c>
      <c r="BR285" s="1">
        <v>29400</v>
      </c>
      <c r="BS285" s="1">
        <v>30700</v>
      </c>
      <c r="BT285" s="1">
        <v>36300</v>
      </c>
      <c r="BU285" s="1">
        <v>31000</v>
      </c>
      <c r="BV285" s="1">
        <v>32700.000000000004</v>
      </c>
      <c r="BW285" s="1">
        <v>31000</v>
      </c>
      <c r="BX285" s="1">
        <v>29100</v>
      </c>
      <c r="BY285" s="1">
        <v>30300</v>
      </c>
      <c r="BZ285" s="1">
        <v>33000</v>
      </c>
      <c r="CA285" s="1">
        <v>33500</v>
      </c>
      <c r="CB285" s="1">
        <v>31900</v>
      </c>
      <c r="CC285" s="1">
        <v>28600</v>
      </c>
      <c r="CD285" s="1">
        <v>30700</v>
      </c>
      <c r="CE285" s="1">
        <v>30600</v>
      </c>
      <c r="CF285" s="1">
        <v>34600</v>
      </c>
      <c r="CG285" s="1">
        <v>35500</v>
      </c>
      <c r="CH285" s="1">
        <v>36300</v>
      </c>
      <c r="CI285" s="1">
        <v>36100</v>
      </c>
      <c r="CJ285" s="1">
        <v>41000</v>
      </c>
      <c r="CK285" s="1">
        <v>41200</v>
      </c>
      <c r="CL285" s="1">
        <v>35700</v>
      </c>
      <c r="CM285" s="1">
        <v>38300</v>
      </c>
      <c r="CN285" s="1">
        <v>44800</v>
      </c>
      <c r="CO285" s="1">
        <v>37800</v>
      </c>
      <c r="CP285" s="1">
        <v>42800</v>
      </c>
      <c r="CQ285" s="1">
        <v>48900</v>
      </c>
      <c r="CR285" s="1">
        <v>47100</v>
      </c>
      <c r="CS285" s="1">
        <v>45400</v>
      </c>
      <c r="CT285" s="1">
        <v>43100</v>
      </c>
      <c r="CU285" s="1">
        <v>42700</v>
      </c>
      <c r="CV285" s="1">
        <v>40500</v>
      </c>
      <c r="CW285" s="1">
        <v>39900</v>
      </c>
      <c r="CX285" s="1">
        <v>34600</v>
      </c>
      <c r="CY285" s="1">
        <v>37400</v>
      </c>
      <c r="CZ285" s="1">
        <v>35100</v>
      </c>
      <c r="DA285" s="1">
        <v>29000</v>
      </c>
      <c r="DB285" s="1">
        <v>26900</v>
      </c>
      <c r="DC285" s="1">
        <v>31000</v>
      </c>
      <c r="DD285" s="1">
        <v>23800</v>
      </c>
      <c r="DE285" s="1">
        <v>23500</v>
      </c>
      <c r="DF285" s="1">
        <v>23900</v>
      </c>
      <c r="DG285" s="1">
        <v>24200</v>
      </c>
      <c r="DH285" s="1">
        <v>21500</v>
      </c>
      <c r="DI285" s="1">
        <v>27100</v>
      </c>
      <c r="DJ285" s="1">
        <v>28800</v>
      </c>
      <c r="DK285" s="1">
        <v>33700</v>
      </c>
      <c r="DL285" s="1">
        <v>40000</v>
      </c>
      <c r="DM285" s="1">
        <v>44600</v>
      </c>
      <c r="DN285" s="1">
        <v>50000</v>
      </c>
      <c r="DO285" s="1">
        <v>49400</v>
      </c>
      <c r="DP285" s="1">
        <v>51300</v>
      </c>
      <c r="DQ285" s="1">
        <v>44400</v>
      </c>
      <c r="DR285" s="1">
        <v>42200</v>
      </c>
      <c r="DS285" s="1">
        <v>45000</v>
      </c>
      <c r="DT285" s="1">
        <v>42900</v>
      </c>
      <c r="DU285" s="1">
        <v>42400</v>
      </c>
      <c r="DV285" s="1">
        <v>43700</v>
      </c>
      <c r="DW285" s="1">
        <v>32100</v>
      </c>
      <c r="DX285" s="1">
        <v>26600</v>
      </c>
      <c r="DY285" s="1">
        <v>30600</v>
      </c>
      <c r="DZ285" s="1">
        <v>25000</v>
      </c>
      <c r="EA285" s="1">
        <v>40100</v>
      </c>
      <c r="EB285" s="1">
        <v>47700</v>
      </c>
      <c r="EC285" s="1">
        <v>46600</v>
      </c>
      <c r="ED285" s="1">
        <v>47200</v>
      </c>
      <c r="EE285" s="1">
        <v>47800</v>
      </c>
      <c r="EF285" s="1">
        <v>47800</v>
      </c>
    </row>
    <row r="286" spans="2:136" x14ac:dyDescent="0.45">
      <c r="D286" t="s">
        <v>326</v>
      </c>
      <c r="E286" s="1">
        <v>3800</v>
      </c>
      <c r="F286" s="1">
        <v>2500</v>
      </c>
      <c r="G286" s="1">
        <v>3900</v>
      </c>
      <c r="H286" s="1">
        <v>3100</v>
      </c>
      <c r="I286" s="1">
        <v>2900</v>
      </c>
      <c r="J286" s="1">
        <v>4200</v>
      </c>
      <c r="K286" s="1">
        <v>2200</v>
      </c>
      <c r="L286" s="1">
        <v>3600</v>
      </c>
      <c r="M286" s="1">
        <v>4100</v>
      </c>
      <c r="N286" s="1">
        <v>4700</v>
      </c>
      <c r="O286" s="1">
        <v>3100</v>
      </c>
      <c r="P286" s="1">
        <v>4500</v>
      </c>
      <c r="Q286" s="1">
        <v>4100</v>
      </c>
      <c r="R286" s="1">
        <v>2500</v>
      </c>
      <c r="S286" s="1">
        <v>1500</v>
      </c>
      <c r="T286" s="1">
        <v>1700</v>
      </c>
      <c r="U286" s="1">
        <v>2700</v>
      </c>
      <c r="V286" s="1">
        <v>2700</v>
      </c>
      <c r="W286" s="1">
        <v>1900</v>
      </c>
      <c r="X286" s="1"/>
      <c r="Y286" s="1">
        <v>1900</v>
      </c>
      <c r="Z286" s="1">
        <v>2800</v>
      </c>
      <c r="AA286" s="1">
        <v>3000</v>
      </c>
      <c r="AB286" s="1">
        <v>2500</v>
      </c>
      <c r="AC286" s="1">
        <v>2100</v>
      </c>
      <c r="AD286" s="1">
        <v>1800</v>
      </c>
      <c r="AE286" s="1">
        <v>2100</v>
      </c>
      <c r="AF286" s="1">
        <v>4400</v>
      </c>
      <c r="AG286" s="1"/>
      <c r="AH286" s="1">
        <v>1500</v>
      </c>
      <c r="AI286" s="1">
        <v>1900</v>
      </c>
      <c r="AJ286" s="1">
        <v>1800</v>
      </c>
      <c r="AK286" s="1">
        <v>1800</v>
      </c>
      <c r="AL286" s="1">
        <v>2100</v>
      </c>
      <c r="AM286" s="1">
        <v>4200</v>
      </c>
      <c r="AN286" s="1">
        <v>4500</v>
      </c>
      <c r="AO286" s="1">
        <v>4000</v>
      </c>
      <c r="AP286" s="1">
        <v>3900</v>
      </c>
      <c r="AQ286" s="1">
        <v>6400</v>
      </c>
      <c r="AR286" s="1">
        <v>4600</v>
      </c>
      <c r="AS286" s="1">
        <v>4500</v>
      </c>
      <c r="AT286" s="1">
        <v>4400</v>
      </c>
      <c r="AU286" s="1">
        <v>2500</v>
      </c>
      <c r="AV286" s="1">
        <v>3600</v>
      </c>
      <c r="AW286" s="1">
        <v>2500</v>
      </c>
      <c r="AX286" s="1">
        <v>3300</v>
      </c>
      <c r="AY286" s="1">
        <v>4100</v>
      </c>
      <c r="AZ286" s="1">
        <v>3500</v>
      </c>
      <c r="BA286" s="1">
        <v>4700</v>
      </c>
      <c r="BB286" s="1">
        <v>3900</v>
      </c>
      <c r="BC286" s="1">
        <v>2700</v>
      </c>
      <c r="BD286" s="1">
        <v>3100</v>
      </c>
      <c r="BE286" s="1">
        <v>3100</v>
      </c>
      <c r="BF286" s="1">
        <v>2700</v>
      </c>
      <c r="BG286" s="1">
        <v>2400</v>
      </c>
      <c r="BH286" s="1">
        <v>2500</v>
      </c>
      <c r="BI286" s="1">
        <v>5800</v>
      </c>
      <c r="BJ286" s="1">
        <v>5300</v>
      </c>
      <c r="BK286" s="1">
        <v>3300</v>
      </c>
      <c r="BL286" s="1">
        <v>2400</v>
      </c>
      <c r="BM286" s="1">
        <v>2500</v>
      </c>
      <c r="BN286" s="1">
        <v>2800</v>
      </c>
      <c r="BO286" s="1">
        <v>1900</v>
      </c>
      <c r="BP286" s="1">
        <v>2600</v>
      </c>
      <c r="BQ286" s="1">
        <v>2300</v>
      </c>
      <c r="BR286" s="1">
        <v>2200</v>
      </c>
      <c r="BS286" s="1">
        <v>3900</v>
      </c>
      <c r="BT286" s="1">
        <v>4300</v>
      </c>
      <c r="BU286" s="1">
        <v>3800</v>
      </c>
      <c r="BV286" s="1">
        <v>5200</v>
      </c>
      <c r="BW286" s="1">
        <v>9700</v>
      </c>
      <c r="BX286" s="1">
        <v>7700</v>
      </c>
      <c r="BY286" s="1">
        <v>4100</v>
      </c>
      <c r="BZ286" s="1">
        <v>5700</v>
      </c>
      <c r="CA286" s="1">
        <v>6300</v>
      </c>
      <c r="CB286" s="1">
        <v>2600</v>
      </c>
      <c r="CC286" s="1">
        <v>2500</v>
      </c>
      <c r="CD286" s="1">
        <v>4500</v>
      </c>
      <c r="CE286" s="1">
        <v>3100</v>
      </c>
      <c r="CF286" s="1">
        <v>3200</v>
      </c>
      <c r="CG286" s="1">
        <v>4400</v>
      </c>
      <c r="CH286" s="1">
        <v>4700</v>
      </c>
      <c r="CI286" s="1">
        <v>3700</v>
      </c>
      <c r="CJ286" s="1">
        <v>3500</v>
      </c>
      <c r="CK286" s="1">
        <v>3600</v>
      </c>
      <c r="CL286" s="1">
        <v>3700</v>
      </c>
      <c r="CM286" s="1">
        <v>1700</v>
      </c>
      <c r="CN286" s="1">
        <v>3400</v>
      </c>
      <c r="CO286" s="1">
        <v>3200</v>
      </c>
      <c r="CP286" s="1">
        <v>4000</v>
      </c>
      <c r="CQ286" s="1">
        <v>2400</v>
      </c>
      <c r="CR286" s="1">
        <v>3000</v>
      </c>
      <c r="CS286" s="1">
        <v>2600</v>
      </c>
      <c r="CT286" s="1">
        <v>2700</v>
      </c>
      <c r="CU286" s="1">
        <v>4100</v>
      </c>
      <c r="CV286" s="1">
        <v>3100</v>
      </c>
      <c r="CW286" s="1">
        <v>2200</v>
      </c>
      <c r="CX286" s="1">
        <v>1600</v>
      </c>
      <c r="CY286" s="1"/>
      <c r="CZ286" s="1">
        <v>2700</v>
      </c>
      <c r="DA286" s="1">
        <v>2900</v>
      </c>
      <c r="DB286" s="1">
        <v>2900</v>
      </c>
      <c r="DC286" s="1">
        <v>2200</v>
      </c>
      <c r="DD286" s="1">
        <v>2900</v>
      </c>
      <c r="DE286" s="1">
        <v>3000</v>
      </c>
      <c r="DF286" s="1"/>
      <c r="DG286" s="1">
        <v>2200</v>
      </c>
      <c r="DH286" s="1">
        <v>3100</v>
      </c>
      <c r="DI286" s="1">
        <v>1700</v>
      </c>
      <c r="DJ286" s="1">
        <v>2200</v>
      </c>
      <c r="DK286" s="1">
        <v>2900</v>
      </c>
      <c r="DL286" s="1">
        <v>3000</v>
      </c>
      <c r="DM286" s="1">
        <v>4200</v>
      </c>
      <c r="DN286" s="1">
        <v>4000</v>
      </c>
      <c r="DO286" s="1">
        <v>3700</v>
      </c>
      <c r="DP286" s="1">
        <v>3900</v>
      </c>
      <c r="DQ286" s="1">
        <v>2400</v>
      </c>
      <c r="DR286" s="1">
        <v>3800</v>
      </c>
      <c r="DS286" s="1">
        <v>3500</v>
      </c>
      <c r="DT286" s="1">
        <v>3100</v>
      </c>
      <c r="DU286" s="1">
        <v>3400</v>
      </c>
      <c r="DV286" s="1">
        <v>4400</v>
      </c>
      <c r="DW286" s="1">
        <v>3800</v>
      </c>
      <c r="DX286" s="1">
        <v>4400</v>
      </c>
      <c r="DY286" s="1">
        <v>2500</v>
      </c>
      <c r="DZ286" s="1">
        <v>6300</v>
      </c>
      <c r="EA286" s="1">
        <v>3700</v>
      </c>
      <c r="EB286" s="1">
        <v>5000</v>
      </c>
      <c r="EC286" s="1">
        <v>4800</v>
      </c>
      <c r="ED286" s="1">
        <v>3300</v>
      </c>
      <c r="EE286" s="1">
        <v>3700</v>
      </c>
      <c r="EF286" s="1">
        <v>3700</v>
      </c>
    </row>
    <row r="287" spans="2:136" x14ac:dyDescent="0.45">
      <c r="D287" t="s">
        <v>327</v>
      </c>
      <c r="E287" s="1">
        <v>11300</v>
      </c>
      <c r="F287" s="1">
        <v>10300</v>
      </c>
      <c r="G287" s="1">
        <v>11100</v>
      </c>
      <c r="H287" s="1">
        <v>10800</v>
      </c>
      <c r="I287" s="1">
        <v>10200</v>
      </c>
      <c r="J287" s="1">
        <v>12900</v>
      </c>
      <c r="K287" s="1">
        <v>14200</v>
      </c>
      <c r="L287" s="1">
        <v>15000</v>
      </c>
      <c r="M287" s="1">
        <v>13000</v>
      </c>
      <c r="N287" s="1">
        <v>17300</v>
      </c>
      <c r="O287" s="1">
        <v>15600</v>
      </c>
      <c r="P287" s="1">
        <v>12900</v>
      </c>
      <c r="Q287" s="1">
        <v>12000</v>
      </c>
      <c r="R287" s="1">
        <v>14200</v>
      </c>
      <c r="S287" s="1">
        <v>11900</v>
      </c>
      <c r="T287" s="1">
        <v>11600</v>
      </c>
      <c r="U287" s="1">
        <v>12400</v>
      </c>
      <c r="V287" s="1">
        <v>11300</v>
      </c>
      <c r="W287" s="1">
        <v>12600</v>
      </c>
      <c r="X287" s="1">
        <v>15400</v>
      </c>
      <c r="Y287" s="1">
        <v>16100.000000000002</v>
      </c>
      <c r="Z287" s="1">
        <v>14500</v>
      </c>
      <c r="AA287" s="1">
        <v>17200</v>
      </c>
      <c r="AB287" s="1">
        <v>16300</v>
      </c>
      <c r="AC287" s="1">
        <v>18400</v>
      </c>
      <c r="AD287" s="1">
        <v>17500</v>
      </c>
      <c r="AE287" s="1">
        <v>18200</v>
      </c>
      <c r="AF287" s="1">
        <v>16900</v>
      </c>
      <c r="AG287" s="1">
        <v>17500</v>
      </c>
      <c r="AH287" s="1">
        <v>16600</v>
      </c>
      <c r="AI287" s="1">
        <v>18600</v>
      </c>
      <c r="AJ287" s="1">
        <v>20000</v>
      </c>
      <c r="AK287" s="1">
        <v>16100.000000000002</v>
      </c>
      <c r="AL287" s="1">
        <v>17300</v>
      </c>
      <c r="AM287" s="1">
        <v>15800</v>
      </c>
      <c r="AN287" s="1">
        <v>18700</v>
      </c>
      <c r="AO287" s="1">
        <v>19600</v>
      </c>
      <c r="AP287" s="1">
        <v>22100</v>
      </c>
      <c r="AQ287" s="1">
        <v>21400</v>
      </c>
      <c r="AR287" s="1">
        <v>20200</v>
      </c>
      <c r="AS287" s="1">
        <v>20000</v>
      </c>
      <c r="AT287" s="1">
        <v>16300</v>
      </c>
      <c r="AU287" s="1">
        <v>15400</v>
      </c>
      <c r="AV287" s="1">
        <v>12400</v>
      </c>
      <c r="AW287" s="1">
        <v>10800</v>
      </c>
      <c r="AX287" s="1">
        <v>12300</v>
      </c>
      <c r="AY287" s="1">
        <v>14100</v>
      </c>
      <c r="AZ287" s="1">
        <v>13200</v>
      </c>
      <c r="BA287" s="1">
        <v>13300</v>
      </c>
      <c r="BB287" s="1">
        <v>10500</v>
      </c>
      <c r="BC287" s="1">
        <v>10500</v>
      </c>
      <c r="BD287" s="1">
        <v>10100</v>
      </c>
      <c r="BE287" s="1">
        <v>10500</v>
      </c>
      <c r="BF287" s="1">
        <v>9900</v>
      </c>
      <c r="BG287" s="1">
        <v>11600</v>
      </c>
      <c r="BH287" s="1">
        <v>14000</v>
      </c>
      <c r="BI287" s="1">
        <v>19400</v>
      </c>
      <c r="BJ287" s="1">
        <v>14100</v>
      </c>
      <c r="BK287" s="1">
        <v>17400</v>
      </c>
      <c r="BL287" s="1">
        <v>16400</v>
      </c>
      <c r="BM287" s="1">
        <v>16900</v>
      </c>
      <c r="BN287" s="1">
        <v>17300</v>
      </c>
      <c r="BO287" s="1">
        <v>17800</v>
      </c>
      <c r="BP287" s="1">
        <v>19600</v>
      </c>
      <c r="BQ287" s="1">
        <v>20200</v>
      </c>
      <c r="BR287" s="1">
        <v>20200</v>
      </c>
      <c r="BS287" s="1">
        <v>24900</v>
      </c>
      <c r="BT287" s="1">
        <v>19400</v>
      </c>
      <c r="BU287" s="1">
        <v>18300</v>
      </c>
      <c r="BV287" s="1">
        <v>16000</v>
      </c>
      <c r="BW287" s="1">
        <v>11500</v>
      </c>
      <c r="BX287" s="1">
        <v>12800</v>
      </c>
      <c r="BY287" s="1">
        <v>14400</v>
      </c>
      <c r="BZ287" s="1">
        <v>13400</v>
      </c>
      <c r="CA287" s="1">
        <v>14300</v>
      </c>
      <c r="CB287" s="1">
        <v>18900</v>
      </c>
      <c r="CC287" s="1">
        <v>16700</v>
      </c>
      <c r="CD287" s="1">
        <v>17200</v>
      </c>
      <c r="CE287" s="1">
        <v>18400</v>
      </c>
      <c r="CF287" s="1">
        <v>16300</v>
      </c>
      <c r="CG287" s="1">
        <v>13400</v>
      </c>
      <c r="CH287" s="1">
        <v>13100</v>
      </c>
      <c r="CI287" s="1">
        <v>10900</v>
      </c>
      <c r="CJ287" s="1">
        <v>16200</v>
      </c>
      <c r="CK287" s="1">
        <v>17400</v>
      </c>
      <c r="CL287" s="1">
        <v>15600</v>
      </c>
      <c r="CM287" s="1">
        <v>14900</v>
      </c>
      <c r="CN287" s="1">
        <v>17700</v>
      </c>
      <c r="CO287" s="1">
        <v>17300</v>
      </c>
      <c r="CP287" s="1">
        <v>16700</v>
      </c>
      <c r="CQ287" s="1">
        <v>18000</v>
      </c>
      <c r="CR287" s="1">
        <v>17800</v>
      </c>
      <c r="CS287" s="1">
        <v>17400</v>
      </c>
      <c r="CT287" s="1">
        <v>20600</v>
      </c>
      <c r="CU287" s="1">
        <v>20000</v>
      </c>
      <c r="CV287" s="1">
        <v>24600</v>
      </c>
      <c r="CW287" s="1">
        <v>22300</v>
      </c>
      <c r="CX287" s="1">
        <v>16000</v>
      </c>
      <c r="CY287" s="1">
        <v>13800</v>
      </c>
      <c r="CZ287" s="1">
        <v>19100</v>
      </c>
      <c r="DA287" s="1">
        <v>15100</v>
      </c>
      <c r="DB287" s="1">
        <v>20700</v>
      </c>
      <c r="DC287" s="1">
        <v>20200</v>
      </c>
      <c r="DD287" s="1">
        <v>17100</v>
      </c>
      <c r="DE287" s="1">
        <v>17600</v>
      </c>
      <c r="DF287" s="1">
        <v>19600</v>
      </c>
      <c r="DG287" s="1">
        <v>17400</v>
      </c>
      <c r="DH287" s="1">
        <v>20300</v>
      </c>
      <c r="DI287" s="1">
        <v>16500</v>
      </c>
      <c r="DJ287" s="1">
        <v>17500</v>
      </c>
      <c r="DK287" s="1">
        <v>15900</v>
      </c>
      <c r="DL287" s="1">
        <v>13500</v>
      </c>
      <c r="DM287" s="1">
        <v>17800</v>
      </c>
      <c r="DN287" s="1">
        <v>14700</v>
      </c>
      <c r="DO287" s="1">
        <v>12000</v>
      </c>
      <c r="DP287" s="1">
        <v>19600</v>
      </c>
      <c r="DQ287" s="1">
        <v>18200</v>
      </c>
      <c r="DR287" s="1">
        <v>19400</v>
      </c>
      <c r="DS287" s="1">
        <v>18600</v>
      </c>
      <c r="DT287" s="1">
        <v>16600</v>
      </c>
      <c r="DU287" s="1">
        <v>13800</v>
      </c>
      <c r="DV287" s="1">
        <v>14700</v>
      </c>
      <c r="DW287" s="1">
        <v>13600</v>
      </c>
      <c r="DX287" s="1">
        <v>18200</v>
      </c>
      <c r="DY287" s="1">
        <v>22000</v>
      </c>
      <c r="DZ287" s="1">
        <v>17600</v>
      </c>
      <c r="EA287" s="1">
        <v>17700</v>
      </c>
      <c r="EB287" s="1">
        <v>18200</v>
      </c>
      <c r="EC287" s="1">
        <v>15200</v>
      </c>
      <c r="ED287" s="1">
        <v>13100</v>
      </c>
      <c r="EE287" s="1">
        <v>16200</v>
      </c>
      <c r="EF287" s="1">
        <v>16200</v>
      </c>
    </row>
    <row r="288" spans="2:136" x14ac:dyDescent="0.45">
      <c r="D288" t="s">
        <v>328</v>
      </c>
      <c r="E288" s="1">
        <v>33600</v>
      </c>
      <c r="F288" s="1">
        <v>29500</v>
      </c>
      <c r="G288" s="1">
        <v>35800</v>
      </c>
      <c r="H288" s="1">
        <v>30200</v>
      </c>
      <c r="I288" s="1">
        <v>30900</v>
      </c>
      <c r="J288" s="1">
        <v>27200</v>
      </c>
      <c r="K288" s="1">
        <v>24800</v>
      </c>
      <c r="L288" s="1">
        <v>27800</v>
      </c>
      <c r="M288" s="1">
        <v>33100</v>
      </c>
      <c r="N288" s="1">
        <v>35600</v>
      </c>
      <c r="O288" s="1">
        <v>35700</v>
      </c>
      <c r="P288" s="1">
        <v>42600</v>
      </c>
      <c r="Q288" s="1">
        <v>45100</v>
      </c>
      <c r="R288" s="1">
        <v>54100</v>
      </c>
      <c r="S288" s="1">
        <v>47900</v>
      </c>
      <c r="T288" s="1">
        <v>43300</v>
      </c>
      <c r="U288" s="1">
        <v>46400</v>
      </c>
      <c r="V288" s="1">
        <v>39300</v>
      </c>
      <c r="W288" s="1">
        <v>47500</v>
      </c>
      <c r="X288" s="1">
        <v>33500</v>
      </c>
      <c r="Y288" s="1">
        <v>32100</v>
      </c>
      <c r="Z288" s="1">
        <v>37100</v>
      </c>
      <c r="AA288" s="1">
        <v>36300</v>
      </c>
      <c r="AB288" s="1">
        <v>41400</v>
      </c>
      <c r="AC288" s="1">
        <v>41900</v>
      </c>
      <c r="AD288" s="1">
        <v>41900</v>
      </c>
      <c r="AE288" s="1">
        <v>36600</v>
      </c>
      <c r="AF288" s="1">
        <v>31600</v>
      </c>
      <c r="AG288" s="1">
        <v>35300</v>
      </c>
      <c r="AH288" s="1">
        <v>31700</v>
      </c>
      <c r="AI288" s="1">
        <v>31400</v>
      </c>
      <c r="AJ288" s="1">
        <v>24500</v>
      </c>
      <c r="AK288" s="1">
        <v>26600</v>
      </c>
      <c r="AL288" s="1">
        <v>26600</v>
      </c>
      <c r="AM288" s="1">
        <v>25900</v>
      </c>
      <c r="AN288" s="1">
        <v>26300</v>
      </c>
      <c r="AO288" s="1">
        <v>28300</v>
      </c>
      <c r="AP288" s="1">
        <v>32000</v>
      </c>
      <c r="AQ288" s="1">
        <v>36300</v>
      </c>
      <c r="AR288" s="1">
        <v>44400</v>
      </c>
      <c r="AS288" s="1">
        <v>37600</v>
      </c>
      <c r="AT288" s="1">
        <v>46300</v>
      </c>
      <c r="AU288" s="1">
        <v>45600</v>
      </c>
      <c r="AV288" s="1">
        <v>49300</v>
      </c>
      <c r="AW288" s="1">
        <v>45100</v>
      </c>
      <c r="AX288" s="1">
        <v>38700</v>
      </c>
      <c r="AY288" s="1">
        <v>43400</v>
      </c>
      <c r="AZ288" s="1">
        <v>41100</v>
      </c>
      <c r="BA288" s="1">
        <v>39600</v>
      </c>
      <c r="BB288" s="1">
        <v>44100</v>
      </c>
      <c r="BC288" s="1">
        <v>44800</v>
      </c>
      <c r="BD288" s="1">
        <v>42000</v>
      </c>
      <c r="BE288" s="1">
        <v>38700</v>
      </c>
      <c r="BF288" s="1">
        <v>35700</v>
      </c>
      <c r="BG288" s="1">
        <v>32700.000000000004</v>
      </c>
      <c r="BH288" s="1">
        <v>31800</v>
      </c>
      <c r="BI288" s="1">
        <v>27800</v>
      </c>
      <c r="BJ288" s="1">
        <v>27700</v>
      </c>
      <c r="BK288" s="1">
        <v>34800</v>
      </c>
      <c r="BL288" s="1">
        <v>42100</v>
      </c>
      <c r="BM288" s="1">
        <v>43700</v>
      </c>
      <c r="BN288" s="1">
        <v>46300</v>
      </c>
      <c r="BO288" s="1">
        <v>51700</v>
      </c>
      <c r="BP288" s="1">
        <v>45300</v>
      </c>
      <c r="BQ288" s="1">
        <v>45500</v>
      </c>
      <c r="BR288" s="1">
        <v>48000</v>
      </c>
      <c r="BS288" s="1">
        <v>47100</v>
      </c>
      <c r="BT288" s="1">
        <v>44100</v>
      </c>
      <c r="BU288" s="1">
        <v>35800</v>
      </c>
      <c r="BV288" s="1">
        <v>41100</v>
      </c>
      <c r="BW288" s="1">
        <v>43000</v>
      </c>
      <c r="BX288" s="1">
        <v>42300</v>
      </c>
      <c r="BY288" s="1">
        <v>37900</v>
      </c>
      <c r="BZ288" s="1">
        <v>42000</v>
      </c>
      <c r="CA288" s="1">
        <v>40800</v>
      </c>
      <c r="CB288" s="1">
        <v>40500</v>
      </c>
      <c r="CC288" s="1">
        <v>42100</v>
      </c>
      <c r="CD288" s="1">
        <v>34900</v>
      </c>
      <c r="CE288" s="1">
        <v>35700</v>
      </c>
      <c r="CF288" s="1">
        <v>36000</v>
      </c>
      <c r="CG288" s="1">
        <v>35100</v>
      </c>
      <c r="CH288" s="1">
        <v>34200</v>
      </c>
      <c r="CI288" s="1">
        <v>34700</v>
      </c>
      <c r="CJ288" s="1">
        <v>36900</v>
      </c>
      <c r="CK288" s="1">
        <v>41000</v>
      </c>
      <c r="CL288" s="1">
        <v>34100</v>
      </c>
      <c r="CM288" s="1">
        <v>29700</v>
      </c>
      <c r="CN288" s="1">
        <v>28000</v>
      </c>
      <c r="CO288" s="1">
        <v>29800</v>
      </c>
      <c r="CP288" s="1">
        <v>32299.999999999996</v>
      </c>
      <c r="CQ288" s="1">
        <v>36100</v>
      </c>
      <c r="CR288" s="1">
        <v>32200.000000000004</v>
      </c>
      <c r="CS288" s="1">
        <v>33700</v>
      </c>
      <c r="CT288" s="1">
        <v>34500</v>
      </c>
      <c r="CU288" s="1">
        <v>31800</v>
      </c>
      <c r="CV288" s="1">
        <v>40000</v>
      </c>
      <c r="CW288" s="1">
        <v>36900</v>
      </c>
      <c r="CX288" s="1">
        <v>38300</v>
      </c>
      <c r="CY288" s="1">
        <v>38900</v>
      </c>
      <c r="CZ288" s="1">
        <v>42200</v>
      </c>
      <c r="DA288" s="1">
        <v>48800</v>
      </c>
      <c r="DB288" s="1">
        <v>44600</v>
      </c>
      <c r="DC288" s="1">
        <v>38600</v>
      </c>
      <c r="DD288" s="1">
        <v>41800</v>
      </c>
      <c r="DE288" s="1">
        <v>38700</v>
      </c>
      <c r="DF288" s="1">
        <v>34300</v>
      </c>
      <c r="DG288" s="1">
        <v>39300</v>
      </c>
      <c r="DH288" s="1">
        <v>37400</v>
      </c>
      <c r="DI288" s="1">
        <v>32299.999999999996</v>
      </c>
      <c r="DJ288" s="1">
        <v>35600</v>
      </c>
      <c r="DK288" s="1">
        <v>38900</v>
      </c>
      <c r="DL288" s="1">
        <v>33000</v>
      </c>
      <c r="DM288" s="1">
        <v>33100</v>
      </c>
      <c r="DN288" s="1">
        <v>36500</v>
      </c>
      <c r="DO288" s="1">
        <v>41400</v>
      </c>
      <c r="DP288" s="1">
        <v>39700</v>
      </c>
      <c r="DQ288" s="1">
        <v>33600</v>
      </c>
      <c r="DR288" s="1">
        <v>35900</v>
      </c>
      <c r="DS288" s="1">
        <v>38600</v>
      </c>
      <c r="DT288" s="1">
        <v>35600</v>
      </c>
      <c r="DU288" s="1">
        <v>38400</v>
      </c>
      <c r="DV288" s="1">
        <v>36700</v>
      </c>
      <c r="DW288" s="1">
        <v>36400</v>
      </c>
      <c r="DX288" s="1">
        <v>27800</v>
      </c>
      <c r="DY288" s="1">
        <v>28700</v>
      </c>
      <c r="DZ288" s="1">
        <v>37800</v>
      </c>
      <c r="EA288" s="1">
        <v>38000</v>
      </c>
      <c r="EB288" s="1">
        <v>39500</v>
      </c>
      <c r="EC288" s="1">
        <v>39100</v>
      </c>
      <c r="ED288" s="1">
        <v>35700</v>
      </c>
      <c r="EE288" s="1">
        <v>30300</v>
      </c>
      <c r="EF288" s="1">
        <v>30300</v>
      </c>
    </row>
    <row r="289" spans="1:136" x14ac:dyDescent="0.45">
      <c r="D289" t="s">
        <v>329</v>
      </c>
      <c r="E289" s="1">
        <v>34300</v>
      </c>
      <c r="F289" s="1">
        <v>36600</v>
      </c>
      <c r="G289" s="1">
        <v>36200</v>
      </c>
      <c r="H289" s="1">
        <v>36800</v>
      </c>
      <c r="I289" s="1">
        <v>37800</v>
      </c>
      <c r="J289" s="1">
        <v>38800</v>
      </c>
      <c r="K289" s="1">
        <v>34200</v>
      </c>
      <c r="L289" s="1">
        <v>33800</v>
      </c>
      <c r="M289" s="1">
        <v>33600</v>
      </c>
      <c r="N289" s="1">
        <v>28300</v>
      </c>
      <c r="O289" s="1">
        <v>29100</v>
      </c>
      <c r="P289" s="1">
        <v>29900</v>
      </c>
      <c r="Q289" s="1">
        <v>28700</v>
      </c>
      <c r="R289" s="1">
        <v>26000</v>
      </c>
      <c r="S289" s="1">
        <v>42300</v>
      </c>
      <c r="T289" s="1">
        <v>37100</v>
      </c>
      <c r="U289" s="1">
        <v>35100</v>
      </c>
      <c r="V289" s="1">
        <v>39700</v>
      </c>
      <c r="W289" s="1">
        <v>40700</v>
      </c>
      <c r="X289" s="1">
        <v>39400</v>
      </c>
      <c r="Y289" s="1">
        <v>29700</v>
      </c>
      <c r="Z289" s="1">
        <v>36600</v>
      </c>
      <c r="AA289" s="1">
        <v>27900</v>
      </c>
      <c r="AB289" s="1">
        <v>29900</v>
      </c>
      <c r="AC289" s="1">
        <v>29800</v>
      </c>
      <c r="AD289" s="1">
        <v>26000</v>
      </c>
      <c r="AE289" s="1">
        <v>26000</v>
      </c>
      <c r="AF289" s="1">
        <v>29500</v>
      </c>
      <c r="AG289" s="1">
        <v>25400</v>
      </c>
      <c r="AH289" s="1">
        <v>21300</v>
      </c>
      <c r="AI289" s="1">
        <v>26900</v>
      </c>
      <c r="AJ289" s="1">
        <v>26800</v>
      </c>
      <c r="AK289" s="1">
        <v>28700</v>
      </c>
      <c r="AL289" s="1">
        <v>28000</v>
      </c>
      <c r="AM289" s="1">
        <v>23800</v>
      </c>
      <c r="AN289" s="1">
        <v>26000</v>
      </c>
      <c r="AO289" s="1">
        <v>27100</v>
      </c>
      <c r="AP289" s="1">
        <v>27000</v>
      </c>
      <c r="AQ289" s="1">
        <v>27000</v>
      </c>
      <c r="AR289" s="1">
        <v>26900</v>
      </c>
      <c r="AS289" s="1">
        <v>23700</v>
      </c>
      <c r="AT289" s="1">
        <v>26700</v>
      </c>
      <c r="AU289" s="1">
        <v>31200</v>
      </c>
      <c r="AV289" s="1">
        <v>27700</v>
      </c>
      <c r="AW289" s="1">
        <v>29300</v>
      </c>
      <c r="AX289" s="1">
        <v>27100</v>
      </c>
      <c r="AY289" s="1">
        <v>30600</v>
      </c>
      <c r="AZ289" s="1">
        <v>28200</v>
      </c>
      <c r="BA289" s="1">
        <v>32000</v>
      </c>
      <c r="BB289" s="1">
        <v>38100</v>
      </c>
      <c r="BC289" s="1">
        <v>39600</v>
      </c>
      <c r="BD289" s="1">
        <v>41600</v>
      </c>
      <c r="BE289" s="1">
        <v>39500</v>
      </c>
      <c r="BF289" s="1">
        <v>35200</v>
      </c>
      <c r="BG289" s="1">
        <v>34100</v>
      </c>
      <c r="BH289" s="1">
        <v>29800</v>
      </c>
      <c r="BI289" s="1">
        <v>29200</v>
      </c>
      <c r="BJ289" s="1">
        <v>26700</v>
      </c>
      <c r="BK289" s="1">
        <v>26500</v>
      </c>
      <c r="BL289" s="1">
        <v>24100</v>
      </c>
      <c r="BM289" s="1">
        <v>24800</v>
      </c>
      <c r="BN289" s="1">
        <v>26500</v>
      </c>
      <c r="BO289" s="1">
        <v>26300</v>
      </c>
      <c r="BP289" s="1">
        <v>26400</v>
      </c>
      <c r="BQ289" s="1">
        <v>28600</v>
      </c>
      <c r="BR289" s="1">
        <v>32299.999999999996</v>
      </c>
      <c r="BS289" s="1">
        <v>34500</v>
      </c>
      <c r="BT289" s="1">
        <v>38600</v>
      </c>
      <c r="BU289" s="1">
        <v>40600</v>
      </c>
      <c r="BV289" s="1">
        <v>46000</v>
      </c>
      <c r="BW289" s="1">
        <v>49600</v>
      </c>
      <c r="BX289" s="1">
        <v>42600</v>
      </c>
      <c r="BY289" s="1">
        <v>35100</v>
      </c>
      <c r="BZ289" s="1">
        <v>32600</v>
      </c>
      <c r="CA289" s="1">
        <v>33000</v>
      </c>
      <c r="CB289" s="1">
        <v>33500</v>
      </c>
      <c r="CC289" s="1">
        <v>34800</v>
      </c>
      <c r="CD289" s="1">
        <v>31700</v>
      </c>
      <c r="CE289" s="1">
        <v>32100</v>
      </c>
      <c r="CF289" s="1">
        <v>28900</v>
      </c>
      <c r="CG289" s="1">
        <v>37100</v>
      </c>
      <c r="CH289" s="1">
        <v>39300</v>
      </c>
      <c r="CI289" s="1">
        <v>39900</v>
      </c>
      <c r="CJ289" s="1">
        <v>38300</v>
      </c>
      <c r="CK289" s="1">
        <v>33900</v>
      </c>
      <c r="CL289" s="1">
        <v>35800</v>
      </c>
      <c r="CM289" s="1">
        <v>29200</v>
      </c>
      <c r="CN289" s="1">
        <v>27200</v>
      </c>
      <c r="CO289" s="1">
        <v>32700.000000000004</v>
      </c>
      <c r="CP289" s="1">
        <v>32800</v>
      </c>
      <c r="CQ289" s="1">
        <v>30200</v>
      </c>
      <c r="CR289" s="1">
        <v>31900</v>
      </c>
      <c r="CS289" s="1">
        <v>32700.000000000004</v>
      </c>
      <c r="CT289" s="1">
        <v>33500</v>
      </c>
      <c r="CU289" s="1">
        <v>36000</v>
      </c>
      <c r="CV289" s="1">
        <v>32400</v>
      </c>
      <c r="CW289" s="1">
        <v>34300</v>
      </c>
      <c r="CX289" s="1">
        <v>31100</v>
      </c>
      <c r="CY289" s="1">
        <v>35000</v>
      </c>
      <c r="CZ289" s="1">
        <v>26500</v>
      </c>
      <c r="DA289" s="1">
        <v>36000</v>
      </c>
      <c r="DB289" s="1">
        <v>27100</v>
      </c>
      <c r="DC289" s="1">
        <v>27400</v>
      </c>
      <c r="DD289" s="1">
        <v>28900</v>
      </c>
      <c r="DE289" s="1">
        <v>18500</v>
      </c>
      <c r="DF289" s="1">
        <v>29200</v>
      </c>
      <c r="DG289" s="1">
        <v>28800</v>
      </c>
      <c r="DH289" s="1">
        <v>28900</v>
      </c>
      <c r="DI289" s="1">
        <v>31100</v>
      </c>
      <c r="DJ289" s="1">
        <v>38700</v>
      </c>
      <c r="DK289" s="1">
        <v>39200</v>
      </c>
      <c r="DL289" s="1">
        <v>36900</v>
      </c>
      <c r="DM289" s="1">
        <v>43300</v>
      </c>
      <c r="DN289" s="1">
        <v>45500</v>
      </c>
      <c r="DO289" s="1">
        <v>38900</v>
      </c>
      <c r="DP289" s="1">
        <v>44700</v>
      </c>
      <c r="DQ289" s="1">
        <v>46100</v>
      </c>
      <c r="DR289" s="1">
        <v>44900</v>
      </c>
      <c r="DS289" s="1">
        <v>45400</v>
      </c>
      <c r="DT289" s="1">
        <v>45400</v>
      </c>
      <c r="DU289" s="1">
        <v>47900</v>
      </c>
      <c r="DV289" s="1">
        <v>40300</v>
      </c>
      <c r="DW289" s="1">
        <v>53700</v>
      </c>
      <c r="DX289" s="1">
        <v>42000</v>
      </c>
      <c r="DY289" s="1">
        <v>36700</v>
      </c>
      <c r="DZ289" s="1">
        <v>30200</v>
      </c>
      <c r="EA289" s="1">
        <v>27400</v>
      </c>
      <c r="EB289" s="1">
        <v>19500</v>
      </c>
      <c r="EC289" s="1">
        <v>24100</v>
      </c>
      <c r="ED289" s="1">
        <v>24800</v>
      </c>
      <c r="EE289" s="1">
        <v>23600</v>
      </c>
      <c r="EF289" s="1">
        <v>23600</v>
      </c>
    </row>
    <row r="290" spans="1:136" x14ac:dyDescent="0.45">
      <c r="D290" t="s">
        <v>330</v>
      </c>
      <c r="E290" s="1"/>
      <c r="F290" s="1"/>
      <c r="G290" s="1"/>
      <c r="H290" s="1"/>
      <c r="I290" s="1"/>
      <c r="J290" s="1">
        <v>1800</v>
      </c>
      <c r="K290" s="1"/>
      <c r="L290" s="1"/>
      <c r="M290" s="1"/>
      <c r="N290" s="1">
        <v>2100</v>
      </c>
      <c r="O290" s="1">
        <v>1800</v>
      </c>
      <c r="P290" s="1"/>
      <c r="Q290" s="1"/>
      <c r="R290" s="1"/>
      <c r="S290" s="1"/>
      <c r="T290" s="1"/>
      <c r="U290" s="1"/>
      <c r="V290" s="1"/>
      <c r="W290" s="1"/>
      <c r="X290" s="1">
        <v>1500</v>
      </c>
      <c r="Y290" s="1">
        <v>3400</v>
      </c>
      <c r="Z290" s="1"/>
      <c r="AA290" s="1"/>
      <c r="AB290" s="1"/>
      <c r="AC290" s="1">
        <v>1600</v>
      </c>
      <c r="AD290" s="1"/>
      <c r="AE290" s="1"/>
      <c r="AF290" s="1"/>
      <c r="AG290" s="1"/>
      <c r="AH290" s="1"/>
      <c r="AI290" s="1">
        <v>1700</v>
      </c>
      <c r="AJ290" s="1">
        <v>1700</v>
      </c>
      <c r="AK290" s="1">
        <v>1700</v>
      </c>
      <c r="AL290" s="1">
        <v>2900</v>
      </c>
      <c r="AM290" s="1">
        <v>1600</v>
      </c>
      <c r="AN290" s="1">
        <v>2700</v>
      </c>
      <c r="AO290" s="1">
        <v>2600</v>
      </c>
      <c r="AP290" s="1">
        <v>4500</v>
      </c>
      <c r="AQ290" s="1">
        <v>3700</v>
      </c>
      <c r="AR290" s="1">
        <v>3000</v>
      </c>
      <c r="AS290" s="1"/>
      <c r="AT290" s="1"/>
      <c r="AU290" s="1"/>
      <c r="AV290" s="1"/>
      <c r="AW290" s="1"/>
      <c r="AX290" s="1"/>
      <c r="AY290" s="1"/>
      <c r="AZ290" s="1"/>
      <c r="BA290" s="1"/>
      <c r="BB290" s="1">
        <v>2800</v>
      </c>
      <c r="BC290" s="1">
        <v>4100</v>
      </c>
      <c r="BD290" s="1">
        <v>3600</v>
      </c>
      <c r="BE290" s="1">
        <v>4200</v>
      </c>
      <c r="BF290" s="1">
        <v>4900</v>
      </c>
      <c r="BG290" s="1">
        <v>3100</v>
      </c>
      <c r="BH290" s="1">
        <v>1700</v>
      </c>
      <c r="BI290" s="1">
        <v>5000</v>
      </c>
      <c r="BJ290" s="1">
        <v>3600</v>
      </c>
      <c r="BK290" s="1">
        <v>5200</v>
      </c>
      <c r="BL290" s="1">
        <v>5400</v>
      </c>
      <c r="BM290" s="1">
        <v>8200</v>
      </c>
      <c r="BN290" s="1">
        <v>5400</v>
      </c>
      <c r="BO290" s="1">
        <v>5400</v>
      </c>
      <c r="BP290" s="1">
        <v>4300</v>
      </c>
      <c r="BQ290" s="1">
        <v>3700</v>
      </c>
      <c r="BR290" s="1">
        <v>4200</v>
      </c>
      <c r="BS290" s="1">
        <v>3900</v>
      </c>
      <c r="BT290" s="1">
        <v>3400</v>
      </c>
      <c r="BU290" s="1">
        <v>3300</v>
      </c>
      <c r="BV290" s="1">
        <v>4200</v>
      </c>
      <c r="BW290" s="1">
        <v>2700</v>
      </c>
      <c r="BX290" s="1"/>
      <c r="BY290" s="1">
        <v>1500</v>
      </c>
      <c r="BZ290" s="1"/>
      <c r="CA290" s="1">
        <v>2300</v>
      </c>
      <c r="CB290" s="1">
        <v>2800</v>
      </c>
      <c r="CC290" s="1">
        <v>2700</v>
      </c>
      <c r="CD290" s="1">
        <v>2100</v>
      </c>
      <c r="CE290" s="1">
        <v>2300</v>
      </c>
      <c r="CF290" s="1"/>
      <c r="CG290" s="1"/>
      <c r="CH290" s="1"/>
      <c r="CI290" s="1"/>
      <c r="CJ290" s="1"/>
      <c r="CK290" s="1">
        <v>2200</v>
      </c>
      <c r="CL290" s="1">
        <v>1700</v>
      </c>
      <c r="CM290" s="1">
        <v>1700</v>
      </c>
      <c r="CN290" s="1">
        <v>1700</v>
      </c>
      <c r="CO290" s="1">
        <v>1700</v>
      </c>
      <c r="CP290" s="1">
        <v>1600</v>
      </c>
      <c r="CQ290" s="1"/>
      <c r="CR290" s="1"/>
      <c r="CS290" s="1"/>
      <c r="CT290" s="1"/>
      <c r="CU290" s="1"/>
      <c r="CV290" s="1">
        <v>3100</v>
      </c>
      <c r="CW290" s="1">
        <v>1600</v>
      </c>
      <c r="CX290" s="1">
        <v>3900</v>
      </c>
      <c r="CY290" s="1">
        <v>2000</v>
      </c>
      <c r="CZ290" s="1">
        <v>2200</v>
      </c>
      <c r="DA290" s="1">
        <v>1500</v>
      </c>
      <c r="DB290" s="1"/>
      <c r="DC290" s="1"/>
      <c r="DD290" s="1"/>
      <c r="DE290" s="1"/>
      <c r="DF290" s="1"/>
      <c r="DG290" s="1"/>
      <c r="DH290" s="1"/>
      <c r="DI290" s="1"/>
      <c r="DJ290" s="1"/>
      <c r="DK290" s="1"/>
      <c r="DL290" s="1"/>
      <c r="DM290" s="1">
        <v>1600</v>
      </c>
      <c r="DN290" s="1">
        <v>1700</v>
      </c>
      <c r="DO290" s="1"/>
      <c r="DP290" s="1"/>
      <c r="DQ290" s="1"/>
      <c r="DR290" s="1"/>
      <c r="DS290" s="1"/>
      <c r="DT290" s="1"/>
      <c r="DU290" s="1">
        <v>1700</v>
      </c>
      <c r="DV290" s="1">
        <v>2000</v>
      </c>
      <c r="DW290" s="1">
        <v>1500</v>
      </c>
      <c r="DX290" s="1">
        <v>2300</v>
      </c>
      <c r="DY290" s="1"/>
      <c r="DZ290" s="1"/>
      <c r="EA290" s="1"/>
      <c r="EB290" s="1"/>
      <c r="EC290" s="1"/>
      <c r="ED290" s="1">
        <v>1500</v>
      </c>
      <c r="EE290" s="1"/>
      <c r="EF290" s="1"/>
    </row>
    <row r="291" spans="1:136" x14ac:dyDescent="0.45">
      <c r="B291" t="s">
        <v>148</v>
      </c>
      <c r="C291" t="s">
        <v>44</v>
      </c>
      <c r="D291" t="s">
        <v>331</v>
      </c>
      <c r="E291" s="1">
        <v>82700</v>
      </c>
      <c r="F291" s="1">
        <v>84900</v>
      </c>
      <c r="G291" s="1">
        <v>82000</v>
      </c>
      <c r="H291" s="1">
        <v>79400</v>
      </c>
      <c r="I291" s="1">
        <v>75400</v>
      </c>
      <c r="J291" s="1">
        <v>73700</v>
      </c>
      <c r="K291" s="1">
        <v>72200</v>
      </c>
      <c r="L291" s="1">
        <v>75200</v>
      </c>
      <c r="M291" s="1">
        <v>76700</v>
      </c>
      <c r="N291" s="1">
        <v>71400</v>
      </c>
      <c r="O291" s="1">
        <v>80400</v>
      </c>
      <c r="P291" s="1">
        <v>75400</v>
      </c>
      <c r="Q291" s="1">
        <v>82800</v>
      </c>
      <c r="R291" s="1">
        <v>79600</v>
      </c>
      <c r="S291" s="1">
        <v>79600</v>
      </c>
      <c r="T291" s="1">
        <v>75800</v>
      </c>
      <c r="U291" s="1">
        <v>66200</v>
      </c>
      <c r="V291" s="1">
        <v>65900</v>
      </c>
      <c r="W291" s="1">
        <v>68400</v>
      </c>
      <c r="X291" s="1">
        <v>68500</v>
      </c>
      <c r="Y291" s="1">
        <v>67100</v>
      </c>
      <c r="Z291" s="1">
        <v>66300</v>
      </c>
      <c r="AA291" s="1">
        <v>74700</v>
      </c>
      <c r="AB291" s="1">
        <v>70000</v>
      </c>
      <c r="AC291" s="1">
        <v>67100</v>
      </c>
      <c r="AD291" s="1">
        <v>77200</v>
      </c>
      <c r="AE291" s="1">
        <v>75400</v>
      </c>
      <c r="AF291" s="1">
        <v>86600</v>
      </c>
      <c r="AG291" s="1">
        <v>77400</v>
      </c>
      <c r="AH291" s="1">
        <v>80800</v>
      </c>
      <c r="AI291" s="1">
        <v>77800</v>
      </c>
      <c r="AJ291" s="1">
        <v>79800</v>
      </c>
      <c r="AK291" s="1">
        <v>74300</v>
      </c>
      <c r="AL291" s="1">
        <v>74200</v>
      </c>
      <c r="AM291" s="1">
        <v>69000</v>
      </c>
      <c r="AN291" s="1">
        <v>73500</v>
      </c>
      <c r="AO291" s="1">
        <v>73300</v>
      </c>
      <c r="AP291" s="1">
        <v>65300</v>
      </c>
      <c r="AQ291" s="1">
        <v>68400</v>
      </c>
      <c r="AR291" s="1">
        <v>67200</v>
      </c>
      <c r="AS291" s="1">
        <v>71400</v>
      </c>
      <c r="AT291" s="1">
        <v>68800</v>
      </c>
      <c r="AU291" s="1">
        <v>72800</v>
      </c>
      <c r="AV291" s="1">
        <v>67400</v>
      </c>
      <c r="AW291" s="1">
        <v>77300</v>
      </c>
      <c r="AX291" s="1">
        <v>83200</v>
      </c>
      <c r="AY291" s="1">
        <v>73900</v>
      </c>
      <c r="AZ291" s="1">
        <v>70600</v>
      </c>
      <c r="BA291" s="1">
        <v>69200</v>
      </c>
      <c r="BB291" s="1">
        <v>71900</v>
      </c>
      <c r="BC291" s="1">
        <v>66500</v>
      </c>
      <c r="BD291" s="1">
        <v>53700</v>
      </c>
      <c r="BE291" s="1">
        <v>57900</v>
      </c>
      <c r="BF291" s="1">
        <v>51900</v>
      </c>
      <c r="BG291" s="1">
        <v>60600</v>
      </c>
      <c r="BH291" s="1">
        <v>65200</v>
      </c>
      <c r="BI291" s="1">
        <v>63900</v>
      </c>
      <c r="BJ291" s="1">
        <v>69500</v>
      </c>
      <c r="BK291" s="1">
        <v>66400</v>
      </c>
      <c r="BL291" s="1">
        <v>64500</v>
      </c>
      <c r="BM291" s="1">
        <v>61400</v>
      </c>
      <c r="BN291" s="1">
        <v>59500</v>
      </c>
      <c r="BO291" s="1">
        <v>68000</v>
      </c>
      <c r="BP291" s="1">
        <v>61800</v>
      </c>
      <c r="BQ291" s="1">
        <v>59500</v>
      </c>
      <c r="BR291" s="1">
        <v>61900</v>
      </c>
      <c r="BS291" s="1">
        <v>62200</v>
      </c>
      <c r="BT291" s="1">
        <v>57100</v>
      </c>
      <c r="BU291" s="1">
        <v>62900</v>
      </c>
      <c r="BV291" s="1">
        <v>62400</v>
      </c>
      <c r="BW291" s="1">
        <v>72300</v>
      </c>
      <c r="BX291" s="1">
        <v>72000</v>
      </c>
      <c r="BY291" s="1">
        <v>76000</v>
      </c>
      <c r="BZ291" s="1">
        <v>72800</v>
      </c>
      <c r="CA291" s="1">
        <v>65200</v>
      </c>
      <c r="CB291" s="1">
        <v>63800</v>
      </c>
      <c r="CC291" s="1">
        <v>62600</v>
      </c>
      <c r="CD291" s="1">
        <v>68100</v>
      </c>
      <c r="CE291" s="1">
        <v>63800</v>
      </c>
      <c r="CF291" s="1">
        <v>64900.000000000007</v>
      </c>
      <c r="CG291" s="1">
        <v>64099.999999999993</v>
      </c>
      <c r="CH291" s="1">
        <v>64599.999999999993</v>
      </c>
      <c r="CI291" s="1">
        <v>60000</v>
      </c>
      <c r="CJ291" s="1">
        <v>65099.999999999993</v>
      </c>
      <c r="CK291" s="1">
        <v>62200</v>
      </c>
      <c r="CL291" s="1">
        <v>54800</v>
      </c>
      <c r="CM291" s="1">
        <v>58600</v>
      </c>
      <c r="CN291" s="1">
        <v>58900</v>
      </c>
      <c r="CO291" s="1">
        <v>61800</v>
      </c>
      <c r="CP291" s="1">
        <v>54600</v>
      </c>
      <c r="CQ291" s="1">
        <v>62900</v>
      </c>
      <c r="CR291" s="1">
        <v>67300</v>
      </c>
      <c r="CS291" s="1">
        <v>60200</v>
      </c>
      <c r="CT291" s="1">
        <v>56300</v>
      </c>
      <c r="CU291" s="1">
        <v>63900</v>
      </c>
      <c r="CV291" s="1">
        <v>67500</v>
      </c>
      <c r="CW291" s="1">
        <v>68600</v>
      </c>
      <c r="CX291" s="1">
        <v>75700</v>
      </c>
      <c r="CY291" s="1">
        <v>68700</v>
      </c>
      <c r="CZ291" s="1">
        <v>69100</v>
      </c>
      <c r="DA291" s="1">
        <v>68500</v>
      </c>
      <c r="DB291" s="1">
        <v>73700</v>
      </c>
      <c r="DC291" s="1">
        <v>73000</v>
      </c>
      <c r="DD291" s="1">
        <v>71100</v>
      </c>
      <c r="DE291" s="1">
        <v>67600</v>
      </c>
      <c r="DF291" s="1">
        <v>73800</v>
      </c>
      <c r="DG291" s="1">
        <v>68400</v>
      </c>
      <c r="DH291" s="1">
        <v>72400</v>
      </c>
      <c r="DI291" s="1">
        <v>72700</v>
      </c>
      <c r="DJ291" s="1">
        <v>74400</v>
      </c>
      <c r="DK291" s="1">
        <v>78400</v>
      </c>
      <c r="DL291" s="1">
        <v>74000</v>
      </c>
      <c r="DM291" s="1">
        <v>75900</v>
      </c>
      <c r="DN291" s="1">
        <v>67500</v>
      </c>
      <c r="DO291" s="1">
        <v>68200</v>
      </c>
      <c r="DP291" s="1">
        <v>62200</v>
      </c>
      <c r="DQ291" s="1">
        <v>62300</v>
      </c>
      <c r="DR291" s="1">
        <v>71300</v>
      </c>
      <c r="DS291" s="1">
        <v>71700</v>
      </c>
      <c r="DT291" s="1">
        <v>72900</v>
      </c>
      <c r="DU291" s="1">
        <v>60900</v>
      </c>
      <c r="DV291" s="1">
        <v>63000</v>
      </c>
      <c r="DW291" s="1">
        <v>66300</v>
      </c>
      <c r="DX291" s="1">
        <v>62800</v>
      </c>
      <c r="DY291" s="1">
        <v>66900</v>
      </c>
      <c r="DZ291" s="1">
        <v>70100</v>
      </c>
      <c r="EA291" s="1">
        <v>63900</v>
      </c>
      <c r="EB291" s="1">
        <v>72300</v>
      </c>
      <c r="EC291" s="1">
        <v>67000</v>
      </c>
      <c r="ED291" s="1">
        <v>64099.999999999993</v>
      </c>
      <c r="EE291" s="1">
        <v>65200</v>
      </c>
      <c r="EF291" s="1">
        <v>65200</v>
      </c>
    </row>
    <row r="292" spans="1:136" x14ac:dyDescent="0.45">
      <c r="B292" t="s">
        <v>149</v>
      </c>
      <c r="C292" t="s">
        <v>44</v>
      </c>
      <c r="D292" t="s">
        <v>332</v>
      </c>
      <c r="E292" s="1">
        <v>55400</v>
      </c>
      <c r="F292" s="1">
        <v>50300</v>
      </c>
      <c r="G292" s="1">
        <v>46600</v>
      </c>
      <c r="H292" s="1">
        <v>47400</v>
      </c>
      <c r="I292" s="1">
        <v>51500</v>
      </c>
      <c r="J292" s="1">
        <v>47200</v>
      </c>
      <c r="K292" s="1">
        <v>58400</v>
      </c>
      <c r="L292" s="1">
        <v>58700</v>
      </c>
      <c r="M292" s="1">
        <v>47800</v>
      </c>
      <c r="N292" s="1">
        <v>55900</v>
      </c>
      <c r="O292" s="1">
        <v>55700</v>
      </c>
      <c r="P292" s="1">
        <v>57300</v>
      </c>
      <c r="Q292" s="1">
        <v>58500</v>
      </c>
      <c r="R292" s="1">
        <v>62400</v>
      </c>
      <c r="S292" s="1">
        <v>56600</v>
      </c>
      <c r="T292" s="1">
        <v>49800</v>
      </c>
      <c r="U292" s="1">
        <v>52400</v>
      </c>
      <c r="V292" s="1">
        <v>50400</v>
      </c>
      <c r="W292" s="1">
        <v>47500</v>
      </c>
      <c r="X292" s="1">
        <v>44200</v>
      </c>
      <c r="Y292" s="1">
        <v>52000</v>
      </c>
      <c r="Z292" s="1">
        <v>52900</v>
      </c>
      <c r="AA292" s="1">
        <v>50100</v>
      </c>
      <c r="AB292" s="1">
        <v>50100</v>
      </c>
      <c r="AC292" s="1">
        <v>58200</v>
      </c>
      <c r="AD292" s="1">
        <v>62800</v>
      </c>
      <c r="AE292" s="1">
        <v>60100</v>
      </c>
      <c r="AF292" s="1">
        <v>62400</v>
      </c>
      <c r="AG292" s="1">
        <v>58100</v>
      </c>
      <c r="AH292" s="1">
        <v>60300</v>
      </c>
      <c r="AI292" s="1">
        <v>56500</v>
      </c>
      <c r="AJ292" s="1">
        <v>54700</v>
      </c>
      <c r="AK292" s="1">
        <v>58300</v>
      </c>
      <c r="AL292" s="1">
        <v>61900</v>
      </c>
      <c r="AM292" s="1">
        <v>62100</v>
      </c>
      <c r="AN292" s="1">
        <v>57800</v>
      </c>
      <c r="AO292" s="1">
        <v>59400</v>
      </c>
      <c r="AP292" s="1">
        <v>53900</v>
      </c>
      <c r="AQ292" s="1">
        <v>60400</v>
      </c>
      <c r="AR292" s="1">
        <v>61700</v>
      </c>
      <c r="AS292" s="1">
        <v>52900</v>
      </c>
      <c r="AT292" s="1">
        <v>52900</v>
      </c>
      <c r="AU292" s="1">
        <v>53700</v>
      </c>
      <c r="AV292" s="1">
        <v>52800</v>
      </c>
      <c r="AW292" s="1">
        <v>51900</v>
      </c>
      <c r="AX292" s="1">
        <v>47300</v>
      </c>
      <c r="AY292" s="1">
        <v>50800</v>
      </c>
      <c r="AZ292" s="1">
        <v>50600</v>
      </c>
      <c r="BA292" s="1">
        <v>50100</v>
      </c>
      <c r="BB292" s="1">
        <v>54100</v>
      </c>
      <c r="BC292" s="1">
        <v>59000</v>
      </c>
      <c r="BD292" s="1">
        <v>53900</v>
      </c>
      <c r="BE292" s="1">
        <v>57200</v>
      </c>
      <c r="BF292" s="1">
        <v>58600</v>
      </c>
      <c r="BG292" s="1">
        <v>66800</v>
      </c>
      <c r="BH292" s="1">
        <v>73400</v>
      </c>
      <c r="BI292" s="1">
        <v>62800</v>
      </c>
      <c r="BJ292" s="1">
        <v>64800</v>
      </c>
      <c r="BK292" s="1">
        <v>60700</v>
      </c>
      <c r="BL292" s="1">
        <v>68900</v>
      </c>
      <c r="BM292" s="1">
        <v>66900</v>
      </c>
      <c r="BN292" s="1">
        <v>66200</v>
      </c>
      <c r="BO292" s="1">
        <v>60300</v>
      </c>
      <c r="BP292" s="1">
        <v>65200</v>
      </c>
      <c r="BQ292" s="1">
        <v>64700</v>
      </c>
      <c r="BR292" s="1">
        <v>54600</v>
      </c>
      <c r="BS292" s="1">
        <v>54500</v>
      </c>
      <c r="BT292" s="1">
        <v>53300</v>
      </c>
      <c r="BU292" s="1">
        <v>58700</v>
      </c>
      <c r="BV292" s="1">
        <v>57800</v>
      </c>
      <c r="BW292" s="1">
        <v>57000</v>
      </c>
      <c r="BX292" s="1">
        <v>67200</v>
      </c>
      <c r="BY292" s="1">
        <v>57700</v>
      </c>
      <c r="BZ292" s="1">
        <v>66600</v>
      </c>
      <c r="CA292" s="1">
        <v>64700</v>
      </c>
      <c r="CB292" s="1">
        <v>60600</v>
      </c>
      <c r="CC292" s="1">
        <v>65700</v>
      </c>
      <c r="CD292" s="1">
        <v>59400</v>
      </c>
      <c r="CE292" s="1">
        <v>60800</v>
      </c>
      <c r="CF292" s="1">
        <v>53900</v>
      </c>
      <c r="CG292" s="1">
        <v>50200</v>
      </c>
      <c r="CH292" s="1">
        <v>48400</v>
      </c>
      <c r="CI292" s="1">
        <v>49700</v>
      </c>
      <c r="CJ292" s="1">
        <v>44600</v>
      </c>
      <c r="CK292" s="1">
        <v>46000</v>
      </c>
      <c r="CL292" s="1">
        <v>60500</v>
      </c>
      <c r="CM292" s="1">
        <v>60200</v>
      </c>
      <c r="CN292" s="1">
        <v>65099.999999999993</v>
      </c>
      <c r="CO292" s="1">
        <v>65300</v>
      </c>
      <c r="CP292" s="1">
        <v>69100</v>
      </c>
      <c r="CQ292" s="1">
        <v>58100</v>
      </c>
      <c r="CR292" s="1">
        <v>52000</v>
      </c>
      <c r="CS292" s="1">
        <v>49700</v>
      </c>
      <c r="CT292" s="1">
        <v>53500</v>
      </c>
      <c r="CU292" s="1">
        <v>60400</v>
      </c>
      <c r="CV292" s="1">
        <v>64599.999999999993</v>
      </c>
      <c r="CW292" s="1">
        <v>57000</v>
      </c>
      <c r="CX292" s="1">
        <v>55500</v>
      </c>
      <c r="CY292" s="1">
        <v>60000</v>
      </c>
      <c r="CZ292" s="1">
        <v>56000</v>
      </c>
      <c r="DA292" s="1">
        <v>55600</v>
      </c>
      <c r="DB292" s="1">
        <v>55500</v>
      </c>
      <c r="DC292" s="1">
        <v>62100</v>
      </c>
      <c r="DD292" s="1">
        <v>58900</v>
      </c>
      <c r="DE292" s="1">
        <v>63600</v>
      </c>
      <c r="DF292" s="1">
        <v>64300</v>
      </c>
      <c r="DG292" s="1">
        <v>54500</v>
      </c>
      <c r="DH292" s="1">
        <v>59900</v>
      </c>
      <c r="DI292" s="1">
        <v>58200</v>
      </c>
      <c r="DJ292" s="1">
        <v>60000</v>
      </c>
      <c r="DK292" s="1">
        <v>57600</v>
      </c>
      <c r="DL292" s="1">
        <v>76300</v>
      </c>
      <c r="DM292" s="1">
        <v>78800</v>
      </c>
      <c r="DN292" s="1">
        <v>74200</v>
      </c>
      <c r="DO292" s="1">
        <v>65099.999999999993</v>
      </c>
      <c r="DP292" s="1">
        <v>60300</v>
      </c>
      <c r="DQ292" s="1">
        <v>60200</v>
      </c>
      <c r="DR292" s="1">
        <v>57700</v>
      </c>
      <c r="DS292" s="1">
        <v>49300</v>
      </c>
      <c r="DT292" s="1">
        <v>52300</v>
      </c>
      <c r="DU292" s="1">
        <v>60300</v>
      </c>
      <c r="DV292" s="1">
        <v>56300</v>
      </c>
      <c r="DW292" s="1">
        <v>57300</v>
      </c>
      <c r="DX292" s="1">
        <v>64700</v>
      </c>
      <c r="DY292" s="1">
        <v>72200</v>
      </c>
      <c r="DZ292" s="1">
        <v>75600</v>
      </c>
      <c r="EA292" s="1">
        <v>63100</v>
      </c>
      <c r="EB292" s="1">
        <v>63600</v>
      </c>
      <c r="EC292" s="1">
        <v>68300</v>
      </c>
      <c r="ED292" s="1">
        <v>59200</v>
      </c>
      <c r="EE292" s="1">
        <v>60300</v>
      </c>
      <c r="EF292" s="1">
        <v>60300</v>
      </c>
    </row>
    <row r="293" spans="1:136" x14ac:dyDescent="0.45">
      <c r="D293" t="s">
        <v>333</v>
      </c>
      <c r="E293" s="1">
        <v>8900</v>
      </c>
      <c r="F293" s="1">
        <v>11600</v>
      </c>
      <c r="G293" s="1">
        <v>10900</v>
      </c>
      <c r="H293" s="1">
        <v>10100</v>
      </c>
      <c r="I293" s="1">
        <v>8600</v>
      </c>
      <c r="J293" s="1">
        <v>6400</v>
      </c>
      <c r="K293" s="1">
        <v>9400</v>
      </c>
      <c r="L293" s="1">
        <v>8300</v>
      </c>
      <c r="M293" s="1">
        <v>10300</v>
      </c>
      <c r="N293" s="1">
        <v>11500</v>
      </c>
      <c r="O293" s="1">
        <v>10900</v>
      </c>
      <c r="P293" s="1">
        <v>12900</v>
      </c>
      <c r="Q293" s="1">
        <v>10800</v>
      </c>
      <c r="R293" s="1">
        <v>12300</v>
      </c>
      <c r="S293" s="1">
        <v>8600</v>
      </c>
      <c r="T293" s="1">
        <v>7500</v>
      </c>
      <c r="U293" s="1">
        <v>11200</v>
      </c>
      <c r="V293" s="1">
        <v>11000</v>
      </c>
      <c r="W293" s="1">
        <v>10300</v>
      </c>
      <c r="X293" s="1">
        <v>11200</v>
      </c>
      <c r="Y293" s="1">
        <v>12600</v>
      </c>
      <c r="Z293" s="1">
        <v>8600</v>
      </c>
      <c r="AA293" s="1">
        <v>7800</v>
      </c>
      <c r="AB293" s="1">
        <v>7000</v>
      </c>
      <c r="AC293" s="1">
        <v>6600</v>
      </c>
      <c r="AD293" s="1">
        <v>8600</v>
      </c>
      <c r="AE293" s="1">
        <v>9400</v>
      </c>
      <c r="AF293" s="1">
        <v>14600</v>
      </c>
      <c r="AG293" s="1">
        <v>14800</v>
      </c>
      <c r="AH293" s="1">
        <v>14600</v>
      </c>
      <c r="AI293" s="1">
        <v>12700</v>
      </c>
      <c r="AJ293" s="1">
        <v>8900</v>
      </c>
      <c r="AK293" s="1">
        <v>7300</v>
      </c>
      <c r="AL293" s="1">
        <v>7000</v>
      </c>
      <c r="AM293" s="1">
        <v>9500</v>
      </c>
      <c r="AN293" s="1">
        <v>10400</v>
      </c>
      <c r="AO293" s="1">
        <v>14000</v>
      </c>
      <c r="AP293" s="1">
        <v>13800</v>
      </c>
      <c r="AQ293" s="1">
        <v>11300</v>
      </c>
      <c r="AR293" s="1">
        <v>13000</v>
      </c>
      <c r="AS293" s="1">
        <v>17000</v>
      </c>
      <c r="AT293" s="1">
        <v>12700</v>
      </c>
      <c r="AU293" s="1">
        <v>9600</v>
      </c>
      <c r="AV293" s="1">
        <v>9500</v>
      </c>
      <c r="AW293" s="1">
        <v>10400</v>
      </c>
      <c r="AX293" s="1">
        <v>11600</v>
      </c>
      <c r="AY293" s="1">
        <v>10000</v>
      </c>
      <c r="AZ293" s="1">
        <v>6200</v>
      </c>
      <c r="BA293" s="1">
        <v>8400</v>
      </c>
      <c r="BB293" s="1">
        <v>8300</v>
      </c>
      <c r="BC293" s="1">
        <v>13800</v>
      </c>
      <c r="BD293" s="1">
        <v>17300</v>
      </c>
      <c r="BE293" s="1">
        <v>14900</v>
      </c>
      <c r="BF293" s="1">
        <v>15700</v>
      </c>
      <c r="BG293" s="1">
        <v>17200</v>
      </c>
      <c r="BH293" s="1">
        <v>17600</v>
      </c>
      <c r="BI293" s="1">
        <v>16700</v>
      </c>
      <c r="BJ293" s="1">
        <v>14200</v>
      </c>
      <c r="BK293" s="1">
        <v>15800</v>
      </c>
      <c r="BL293" s="1">
        <v>11300</v>
      </c>
      <c r="BM293" s="1">
        <v>10500</v>
      </c>
      <c r="BN293" s="1">
        <v>14000</v>
      </c>
      <c r="BO293" s="1">
        <v>10500</v>
      </c>
      <c r="BP293" s="1">
        <v>12100</v>
      </c>
      <c r="BQ293" s="1">
        <v>14900</v>
      </c>
      <c r="BR293" s="1">
        <v>10800</v>
      </c>
      <c r="BS293" s="1">
        <v>10300</v>
      </c>
      <c r="BT293" s="1">
        <v>11600</v>
      </c>
      <c r="BU293" s="1">
        <v>12200</v>
      </c>
      <c r="BV293" s="1">
        <v>11400</v>
      </c>
      <c r="BW293" s="1">
        <v>10900</v>
      </c>
      <c r="BX293" s="1">
        <v>10000</v>
      </c>
      <c r="BY293" s="1">
        <v>11600</v>
      </c>
      <c r="BZ293" s="1">
        <v>11000</v>
      </c>
      <c r="CA293" s="1">
        <v>6300</v>
      </c>
      <c r="CB293" s="1">
        <v>6700</v>
      </c>
      <c r="CC293" s="1">
        <v>7500</v>
      </c>
      <c r="CD293" s="1">
        <v>8600</v>
      </c>
      <c r="CE293" s="1">
        <v>9100</v>
      </c>
      <c r="CF293" s="1">
        <v>10000</v>
      </c>
      <c r="CG293" s="1">
        <v>9300</v>
      </c>
      <c r="CH293" s="1">
        <v>7500</v>
      </c>
      <c r="CI293" s="1">
        <v>8800</v>
      </c>
      <c r="CJ293" s="1">
        <v>9100</v>
      </c>
      <c r="CK293" s="1">
        <v>12800</v>
      </c>
      <c r="CL293" s="1">
        <v>14800</v>
      </c>
      <c r="CM293" s="1">
        <v>15300</v>
      </c>
      <c r="CN293" s="1">
        <v>18600</v>
      </c>
      <c r="CO293" s="1">
        <v>16900</v>
      </c>
      <c r="CP293" s="1">
        <v>20400</v>
      </c>
      <c r="CQ293" s="1">
        <v>16000</v>
      </c>
      <c r="CR293" s="1">
        <v>12100</v>
      </c>
      <c r="CS293" s="1">
        <v>13300</v>
      </c>
      <c r="CT293" s="1">
        <v>15700</v>
      </c>
      <c r="CU293" s="1">
        <v>15700</v>
      </c>
      <c r="CV293" s="1">
        <v>18400</v>
      </c>
      <c r="CW293" s="1">
        <v>16500</v>
      </c>
      <c r="CX293" s="1">
        <v>15800</v>
      </c>
      <c r="CY293" s="1">
        <v>14300</v>
      </c>
      <c r="CZ293" s="1">
        <v>14300</v>
      </c>
      <c r="DA293" s="1">
        <v>15700</v>
      </c>
      <c r="DB293" s="1">
        <v>16200</v>
      </c>
      <c r="DC293" s="1">
        <v>15400</v>
      </c>
      <c r="DD293" s="1">
        <v>20300</v>
      </c>
      <c r="DE293" s="1">
        <v>20600</v>
      </c>
      <c r="DF293" s="1">
        <v>19600</v>
      </c>
      <c r="DG293" s="1">
        <v>21500</v>
      </c>
      <c r="DH293" s="1">
        <v>24000</v>
      </c>
      <c r="DI293" s="1">
        <v>26900</v>
      </c>
      <c r="DJ293" s="1">
        <v>29600</v>
      </c>
      <c r="DK293" s="1">
        <v>35300</v>
      </c>
      <c r="DL293" s="1">
        <v>29800</v>
      </c>
      <c r="DM293" s="1">
        <v>31100</v>
      </c>
      <c r="DN293" s="1">
        <v>28500</v>
      </c>
      <c r="DO293" s="1">
        <v>26500</v>
      </c>
      <c r="DP293" s="1">
        <v>31900</v>
      </c>
      <c r="DQ293" s="1">
        <v>29100</v>
      </c>
      <c r="DR293" s="1">
        <v>29200</v>
      </c>
      <c r="DS293" s="1">
        <v>34500</v>
      </c>
      <c r="DT293" s="1">
        <v>25200</v>
      </c>
      <c r="DU293" s="1">
        <v>22900</v>
      </c>
      <c r="DV293" s="1">
        <v>29600</v>
      </c>
      <c r="DW293" s="1">
        <v>37400</v>
      </c>
      <c r="DX293" s="1">
        <v>29600</v>
      </c>
      <c r="DY293" s="1">
        <v>39400</v>
      </c>
      <c r="DZ293" s="1">
        <v>50700</v>
      </c>
      <c r="EA293" s="1">
        <v>48300</v>
      </c>
      <c r="EB293" s="1">
        <v>52100</v>
      </c>
      <c r="EC293" s="1">
        <v>48000</v>
      </c>
      <c r="ED293" s="1">
        <v>45600</v>
      </c>
      <c r="EE293" s="1">
        <v>47500</v>
      </c>
      <c r="EF293" s="1">
        <v>47500</v>
      </c>
    </row>
    <row r="294" spans="1:136" x14ac:dyDescent="0.45">
      <c r="B294" t="s">
        <v>150</v>
      </c>
      <c r="C294" t="s">
        <v>44</v>
      </c>
      <c r="D294" t="s">
        <v>334</v>
      </c>
      <c r="E294" s="1">
        <v>39800</v>
      </c>
      <c r="F294" s="1">
        <v>40300</v>
      </c>
      <c r="G294" s="1">
        <v>38600</v>
      </c>
      <c r="H294" s="1">
        <v>36900</v>
      </c>
      <c r="I294" s="1">
        <v>41700</v>
      </c>
      <c r="J294" s="1">
        <v>43200</v>
      </c>
      <c r="K294" s="1">
        <v>45400</v>
      </c>
      <c r="L294" s="1">
        <v>45600</v>
      </c>
      <c r="M294" s="1">
        <v>54600</v>
      </c>
      <c r="N294" s="1">
        <v>48700</v>
      </c>
      <c r="O294" s="1">
        <v>50500</v>
      </c>
      <c r="P294" s="1">
        <v>55700</v>
      </c>
      <c r="Q294" s="1">
        <v>58200</v>
      </c>
      <c r="R294" s="1">
        <v>54400</v>
      </c>
      <c r="S294" s="1">
        <v>44200</v>
      </c>
      <c r="T294" s="1">
        <v>43300</v>
      </c>
      <c r="U294" s="1">
        <v>45100</v>
      </c>
      <c r="V294" s="1">
        <v>49700</v>
      </c>
      <c r="W294" s="1">
        <v>62700</v>
      </c>
      <c r="X294" s="1">
        <v>56000</v>
      </c>
      <c r="Y294" s="1">
        <v>52700</v>
      </c>
      <c r="Z294" s="1">
        <v>53400</v>
      </c>
      <c r="AA294" s="1">
        <v>58700</v>
      </c>
      <c r="AB294" s="1">
        <v>60300</v>
      </c>
      <c r="AC294" s="1">
        <v>56000</v>
      </c>
      <c r="AD294" s="1">
        <v>43000</v>
      </c>
      <c r="AE294" s="1">
        <v>44100</v>
      </c>
      <c r="AF294" s="1">
        <v>45200</v>
      </c>
      <c r="AG294" s="1">
        <v>50100</v>
      </c>
      <c r="AH294" s="1">
        <v>49300</v>
      </c>
      <c r="AI294" s="1">
        <v>62500</v>
      </c>
      <c r="AJ294" s="1">
        <v>59500</v>
      </c>
      <c r="AK294" s="1">
        <v>70200</v>
      </c>
      <c r="AL294" s="1">
        <v>66500</v>
      </c>
      <c r="AM294" s="1">
        <v>66300</v>
      </c>
      <c r="AN294" s="1">
        <v>66500</v>
      </c>
      <c r="AO294" s="1">
        <v>63800</v>
      </c>
      <c r="AP294" s="1">
        <v>68200</v>
      </c>
      <c r="AQ294" s="1">
        <v>56000</v>
      </c>
      <c r="AR294" s="1">
        <v>50800</v>
      </c>
      <c r="AS294" s="1">
        <v>58300</v>
      </c>
      <c r="AT294" s="1">
        <v>58700</v>
      </c>
      <c r="AU294" s="1">
        <v>54900</v>
      </c>
      <c r="AV294" s="1">
        <v>69300</v>
      </c>
      <c r="AW294" s="1">
        <v>68400</v>
      </c>
      <c r="AX294" s="1">
        <v>61100</v>
      </c>
      <c r="AY294" s="1">
        <v>64599.999999999993</v>
      </c>
      <c r="AZ294" s="1">
        <v>52800</v>
      </c>
      <c r="BA294" s="1">
        <v>54000</v>
      </c>
      <c r="BB294" s="1">
        <v>53400</v>
      </c>
      <c r="BC294" s="1">
        <v>56700</v>
      </c>
      <c r="BD294" s="1">
        <v>50500</v>
      </c>
      <c r="BE294" s="1">
        <v>55300</v>
      </c>
      <c r="BF294" s="1">
        <v>58400</v>
      </c>
      <c r="BG294" s="1">
        <v>59700</v>
      </c>
      <c r="BH294" s="1">
        <v>60800</v>
      </c>
      <c r="BI294" s="1">
        <v>65500</v>
      </c>
      <c r="BJ294" s="1">
        <v>67700</v>
      </c>
      <c r="BK294" s="1">
        <v>63200</v>
      </c>
      <c r="BL294" s="1">
        <v>67400</v>
      </c>
      <c r="BM294" s="1">
        <v>61200</v>
      </c>
      <c r="BN294" s="1">
        <v>58700</v>
      </c>
      <c r="BO294" s="1">
        <v>67500</v>
      </c>
      <c r="BP294" s="1">
        <v>65000</v>
      </c>
      <c r="BQ294" s="1">
        <v>65700</v>
      </c>
      <c r="BR294" s="1">
        <v>75300</v>
      </c>
      <c r="BS294" s="1">
        <v>61400</v>
      </c>
      <c r="BT294" s="1">
        <v>65000</v>
      </c>
      <c r="BU294" s="1">
        <v>53000</v>
      </c>
      <c r="BV294" s="1">
        <v>55300</v>
      </c>
      <c r="BW294" s="1">
        <v>53100</v>
      </c>
      <c r="BX294" s="1">
        <v>48900</v>
      </c>
      <c r="BY294" s="1">
        <v>53200</v>
      </c>
      <c r="BZ294" s="1">
        <v>44300</v>
      </c>
      <c r="CA294" s="1">
        <v>65400.000000000007</v>
      </c>
      <c r="CB294" s="1">
        <v>57800</v>
      </c>
      <c r="CC294" s="1">
        <v>57300</v>
      </c>
      <c r="CD294" s="1">
        <v>59300</v>
      </c>
      <c r="CE294" s="1">
        <v>59000</v>
      </c>
      <c r="CF294" s="1">
        <v>47700</v>
      </c>
      <c r="CG294" s="1">
        <v>50900</v>
      </c>
      <c r="CH294" s="1">
        <v>70500</v>
      </c>
      <c r="CI294" s="1">
        <v>63500</v>
      </c>
      <c r="CJ294" s="1">
        <v>66300</v>
      </c>
      <c r="CK294" s="1">
        <v>74700</v>
      </c>
      <c r="CL294" s="1">
        <v>74500</v>
      </c>
      <c r="CM294" s="1">
        <v>69100</v>
      </c>
      <c r="CN294" s="1">
        <v>68100</v>
      </c>
      <c r="CO294" s="1">
        <v>69100</v>
      </c>
      <c r="CP294" s="1">
        <v>63500</v>
      </c>
      <c r="CQ294" s="1">
        <v>64099.999999999993</v>
      </c>
      <c r="CR294" s="1">
        <v>64200</v>
      </c>
      <c r="CS294" s="1">
        <v>65900</v>
      </c>
      <c r="CT294" s="1">
        <v>54500</v>
      </c>
      <c r="CU294" s="1">
        <v>52000</v>
      </c>
      <c r="CV294" s="1">
        <v>55800</v>
      </c>
      <c r="CW294" s="1">
        <v>67800</v>
      </c>
      <c r="CX294" s="1">
        <v>66200</v>
      </c>
      <c r="CY294" s="1">
        <v>63000</v>
      </c>
      <c r="CZ294" s="1">
        <v>72400</v>
      </c>
      <c r="DA294" s="1">
        <v>67700</v>
      </c>
      <c r="DB294" s="1">
        <v>77300</v>
      </c>
      <c r="DC294" s="1">
        <v>70700</v>
      </c>
      <c r="DD294" s="1">
        <v>80100</v>
      </c>
      <c r="DE294" s="1">
        <v>83400</v>
      </c>
      <c r="DF294" s="1">
        <v>73800</v>
      </c>
      <c r="DG294" s="1">
        <v>67300</v>
      </c>
      <c r="DH294" s="1">
        <v>69100</v>
      </c>
      <c r="DI294" s="1">
        <v>65700</v>
      </c>
      <c r="DJ294" s="1">
        <v>52900</v>
      </c>
      <c r="DK294" s="1">
        <v>53800</v>
      </c>
      <c r="DL294" s="1">
        <v>43700</v>
      </c>
      <c r="DM294" s="1">
        <v>44900</v>
      </c>
      <c r="DN294" s="1">
        <v>49400</v>
      </c>
      <c r="DO294" s="1">
        <v>52800</v>
      </c>
      <c r="DP294" s="1">
        <v>56100</v>
      </c>
      <c r="DQ294" s="1">
        <v>63600</v>
      </c>
      <c r="DR294" s="1">
        <v>64000</v>
      </c>
      <c r="DS294" s="1">
        <v>63100</v>
      </c>
      <c r="DT294" s="1">
        <v>65600</v>
      </c>
      <c r="DU294" s="1">
        <v>63300</v>
      </c>
      <c r="DV294" s="1">
        <v>72300</v>
      </c>
      <c r="DW294" s="1">
        <v>72900</v>
      </c>
      <c r="DX294" s="1">
        <v>68000</v>
      </c>
      <c r="DY294" s="1">
        <v>61900</v>
      </c>
      <c r="DZ294" s="1">
        <v>58900</v>
      </c>
      <c r="EA294" s="1">
        <v>53400</v>
      </c>
      <c r="EB294" s="1">
        <v>51100</v>
      </c>
      <c r="EC294" s="1">
        <v>61600</v>
      </c>
      <c r="ED294" s="1">
        <v>58100</v>
      </c>
      <c r="EE294" s="1">
        <v>63900</v>
      </c>
      <c r="EF294" s="1">
        <v>63900</v>
      </c>
    </row>
    <row r="295" spans="1:136" x14ac:dyDescent="0.45">
      <c r="A295" t="s">
        <v>631</v>
      </c>
      <c r="B295" t="s">
        <v>430</v>
      </c>
      <c r="C295" t="s">
        <v>44</v>
      </c>
      <c r="D295" t="s">
        <v>55</v>
      </c>
      <c r="E295" s="1">
        <v>107000</v>
      </c>
      <c r="F295" s="1">
        <v>112800</v>
      </c>
      <c r="G295" s="1">
        <v>112100</v>
      </c>
      <c r="H295" s="1">
        <v>111100</v>
      </c>
      <c r="I295" s="1">
        <v>115100</v>
      </c>
      <c r="J295" s="1">
        <v>110000</v>
      </c>
      <c r="K295" s="1">
        <v>118800</v>
      </c>
      <c r="L295" s="1">
        <v>118000</v>
      </c>
      <c r="M295" s="1">
        <v>117800</v>
      </c>
      <c r="N295" s="1">
        <v>115900</v>
      </c>
      <c r="O295" s="1">
        <v>112100</v>
      </c>
      <c r="P295" s="1">
        <v>104800</v>
      </c>
      <c r="Q295" s="1">
        <v>103000</v>
      </c>
      <c r="R295" s="1">
        <v>104900</v>
      </c>
      <c r="S295" s="1">
        <v>108800</v>
      </c>
      <c r="T295" s="1">
        <v>105000</v>
      </c>
      <c r="U295" s="1">
        <v>113400</v>
      </c>
      <c r="V295" s="1">
        <v>114000</v>
      </c>
      <c r="W295" s="1">
        <v>113500</v>
      </c>
      <c r="X295" s="1">
        <v>111000</v>
      </c>
      <c r="Y295" s="1">
        <v>109300</v>
      </c>
      <c r="Z295" s="1">
        <v>111100</v>
      </c>
      <c r="AA295" s="1">
        <v>106800</v>
      </c>
      <c r="AB295" s="1">
        <v>104900</v>
      </c>
      <c r="AC295" s="1">
        <v>99400</v>
      </c>
      <c r="AD295" s="1">
        <v>102100</v>
      </c>
      <c r="AE295" s="1">
        <v>101800</v>
      </c>
      <c r="AF295" s="1">
        <v>99900</v>
      </c>
      <c r="AG295" s="1">
        <v>100900</v>
      </c>
      <c r="AH295" s="1">
        <v>105000</v>
      </c>
      <c r="AI295" s="1">
        <v>108200</v>
      </c>
      <c r="AJ295" s="1">
        <v>110700</v>
      </c>
      <c r="AK295" s="1">
        <v>108500</v>
      </c>
      <c r="AL295" s="1">
        <v>107100</v>
      </c>
      <c r="AM295" s="1">
        <v>105200</v>
      </c>
      <c r="AN295" s="1">
        <v>99700</v>
      </c>
      <c r="AO295" s="1">
        <v>93600</v>
      </c>
      <c r="AP295" s="1">
        <v>97300</v>
      </c>
      <c r="AQ295" s="1">
        <v>92200</v>
      </c>
      <c r="AR295" s="1">
        <v>93800</v>
      </c>
      <c r="AS295" s="1">
        <v>97100</v>
      </c>
      <c r="AT295" s="1">
        <v>100100</v>
      </c>
      <c r="AU295" s="1">
        <v>101000</v>
      </c>
      <c r="AV295" s="1">
        <v>103000</v>
      </c>
      <c r="AW295" s="1">
        <v>105800</v>
      </c>
      <c r="AX295" s="1">
        <v>101500</v>
      </c>
      <c r="AY295" s="1">
        <v>103200</v>
      </c>
      <c r="AZ295" s="1">
        <v>104700</v>
      </c>
      <c r="BA295" s="1">
        <v>105900</v>
      </c>
      <c r="BB295" s="1">
        <v>105900</v>
      </c>
      <c r="BC295" s="1">
        <v>103100</v>
      </c>
      <c r="BD295" s="1">
        <v>101400</v>
      </c>
      <c r="BE295" s="1">
        <v>107900</v>
      </c>
      <c r="BF295" s="1">
        <v>109100</v>
      </c>
      <c r="BG295" s="1">
        <v>111500</v>
      </c>
      <c r="BH295" s="1">
        <v>103200</v>
      </c>
      <c r="BI295" s="1">
        <v>99200</v>
      </c>
      <c r="BJ295" s="1">
        <v>104900</v>
      </c>
      <c r="BK295" s="1">
        <v>105200</v>
      </c>
      <c r="BL295" s="1">
        <v>104500</v>
      </c>
      <c r="BM295" s="1">
        <v>107200</v>
      </c>
      <c r="BN295" s="1">
        <v>102400</v>
      </c>
      <c r="BO295" s="1">
        <v>100900</v>
      </c>
      <c r="BP295" s="1">
        <v>103100</v>
      </c>
      <c r="BQ295" s="1">
        <v>107000</v>
      </c>
      <c r="BR295" s="1">
        <v>101100</v>
      </c>
      <c r="BS295" s="1">
        <v>103000</v>
      </c>
      <c r="BT295" s="1">
        <v>107100</v>
      </c>
      <c r="BU295" s="1">
        <v>107000</v>
      </c>
      <c r="BV295" s="1">
        <v>100800</v>
      </c>
      <c r="BW295" s="1">
        <v>97000</v>
      </c>
      <c r="BX295" s="1">
        <v>101400</v>
      </c>
      <c r="BY295" s="1">
        <v>104500</v>
      </c>
      <c r="BZ295" s="1">
        <v>105000</v>
      </c>
      <c r="CA295" s="1">
        <v>102600</v>
      </c>
      <c r="CB295" s="1">
        <v>103300</v>
      </c>
      <c r="CC295" s="1">
        <v>105700</v>
      </c>
      <c r="CD295" s="1">
        <v>102900</v>
      </c>
      <c r="CE295" s="1">
        <v>100000</v>
      </c>
      <c r="CF295" s="1">
        <v>99500</v>
      </c>
      <c r="CG295" s="1">
        <v>102200</v>
      </c>
      <c r="CH295" s="1">
        <v>100100</v>
      </c>
      <c r="CI295" s="1">
        <v>107400</v>
      </c>
      <c r="CJ295" s="1">
        <v>108300</v>
      </c>
      <c r="CK295" s="1">
        <v>107800</v>
      </c>
      <c r="CL295" s="1">
        <v>110600</v>
      </c>
      <c r="CM295" s="1">
        <v>101600</v>
      </c>
      <c r="CN295" s="1">
        <v>104600</v>
      </c>
      <c r="CO295" s="1">
        <v>104600</v>
      </c>
      <c r="CP295" s="1">
        <v>102000</v>
      </c>
      <c r="CQ295" s="1">
        <v>102600</v>
      </c>
      <c r="CR295" s="1">
        <v>101900</v>
      </c>
      <c r="CS295" s="1">
        <v>99900</v>
      </c>
      <c r="CT295" s="1">
        <v>104200</v>
      </c>
      <c r="CU295" s="1">
        <v>102200</v>
      </c>
      <c r="CV295" s="1">
        <v>101000</v>
      </c>
      <c r="CW295" s="1">
        <v>107900</v>
      </c>
      <c r="CX295" s="1">
        <v>106300</v>
      </c>
      <c r="CY295" s="1">
        <v>106800</v>
      </c>
      <c r="CZ295" s="1">
        <v>107600</v>
      </c>
      <c r="DA295" s="1">
        <v>112200</v>
      </c>
      <c r="DB295" s="1">
        <v>113300</v>
      </c>
      <c r="DC295" s="1">
        <v>115600</v>
      </c>
      <c r="DD295" s="1">
        <v>118600</v>
      </c>
      <c r="DE295" s="1">
        <v>120300</v>
      </c>
      <c r="DF295" s="1">
        <v>119200</v>
      </c>
      <c r="DG295" s="1">
        <v>115700</v>
      </c>
      <c r="DH295" s="1">
        <v>116700</v>
      </c>
      <c r="DI295" s="1">
        <v>111200</v>
      </c>
      <c r="DJ295" s="1">
        <v>112500</v>
      </c>
      <c r="DK295" s="1">
        <v>111300</v>
      </c>
      <c r="DL295" s="1">
        <v>111200</v>
      </c>
      <c r="DM295" s="1">
        <v>113700</v>
      </c>
      <c r="DN295" s="1">
        <v>116200</v>
      </c>
      <c r="DO295" s="1">
        <v>113800</v>
      </c>
      <c r="DP295" s="1">
        <v>112000</v>
      </c>
      <c r="DQ295" s="1">
        <v>109900</v>
      </c>
      <c r="DR295" s="1">
        <v>104400</v>
      </c>
      <c r="DS295" s="1">
        <v>108000</v>
      </c>
      <c r="DT295" s="1">
        <v>105000</v>
      </c>
      <c r="DU295" s="1">
        <v>107300</v>
      </c>
      <c r="DV295" s="1">
        <v>115800</v>
      </c>
      <c r="DW295" s="1">
        <v>103700</v>
      </c>
      <c r="DX295" s="1">
        <v>104600</v>
      </c>
      <c r="DY295" s="1">
        <v>108300</v>
      </c>
      <c r="DZ295" s="1">
        <v>106500</v>
      </c>
      <c r="EA295" s="1">
        <v>105200</v>
      </c>
      <c r="EB295" s="1">
        <v>109600</v>
      </c>
      <c r="EC295" s="1">
        <v>114600</v>
      </c>
      <c r="ED295" s="1">
        <v>117800</v>
      </c>
      <c r="EE295" s="1">
        <v>113200</v>
      </c>
      <c r="EF295" s="1">
        <v>113200</v>
      </c>
    </row>
    <row r="296" spans="1:136" x14ac:dyDescent="0.45">
      <c r="D296" t="s">
        <v>56</v>
      </c>
      <c r="E296" s="1">
        <v>17900</v>
      </c>
      <c r="F296" s="1">
        <v>16200</v>
      </c>
      <c r="G296" s="1">
        <v>15100</v>
      </c>
      <c r="H296" s="1">
        <v>16200</v>
      </c>
      <c r="I296" s="1">
        <v>17100</v>
      </c>
      <c r="J296" s="1">
        <v>17800</v>
      </c>
      <c r="K296" s="1">
        <v>14100</v>
      </c>
      <c r="L296" s="1">
        <v>15300</v>
      </c>
      <c r="M296" s="1">
        <v>14200</v>
      </c>
      <c r="N296" s="1">
        <v>11800</v>
      </c>
      <c r="O296" s="1">
        <v>10700</v>
      </c>
      <c r="P296" s="1">
        <v>15100</v>
      </c>
      <c r="Q296" s="1">
        <v>14900</v>
      </c>
      <c r="R296" s="1">
        <v>16800</v>
      </c>
      <c r="S296" s="1">
        <v>14400</v>
      </c>
      <c r="T296" s="1">
        <v>16400</v>
      </c>
      <c r="U296" s="1">
        <v>18100</v>
      </c>
      <c r="V296" s="1">
        <v>18200</v>
      </c>
      <c r="W296" s="1">
        <v>19500</v>
      </c>
      <c r="X296" s="1">
        <v>15900</v>
      </c>
      <c r="Y296" s="1">
        <v>13000</v>
      </c>
      <c r="Z296" s="1">
        <v>13200</v>
      </c>
      <c r="AA296" s="1">
        <v>14500</v>
      </c>
      <c r="AB296" s="1">
        <v>13300</v>
      </c>
      <c r="AC296" s="1">
        <v>14700</v>
      </c>
      <c r="AD296" s="1">
        <v>15000</v>
      </c>
      <c r="AE296" s="1">
        <v>15900</v>
      </c>
      <c r="AF296" s="1">
        <v>19000</v>
      </c>
      <c r="AG296" s="1">
        <v>17700</v>
      </c>
      <c r="AH296" s="1">
        <v>16300</v>
      </c>
      <c r="AI296" s="1">
        <v>15200</v>
      </c>
      <c r="AJ296" s="1">
        <v>16200</v>
      </c>
      <c r="AK296" s="1">
        <v>15800</v>
      </c>
      <c r="AL296" s="1">
        <v>15600</v>
      </c>
      <c r="AM296" s="1">
        <v>13800</v>
      </c>
      <c r="AN296" s="1">
        <v>15100</v>
      </c>
      <c r="AO296" s="1">
        <v>17500</v>
      </c>
      <c r="AP296" s="1">
        <v>16300</v>
      </c>
      <c r="AQ296" s="1">
        <v>16900</v>
      </c>
      <c r="AR296" s="1">
        <v>15100</v>
      </c>
      <c r="AS296" s="1">
        <v>17800</v>
      </c>
      <c r="AT296" s="1">
        <v>15500</v>
      </c>
      <c r="AU296" s="1">
        <v>13500</v>
      </c>
      <c r="AV296" s="1">
        <v>16700</v>
      </c>
      <c r="AW296" s="1">
        <v>14400</v>
      </c>
      <c r="AX296" s="1">
        <v>16600</v>
      </c>
      <c r="AY296" s="1">
        <v>17400</v>
      </c>
      <c r="AZ296" s="1">
        <v>15500</v>
      </c>
      <c r="BA296" s="1">
        <v>15000</v>
      </c>
      <c r="BB296" s="1">
        <v>12800</v>
      </c>
      <c r="BC296" s="1">
        <v>16100.000000000002</v>
      </c>
      <c r="BD296" s="1">
        <v>15500</v>
      </c>
      <c r="BE296" s="1">
        <v>12700</v>
      </c>
      <c r="BF296" s="1">
        <v>13900</v>
      </c>
      <c r="BG296" s="1">
        <v>11500</v>
      </c>
      <c r="BH296" s="1">
        <v>17300</v>
      </c>
      <c r="BI296" s="1">
        <v>18200</v>
      </c>
      <c r="BJ296" s="1">
        <v>19200</v>
      </c>
      <c r="BK296" s="1">
        <v>16500</v>
      </c>
      <c r="BL296" s="1">
        <v>17800</v>
      </c>
      <c r="BM296" s="1">
        <v>18000</v>
      </c>
      <c r="BN296" s="1">
        <v>18900</v>
      </c>
      <c r="BO296" s="1">
        <v>17100</v>
      </c>
      <c r="BP296" s="1">
        <v>17700</v>
      </c>
      <c r="BQ296" s="1">
        <v>22200</v>
      </c>
      <c r="BR296" s="1">
        <v>18500</v>
      </c>
      <c r="BS296" s="1">
        <v>22200</v>
      </c>
      <c r="BT296" s="1">
        <v>15100</v>
      </c>
      <c r="BU296" s="1">
        <v>13600</v>
      </c>
      <c r="BV296" s="1">
        <v>12100</v>
      </c>
      <c r="BW296" s="1">
        <v>13300</v>
      </c>
      <c r="BX296" s="1">
        <v>12800</v>
      </c>
      <c r="BY296" s="1">
        <v>15100</v>
      </c>
      <c r="BZ296" s="1">
        <v>13300</v>
      </c>
      <c r="CA296" s="1">
        <v>12700</v>
      </c>
      <c r="CB296" s="1">
        <v>15000</v>
      </c>
      <c r="CC296" s="1">
        <v>16000</v>
      </c>
      <c r="CD296" s="1">
        <v>15100</v>
      </c>
      <c r="CE296" s="1">
        <v>16500</v>
      </c>
      <c r="CF296" s="1">
        <v>13000</v>
      </c>
      <c r="CG296" s="1">
        <v>11400</v>
      </c>
      <c r="CH296" s="1">
        <v>11600</v>
      </c>
      <c r="CI296" s="1">
        <v>10600</v>
      </c>
      <c r="CJ296" s="1">
        <v>11800</v>
      </c>
      <c r="CK296" s="1">
        <v>9900</v>
      </c>
      <c r="CL296" s="1">
        <v>8800</v>
      </c>
      <c r="CM296" s="1">
        <v>12700</v>
      </c>
      <c r="CN296" s="1">
        <v>11900</v>
      </c>
      <c r="CO296" s="1">
        <v>13600</v>
      </c>
      <c r="CP296" s="1">
        <v>16300</v>
      </c>
      <c r="CQ296" s="1">
        <v>17600</v>
      </c>
      <c r="CR296" s="1">
        <v>15400</v>
      </c>
      <c r="CS296" s="1">
        <v>15400</v>
      </c>
      <c r="CT296" s="1">
        <v>12200</v>
      </c>
      <c r="CU296" s="1">
        <v>13000</v>
      </c>
      <c r="CV296" s="1">
        <v>14800</v>
      </c>
      <c r="CW296" s="1">
        <v>11900</v>
      </c>
      <c r="CX296" s="1">
        <v>14300</v>
      </c>
      <c r="CY296" s="1">
        <v>17100</v>
      </c>
      <c r="CZ296" s="1">
        <v>16100.000000000002</v>
      </c>
      <c r="DA296" s="1">
        <v>15300</v>
      </c>
      <c r="DB296" s="1">
        <v>15900</v>
      </c>
      <c r="DC296" s="1">
        <v>15400</v>
      </c>
      <c r="DD296" s="1">
        <v>17100</v>
      </c>
      <c r="DE296" s="1">
        <v>14800</v>
      </c>
      <c r="DF296" s="1">
        <v>13300</v>
      </c>
      <c r="DG296" s="1">
        <v>17700</v>
      </c>
      <c r="DH296" s="1">
        <v>13200</v>
      </c>
      <c r="DI296" s="1">
        <v>13500</v>
      </c>
      <c r="DJ296" s="1">
        <v>13500</v>
      </c>
      <c r="DK296" s="1">
        <v>14700</v>
      </c>
      <c r="DL296" s="1">
        <v>16000</v>
      </c>
      <c r="DM296" s="1">
        <v>13100</v>
      </c>
      <c r="DN296" s="1">
        <v>13800</v>
      </c>
      <c r="DO296" s="1">
        <v>13800</v>
      </c>
      <c r="DP296" s="1">
        <v>13200</v>
      </c>
      <c r="DQ296" s="1">
        <v>12000</v>
      </c>
      <c r="DR296" s="1">
        <v>11700</v>
      </c>
      <c r="DS296" s="1">
        <v>10200</v>
      </c>
      <c r="DT296" s="1">
        <v>12800</v>
      </c>
      <c r="DU296" s="1">
        <v>11600</v>
      </c>
      <c r="DV296" s="1">
        <v>10900</v>
      </c>
      <c r="DW296" s="1">
        <v>12600</v>
      </c>
      <c r="DX296" s="1">
        <v>14800</v>
      </c>
      <c r="DY296" s="1">
        <v>14400</v>
      </c>
      <c r="DZ296" s="1">
        <v>11500</v>
      </c>
      <c r="EA296" s="1">
        <v>9700</v>
      </c>
      <c r="EB296" s="1">
        <v>8200</v>
      </c>
      <c r="EC296" s="1">
        <v>8100</v>
      </c>
      <c r="ED296" s="1">
        <v>7300</v>
      </c>
      <c r="EE296" s="1">
        <v>8700</v>
      </c>
      <c r="EF296" s="1">
        <v>8700</v>
      </c>
    </row>
    <row r="297" spans="1:136" x14ac:dyDescent="0.45">
      <c r="D297" t="s">
        <v>57</v>
      </c>
      <c r="E297" s="1">
        <v>15500</v>
      </c>
      <c r="F297" s="1">
        <v>14700</v>
      </c>
      <c r="G297" s="1">
        <v>15100</v>
      </c>
      <c r="H297" s="1">
        <v>17900</v>
      </c>
      <c r="I297" s="1">
        <v>19200</v>
      </c>
      <c r="J297" s="1">
        <v>19400</v>
      </c>
      <c r="K297" s="1">
        <v>18000</v>
      </c>
      <c r="L297" s="1">
        <v>17400</v>
      </c>
      <c r="M297" s="1">
        <v>15500</v>
      </c>
      <c r="N297" s="1">
        <v>15300</v>
      </c>
      <c r="O297" s="1">
        <v>14500</v>
      </c>
      <c r="P297" s="1">
        <v>16900</v>
      </c>
      <c r="Q297" s="1">
        <v>17700</v>
      </c>
      <c r="R297" s="1">
        <v>16700</v>
      </c>
      <c r="S297" s="1">
        <v>15500</v>
      </c>
      <c r="T297" s="1">
        <v>18100</v>
      </c>
      <c r="U297" s="1">
        <v>15600</v>
      </c>
      <c r="V297" s="1">
        <v>15400</v>
      </c>
      <c r="W297" s="1">
        <v>15200</v>
      </c>
      <c r="X297" s="1">
        <v>14800</v>
      </c>
      <c r="Y297" s="1">
        <v>12400</v>
      </c>
      <c r="Z297" s="1">
        <v>12600</v>
      </c>
      <c r="AA297" s="1">
        <v>16100.000000000002</v>
      </c>
      <c r="AB297" s="1">
        <v>15300</v>
      </c>
      <c r="AC297" s="1">
        <v>16300</v>
      </c>
      <c r="AD297" s="1">
        <v>16300</v>
      </c>
      <c r="AE297" s="1">
        <v>15900</v>
      </c>
      <c r="AF297" s="1">
        <v>17500</v>
      </c>
      <c r="AG297" s="1">
        <v>19100</v>
      </c>
      <c r="AH297" s="1">
        <v>18700</v>
      </c>
      <c r="AI297" s="1">
        <v>14900</v>
      </c>
      <c r="AJ297" s="1">
        <v>13100</v>
      </c>
      <c r="AK297" s="1">
        <v>14700</v>
      </c>
      <c r="AL297" s="1">
        <v>16200</v>
      </c>
      <c r="AM297" s="1">
        <v>19200</v>
      </c>
      <c r="AN297" s="1">
        <v>19600</v>
      </c>
      <c r="AO297" s="1">
        <v>19000</v>
      </c>
      <c r="AP297" s="1">
        <v>17200</v>
      </c>
      <c r="AQ297" s="1">
        <v>23500</v>
      </c>
      <c r="AR297" s="1">
        <v>20200</v>
      </c>
      <c r="AS297" s="1">
        <v>21100</v>
      </c>
      <c r="AT297" s="1">
        <v>22700</v>
      </c>
      <c r="AU297" s="1">
        <v>25200</v>
      </c>
      <c r="AV297" s="1">
        <v>24100</v>
      </c>
      <c r="AW297" s="1">
        <v>22900</v>
      </c>
      <c r="AX297" s="1">
        <v>22600</v>
      </c>
      <c r="AY297" s="1">
        <v>21300</v>
      </c>
      <c r="AZ297" s="1">
        <v>23000</v>
      </c>
      <c r="BA297" s="1">
        <v>19200</v>
      </c>
      <c r="BB297" s="1">
        <v>22900</v>
      </c>
      <c r="BC297" s="1">
        <v>18900</v>
      </c>
      <c r="BD297" s="1">
        <v>21100</v>
      </c>
      <c r="BE297" s="1">
        <v>19000</v>
      </c>
      <c r="BF297" s="1">
        <v>19700</v>
      </c>
      <c r="BG297" s="1">
        <v>16300</v>
      </c>
      <c r="BH297" s="1">
        <v>14500</v>
      </c>
      <c r="BI297" s="1">
        <v>16900</v>
      </c>
      <c r="BJ297" s="1">
        <v>13900</v>
      </c>
      <c r="BK297" s="1">
        <v>19400</v>
      </c>
      <c r="BL297" s="1">
        <v>19500</v>
      </c>
      <c r="BM297" s="1">
        <v>19200</v>
      </c>
      <c r="BN297" s="1">
        <v>18700</v>
      </c>
      <c r="BO297" s="1">
        <v>19600</v>
      </c>
      <c r="BP297" s="1">
        <v>17100</v>
      </c>
      <c r="BQ297" s="1">
        <v>17500</v>
      </c>
      <c r="BR297" s="1">
        <v>23100</v>
      </c>
      <c r="BS297" s="1">
        <v>20400</v>
      </c>
      <c r="BT297" s="1">
        <v>21200</v>
      </c>
      <c r="BU297" s="1">
        <v>19500</v>
      </c>
      <c r="BV297" s="1">
        <v>22500</v>
      </c>
      <c r="BW297" s="1">
        <v>24000</v>
      </c>
      <c r="BX297" s="1">
        <v>22400</v>
      </c>
      <c r="BY297" s="1">
        <v>21100</v>
      </c>
      <c r="BZ297" s="1">
        <v>22800</v>
      </c>
      <c r="CA297" s="1">
        <v>24200</v>
      </c>
      <c r="CB297" s="1">
        <v>21500</v>
      </c>
      <c r="CC297" s="1">
        <v>21400</v>
      </c>
      <c r="CD297" s="1">
        <v>23000</v>
      </c>
      <c r="CE297" s="1">
        <v>25100</v>
      </c>
      <c r="CF297" s="1">
        <v>27800</v>
      </c>
      <c r="CG297" s="1">
        <v>26100</v>
      </c>
      <c r="CH297" s="1">
        <v>27200</v>
      </c>
      <c r="CI297" s="1">
        <v>21400</v>
      </c>
      <c r="CJ297" s="1">
        <v>21500</v>
      </c>
      <c r="CK297" s="1">
        <v>22300</v>
      </c>
      <c r="CL297" s="1">
        <v>19000</v>
      </c>
      <c r="CM297" s="1">
        <v>19100</v>
      </c>
      <c r="CN297" s="1">
        <v>14800</v>
      </c>
      <c r="CO297" s="1">
        <v>16500</v>
      </c>
      <c r="CP297" s="1">
        <v>22200</v>
      </c>
      <c r="CQ297" s="1">
        <v>20300</v>
      </c>
      <c r="CR297" s="1">
        <v>20900</v>
      </c>
      <c r="CS297" s="1">
        <v>19300</v>
      </c>
      <c r="CT297" s="1">
        <v>17200</v>
      </c>
      <c r="CU297" s="1">
        <v>15500</v>
      </c>
      <c r="CV297" s="1">
        <v>12900</v>
      </c>
      <c r="CW297" s="1">
        <v>14000</v>
      </c>
      <c r="CX297" s="1">
        <v>17000</v>
      </c>
      <c r="CY297" s="1">
        <v>14800</v>
      </c>
      <c r="CZ297" s="1">
        <v>18700</v>
      </c>
      <c r="DA297" s="1">
        <v>19300</v>
      </c>
      <c r="DB297" s="1">
        <v>22500</v>
      </c>
      <c r="DC297" s="1">
        <v>22300</v>
      </c>
      <c r="DD297" s="1">
        <v>21600</v>
      </c>
      <c r="DE297" s="1">
        <v>17900</v>
      </c>
      <c r="DF297" s="1">
        <v>19100</v>
      </c>
      <c r="DG297" s="1">
        <v>18300</v>
      </c>
      <c r="DH297" s="1">
        <v>18900</v>
      </c>
      <c r="DI297" s="1">
        <v>17000</v>
      </c>
      <c r="DJ297" s="1">
        <v>16100.000000000002</v>
      </c>
      <c r="DK297" s="1">
        <v>17900</v>
      </c>
      <c r="DL297" s="1">
        <v>17100</v>
      </c>
      <c r="DM297" s="1">
        <v>20800</v>
      </c>
      <c r="DN297" s="1">
        <v>18400</v>
      </c>
      <c r="DO297" s="1">
        <v>15900</v>
      </c>
      <c r="DP297" s="1">
        <v>16800</v>
      </c>
      <c r="DQ297" s="1">
        <v>15500</v>
      </c>
      <c r="DR297" s="1">
        <v>18700</v>
      </c>
      <c r="DS297" s="1">
        <v>18700</v>
      </c>
      <c r="DT297" s="1">
        <v>18000</v>
      </c>
      <c r="DU297" s="1">
        <v>16000</v>
      </c>
      <c r="DV297" s="1">
        <v>14800</v>
      </c>
      <c r="DW297" s="1">
        <v>15200</v>
      </c>
      <c r="DX297" s="1">
        <v>16200</v>
      </c>
      <c r="DY297" s="1">
        <v>18300</v>
      </c>
      <c r="DZ297" s="1">
        <v>24100</v>
      </c>
      <c r="EA297" s="1">
        <v>23100</v>
      </c>
      <c r="EB297" s="1">
        <v>24600</v>
      </c>
      <c r="EC297" s="1">
        <v>24700</v>
      </c>
      <c r="ED297" s="1">
        <v>20300</v>
      </c>
      <c r="EE297" s="1">
        <v>19400</v>
      </c>
      <c r="EF297" s="1">
        <v>19400</v>
      </c>
    </row>
    <row r="298" spans="1:136" x14ac:dyDescent="0.45">
      <c r="A298" t="s">
        <v>632</v>
      </c>
      <c r="B298" t="s">
        <v>119</v>
      </c>
      <c r="C298" t="s">
        <v>44</v>
      </c>
      <c r="D298" t="s">
        <v>254</v>
      </c>
      <c r="E298" s="1">
        <v>15500</v>
      </c>
      <c r="F298" s="1">
        <v>12300</v>
      </c>
      <c r="G298" s="1">
        <v>10500</v>
      </c>
      <c r="H298" s="1">
        <v>10500</v>
      </c>
      <c r="I298" s="1">
        <v>8800</v>
      </c>
      <c r="J298" s="1">
        <v>9400</v>
      </c>
      <c r="K298" s="1">
        <v>9000</v>
      </c>
      <c r="L298" s="1">
        <v>11500</v>
      </c>
      <c r="M298" s="1">
        <v>10000</v>
      </c>
      <c r="N298" s="1">
        <v>12800</v>
      </c>
      <c r="O298" s="1">
        <v>9000</v>
      </c>
      <c r="P298" s="1">
        <v>7400</v>
      </c>
      <c r="Q298" s="1">
        <v>11600</v>
      </c>
      <c r="R298" s="1">
        <v>6700</v>
      </c>
      <c r="S298" s="1">
        <v>9900</v>
      </c>
      <c r="T298" s="1">
        <v>9000</v>
      </c>
      <c r="U298" s="1">
        <v>9200</v>
      </c>
      <c r="V298" s="1">
        <v>10100</v>
      </c>
      <c r="W298" s="1">
        <v>6600</v>
      </c>
      <c r="X298" s="1">
        <v>8200</v>
      </c>
      <c r="Y298" s="1">
        <v>7900</v>
      </c>
      <c r="Z298" s="1">
        <v>6300</v>
      </c>
      <c r="AA298" s="1">
        <v>9200</v>
      </c>
      <c r="AB298" s="1">
        <v>9500</v>
      </c>
      <c r="AC298" s="1">
        <v>8400</v>
      </c>
      <c r="AD298" s="1">
        <v>9700</v>
      </c>
      <c r="AE298" s="1">
        <v>12000</v>
      </c>
      <c r="AF298" s="1">
        <v>9300</v>
      </c>
      <c r="AG298" s="1">
        <v>9200</v>
      </c>
      <c r="AH298" s="1">
        <v>12700</v>
      </c>
      <c r="AI298" s="1">
        <v>10900</v>
      </c>
      <c r="AJ298" s="1">
        <v>10300</v>
      </c>
      <c r="AK298" s="1">
        <v>8900</v>
      </c>
      <c r="AL298" s="1">
        <v>9900</v>
      </c>
      <c r="AM298" s="1">
        <v>9100</v>
      </c>
      <c r="AN298" s="1">
        <v>8500</v>
      </c>
      <c r="AO298" s="1">
        <v>11500</v>
      </c>
      <c r="AP298" s="1">
        <v>7500</v>
      </c>
      <c r="AQ298" s="1">
        <v>8100</v>
      </c>
      <c r="AR298" s="1">
        <v>7200</v>
      </c>
      <c r="AS298" s="1">
        <v>8400</v>
      </c>
      <c r="AT298" s="1">
        <v>10000</v>
      </c>
      <c r="AU298" s="1">
        <v>5700</v>
      </c>
      <c r="AV298" s="1">
        <v>8300</v>
      </c>
      <c r="AW298" s="1">
        <v>8300</v>
      </c>
      <c r="AX298" s="1">
        <v>7100</v>
      </c>
      <c r="AY298" s="1">
        <v>7500</v>
      </c>
      <c r="AZ298" s="1">
        <v>6400</v>
      </c>
      <c r="BA298" s="1">
        <v>6000</v>
      </c>
      <c r="BB298" s="1">
        <v>7900</v>
      </c>
      <c r="BC298" s="1">
        <v>8400</v>
      </c>
      <c r="BD298" s="1">
        <v>8700</v>
      </c>
      <c r="BE298" s="1">
        <v>9000</v>
      </c>
      <c r="BF298" s="1">
        <v>6600</v>
      </c>
      <c r="BG298" s="1">
        <v>9300</v>
      </c>
      <c r="BH298" s="1">
        <v>8200</v>
      </c>
      <c r="BI298" s="1">
        <v>8700</v>
      </c>
      <c r="BJ298" s="1">
        <v>6600</v>
      </c>
      <c r="BK298" s="1">
        <v>11400</v>
      </c>
      <c r="BL298" s="1">
        <v>9700</v>
      </c>
      <c r="BM298" s="1">
        <v>10900</v>
      </c>
      <c r="BN298" s="1">
        <v>9000</v>
      </c>
      <c r="BO298" s="1">
        <v>10300</v>
      </c>
      <c r="BP298" s="1">
        <v>8500</v>
      </c>
      <c r="BQ298" s="1">
        <v>7800</v>
      </c>
      <c r="BR298" s="1">
        <v>8000</v>
      </c>
      <c r="BS298" s="1">
        <v>6400</v>
      </c>
      <c r="BT298" s="1">
        <v>9600</v>
      </c>
      <c r="BU298" s="1">
        <v>11800</v>
      </c>
      <c r="BV298" s="1">
        <v>11600</v>
      </c>
      <c r="BW298" s="1">
        <v>13100</v>
      </c>
      <c r="BX298" s="1">
        <v>13100</v>
      </c>
      <c r="BY298" s="1">
        <v>11700</v>
      </c>
      <c r="BZ298" s="1">
        <v>9200</v>
      </c>
      <c r="CA298" s="1">
        <v>7700</v>
      </c>
      <c r="CB298" s="1">
        <v>6500</v>
      </c>
      <c r="CC298" s="1">
        <v>6700</v>
      </c>
      <c r="CD298" s="1">
        <v>7000</v>
      </c>
      <c r="CE298" s="1">
        <v>5200</v>
      </c>
      <c r="CF298" s="1">
        <v>6200</v>
      </c>
      <c r="CG298" s="1">
        <v>6000</v>
      </c>
      <c r="CH298" s="1">
        <v>4900</v>
      </c>
      <c r="CI298" s="1">
        <v>5900</v>
      </c>
      <c r="CJ298" s="1">
        <v>5600</v>
      </c>
      <c r="CK298" s="1">
        <v>4900</v>
      </c>
      <c r="CL298" s="1">
        <v>5800</v>
      </c>
      <c r="CM298" s="1">
        <v>7500</v>
      </c>
      <c r="CN298" s="1">
        <v>6100</v>
      </c>
      <c r="CO298" s="1">
        <v>6000</v>
      </c>
      <c r="CP298" s="1">
        <v>6200</v>
      </c>
      <c r="CQ298" s="1">
        <v>6500</v>
      </c>
      <c r="CR298" s="1">
        <v>4900</v>
      </c>
      <c r="CS298" s="1">
        <v>6900</v>
      </c>
      <c r="CT298" s="1">
        <v>7100</v>
      </c>
      <c r="CU298" s="1">
        <v>9400</v>
      </c>
      <c r="CV298" s="1">
        <v>11400</v>
      </c>
      <c r="CW298" s="1">
        <v>11000</v>
      </c>
      <c r="CX298" s="1">
        <v>7300</v>
      </c>
      <c r="CY298" s="1">
        <v>8600</v>
      </c>
      <c r="CZ298" s="1">
        <v>11200</v>
      </c>
      <c r="DA298" s="1">
        <v>10400</v>
      </c>
      <c r="DB298" s="1">
        <v>12100</v>
      </c>
      <c r="DC298" s="1">
        <v>9800</v>
      </c>
      <c r="DD298" s="1">
        <v>12200</v>
      </c>
      <c r="DE298" s="1">
        <v>14000</v>
      </c>
      <c r="DF298" s="1">
        <v>13900</v>
      </c>
      <c r="DG298" s="1">
        <v>13400</v>
      </c>
      <c r="DH298" s="1">
        <v>12700</v>
      </c>
      <c r="DI298" s="1">
        <v>13000</v>
      </c>
      <c r="DJ298" s="1">
        <v>10800</v>
      </c>
      <c r="DK298" s="1">
        <v>8100</v>
      </c>
      <c r="DL298" s="1">
        <v>8800</v>
      </c>
      <c r="DM298" s="1">
        <v>8200</v>
      </c>
      <c r="DN298" s="1">
        <v>6200</v>
      </c>
      <c r="DO298" s="1">
        <v>7100</v>
      </c>
      <c r="DP298" s="1">
        <v>6700</v>
      </c>
      <c r="DQ298" s="1">
        <v>7200</v>
      </c>
      <c r="DR298" s="1">
        <v>7100</v>
      </c>
      <c r="DS298" s="1">
        <v>9100</v>
      </c>
      <c r="DT298" s="1">
        <v>13400</v>
      </c>
      <c r="DU298" s="1">
        <v>11900</v>
      </c>
      <c r="DV298" s="1">
        <v>11700</v>
      </c>
      <c r="DW298" s="1">
        <v>12100</v>
      </c>
      <c r="DX298" s="1">
        <v>11400</v>
      </c>
      <c r="DY298" s="1">
        <v>9200</v>
      </c>
      <c r="DZ298" s="1">
        <v>7400</v>
      </c>
      <c r="EA298" s="1">
        <v>12200</v>
      </c>
      <c r="EB298" s="1">
        <v>7900</v>
      </c>
      <c r="EC298" s="1">
        <v>5700</v>
      </c>
      <c r="ED298" s="1">
        <v>5500</v>
      </c>
      <c r="EE298" s="1">
        <v>9100</v>
      </c>
      <c r="EF298" s="1">
        <v>9100</v>
      </c>
    </row>
    <row r="299" spans="1:136" x14ac:dyDescent="0.45">
      <c r="B299" t="s">
        <v>120</v>
      </c>
      <c r="C299" t="s">
        <v>44</v>
      </c>
      <c r="D299" t="s">
        <v>255</v>
      </c>
      <c r="E299" s="1">
        <v>11800</v>
      </c>
      <c r="F299" s="1">
        <v>12500</v>
      </c>
      <c r="G299" s="1">
        <v>11900</v>
      </c>
      <c r="H299" s="1">
        <v>12000</v>
      </c>
      <c r="I299" s="1">
        <v>9500</v>
      </c>
      <c r="J299" s="1">
        <v>9500</v>
      </c>
      <c r="K299" s="1">
        <v>10000</v>
      </c>
      <c r="L299" s="1">
        <v>11300</v>
      </c>
      <c r="M299" s="1">
        <v>8500</v>
      </c>
      <c r="N299" s="1">
        <v>7300</v>
      </c>
      <c r="O299" s="1">
        <v>5700</v>
      </c>
      <c r="P299" s="1">
        <v>7800</v>
      </c>
      <c r="Q299" s="1">
        <v>5000</v>
      </c>
      <c r="R299" s="1">
        <v>6400</v>
      </c>
      <c r="S299" s="1">
        <v>6700</v>
      </c>
      <c r="T299" s="1">
        <v>10400</v>
      </c>
      <c r="U299" s="1">
        <v>11500</v>
      </c>
      <c r="V299" s="1">
        <v>8900</v>
      </c>
      <c r="W299" s="1">
        <v>8900</v>
      </c>
      <c r="X299" s="1">
        <v>8700</v>
      </c>
      <c r="Y299" s="1">
        <v>8800</v>
      </c>
      <c r="Z299" s="1">
        <v>11200</v>
      </c>
      <c r="AA299" s="1">
        <v>9700</v>
      </c>
      <c r="AB299" s="1">
        <v>13200</v>
      </c>
      <c r="AC299" s="1">
        <v>11800</v>
      </c>
      <c r="AD299" s="1">
        <v>12300</v>
      </c>
      <c r="AE299" s="1">
        <v>10000</v>
      </c>
      <c r="AF299" s="1">
        <v>9000</v>
      </c>
      <c r="AG299" s="1">
        <v>9800</v>
      </c>
      <c r="AH299" s="1">
        <v>9200</v>
      </c>
      <c r="AI299" s="1">
        <v>10000</v>
      </c>
      <c r="AJ299" s="1">
        <v>11200</v>
      </c>
      <c r="AK299" s="1">
        <v>15100</v>
      </c>
      <c r="AL299" s="1">
        <v>13200</v>
      </c>
      <c r="AM299" s="1">
        <v>16200</v>
      </c>
      <c r="AN299" s="1">
        <v>16200</v>
      </c>
      <c r="AO299" s="1">
        <v>16700</v>
      </c>
      <c r="AP299" s="1">
        <v>16000</v>
      </c>
      <c r="AQ299" s="1">
        <v>16700</v>
      </c>
      <c r="AR299" s="1">
        <v>14600</v>
      </c>
      <c r="AS299" s="1">
        <v>14800</v>
      </c>
      <c r="AT299" s="1">
        <v>11400</v>
      </c>
      <c r="AU299" s="1">
        <v>10900</v>
      </c>
      <c r="AV299" s="1">
        <v>10900</v>
      </c>
      <c r="AW299" s="1">
        <v>9400</v>
      </c>
      <c r="AX299" s="1">
        <v>10000</v>
      </c>
      <c r="AY299" s="1">
        <v>9000</v>
      </c>
      <c r="AZ299" s="1">
        <v>7500</v>
      </c>
      <c r="BA299" s="1">
        <v>8400</v>
      </c>
      <c r="BB299" s="1">
        <v>7900</v>
      </c>
      <c r="BC299" s="1">
        <v>9700</v>
      </c>
      <c r="BD299" s="1">
        <v>9700</v>
      </c>
      <c r="BE299" s="1">
        <v>12900</v>
      </c>
      <c r="BF299" s="1">
        <v>13500</v>
      </c>
      <c r="BG299" s="1">
        <v>9700</v>
      </c>
      <c r="BH299" s="1">
        <v>10600</v>
      </c>
      <c r="BI299" s="1">
        <v>7500</v>
      </c>
      <c r="BJ299" s="1">
        <v>8400</v>
      </c>
      <c r="BK299" s="1">
        <v>8300</v>
      </c>
      <c r="BL299" s="1">
        <v>10400</v>
      </c>
      <c r="BM299" s="1">
        <v>11000</v>
      </c>
      <c r="BN299" s="1">
        <v>13200</v>
      </c>
      <c r="BO299" s="1">
        <v>10900</v>
      </c>
      <c r="BP299" s="1">
        <v>10100</v>
      </c>
      <c r="BQ299" s="1">
        <v>11900</v>
      </c>
      <c r="BR299" s="1">
        <v>9800</v>
      </c>
      <c r="BS299" s="1">
        <v>11200</v>
      </c>
      <c r="BT299" s="1">
        <v>6800</v>
      </c>
      <c r="BU299" s="1">
        <v>10800</v>
      </c>
      <c r="BV299" s="1">
        <v>11500</v>
      </c>
      <c r="BW299" s="1">
        <v>13200</v>
      </c>
      <c r="BX299" s="1">
        <v>14800</v>
      </c>
      <c r="BY299" s="1">
        <v>14700</v>
      </c>
      <c r="BZ299" s="1">
        <v>15100</v>
      </c>
      <c r="CA299" s="1">
        <v>13700</v>
      </c>
      <c r="CB299" s="1">
        <v>13400</v>
      </c>
      <c r="CC299" s="1">
        <v>14300</v>
      </c>
      <c r="CD299" s="1">
        <v>8000</v>
      </c>
      <c r="CE299" s="1">
        <v>10500</v>
      </c>
      <c r="CF299" s="1">
        <v>11200</v>
      </c>
      <c r="CG299" s="1">
        <v>11100</v>
      </c>
      <c r="CH299" s="1">
        <v>7200</v>
      </c>
      <c r="CI299" s="1">
        <v>8300</v>
      </c>
      <c r="CJ299" s="1">
        <v>7200</v>
      </c>
      <c r="CK299" s="1">
        <v>9800</v>
      </c>
      <c r="CL299" s="1">
        <v>15500</v>
      </c>
      <c r="CM299" s="1">
        <v>14200</v>
      </c>
      <c r="CN299" s="1">
        <v>17300</v>
      </c>
      <c r="CO299" s="1">
        <v>18400</v>
      </c>
      <c r="CP299" s="1">
        <v>19900</v>
      </c>
      <c r="CQ299" s="1">
        <v>16100.000000000002</v>
      </c>
      <c r="CR299" s="1">
        <v>14200</v>
      </c>
      <c r="CS299" s="1">
        <v>12600</v>
      </c>
      <c r="CT299" s="1">
        <v>13100</v>
      </c>
      <c r="CU299" s="1">
        <v>10700</v>
      </c>
      <c r="CV299" s="1">
        <v>13300</v>
      </c>
      <c r="CW299" s="1">
        <v>14600</v>
      </c>
      <c r="CX299" s="1">
        <v>18600</v>
      </c>
      <c r="CY299" s="1">
        <v>17000</v>
      </c>
      <c r="CZ299" s="1">
        <v>16000</v>
      </c>
      <c r="DA299" s="1">
        <v>15900</v>
      </c>
      <c r="DB299" s="1">
        <v>16900</v>
      </c>
      <c r="DC299" s="1">
        <v>18500</v>
      </c>
      <c r="DD299" s="1">
        <v>11600</v>
      </c>
      <c r="DE299" s="1">
        <v>11500</v>
      </c>
      <c r="DF299" s="1">
        <v>13000</v>
      </c>
      <c r="DG299" s="1">
        <v>13200</v>
      </c>
      <c r="DH299" s="1">
        <v>14000</v>
      </c>
      <c r="DI299" s="1">
        <v>9300</v>
      </c>
      <c r="DJ299" s="1">
        <v>14000</v>
      </c>
      <c r="DK299" s="1">
        <v>11600</v>
      </c>
      <c r="DL299" s="1">
        <v>10700</v>
      </c>
      <c r="DM299" s="1">
        <v>11300</v>
      </c>
      <c r="DN299" s="1">
        <v>12800</v>
      </c>
      <c r="DO299" s="1">
        <v>12400</v>
      </c>
      <c r="DP299" s="1">
        <v>11600</v>
      </c>
      <c r="DQ299" s="1">
        <v>11700</v>
      </c>
      <c r="DR299" s="1">
        <v>13400</v>
      </c>
      <c r="DS299" s="1">
        <v>12800</v>
      </c>
      <c r="DT299" s="1">
        <v>10000</v>
      </c>
      <c r="DU299" s="1">
        <v>11700</v>
      </c>
      <c r="DV299" s="1">
        <v>10000</v>
      </c>
      <c r="DW299" s="1">
        <v>8700</v>
      </c>
      <c r="DX299" s="1">
        <v>9800</v>
      </c>
      <c r="DY299" s="1">
        <v>7200</v>
      </c>
      <c r="DZ299" s="1">
        <v>7700</v>
      </c>
      <c r="EA299" s="1">
        <v>12700</v>
      </c>
      <c r="EB299" s="1">
        <v>14200</v>
      </c>
      <c r="EC299" s="1">
        <v>13100</v>
      </c>
      <c r="ED299" s="1">
        <v>14700</v>
      </c>
      <c r="EE299" s="1">
        <v>12600</v>
      </c>
      <c r="EF299" s="1">
        <v>12600</v>
      </c>
    </row>
    <row r="300" spans="1:136" x14ac:dyDescent="0.45">
      <c r="B300" t="s">
        <v>121</v>
      </c>
      <c r="C300" t="s">
        <v>44</v>
      </c>
      <c r="D300" t="s">
        <v>256</v>
      </c>
      <c r="E300" s="1">
        <v>69700</v>
      </c>
      <c r="F300" s="1">
        <v>72700</v>
      </c>
      <c r="G300" s="1">
        <v>73900</v>
      </c>
      <c r="H300" s="1">
        <v>75300</v>
      </c>
      <c r="I300" s="1">
        <v>78300</v>
      </c>
      <c r="J300" s="1">
        <v>87400</v>
      </c>
      <c r="K300" s="1">
        <v>87000</v>
      </c>
      <c r="L300" s="1">
        <v>79700</v>
      </c>
      <c r="M300" s="1">
        <v>83600</v>
      </c>
      <c r="N300" s="1">
        <v>77500</v>
      </c>
      <c r="O300" s="1">
        <v>93600</v>
      </c>
      <c r="P300" s="1">
        <v>83500</v>
      </c>
      <c r="Q300" s="1">
        <v>89900</v>
      </c>
      <c r="R300" s="1">
        <v>83900</v>
      </c>
      <c r="S300" s="1">
        <v>83900</v>
      </c>
      <c r="T300" s="1">
        <v>76700</v>
      </c>
      <c r="U300" s="1">
        <v>79400</v>
      </c>
      <c r="V300" s="1">
        <v>80800</v>
      </c>
      <c r="W300" s="1">
        <v>78500</v>
      </c>
      <c r="X300" s="1">
        <v>66200</v>
      </c>
      <c r="Y300" s="1">
        <v>65400.000000000007</v>
      </c>
      <c r="Z300" s="1">
        <v>66600</v>
      </c>
      <c r="AA300" s="1">
        <v>74500</v>
      </c>
      <c r="AB300" s="1">
        <v>75200</v>
      </c>
      <c r="AC300" s="1">
        <v>68400</v>
      </c>
      <c r="AD300" s="1">
        <v>73600</v>
      </c>
      <c r="AE300" s="1">
        <v>66000</v>
      </c>
      <c r="AF300" s="1">
        <v>69200</v>
      </c>
      <c r="AG300" s="1">
        <v>69800</v>
      </c>
      <c r="AH300" s="1">
        <v>71300</v>
      </c>
      <c r="AI300" s="1">
        <v>66900</v>
      </c>
      <c r="AJ300" s="1">
        <v>66700</v>
      </c>
      <c r="AK300" s="1">
        <v>70800</v>
      </c>
      <c r="AL300" s="1">
        <v>73300</v>
      </c>
      <c r="AM300" s="1">
        <v>74200</v>
      </c>
      <c r="AN300" s="1">
        <v>74900</v>
      </c>
      <c r="AO300" s="1">
        <v>75900</v>
      </c>
      <c r="AP300" s="1">
        <v>69800</v>
      </c>
      <c r="AQ300" s="1">
        <v>57700</v>
      </c>
      <c r="AR300" s="1">
        <v>51200</v>
      </c>
      <c r="AS300" s="1">
        <v>55300</v>
      </c>
      <c r="AT300" s="1">
        <v>69100</v>
      </c>
      <c r="AU300" s="1">
        <v>64800</v>
      </c>
      <c r="AV300" s="1">
        <v>73000</v>
      </c>
      <c r="AW300" s="1">
        <v>84200</v>
      </c>
      <c r="AX300" s="1">
        <v>80600</v>
      </c>
      <c r="AY300" s="1">
        <v>78800</v>
      </c>
      <c r="AZ300" s="1">
        <v>74200</v>
      </c>
      <c r="BA300" s="1">
        <v>66700</v>
      </c>
      <c r="BB300" s="1">
        <v>64200</v>
      </c>
      <c r="BC300" s="1">
        <v>66800</v>
      </c>
      <c r="BD300" s="1">
        <v>62500</v>
      </c>
      <c r="BE300" s="1">
        <v>60100</v>
      </c>
      <c r="BF300" s="1">
        <v>63000</v>
      </c>
      <c r="BG300" s="1">
        <v>69700</v>
      </c>
      <c r="BH300" s="1">
        <v>75500</v>
      </c>
      <c r="BI300" s="1">
        <v>71600</v>
      </c>
      <c r="BJ300" s="1">
        <v>76700</v>
      </c>
      <c r="BK300" s="1">
        <v>93200</v>
      </c>
      <c r="BL300" s="1">
        <v>101200</v>
      </c>
      <c r="BM300" s="1">
        <v>93400</v>
      </c>
      <c r="BN300" s="1">
        <v>88000</v>
      </c>
      <c r="BO300" s="1">
        <v>96100</v>
      </c>
      <c r="BP300" s="1">
        <v>96000</v>
      </c>
      <c r="BQ300" s="1">
        <v>91000</v>
      </c>
      <c r="BR300" s="1">
        <v>86100</v>
      </c>
      <c r="BS300" s="1">
        <v>85400</v>
      </c>
      <c r="BT300" s="1">
        <v>84100</v>
      </c>
      <c r="BU300" s="1">
        <v>79700</v>
      </c>
      <c r="BV300" s="1">
        <v>87300</v>
      </c>
      <c r="BW300" s="1">
        <v>101500</v>
      </c>
      <c r="BX300" s="1">
        <v>88500</v>
      </c>
      <c r="BY300" s="1">
        <v>80900</v>
      </c>
      <c r="BZ300" s="1">
        <v>88500</v>
      </c>
      <c r="CA300" s="1">
        <v>82200</v>
      </c>
      <c r="CB300" s="1">
        <v>75500</v>
      </c>
      <c r="CC300" s="1">
        <v>87100</v>
      </c>
      <c r="CD300" s="1">
        <v>87100</v>
      </c>
      <c r="CE300" s="1">
        <v>94000</v>
      </c>
      <c r="CF300" s="1">
        <v>91900</v>
      </c>
      <c r="CG300" s="1">
        <v>91700</v>
      </c>
      <c r="CH300" s="1">
        <v>94800</v>
      </c>
      <c r="CI300" s="1">
        <v>87700</v>
      </c>
      <c r="CJ300" s="1">
        <v>86100</v>
      </c>
      <c r="CK300" s="1">
        <v>93700</v>
      </c>
      <c r="CL300" s="1">
        <v>90400</v>
      </c>
      <c r="CM300" s="1">
        <v>88400</v>
      </c>
      <c r="CN300" s="1">
        <v>72100</v>
      </c>
      <c r="CO300" s="1">
        <v>79500</v>
      </c>
      <c r="CP300" s="1">
        <v>68900</v>
      </c>
      <c r="CQ300" s="1">
        <v>68900</v>
      </c>
      <c r="CR300" s="1">
        <v>71200</v>
      </c>
      <c r="CS300" s="1">
        <v>75300</v>
      </c>
      <c r="CT300" s="1">
        <v>74900</v>
      </c>
      <c r="CU300" s="1">
        <v>77600</v>
      </c>
      <c r="CV300" s="1">
        <v>75900</v>
      </c>
      <c r="CW300" s="1">
        <v>69900</v>
      </c>
      <c r="CX300" s="1">
        <v>66400</v>
      </c>
      <c r="CY300" s="1">
        <v>71700</v>
      </c>
      <c r="CZ300" s="1">
        <v>77300</v>
      </c>
      <c r="DA300" s="1">
        <v>80700</v>
      </c>
      <c r="DB300" s="1">
        <v>76900</v>
      </c>
      <c r="DC300" s="1">
        <v>79600</v>
      </c>
      <c r="DD300" s="1">
        <v>83600</v>
      </c>
      <c r="DE300" s="1">
        <v>81000</v>
      </c>
      <c r="DF300" s="1">
        <v>78400</v>
      </c>
      <c r="DG300" s="1">
        <v>82200</v>
      </c>
      <c r="DH300" s="1">
        <v>79500</v>
      </c>
      <c r="DI300" s="1">
        <v>85800</v>
      </c>
      <c r="DJ300" s="1">
        <v>85600</v>
      </c>
      <c r="DK300" s="1">
        <v>76800</v>
      </c>
      <c r="DL300" s="1">
        <v>74200</v>
      </c>
      <c r="DM300" s="1">
        <v>78200</v>
      </c>
      <c r="DN300" s="1">
        <v>74300</v>
      </c>
      <c r="DO300" s="1">
        <v>72800</v>
      </c>
      <c r="DP300" s="1">
        <v>76600</v>
      </c>
      <c r="DQ300" s="1">
        <v>68200</v>
      </c>
      <c r="DR300" s="1">
        <v>70900</v>
      </c>
      <c r="DS300" s="1">
        <v>69600</v>
      </c>
      <c r="DT300" s="1">
        <v>75300</v>
      </c>
      <c r="DU300" s="1">
        <v>66500</v>
      </c>
      <c r="DV300" s="1">
        <v>64700</v>
      </c>
      <c r="DW300" s="1">
        <v>60700</v>
      </c>
      <c r="DX300" s="1">
        <v>62100</v>
      </c>
      <c r="DY300" s="1">
        <v>77000</v>
      </c>
      <c r="DZ300" s="1">
        <v>77900</v>
      </c>
      <c r="EA300" s="1">
        <v>82400</v>
      </c>
      <c r="EB300" s="1">
        <v>84500</v>
      </c>
      <c r="EC300" s="1">
        <v>71400</v>
      </c>
      <c r="ED300" s="1">
        <v>76800</v>
      </c>
      <c r="EE300" s="1">
        <v>78500</v>
      </c>
      <c r="EF300" s="1">
        <v>78500</v>
      </c>
    </row>
    <row r="301" spans="1:136" x14ac:dyDescent="0.45">
      <c r="D301" t="s">
        <v>257</v>
      </c>
      <c r="E301" s="1">
        <v>13300</v>
      </c>
      <c r="F301" s="1">
        <v>12200</v>
      </c>
      <c r="G301" s="1">
        <v>16400</v>
      </c>
      <c r="H301" s="1">
        <v>15600</v>
      </c>
      <c r="I301" s="1">
        <v>15300</v>
      </c>
      <c r="J301" s="1">
        <v>16400</v>
      </c>
      <c r="K301" s="1">
        <v>16700</v>
      </c>
      <c r="L301" s="1">
        <v>11900</v>
      </c>
      <c r="M301" s="1">
        <v>11300</v>
      </c>
      <c r="N301" s="1">
        <v>10200</v>
      </c>
      <c r="O301" s="1">
        <v>11000</v>
      </c>
      <c r="P301" s="1">
        <v>9700</v>
      </c>
      <c r="Q301" s="1">
        <v>11100</v>
      </c>
      <c r="R301" s="1">
        <v>15200</v>
      </c>
      <c r="S301" s="1">
        <v>13100</v>
      </c>
      <c r="T301" s="1">
        <v>17800</v>
      </c>
      <c r="U301" s="1">
        <v>18700</v>
      </c>
      <c r="V301" s="1">
        <v>15200</v>
      </c>
      <c r="W301" s="1">
        <v>16100.000000000002</v>
      </c>
      <c r="X301" s="1">
        <v>11600</v>
      </c>
      <c r="Y301" s="1">
        <v>10400</v>
      </c>
      <c r="Z301" s="1">
        <v>10600</v>
      </c>
      <c r="AA301" s="1">
        <v>8800</v>
      </c>
      <c r="AB301" s="1">
        <v>9500</v>
      </c>
      <c r="AC301" s="1">
        <v>6600</v>
      </c>
      <c r="AD301" s="1">
        <v>8400</v>
      </c>
      <c r="AE301" s="1">
        <v>7700</v>
      </c>
      <c r="AF301" s="1">
        <v>8900</v>
      </c>
      <c r="AG301" s="1">
        <v>7800</v>
      </c>
      <c r="AH301" s="1">
        <v>9200</v>
      </c>
      <c r="AI301" s="1">
        <v>10000</v>
      </c>
      <c r="AJ301" s="1">
        <v>10000</v>
      </c>
      <c r="AK301" s="1">
        <v>9600</v>
      </c>
      <c r="AL301" s="1">
        <v>13500</v>
      </c>
      <c r="AM301" s="1">
        <v>14500</v>
      </c>
      <c r="AN301" s="1">
        <v>14200</v>
      </c>
      <c r="AO301" s="1">
        <v>12800</v>
      </c>
      <c r="AP301" s="1">
        <v>9600</v>
      </c>
      <c r="AQ301" s="1">
        <v>11400</v>
      </c>
      <c r="AR301" s="1">
        <v>11900</v>
      </c>
      <c r="AS301" s="1">
        <v>15800</v>
      </c>
      <c r="AT301" s="1">
        <v>14500</v>
      </c>
      <c r="AU301" s="1">
        <v>13400</v>
      </c>
      <c r="AV301" s="1">
        <v>15500</v>
      </c>
      <c r="AW301" s="1">
        <v>14600</v>
      </c>
      <c r="AX301" s="1">
        <v>10300</v>
      </c>
      <c r="AY301" s="1">
        <v>11500</v>
      </c>
      <c r="AZ301" s="1">
        <v>12200</v>
      </c>
      <c r="BA301" s="1">
        <v>11400</v>
      </c>
      <c r="BB301" s="1">
        <v>12000</v>
      </c>
      <c r="BC301" s="1">
        <v>9500</v>
      </c>
      <c r="BD301" s="1">
        <v>8200</v>
      </c>
      <c r="BE301" s="1">
        <v>13000</v>
      </c>
      <c r="BF301" s="1">
        <v>13300</v>
      </c>
      <c r="BG301" s="1">
        <v>13000</v>
      </c>
      <c r="BH301" s="1">
        <v>15200</v>
      </c>
      <c r="BI301" s="1">
        <v>16400</v>
      </c>
      <c r="BJ301" s="1">
        <v>17600</v>
      </c>
      <c r="BK301" s="1">
        <v>19400</v>
      </c>
      <c r="BL301" s="1">
        <v>15100</v>
      </c>
      <c r="BM301" s="1">
        <v>15600</v>
      </c>
      <c r="BN301" s="1">
        <v>15900</v>
      </c>
      <c r="BO301" s="1">
        <v>20100</v>
      </c>
      <c r="BP301" s="1">
        <v>19800</v>
      </c>
      <c r="BQ301" s="1">
        <v>16600</v>
      </c>
      <c r="BR301" s="1">
        <v>17400</v>
      </c>
      <c r="BS301" s="1">
        <v>16600</v>
      </c>
      <c r="BT301" s="1">
        <v>11200</v>
      </c>
      <c r="BU301" s="1">
        <v>10200</v>
      </c>
      <c r="BV301" s="1">
        <v>18200</v>
      </c>
      <c r="BW301" s="1">
        <v>19800</v>
      </c>
      <c r="BX301" s="1">
        <v>21700</v>
      </c>
      <c r="BY301" s="1">
        <v>27800</v>
      </c>
      <c r="BZ301" s="1">
        <v>22100</v>
      </c>
      <c r="CA301" s="1">
        <v>20100</v>
      </c>
      <c r="CB301" s="1">
        <v>17800</v>
      </c>
      <c r="CC301" s="1">
        <v>16200</v>
      </c>
      <c r="CD301" s="1">
        <v>15300</v>
      </c>
      <c r="CE301" s="1">
        <v>12900</v>
      </c>
      <c r="CF301" s="1">
        <v>12600</v>
      </c>
      <c r="CG301" s="1">
        <v>13800</v>
      </c>
      <c r="CH301" s="1">
        <v>14300</v>
      </c>
      <c r="CI301" s="1">
        <v>13000</v>
      </c>
      <c r="CJ301" s="1">
        <v>10000</v>
      </c>
      <c r="CK301" s="1">
        <v>12600</v>
      </c>
      <c r="CL301" s="1">
        <v>11100</v>
      </c>
      <c r="CM301" s="1">
        <v>17900</v>
      </c>
      <c r="CN301" s="1">
        <v>20100</v>
      </c>
      <c r="CO301" s="1">
        <v>22600</v>
      </c>
      <c r="CP301" s="1">
        <v>24100</v>
      </c>
      <c r="CQ301" s="1">
        <v>26700</v>
      </c>
      <c r="CR301" s="1">
        <v>24200</v>
      </c>
      <c r="CS301" s="1">
        <v>17000</v>
      </c>
      <c r="CT301" s="1">
        <v>16800</v>
      </c>
      <c r="CU301" s="1">
        <v>11900</v>
      </c>
      <c r="CV301" s="1">
        <v>13900</v>
      </c>
      <c r="CW301" s="1">
        <v>16500</v>
      </c>
      <c r="CX301" s="1">
        <v>14200</v>
      </c>
      <c r="CY301" s="1">
        <v>14700</v>
      </c>
      <c r="CZ301" s="1">
        <v>18000</v>
      </c>
      <c r="DA301" s="1">
        <v>15300</v>
      </c>
      <c r="DB301" s="1">
        <v>14200</v>
      </c>
      <c r="DC301" s="1">
        <v>11500</v>
      </c>
      <c r="DD301" s="1">
        <v>14900</v>
      </c>
      <c r="DE301" s="1">
        <v>14400</v>
      </c>
      <c r="DF301" s="1">
        <v>15200</v>
      </c>
      <c r="DG301" s="1">
        <v>12700</v>
      </c>
      <c r="DH301" s="1">
        <v>13000</v>
      </c>
      <c r="DI301" s="1">
        <v>14400</v>
      </c>
      <c r="DJ301" s="1">
        <v>14800</v>
      </c>
      <c r="DK301" s="1">
        <v>16900</v>
      </c>
      <c r="DL301" s="1">
        <v>20900</v>
      </c>
      <c r="DM301" s="1">
        <v>19200</v>
      </c>
      <c r="DN301" s="1">
        <v>22900</v>
      </c>
      <c r="DO301" s="1">
        <v>19900</v>
      </c>
      <c r="DP301" s="1">
        <v>21600</v>
      </c>
      <c r="DQ301" s="1">
        <v>15500</v>
      </c>
      <c r="DR301" s="1">
        <v>18700</v>
      </c>
      <c r="DS301" s="1">
        <v>14400</v>
      </c>
      <c r="DT301" s="1">
        <v>14100</v>
      </c>
      <c r="DU301" s="1">
        <v>18500</v>
      </c>
      <c r="DV301" s="1">
        <v>15100</v>
      </c>
      <c r="DW301" s="1">
        <v>16600</v>
      </c>
      <c r="DX301" s="1">
        <v>19000</v>
      </c>
      <c r="DY301" s="1">
        <v>20700</v>
      </c>
      <c r="DZ301" s="1">
        <v>17100</v>
      </c>
      <c r="EA301" s="1">
        <v>14400</v>
      </c>
      <c r="EB301" s="1">
        <v>18400</v>
      </c>
      <c r="EC301" s="1">
        <v>24000</v>
      </c>
      <c r="ED301" s="1">
        <v>18500</v>
      </c>
      <c r="EE301" s="1">
        <v>16300</v>
      </c>
      <c r="EF301" s="1">
        <v>16300</v>
      </c>
    </row>
    <row r="302" spans="1:136" x14ac:dyDescent="0.45">
      <c r="D302" t="s">
        <v>258</v>
      </c>
      <c r="E302" s="1">
        <v>2300</v>
      </c>
      <c r="F302" s="1"/>
      <c r="G302" s="1"/>
      <c r="H302" s="1"/>
      <c r="I302" s="1"/>
      <c r="J302" s="1"/>
      <c r="K302" s="1"/>
      <c r="L302" s="1"/>
      <c r="M302" s="1"/>
      <c r="N302" s="1"/>
      <c r="O302" s="1"/>
      <c r="P302" s="1"/>
      <c r="Q302" s="1"/>
      <c r="R302" s="1"/>
      <c r="S302" s="1">
        <v>1600</v>
      </c>
      <c r="T302" s="1"/>
      <c r="U302" s="1"/>
      <c r="V302" s="1"/>
      <c r="W302" s="1">
        <v>1800</v>
      </c>
      <c r="X302" s="1">
        <v>1700</v>
      </c>
      <c r="Y302" s="1"/>
      <c r="Z302" s="1"/>
      <c r="AA302" s="1"/>
      <c r="AB302" s="1"/>
      <c r="AC302" s="1"/>
      <c r="AD302" s="1"/>
      <c r="AE302" s="1">
        <v>1500</v>
      </c>
      <c r="AF302" s="1"/>
      <c r="AG302" s="1"/>
      <c r="AH302" s="1"/>
      <c r="AI302" s="1"/>
      <c r="AJ302" s="1"/>
      <c r="AK302" s="1">
        <v>2900</v>
      </c>
      <c r="AL302" s="1">
        <v>4400</v>
      </c>
      <c r="AM302" s="1">
        <v>3300</v>
      </c>
      <c r="AN302" s="1">
        <v>1900</v>
      </c>
      <c r="AO302" s="1"/>
      <c r="AP302" s="1"/>
      <c r="AQ302" s="1"/>
      <c r="AR302" s="1"/>
      <c r="AS302" s="1"/>
      <c r="AT302" s="1">
        <v>2100</v>
      </c>
      <c r="AU302" s="1">
        <v>3600</v>
      </c>
      <c r="AV302" s="1">
        <v>2900</v>
      </c>
      <c r="AW302" s="1">
        <v>2100</v>
      </c>
      <c r="AX302" s="1"/>
      <c r="AY302" s="1">
        <v>1700</v>
      </c>
      <c r="AZ302" s="1"/>
      <c r="BA302" s="1"/>
      <c r="BB302" s="1"/>
      <c r="BC302" s="1"/>
      <c r="BD302" s="1"/>
      <c r="BE302" s="1"/>
      <c r="BF302" s="1">
        <v>1800</v>
      </c>
      <c r="BG302" s="1"/>
      <c r="BH302" s="1"/>
      <c r="BI302" s="1"/>
      <c r="BJ302" s="1"/>
      <c r="BK302" s="1"/>
      <c r="BL302" s="1"/>
      <c r="BM302" s="1"/>
      <c r="BN302" s="1"/>
      <c r="BO302" s="1"/>
      <c r="BP302" s="1"/>
      <c r="BQ302" s="1"/>
      <c r="BR302" s="1"/>
      <c r="BS302" s="1"/>
      <c r="BT302" s="1"/>
      <c r="BU302" s="1"/>
      <c r="BV302" s="1"/>
      <c r="BW302" s="1">
        <v>2200</v>
      </c>
      <c r="BX302" s="1"/>
      <c r="BY302" s="1">
        <v>2400</v>
      </c>
      <c r="BZ302" s="1">
        <v>3800</v>
      </c>
      <c r="CA302" s="1">
        <v>3400</v>
      </c>
      <c r="CB302" s="1">
        <v>2200</v>
      </c>
      <c r="CC302" s="1"/>
      <c r="CD302" s="1"/>
      <c r="CE302" s="1"/>
      <c r="CF302" s="1"/>
      <c r="CG302" s="1"/>
      <c r="CH302" s="1"/>
      <c r="CI302" s="1"/>
      <c r="CJ302" s="1"/>
      <c r="CK302" s="1"/>
      <c r="CL302" s="1">
        <v>2500</v>
      </c>
      <c r="CM302" s="1">
        <v>2000</v>
      </c>
      <c r="CN302" s="1">
        <v>1800</v>
      </c>
      <c r="CO302" s="1">
        <v>3000</v>
      </c>
      <c r="CP302" s="1">
        <v>2200</v>
      </c>
      <c r="CQ302" s="1">
        <v>4000</v>
      </c>
      <c r="CR302" s="1">
        <v>2900</v>
      </c>
      <c r="CS302" s="1">
        <v>4000</v>
      </c>
      <c r="CT302" s="1">
        <v>2100</v>
      </c>
      <c r="CU302" s="1">
        <v>2300</v>
      </c>
      <c r="CV302" s="1">
        <v>3500</v>
      </c>
      <c r="CW302" s="1"/>
      <c r="CX302" s="1"/>
      <c r="CY302" s="1"/>
      <c r="CZ302" s="1">
        <v>1700</v>
      </c>
      <c r="DA302" s="1"/>
      <c r="DB302" s="1"/>
      <c r="DC302" s="1"/>
      <c r="DD302" s="1">
        <v>2100</v>
      </c>
      <c r="DE302" s="1"/>
      <c r="DF302" s="1"/>
      <c r="DG302" s="1"/>
      <c r="DH302" s="1">
        <v>3200</v>
      </c>
      <c r="DI302" s="1"/>
      <c r="DJ302" s="1"/>
      <c r="DK302" s="1"/>
      <c r="DL302" s="1"/>
      <c r="DM302" s="1"/>
      <c r="DN302" s="1">
        <v>2500</v>
      </c>
      <c r="DO302" s="1">
        <v>4200</v>
      </c>
      <c r="DP302" s="1">
        <v>3300</v>
      </c>
      <c r="DQ302" s="1">
        <v>3100</v>
      </c>
      <c r="DR302" s="1">
        <v>1900</v>
      </c>
      <c r="DS302" s="1">
        <v>2500</v>
      </c>
      <c r="DT302" s="1">
        <v>1900</v>
      </c>
      <c r="DU302" s="1">
        <v>2800</v>
      </c>
      <c r="DV302" s="1">
        <v>4000</v>
      </c>
      <c r="DW302" s="1">
        <v>5100</v>
      </c>
      <c r="DX302" s="1">
        <v>5100</v>
      </c>
      <c r="DY302" s="1">
        <v>4600</v>
      </c>
      <c r="DZ302" s="1">
        <v>5000</v>
      </c>
      <c r="EA302" s="1">
        <v>9800</v>
      </c>
      <c r="EB302" s="1">
        <v>3900</v>
      </c>
      <c r="EC302" s="1">
        <v>4900</v>
      </c>
      <c r="ED302" s="1">
        <v>2600</v>
      </c>
      <c r="EE302" s="1">
        <v>2400</v>
      </c>
      <c r="EF302" s="1">
        <v>2400</v>
      </c>
    </row>
    <row r="303" spans="1:136" x14ac:dyDescent="0.45">
      <c r="B303" t="s">
        <v>122</v>
      </c>
      <c r="C303" t="s">
        <v>44</v>
      </c>
      <c r="D303" t="s">
        <v>259</v>
      </c>
      <c r="E303" s="1">
        <v>19600</v>
      </c>
      <c r="F303" s="1">
        <v>18200</v>
      </c>
      <c r="G303" s="1">
        <v>17000</v>
      </c>
      <c r="H303" s="1">
        <v>16600</v>
      </c>
      <c r="I303" s="1">
        <v>16900</v>
      </c>
      <c r="J303" s="1">
        <v>20400</v>
      </c>
      <c r="K303" s="1">
        <v>21700</v>
      </c>
      <c r="L303" s="1">
        <v>19500</v>
      </c>
      <c r="M303" s="1">
        <v>20100</v>
      </c>
      <c r="N303" s="1">
        <v>22500</v>
      </c>
      <c r="O303" s="1">
        <v>25900</v>
      </c>
      <c r="P303" s="1">
        <v>24700</v>
      </c>
      <c r="Q303" s="1">
        <v>25300</v>
      </c>
      <c r="R303" s="1">
        <v>27900</v>
      </c>
      <c r="S303" s="1">
        <v>23600</v>
      </c>
      <c r="T303" s="1">
        <v>23400</v>
      </c>
      <c r="U303" s="1">
        <v>18000</v>
      </c>
      <c r="V303" s="1">
        <v>22300</v>
      </c>
      <c r="W303" s="1">
        <v>24600</v>
      </c>
      <c r="X303" s="1">
        <v>22700</v>
      </c>
      <c r="Y303" s="1">
        <v>19100</v>
      </c>
      <c r="Z303" s="1">
        <v>24900</v>
      </c>
      <c r="AA303" s="1">
        <v>22800</v>
      </c>
      <c r="AB303" s="1">
        <v>22900</v>
      </c>
      <c r="AC303" s="1">
        <v>16200</v>
      </c>
      <c r="AD303" s="1">
        <v>15200</v>
      </c>
      <c r="AE303" s="1">
        <v>22200</v>
      </c>
      <c r="AF303" s="1">
        <v>21400</v>
      </c>
      <c r="AG303" s="1">
        <v>18300</v>
      </c>
      <c r="AH303" s="1">
        <v>22500</v>
      </c>
      <c r="AI303" s="1">
        <v>19200</v>
      </c>
      <c r="AJ303" s="1">
        <v>15700</v>
      </c>
      <c r="AK303" s="1">
        <v>12900</v>
      </c>
      <c r="AL303" s="1">
        <v>10600</v>
      </c>
      <c r="AM303" s="1">
        <v>7800</v>
      </c>
      <c r="AN303" s="1">
        <v>11200</v>
      </c>
      <c r="AO303" s="1">
        <v>15200</v>
      </c>
      <c r="AP303" s="1">
        <v>10700</v>
      </c>
      <c r="AQ303" s="1">
        <v>11200</v>
      </c>
      <c r="AR303" s="1">
        <v>12000</v>
      </c>
      <c r="AS303" s="1">
        <v>14400</v>
      </c>
      <c r="AT303" s="1">
        <v>13300</v>
      </c>
      <c r="AU303" s="1">
        <v>16600</v>
      </c>
      <c r="AV303" s="1">
        <v>17600</v>
      </c>
      <c r="AW303" s="1">
        <v>17900</v>
      </c>
      <c r="AX303" s="1">
        <v>18400</v>
      </c>
      <c r="AY303" s="1">
        <v>20700</v>
      </c>
      <c r="AZ303" s="1">
        <v>23900</v>
      </c>
      <c r="BA303" s="1">
        <v>24700</v>
      </c>
      <c r="BB303" s="1">
        <v>24200</v>
      </c>
      <c r="BC303" s="1">
        <v>25500</v>
      </c>
      <c r="BD303" s="1">
        <v>20500</v>
      </c>
      <c r="BE303" s="1">
        <v>19600</v>
      </c>
      <c r="BF303" s="1">
        <v>16400</v>
      </c>
      <c r="BG303" s="1">
        <v>18000</v>
      </c>
      <c r="BH303" s="1">
        <v>15500</v>
      </c>
      <c r="BI303" s="1">
        <v>14600</v>
      </c>
      <c r="BJ303" s="1">
        <v>14100</v>
      </c>
      <c r="BK303" s="1">
        <v>18400</v>
      </c>
      <c r="BL303" s="1">
        <v>18400</v>
      </c>
      <c r="BM303" s="1">
        <v>18100</v>
      </c>
      <c r="BN303" s="1">
        <v>21300</v>
      </c>
      <c r="BO303" s="1">
        <v>24400</v>
      </c>
      <c r="BP303" s="1">
        <v>28200</v>
      </c>
      <c r="BQ303" s="1">
        <v>31100</v>
      </c>
      <c r="BR303" s="1">
        <v>32700.000000000004</v>
      </c>
      <c r="BS303" s="1">
        <v>25000</v>
      </c>
      <c r="BT303" s="1">
        <v>24600</v>
      </c>
      <c r="BU303" s="1">
        <v>25300</v>
      </c>
      <c r="BV303" s="1">
        <v>17600</v>
      </c>
      <c r="BW303" s="1">
        <v>11500</v>
      </c>
      <c r="BX303" s="1">
        <v>11000</v>
      </c>
      <c r="BY303" s="1">
        <v>14000</v>
      </c>
      <c r="BZ303" s="1">
        <v>14800</v>
      </c>
      <c r="CA303" s="1">
        <v>12000</v>
      </c>
      <c r="CB303" s="1">
        <v>18200</v>
      </c>
      <c r="CC303" s="1">
        <v>23000</v>
      </c>
      <c r="CD303" s="1">
        <v>25300</v>
      </c>
      <c r="CE303" s="1">
        <v>22500</v>
      </c>
      <c r="CF303" s="1">
        <v>24300</v>
      </c>
      <c r="CG303" s="1">
        <v>22000</v>
      </c>
      <c r="CH303" s="1">
        <v>24000</v>
      </c>
      <c r="CI303" s="1">
        <v>29500</v>
      </c>
      <c r="CJ303" s="1">
        <v>26100</v>
      </c>
      <c r="CK303" s="1">
        <v>27100</v>
      </c>
      <c r="CL303" s="1">
        <v>27700</v>
      </c>
      <c r="CM303" s="1">
        <v>25600</v>
      </c>
      <c r="CN303" s="1">
        <v>26500</v>
      </c>
      <c r="CO303" s="1">
        <v>24600</v>
      </c>
      <c r="CP303" s="1">
        <v>23000</v>
      </c>
      <c r="CQ303" s="1">
        <v>13900</v>
      </c>
      <c r="CR303" s="1">
        <v>20100</v>
      </c>
      <c r="CS303" s="1">
        <v>9700</v>
      </c>
      <c r="CT303" s="1">
        <v>13000</v>
      </c>
      <c r="CU303" s="1">
        <v>11500</v>
      </c>
      <c r="CV303" s="1">
        <v>19100</v>
      </c>
      <c r="CW303" s="1">
        <v>18200</v>
      </c>
      <c r="CX303" s="1">
        <v>18200</v>
      </c>
      <c r="CY303" s="1">
        <v>20600</v>
      </c>
      <c r="CZ303" s="1">
        <v>24800</v>
      </c>
      <c r="DA303" s="1">
        <v>16000</v>
      </c>
      <c r="DB303" s="1">
        <v>15200</v>
      </c>
      <c r="DC303" s="1">
        <v>15500</v>
      </c>
      <c r="DD303" s="1">
        <v>7400</v>
      </c>
      <c r="DE303" s="1">
        <v>16500</v>
      </c>
      <c r="DF303" s="1">
        <v>11600</v>
      </c>
      <c r="DG303" s="1">
        <v>12500</v>
      </c>
      <c r="DH303" s="1">
        <v>11200</v>
      </c>
      <c r="DI303" s="1">
        <v>11200</v>
      </c>
      <c r="DJ303" s="1">
        <v>15100</v>
      </c>
      <c r="DK303" s="1">
        <v>17800</v>
      </c>
      <c r="DL303" s="1">
        <v>24700</v>
      </c>
      <c r="DM303" s="1">
        <v>19000</v>
      </c>
      <c r="DN303" s="1">
        <v>18000</v>
      </c>
      <c r="DO303" s="1">
        <v>20300</v>
      </c>
      <c r="DP303" s="1">
        <v>20700</v>
      </c>
      <c r="DQ303" s="1">
        <v>22800</v>
      </c>
      <c r="DR303" s="1">
        <v>29200</v>
      </c>
      <c r="DS303" s="1">
        <v>26100</v>
      </c>
      <c r="DT303" s="1">
        <v>18200</v>
      </c>
      <c r="DU303" s="1">
        <v>14000</v>
      </c>
      <c r="DV303" s="1">
        <v>19500</v>
      </c>
      <c r="DW303" s="1">
        <v>15000</v>
      </c>
      <c r="DX303" s="1">
        <v>16800</v>
      </c>
      <c r="DY303" s="1">
        <v>15500</v>
      </c>
      <c r="DZ303" s="1">
        <v>21200</v>
      </c>
      <c r="EA303" s="1">
        <v>23700</v>
      </c>
      <c r="EB303" s="1">
        <v>20900</v>
      </c>
      <c r="EC303" s="1">
        <v>13000</v>
      </c>
      <c r="ED303" s="1">
        <v>17200</v>
      </c>
      <c r="EE303" s="1">
        <v>12300</v>
      </c>
      <c r="EF303" s="1">
        <v>12300</v>
      </c>
    </row>
    <row r="304" spans="1:136" x14ac:dyDescent="0.45">
      <c r="D304" t="s">
        <v>260</v>
      </c>
      <c r="E304" s="1">
        <v>4400</v>
      </c>
      <c r="F304" s="1">
        <v>4200</v>
      </c>
      <c r="G304" s="1">
        <v>2100</v>
      </c>
      <c r="H304" s="1">
        <v>1800</v>
      </c>
      <c r="I304" s="1">
        <v>2600</v>
      </c>
      <c r="J304" s="1">
        <v>4200</v>
      </c>
      <c r="K304" s="1">
        <v>7100</v>
      </c>
      <c r="L304" s="1">
        <v>4800</v>
      </c>
      <c r="M304" s="1">
        <v>6400</v>
      </c>
      <c r="N304" s="1">
        <v>8000</v>
      </c>
      <c r="O304" s="1">
        <v>5500</v>
      </c>
      <c r="P304" s="1">
        <v>3500</v>
      </c>
      <c r="Q304" s="1">
        <v>3700</v>
      </c>
      <c r="R304" s="1">
        <v>6500</v>
      </c>
      <c r="S304" s="1">
        <v>7500</v>
      </c>
      <c r="T304" s="1">
        <v>8500</v>
      </c>
      <c r="U304" s="1">
        <v>6700</v>
      </c>
      <c r="V304" s="1">
        <v>6800</v>
      </c>
      <c r="W304" s="1">
        <v>9300</v>
      </c>
      <c r="X304" s="1">
        <v>8500</v>
      </c>
      <c r="Y304" s="1">
        <v>6800</v>
      </c>
      <c r="Z304" s="1">
        <v>5600</v>
      </c>
      <c r="AA304" s="1">
        <v>3800</v>
      </c>
      <c r="AB304" s="1">
        <v>3300</v>
      </c>
      <c r="AC304" s="1">
        <v>5200</v>
      </c>
      <c r="AD304" s="1">
        <v>3700</v>
      </c>
      <c r="AE304" s="1">
        <v>3200</v>
      </c>
      <c r="AF304" s="1">
        <v>2200</v>
      </c>
      <c r="AG304" s="1">
        <v>3200</v>
      </c>
      <c r="AH304" s="1">
        <v>5300</v>
      </c>
      <c r="AI304" s="1">
        <v>5000</v>
      </c>
      <c r="AJ304" s="1">
        <v>2600</v>
      </c>
      <c r="AK304" s="1">
        <v>1600</v>
      </c>
      <c r="AL304" s="1">
        <v>4100</v>
      </c>
      <c r="AM304" s="1">
        <v>3300</v>
      </c>
      <c r="AN304" s="1">
        <v>3200</v>
      </c>
      <c r="AO304" s="1">
        <v>2100</v>
      </c>
      <c r="AP304" s="1">
        <v>3000</v>
      </c>
      <c r="AQ304" s="1">
        <v>2800</v>
      </c>
      <c r="AR304" s="1"/>
      <c r="AS304" s="1">
        <v>4600</v>
      </c>
      <c r="AT304" s="1">
        <v>6200</v>
      </c>
      <c r="AU304" s="1">
        <v>4600</v>
      </c>
      <c r="AV304" s="1">
        <v>5700</v>
      </c>
      <c r="AW304" s="1">
        <v>6100</v>
      </c>
      <c r="AX304" s="1">
        <v>7600</v>
      </c>
      <c r="AY304" s="1">
        <v>4300</v>
      </c>
      <c r="AZ304" s="1">
        <v>6000</v>
      </c>
      <c r="BA304" s="1">
        <v>3000</v>
      </c>
      <c r="BB304" s="1">
        <v>3900</v>
      </c>
      <c r="BC304" s="1">
        <v>5400</v>
      </c>
      <c r="BD304" s="1">
        <v>5000</v>
      </c>
      <c r="BE304" s="1">
        <v>3700</v>
      </c>
      <c r="BF304" s="1">
        <v>5100</v>
      </c>
      <c r="BG304" s="1">
        <v>6100</v>
      </c>
      <c r="BH304" s="1">
        <v>4400</v>
      </c>
      <c r="BI304" s="1">
        <v>2900</v>
      </c>
      <c r="BJ304" s="1">
        <v>3500</v>
      </c>
      <c r="BK304" s="1">
        <v>4400</v>
      </c>
      <c r="BL304" s="1">
        <v>7100</v>
      </c>
      <c r="BM304" s="1">
        <v>5200</v>
      </c>
      <c r="BN304" s="1">
        <v>5700</v>
      </c>
      <c r="BO304" s="1">
        <v>6800</v>
      </c>
      <c r="BP304" s="1">
        <v>9600</v>
      </c>
      <c r="BQ304" s="1">
        <v>7700</v>
      </c>
      <c r="BR304" s="1">
        <v>8000</v>
      </c>
      <c r="BS304" s="1">
        <v>7300</v>
      </c>
      <c r="BT304" s="1">
        <v>5700</v>
      </c>
      <c r="BU304" s="1">
        <v>5500</v>
      </c>
      <c r="BV304" s="1">
        <v>6100</v>
      </c>
      <c r="BW304" s="1">
        <v>6500</v>
      </c>
      <c r="BX304" s="1">
        <v>5300</v>
      </c>
      <c r="BY304" s="1">
        <v>4600</v>
      </c>
      <c r="BZ304" s="1">
        <v>5900</v>
      </c>
      <c r="CA304" s="1">
        <v>6400</v>
      </c>
      <c r="CB304" s="1">
        <v>4100</v>
      </c>
      <c r="CC304" s="1">
        <v>6000</v>
      </c>
      <c r="CD304" s="1">
        <v>7100</v>
      </c>
      <c r="CE304" s="1">
        <v>5200</v>
      </c>
      <c r="CF304" s="1">
        <v>3000</v>
      </c>
      <c r="CG304" s="1">
        <v>6100</v>
      </c>
      <c r="CH304" s="1">
        <v>4500</v>
      </c>
      <c r="CI304" s="1">
        <v>4400</v>
      </c>
      <c r="CJ304" s="1">
        <v>4400</v>
      </c>
      <c r="CK304" s="1">
        <v>7100</v>
      </c>
      <c r="CL304" s="1">
        <v>5900</v>
      </c>
      <c r="CM304" s="1">
        <v>5300</v>
      </c>
      <c r="CN304" s="1">
        <v>4900</v>
      </c>
      <c r="CO304" s="1">
        <v>5400</v>
      </c>
      <c r="CP304" s="1">
        <v>6900</v>
      </c>
      <c r="CQ304" s="1">
        <v>4600</v>
      </c>
      <c r="CR304" s="1">
        <v>3900</v>
      </c>
      <c r="CS304" s="1">
        <v>3700</v>
      </c>
      <c r="CT304" s="1">
        <v>2800</v>
      </c>
      <c r="CU304" s="1">
        <v>3000</v>
      </c>
      <c r="CV304" s="1">
        <v>3300</v>
      </c>
      <c r="CW304" s="1">
        <v>2300</v>
      </c>
      <c r="CX304" s="1">
        <v>2200</v>
      </c>
      <c r="CY304" s="1">
        <v>4400</v>
      </c>
      <c r="CZ304" s="1">
        <v>3700</v>
      </c>
      <c r="DA304" s="1">
        <v>1600</v>
      </c>
      <c r="DB304" s="1">
        <v>1900</v>
      </c>
      <c r="DC304" s="1">
        <v>1900</v>
      </c>
      <c r="DD304" s="1">
        <v>2800</v>
      </c>
      <c r="DE304" s="1">
        <v>4300</v>
      </c>
      <c r="DF304" s="1">
        <v>3500</v>
      </c>
      <c r="DG304" s="1">
        <v>3500</v>
      </c>
      <c r="DH304" s="1">
        <v>5100</v>
      </c>
      <c r="DI304" s="1">
        <v>4600</v>
      </c>
      <c r="DJ304" s="1">
        <v>4000</v>
      </c>
      <c r="DK304" s="1">
        <v>3700</v>
      </c>
      <c r="DL304" s="1">
        <v>3700</v>
      </c>
      <c r="DM304" s="1">
        <v>4200</v>
      </c>
      <c r="DN304" s="1">
        <v>4900</v>
      </c>
      <c r="DO304" s="1">
        <v>2600</v>
      </c>
      <c r="DP304" s="1">
        <v>3400</v>
      </c>
      <c r="DQ304" s="1">
        <v>4400</v>
      </c>
      <c r="DR304" s="1">
        <v>3800</v>
      </c>
      <c r="DS304" s="1">
        <v>3300</v>
      </c>
      <c r="DT304" s="1">
        <v>2400</v>
      </c>
      <c r="DU304" s="1">
        <v>3200</v>
      </c>
      <c r="DV304" s="1">
        <v>2000</v>
      </c>
      <c r="DW304" s="1"/>
      <c r="DX304" s="1">
        <v>3000</v>
      </c>
      <c r="DY304" s="1">
        <v>3800</v>
      </c>
      <c r="DZ304" s="1">
        <v>2500</v>
      </c>
      <c r="EA304" s="1">
        <v>3900</v>
      </c>
      <c r="EB304" s="1">
        <v>6100</v>
      </c>
      <c r="EC304" s="1"/>
      <c r="ED304" s="1">
        <v>3000</v>
      </c>
      <c r="EE304" s="1">
        <v>3000</v>
      </c>
      <c r="EF304" s="1">
        <v>3000</v>
      </c>
    </row>
    <row r="305" spans="2:136" x14ac:dyDescent="0.45">
      <c r="D305" t="s">
        <v>261</v>
      </c>
      <c r="E305" s="1">
        <v>13800</v>
      </c>
      <c r="F305" s="1">
        <v>10300</v>
      </c>
      <c r="G305" s="1">
        <v>14400</v>
      </c>
      <c r="H305" s="1">
        <v>11700</v>
      </c>
      <c r="I305" s="1">
        <v>14200</v>
      </c>
      <c r="J305" s="1">
        <v>5600</v>
      </c>
      <c r="K305" s="1">
        <v>5500</v>
      </c>
      <c r="L305" s="1">
        <v>4800</v>
      </c>
      <c r="M305" s="1">
        <v>5700</v>
      </c>
      <c r="N305" s="1">
        <v>6300</v>
      </c>
      <c r="O305" s="1">
        <v>6600</v>
      </c>
      <c r="P305" s="1">
        <v>7400</v>
      </c>
      <c r="Q305" s="1">
        <v>9200</v>
      </c>
      <c r="R305" s="1">
        <v>10700</v>
      </c>
      <c r="S305" s="1">
        <v>8500</v>
      </c>
      <c r="T305" s="1">
        <v>8300</v>
      </c>
      <c r="U305" s="1">
        <v>8100</v>
      </c>
      <c r="V305" s="1">
        <v>10400</v>
      </c>
      <c r="W305" s="1">
        <v>12200</v>
      </c>
      <c r="X305" s="1">
        <v>12000</v>
      </c>
      <c r="Y305" s="1">
        <v>17600</v>
      </c>
      <c r="Z305" s="1">
        <v>14400</v>
      </c>
      <c r="AA305" s="1">
        <v>15400</v>
      </c>
      <c r="AB305" s="1">
        <v>12100</v>
      </c>
      <c r="AC305" s="1">
        <v>12800</v>
      </c>
      <c r="AD305" s="1">
        <v>13200</v>
      </c>
      <c r="AE305" s="1">
        <v>13900</v>
      </c>
      <c r="AF305" s="1">
        <v>14500</v>
      </c>
      <c r="AG305" s="1">
        <v>14400</v>
      </c>
      <c r="AH305" s="1">
        <v>14800</v>
      </c>
      <c r="AI305" s="1">
        <v>10200</v>
      </c>
      <c r="AJ305" s="1">
        <v>13200</v>
      </c>
      <c r="AK305" s="1">
        <v>7200</v>
      </c>
      <c r="AL305" s="1">
        <v>7000</v>
      </c>
      <c r="AM305" s="1">
        <v>4500</v>
      </c>
      <c r="AN305" s="1">
        <v>7200</v>
      </c>
      <c r="AO305" s="1">
        <v>5400</v>
      </c>
      <c r="AP305" s="1">
        <v>9600</v>
      </c>
      <c r="AQ305" s="1">
        <v>7500</v>
      </c>
      <c r="AR305" s="1">
        <v>8100</v>
      </c>
      <c r="AS305" s="1">
        <v>10000</v>
      </c>
      <c r="AT305" s="1">
        <v>7200</v>
      </c>
      <c r="AU305" s="1">
        <v>8500</v>
      </c>
      <c r="AV305" s="1">
        <v>5900</v>
      </c>
      <c r="AW305" s="1">
        <v>4600</v>
      </c>
      <c r="AX305" s="1">
        <v>4800</v>
      </c>
      <c r="AY305" s="1">
        <v>5900</v>
      </c>
      <c r="AZ305" s="1">
        <v>7500</v>
      </c>
      <c r="BA305" s="1">
        <v>5900</v>
      </c>
      <c r="BB305" s="1">
        <v>5600</v>
      </c>
      <c r="BC305" s="1">
        <v>4100</v>
      </c>
      <c r="BD305" s="1">
        <v>4600</v>
      </c>
      <c r="BE305" s="1">
        <v>4900</v>
      </c>
      <c r="BF305" s="1">
        <v>11100</v>
      </c>
      <c r="BG305" s="1">
        <v>8400</v>
      </c>
      <c r="BH305" s="1">
        <v>9200</v>
      </c>
      <c r="BI305" s="1">
        <v>9200</v>
      </c>
      <c r="BJ305" s="1">
        <v>10500</v>
      </c>
      <c r="BK305" s="1">
        <v>9800</v>
      </c>
      <c r="BL305" s="1">
        <v>10200</v>
      </c>
      <c r="BM305" s="1">
        <v>7100</v>
      </c>
      <c r="BN305" s="1">
        <v>8500</v>
      </c>
      <c r="BO305" s="1">
        <v>8600</v>
      </c>
      <c r="BP305" s="1">
        <v>10700</v>
      </c>
      <c r="BQ305" s="1">
        <v>6700</v>
      </c>
      <c r="BR305" s="1">
        <v>8600</v>
      </c>
      <c r="BS305" s="1">
        <v>10400</v>
      </c>
      <c r="BT305" s="1">
        <v>6500</v>
      </c>
      <c r="BU305" s="1">
        <v>9300</v>
      </c>
      <c r="BV305" s="1">
        <v>5400</v>
      </c>
      <c r="BW305" s="1">
        <v>7100</v>
      </c>
      <c r="BX305" s="1">
        <v>8100</v>
      </c>
      <c r="BY305" s="1">
        <v>12200</v>
      </c>
      <c r="BZ305" s="1">
        <v>15100</v>
      </c>
      <c r="CA305" s="1">
        <v>14800</v>
      </c>
      <c r="CB305" s="1">
        <v>14800</v>
      </c>
      <c r="CC305" s="1">
        <v>17600</v>
      </c>
      <c r="CD305" s="1">
        <v>16300</v>
      </c>
      <c r="CE305" s="1">
        <v>18100</v>
      </c>
      <c r="CF305" s="1">
        <v>14300</v>
      </c>
      <c r="CG305" s="1">
        <v>8100</v>
      </c>
      <c r="CH305" s="1">
        <v>9600</v>
      </c>
      <c r="CI305" s="1">
        <v>12500</v>
      </c>
      <c r="CJ305" s="1">
        <v>10200</v>
      </c>
      <c r="CK305" s="1">
        <v>10700</v>
      </c>
      <c r="CL305" s="1">
        <v>14700</v>
      </c>
      <c r="CM305" s="1">
        <v>14300</v>
      </c>
      <c r="CN305" s="1">
        <v>12600</v>
      </c>
      <c r="CO305" s="1">
        <v>12100</v>
      </c>
      <c r="CP305" s="1">
        <v>12300</v>
      </c>
      <c r="CQ305" s="1">
        <v>15400</v>
      </c>
      <c r="CR305" s="1">
        <v>8400</v>
      </c>
      <c r="CS305" s="1">
        <v>6500</v>
      </c>
      <c r="CT305" s="1">
        <v>4600</v>
      </c>
      <c r="CU305" s="1">
        <v>4300</v>
      </c>
      <c r="CV305" s="1">
        <v>3800</v>
      </c>
      <c r="CW305" s="1">
        <v>7100</v>
      </c>
      <c r="CX305" s="1">
        <v>7200</v>
      </c>
      <c r="CY305" s="1">
        <v>9100</v>
      </c>
      <c r="CZ305" s="1">
        <v>8100</v>
      </c>
      <c r="DA305" s="1">
        <v>9700</v>
      </c>
      <c r="DB305" s="1">
        <v>8700</v>
      </c>
      <c r="DC305" s="1">
        <v>9200</v>
      </c>
      <c r="DD305" s="1">
        <v>9700</v>
      </c>
      <c r="DE305" s="1">
        <v>8800</v>
      </c>
      <c r="DF305" s="1">
        <v>11500</v>
      </c>
      <c r="DG305" s="1">
        <v>9600</v>
      </c>
      <c r="DH305" s="1">
        <v>11900</v>
      </c>
      <c r="DI305" s="1">
        <v>12600</v>
      </c>
      <c r="DJ305" s="1">
        <v>11600</v>
      </c>
      <c r="DK305" s="1">
        <v>9900</v>
      </c>
      <c r="DL305" s="1">
        <v>6700</v>
      </c>
      <c r="DM305" s="1">
        <v>7200</v>
      </c>
      <c r="DN305" s="1">
        <v>7600</v>
      </c>
      <c r="DO305" s="1">
        <v>6400</v>
      </c>
      <c r="DP305" s="1">
        <v>7700</v>
      </c>
      <c r="DQ305" s="1">
        <v>10700</v>
      </c>
      <c r="DR305" s="1">
        <v>5400</v>
      </c>
      <c r="DS305" s="1">
        <v>5800</v>
      </c>
      <c r="DT305" s="1">
        <v>3600</v>
      </c>
      <c r="DU305" s="1">
        <v>3200</v>
      </c>
      <c r="DV305" s="1">
        <v>5400</v>
      </c>
      <c r="DW305" s="1">
        <v>5300</v>
      </c>
      <c r="DX305" s="1">
        <v>7900</v>
      </c>
      <c r="DY305" s="1">
        <v>6400</v>
      </c>
      <c r="DZ305" s="1">
        <v>7600</v>
      </c>
      <c r="EA305" s="1">
        <v>5500</v>
      </c>
      <c r="EB305" s="1">
        <v>7900</v>
      </c>
      <c r="EC305" s="1">
        <v>8300</v>
      </c>
      <c r="ED305" s="1">
        <v>9000</v>
      </c>
      <c r="EE305" s="1">
        <v>7200</v>
      </c>
      <c r="EF305" s="1">
        <v>7200</v>
      </c>
    </row>
    <row r="306" spans="2:136" x14ac:dyDescent="0.45">
      <c r="D306" t="s">
        <v>262</v>
      </c>
      <c r="E306" s="1">
        <v>16700</v>
      </c>
      <c r="F306" s="1">
        <v>17100</v>
      </c>
      <c r="G306" s="1">
        <v>17900</v>
      </c>
      <c r="H306" s="1">
        <v>21900</v>
      </c>
      <c r="I306" s="1">
        <v>22300</v>
      </c>
      <c r="J306" s="1">
        <v>20600</v>
      </c>
      <c r="K306" s="1">
        <v>23200</v>
      </c>
      <c r="L306" s="1">
        <v>22400</v>
      </c>
      <c r="M306" s="1">
        <v>23200</v>
      </c>
      <c r="N306" s="1">
        <v>22800</v>
      </c>
      <c r="O306" s="1">
        <v>24400</v>
      </c>
      <c r="P306" s="1">
        <v>23500</v>
      </c>
      <c r="Q306" s="1">
        <v>26300</v>
      </c>
      <c r="R306" s="1">
        <v>28400</v>
      </c>
      <c r="S306" s="1">
        <v>21900</v>
      </c>
      <c r="T306" s="1">
        <v>23400</v>
      </c>
      <c r="U306" s="1">
        <v>20000</v>
      </c>
      <c r="V306" s="1">
        <v>15300</v>
      </c>
      <c r="W306" s="1">
        <v>16300</v>
      </c>
      <c r="X306" s="1">
        <v>11300</v>
      </c>
      <c r="Y306" s="1">
        <v>14000</v>
      </c>
      <c r="Z306" s="1">
        <v>10800</v>
      </c>
      <c r="AA306" s="1">
        <v>12000</v>
      </c>
      <c r="AB306" s="1">
        <v>10000</v>
      </c>
      <c r="AC306" s="1">
        <v>13600</v>
      </c>
      <c r="AD306" s="1">
        <v>15900</v>
      </c>
      <c r="AE306" s="1">
        <v>21600</v>
      </c>
      <c r="AF306" s="1">
        <v>20000</v>
      </c>
      <c r="AG306" s="1">
        <v>15500</v>
      </c>
      <c r="AH306" s="1">
        <v>16400</v>
      </c>
      <c r="AI306" s="1">
        <v>13600</v>
      </c>
      <c r="AJ306" s="1">
        <v>12800</v>
      </c>
      <c r="AK306" s="1">
        <v>13600</v>
      </c>
      <c r="AL306" s="1">
        <v>12700</v>
      </c>
      <c r="AM306" s="1">
        <v>12700</v>
      </c>
      <c r="AN306" s="1">
        <v>15300</v>
      </c>
      <c r="AO306" s="1">
        <v>16300</v>
      </c>
      <c r="AP306" s="1">
        <v>15500</v>
      </c>
      <c r="AQ306" s="1">
        <v>16300</v>
      </c>
      <c r="AR306" s="1">
        <v>17400</v>
      </c>
      <c r="AS306" s="1">
        <v>17600</v>
      </c>
      <c r="AT306" s="1">
        <v>17100</v>
      </c>
      <c r="AU306" s="1">
        <v>15900</v>
      </c>
      <c r="AV306" s="1">
        <v>17300</v>
      </c>
      <c r="AW306" s="1">
        <v>17300</v>
      </c>
      <c r="AX306" s="1">
        <v>13400</v>
      </c>
      <c r="AY306" s="1">
        <v>16000</v>
      </c>
      <c r="AZ306" s="1">
        <v>18000</v>
      </c>
      <c r="BA306" s="1">
        <v>17300</v>
      </c>
      <c r="BB306" s="1">
        <v>13600</v>
      </c>
      <c r="BC306" s="1">
        <v>17600</v>
      </c>
      <c r="BD306" s="1">
        <v>13500</v>
      </c>
      <c r="BE306" s="1">
        <v>12300</v>
      </c>
      <c r="BF306" s="1">
        <v>15800</v>
      </c>
      <c r="BG306" s="1">
        <v>17000</v>
      </c>
      <c r="BH306" s="1">
        <v>17300</v>
      </c>
      <c r="BI306" s="1">
        <v>19400</v>
      </c>
      <c r="BJ306" s="1">
        <v>21700</v>
      </c>
      <c r="BK306" s="1">
        <v>14300</v>
      </c>
      <c r="BL306" s="1">
        <v>13400</v>
      </c>
      <c r="BM306" s="1">
        <v>11900</v>
      </c>
      <c r="BN306" s="1">
        <v>16200</v>
      </c>
      <c r="BO306" s="1">
        <v>16400</v>
      </c>
      <c r="BP306" s="1">
        <v>17100</v>
      </c>
      <c r="BQ306" s="1">
        <v>19300</v>
      </c>
      <c r="BR306" s="1">
        <v>14000</v>
      </c>
      <c r="BS306" s="1">
        <v>17800</v>
      </c>
      <c r="BT306" s="1">
        <v>27700</v>
      </c>
      <c r="BU306" s="1">
        <v>30400</v>
      </c>
      <c r="BV306" s="1">
        <v>30200</v>
      </c>
      <c r="BW306" s="1">
        <v>24700</v>
      </c>
      <c r="BX306" s="1">
        <v>28100</v>
      </c>
      <c r="BY306" s="1">
        <v>27300</v>
      </c>
      <c r="BZ306" s="1">
        <v>20100</v>
      </c>
      <c r="CA306" s="1">
        <v>16800</v>
      </c>
      <c r="CB306" s="1">
        <v>20300</v>
      </c>
      <c r="CC306" s="1">
        <v>23400</v>
      </c>
      <c r="CD306" s="1">
        <v>17600</v>
      </c>
      <c r="CE306" s="1">
        <v>17800</v>
      </c>
      <c r="CF306" s="1">
        <v>18300</v>
      </c>
      <c r="CG306" s="1">
        <v>17400</v>
      </c>
      <c r="CH306" s="1">
        <v>19900</v>
      </c>
      <c r="CI306" s="1">
        <v>19200</v>
      </c>
      <c r="CJ306" s="1">
        <v>17200</v>
      </c>
      <c r="CK306" s="1">
        <v>20300</v>
      </c>
      <c r="CL306" s="1">
        <v>14200</v>
      </c>
      <c r="CM306" s="1">
        <v>18000</v>
      </c>
      <c r="CN306" s="1">
        <v>18000</v>
      </c>
      <c r="CO306" s="1">
        <v>13700</v>
      </c>
      <c r="CP306" s="1">
        <v>16700</v>
      </c>
      <c r="CQ306" s="1">
        <v>16900</v>
      </c>
      <c r="CR306" s="1">
        <v>13000</v>
      </c>
      <c r="CS306" s="1">
        <v>13500</v>
      </c>
      <c r="CT306" s="1">
        <v>13900</v>
      </c>
      <c r="CU306" s="1">
        <v>15600</v>
      </c>
      <c r="CV306" s="1">
        <v>15700</v>
      </c>
      <c r="CW306" s="1">
        <v>16200</v>
      </c>
      <c r="CX306" s="1">
        <v>14700</v>
      </c>
      <c r="CY306" s="1">
        <v>12800</v>
      </c>
      <c r="CZ306" s="1">
        <v>15200</v>
      </c>
      <c r="DA306" s="1">
        <v>12200</v>
      </c>
      <c r="DB306" s="1">
        <v>10500</v>
      </c>
      <c r="DC306" s="1">
        <v>12000</v>
      </c>
      <c r="DD306" s="1">
        <v>9700</v>
      </c>
      <c r="DE306" s="1">
        <v>13500</v>
      </c>
      <c r="DF306" s="1">
        <v>12600</v>
      </c>
      <c r="DG306" s="1">
        <v>10700</v>
      </c>
      <c r="DH306" s="1">
        <v>11300</v>
      </c>
      <c r="DI306" s="1">
        <v>10900</v>
      </c>
      <c r="DJ306" s="1">
        <v>15400</v>
      </c>
      <c r="DK306" s="1">
        <v>12300</v>
      </c>
      <c r="DL306" s="1">
        <v>11000</v>
      </c>
      <c r="DM306" s="1">
        <v>15600</v>
      </c>
      <c r="DN306" s="1">
        <v>13500</v>
      </c>
      <c r="DO306" s="1">
        <v>13700</v>
      </c>
      <c r="DP306" s="1">
        <v>17000</v>
      </c>
      <c r="DQ306" s="1">
        <v>16100.000000000002</v>
      </c>
      <c r="DR306" s="1">
        <v>18900</v>
      </c>
      <c r="DS306" s="1">
        <v>21600</v>
      </c>
      <c r="DT306" s="1">
        <v>18100</v>
      </c>
      <c r="DU306" s="1">
        <v>20300</v>
      </c>
      <c r="DV306" s="1">
        <v>17100</v>
      </c>
      <c r="DW306" s="1">
        <v>18400</v>
      </c>
      <c r="DX306" s="1">
        <v>16300</v>
      </c>
      <c r="DY306" s="1">
        <v>17200</v>
      </c>
      <c r="DZ306" s="1">
        <v>20500</v>
      </c>
      <c r="EA306" s="1">
        <v>16900</v>
      </c>
      <c r="EB306" s="1">
        <v>13200</v>
      </c>
      <c r="EC306" s="1">
        <v>11400</v>
      </c>
      <c r="ED306" s="1">
        <v>16900</v>
      </c>
      <c r="EE306" s="1">
        <v>14700</v>
      </c>
      <c r="EF306" s="1">
        <v>14700</v>
      </c>
    </row>
    <row r="307" spans="2:136" x14ac:dyDescent="0.45">
      <c r="D307" t="s">
        <v>263</v>
      </c>
      <c r="E307" s="1">
        <v>30500</v>
      </c>
      <c r="F307" s="1">
        <v>29000</v>
      </c>
      <c r="G307" s="1">
        <v>28400</v>
      </c>
      <c r="H307" s="1">
        <v>25800</v>
      </c>
      <c r="I307" s="1">
        <v>24100</v>
      </c>
      <c r="J307" s="1">
        <v>27200</v>
      </c>
      <c r="K307" s="1">
        <v>35100</v>
      </c>
      <c r="L307" s="1">
        <v>39600</v>
      </c>
      <c r="M307" s="1">
        <v>31400</v>
      </c>
      <c r="N307" s="1">
        <v>37400</v>
      </c>
      <c r="O307" s="1">
        <v>42500</v>
      </c>
      <c r="P307" s="1">
        <v>48300</v>
      </c>
      <c r="Q307" s="1">
        <v>41900</v>
      </c>
      <c r="R307" s="1">
        <v>41700</v>
      </c>
      <c r="S307" s="1">
        <v>44500</v>
      </c>
      <c r="T307" s="1">
        <v>43900</v>
      </c>
      <c r="U307" s="1">
        <v>40400</v>
      </c>
      <c r="V307" s="1">
        <v>48600</v>
      </c>
      <c r="W307" s="1">
        <v>45700</v>
      </c>
      <c r="X307" s="1">
        <v>48000</v>
      </c>
      <c r="Y307" s="1">
        <v>46600</v>
      </c>
      <c r="Z307" s="1">
        <v>45200</v>
      </c>
      <c r="AA307" s="1">
        <v>40100</v>
      </c>
      <c r="AB307" s="1">
        <v>37600</v>
      </c>
      <c r="AC307" s="1">
        <v>28100</v>
      </c>
      <c r="AD307" s="1">
        <v>34400</v>
      </c>
      <c r="AE307" s="1">
        <v>35800</v>
      </c>
      <c r="AF307" s="1">
        <v>37000</v>
      </c>
      <c r="AG307" s="1">
        <v>34200</v>
      </c>
      <c r="AH307" s="1">
        <v>33000</v>
      </c>
      <c r="AI307" s="1">
        <v>38700</v>
      </c>
      <c r="AJ307" s="1">
        <v>33600</v>
      </c>
      <c r="AK307" s="1">
        <v>34700</v>
      </c>
      <c r="AL307" s="1">
        <v>38900</v>
      </c>
      <c r="AM307" s="1">
        <v>35200</v>
      </c>
      <c r="AN307" s="1">
        <v>32100</v>
      </c>
      <c r="AO307" s="1">
        <v>28900</v>
      </c>
      <c r="AP307" s="1">
        <v>27000</v>
      </c>
      <c r="AQ307" s="1">
        <v>25700</v>
      </c>
      <c r="AR307" s="1">
        <v>23900</v>
      </c>
      <c r="AS307" s="1">
        <v>27600</v>
      </c>
      <c r="AT307" s="1">
        <v>28000</v>
      </c>
      <c r="AU307" s="1">
        <v>27800</v>
      </c>
      <c r="AV307" s="1">
        <v>30900</v>
      </c>
      <c r="AW307" s="1">
        <v>31000</v>
      </c>
      <c r="AX307" s="1">
        <v>30700</v>
      </c>
      <c r="AY307" s="1">
        <v>27200</v>
      </c>
      <c r="AZ307" s="1">
        <v>28200</v>
      </c>
      <c r="BA307" s="1">
        <v>27100</v>
      </c>
      <c r="BB307" s="1">
        <v>29400</v>
      </c>
      <c r="BC307" s="1">
        <v>28400</v>
      </c>
      <c r="BD307" s="1">
        <v>32900</v>
      </c>
      <c r="BE307" s="1">
        <v>31000</v>
      </c>
      <c r="BF307" s="1">
        <v>36500</v>
      </c>
      <c r="BG307" s="1">
        <v>34100</v>
      </c>
      <c r="BH307" s="1">
        <v>34200</v>
      </c>
      <c r="BI307" s="1">
        <v>24100</v>
      </c>
      <c r="BJ307" s="1">
        <v>27500</v>
      </c>
      <c r="BK307" s="1">
        <v>30100</v>
      </c>
      <c r="BL307" s="1">
        <v>25700</v>
      </c>
      <c r="BM307" s="1">
        <v>30500</v>
      </c>
      <c r="BN307" s="1">
        <v>32200.000000000004</v>
      </c>
      <c r="BO307" s="1">
        <v>36700</v>
      </c>
      <c r="BP307" s="1">
        <v>27400</v>
      </c>
      <c r="BQ307" s="1">
        <v>30400</v>
      </c>
      <c r="BR307" s="1">
        <v>34200</v>
      </c>
      <c r="BS307" s="1">
        <v>34400</v>
      </c>
      <c r="BT307" s="1">
        <v>33300</v>
      </c>
      <c r="BU307" s="1">
        <v>32500</v>
      </c>
      <c r="BV307" s="1">
        <v>36200</v>
      </c>
      <c r="BW307" s="1">
        <v>32200.000000000004</v>
      </c>
      <c r="BX307" s="1">
        <v>33000</v>
      </c>
      <c r="BY307" s="1">
        <v>44000</v>
      </c>
      <c r="BZ307" s="1">
        <v>39400</v>
      </c>
      <c r="CA307" s="1">
        <v>41100</v>
      </c>
      <c r="CB307" s="1">
        <v>40500</v>
      </c>
      <c r="CC307" s="1">
        <v>44900</v>
      </c>
      <c r="CD307" s="1">
        <v>45700</v>
      </c>
      <c r="CE307" s="1">
        <v>34400</v>
      </c>
      <c r="CF307" s="1">
        <v>29900</v>
      </c>
      <c r="CG307" s="1">
        <v>30900</v>
      </c>
      <c r="CH307" s="1">
        <v>33800</v>
      </c>
      <c r="CI307" s="1">
        <v>27900</v>
      </c>
      <c r="CJ307" s="1">
        <v>37200</v>
      </c>
      <c r="CK307" s="1">
        <v>39300</v>
      </c>
      <c r="CL307" s="1">
        <v>40500</v>
      </c>
      <c r="CM307" s="1">
        <v>41200</v>
      </c>
      <c r="CN307" s="1">
        <v>45300</v>
      </c>
      <c r="CO307" s="1">
        <v>38200</v>
      </c>
      <c r="CP307" s="1">
        <v>39200</v>
      </c>
      <c r="CQ307" s="1">
        <v>34900</v>
      </c>
      <c r="CR307" s="1">
        <v>36500</v>
      </c>
      <c r="CS307" s="1">
        <v>37200</v>
      </c>
      <c r="CT307" s="1">
        <v>31200</v>
      </c>
      <c r="CU307" s="1">
        <v>39000</v>
      </c>
      <c r="CV307" s="1">
        <v>44200</v>
      </c>
      <c r="CW307" s="1">
        <v>47200</v>
      </c>
      <c r="CX307" s="1">
        <v>45900</v>
      </c>
      <c r="CY307" s="1">
        <v>46700</v>
      </c>
      <c r="CZ307" s="1">
        <v>46500</v>
      </c>
      <c r="DA307" s="1">
        <v>40300</v>
      </c>
      <c r="DB307" s="1">
        <v>41000</v>
      </c>
      <c r="DC307" s="1">
        <v>43400</v>
      </c>
      <c r="DD307" s="1">
        <v>40500</v>
      </c>
      <c r="DE307" s="1">
        <v>39900</v>
      </c>
      <c r="DF307" s="1">
        <v>40700</v>
      </c>
      <c r="DG307" s="1">
        <v>40900</v>
      </c>
      <c r="DH307" s="1">
        <v>42600</v>
      </c>
      <c r="DI307" s="1">
        <v>33700</v>
      </c>
      <c r="DJ307" s="1">
        <v>35600</v>
      </c>
      <c r="DK307" s="1">
        <v>32100</v>
      </c>
      <c r="DL307" s="1">
        <v>32700.000000000004</v>
      </c>
      <c r="DM307" s="1">
        <v>30300</v>
      </c>
      <c r="DN307" s="1">
        <v>38900</v>
      </c>
      <c r="DO307" s="1">
        <v>39200</v>
      </c>
      <c r="DP307" s="1">
        <v>41100</v>
      </c>
      <c r="DQ307" s="1">
        <v>39700</v>
      </c>
      <c r="DR307" s="1">
        <v>31800</v>
      </c>
      <c r="DS307" s="1">
        <v>30600</v>
      </c>
      <c r="DT307" s="1">
        <v>23700</v>
      </c>
      <c r="DU307" s="1">
        <v>29500</v>
      </c>
      <c r="DV307" s="1">
        <v>28500</v>
      </c>
      <c r="DW307" s="1">
        <v>30300</v>
      </c>
      <c r="DX307" s="1">
        <v>32000</v>
      </c>
      <c r="DY307" s="1">
        <v>29600</v>
      </c>
      <c r="DZ307" s="1">
        <v>27900</v>
      </c>
      <c r="EA307" s="1">
        <v>29200</v>
      </c>
      <c r="EB307" s="1">
        <v>24500</v>
      </c>
      <c r="EC307" s="1">
        <v>21100</v>
      </c>
      <c r="ED307" s="1">
        <v>28500</v>
      </c>
      <c r="EE307" s="1">
        <v>37800</v>
      </c>
      <c r="EF307" s="1">
        <v>37800</v>
      </c>
    </row>
    <row r="308" spans="2:136" x14ac:dyDescent="0.45">
      <c r="B308" t="s">
        <v>123</v>
      </c>
      <c r="C308" t="s">
        <v>44</v>
      </c>
      <c r="D308" t="s">
        <v>264</v>
      </c>
      <c r="E308" s="1">
        <v>22300</v>
      </c>
      <c r="F308" s="1">
        <v>26700</v>
      </c>
      <c r="G308" s="1">
        <v>26100</v>
      </c>
      <c r="H308" s="1">
        <v>21400</v>
      </c>
      <c r="I308" s="1">
        <v>22600</v>
      </c>
      <c r="J308" s="1">
        <v>22200</v>
      </c>
      <c r="K308" s="1">
        <v>20500</v>
      </c>
      <c r="L308" s="1">
        <v>20700</v>
      </c>
      <c r="M308" s="1">
        <v>19800</v>
      </c>
      <c r="N308" s="1">
        <v>21500</v>
      </c>
      <c r="O308" s="1">
        <v>20200</v>
      </c>
      <c r="P308" s="1">
        <v>20000</v>
      </c>
      <c r="Q308" s="1">
        <v>17400</v>
      </c>
      <c r="R308" s="1">
        <v>16800</v>
      </c>
      <c r="S308" s="1">
        <v>16800</v>
      </c>
      <c r="T308" s="1">
        <v>17200</v>
      </c>
      <c r="U308" s="1">
        <v>20000</v>
      </c>
      <c r="V308" s="1">
        <v>20600</v>
      </c>
      <c r="W308" s="1">
        <v>21800</v>
      </c>
      <c r="X308" s="1">
        <v>22000</v>
      </c>
      <c r="Y308" s="1">
        <v>21300</v>
      </c>
      <c r="Z308" s="1">
        <v>18600</v>
      </c>
      <c r="AA308" s="1">
        <v>17900</v>
      </c>
      <c r="AB308" s="1">
        <v>18000</v>
      </c>
      <c r="AC308" s="1">
        <v>16300</v>
      </c>
      <c r="AD308" s="1">
        <v>16800</v>
      </c>
      <c r="AE308" s="1">
        <v>15300</v>
      </c>
      <c r="AF308" s="1">
        <v>14500</v>
      </c>
      <c r="AG308" s="1">
        <v>18000</v>
      </c>
      <c r="AH308" s="1">
        <v>16200</v>
      </c>
      <c r="AI308" s="1">
        <v>16700</v>
      </c>
      <c r="AJ308" s="1">
        <v>18900</v>
      </c>
      <c r="AK308" s="1">
        <v>17300</v>
      </c>
      <c r="AL308" s="1">
        <v>16600</v>
      </c>
      <c r="AM308" s="1">
        <v>16800</v>
      </c>
      <c r="AN308" s="1">
        <v>17400</v>
      </c>
      <c r="AO308" s="1">
        <v>13400</v>
      </c>
      <c r="AP308" s="1">
        <v>11800</v>
      </c>
      <c r="AQ308" s="1">
        <v>14300</v>
      </c>
      <c r="AR308" s="1">
        <v>17500</v>
      </c>
      <c r="AS308" s="1">
        <v>19900</v>
      </c>
      <c r="AT308" s="1">
        <v>18800</v>
      </c>
      <c r="AU308" s="1">
        <v>18600</v>
      </c>
      <c r="AV308" s="1">
        <v>20300</v>
      </c>
      <c r="AW308" s="1">
        <v>16100.000000000002</v>
      </c>
      <c r="AX308" s="1">
        <v>11700</v>
      </c>
      <c r="AY308" s="1">
        <v>12400</v>
      </c>
      <c r="AZ308" s="1">
        <v>15100</v>
      </c>
      <c r="BA308" s="1">
        <v>16300</v>
      </c>
      <c r="BB308" s="1">
        <v>16800</v>
      </c>
      <c r="BC308" s="1">
        <v>18600</v>
      </c>
      <c r="BD308" s="1">
        <v>19400</v>
      </c>
      <c r="BE308" s="1">
        <v>14900</v>
      </c>
      <c r="BF308" s="1">
        <v>16400</v>
      </c>
      <c r="BG308" s="1">
        <v>18100</v>
      </c>
      <c r="BH308" s="1">
        <v>17700</v>
      </c>
      <c r="BI308" s="1">
        <v>18100</v>
      </c>
      <c r="BJ308" s="1">
        <v>15800</v>
      </c>
      <c r="BK308" s="1">
        <v>17900</v>
      </c>
      <c r="BL308" s="1">
        <v>20800</v>
      </c>
      <c r="BM308" s="1">
        <v>24200</v>
      </c>
      <c r="BN308" s="1">
        <v>19700</v>
      </c>
      <c r="BO308" s="1">
        <v>22200</v>
      </c>
      <c r="BP308" s="1">
        <v>24200</v>
      </c>
      <c r="BQ308" s="1">
        <v>25400</v>
      </c>
      <c r="BR308" s="1">
        <v>21200</v>
      </c>
      <c r="BS308" s="1">
        <v>13800</v>
      </c>
      <c r="BT308" s="1">
        <v>14200</v>
      </c>
      <c r="BU308" s="1">
        <v>14400</v>
      </c>
      <c r="BV308" s="1">
        <v>20200</v>
      </c>
      <c r="BW308" s="1">
        <v>18700</v>
      </c>
      <c r="BX308" s="1">
        <v>17700</v>
      </c>
      <c r="BY308" s="1">
        <v>18700</v>
      </c>
      <c r="BZ308" s="1">
        <v>20100</v>
      </c>
      <c r="CA308" s="1">
        <v>23500</v>
      </c>
      <c r="CB308" s="1">
        <v>26800</v>
      </c>
      <c r="CC308" s="1">
        <v>22400</v>
      </c>
      <c r="CD308" s="1">
        <v>24000</v>
      </c>
      <c r="CE308" s="1">
        <v>26900</v>
      </c>
      <c r="CF308" s="1">
        <v>23700</v>
      </c>
      <c r="CG308" s="1">
        <v>21700</v>
      </c>
      <c r="CH308" s="1">
        <v>20000</v>
      </c>
      <c r="CI308" s="1">
        <v>22000</v>
      </c>
      <c r="CJ308" s="1">
        <v>17100</v>
      </c>
      <c r="CK308" s="1">
        <v>17200</v>
      </c>
      <c r="CL308" s="1">
        <v>20200</v>
      </c>
      <c r="CM308" s="1">
        <v>20700</v>
      </c>
      <c r="CN308" s="1">
        <v>21000</v>
      </c>
      <c r="CO308" s="1">
        <v>15700</v>
      </c>
      <c r="CP308" s="1">
        <v>23700</v>
      </c>
      <c r="CQ308" s="1">
        <v>23600</v>
      </c>
      <c r="CR308" s="1">
        <v>21000</v>
      </c>
      <c r="CS308" s="1">
        <v>20800</v>
      </c>
      <c r="CT308" s="1">
        <v>19600</v>
      </c>
      <c r="CU308" s="1">
        <v>16400</v>
      </c>
      <c r="CV308" s="1">
        <v>19600</v>
      </c>
      <c r="CW308" s="1">
        <v>17500</v>
      </c>
      <c r="CX308" s="1">
        <v>20000</v>
      </c>
      <c r="CY308" s="1">
        <v>19600</v>
      </c>
      <c r="CZ308" s="1">
        <v>22000</v>
      </c>
      <c r="DA308" s="1">
        <v>19000</v>
      </c>
      <c r="DB308" s="1">
        <v>16900</v>
      </c>
      <c r="DC308" s="1">
        <v>17400</v>
      </c>
      <c r="DD308" s="1">
        <v>19300</v>
      </c>
      <c r="DE308" s="1">
        <v>20200</v>
      </c>
      <c r="DF308" s="1">
        <v>20800</v>
      </c>
      <c r="DG308" s="1">
        <v>24300</v>
      </c>
      <c r="DH308" s="1">
        <v>22000</v>
      </c>
      <c r="DI308" s="1">
        <v>21100</v>
      </c>
      <c r="DJ308" s="1">
        <v>24200</v>
      </c>
      <c r="DK308" s="1">
        <v>28200</v>
      </c>
      <c r="DL308" s="1">
        <v>27800</v>
      </c>
      <c r="DM308" s="1">
        <v>30200</v>
      </c>
      <c r="DN308" s="1">
        <v>29600</v>
      </c>
      <c r="DO308" s="1">
        <v>32000</v>
      </c>
      <c r="DP308" s="1">
        <v>28100</v>
      </c>
      <c r="DQ308" s="1">
        <v>24100</v>
      </c>
      <c r="DR308" s="1">
        <v>22200</v>
      </c>
      <c r="DS308" s="1">
        <v>20300</v>
      </c>
      <c r="DT308" s="1">
        <v>20600</v>
      </c>
      <c r="DU308" s="1">
        <v>22700</v>
      </c>
      <c r="DV308" s="1">
        <v>23700</v>
      </c>
      <c r="DW308" s="1">
        <v>22700</v>
      </c>
      <c r="DX308" s="1">
        <v>25700</v>
      </c>
      <c r="DY308" s="1">
        <v>23800</v>
      </c>
      <c r="DZ308" s="1">
        <v>28100</v>
      </c>
      <c r="EA308" s="1">
        <v>22000</v>
      </c>
      <c r="EB308" s="1">
        <v>20000</v>
      </c>
      <c r="EC308" s="1">
        <v>18700</v>
      </c>
      <c r="ED308" s="1">
        <v>21800</v>
      </c>
      <c r="EE308" s="1">
        <v>24200</v>
      </c>
      <c r="EF308" s="1">
        <v>24200</v>
      </c>
    </row>
    <row r="309" spans="2:136" x14ac:dyDescent="0.45">
      <c r="D309" t="s">
        <v>265</v>
      </c>
      <c r="E309" s="1">
        <v>26400</v>
      </c>
      <c r="F309" s="1">
        <v>21300</v>
      </c>
      <c r="G309" s="1">
        <v>25100</v>
      </c>
      <c r="H309" s="1">
        <v>25400</v>
      </c>
      <c r="I309" s="1">
        <v>37700</v>
      </c>
      <c r="J309" s="1">
        <v>33200</v>
      </c>
      <c r="K309" s="1">
        <v>29600</v>
      </c>
      <c r="L309" s="1">
        <v>40800</v>
      </c>
      <c r="M309" s="1">
        <v>31200</v>
      </c>
      <c r="N309" s="1">
        <v>30200</v>
      </c>
      <c r="O309" s="1">
        <v>26800</v>
      </c>
      <c r="P309" s="1">
        <v>36400</v>
      </c>
      <c r="Q309" s="1">
        <v>28800</v>
      </c>
      <c r="R309" s="1">
        <v>27000</v>
      </c>
      <c r="S309" s="1">
        <v>28400</v>
      </c>
      <c r="T309" s="1">
        <v>32600</v>
      </c>
      <c r="U309" s="1">
        <v>34100</v>
      </c>
      <c r="V309" s="1">
        <v>30100</v>
      </c>
      <c r="W309" s="1">
        <v>27600</v>
      </c>
      <c r="X309" s="1">
        <v>25000</v>
      </c>
      <c r="Y309" s="1">
        <v>22800</v>
      </c>
      <c r="Z309" s="1">
        <v>27200</v>
      </c>
      <c r="AA309" s="1">
        <v>28900</v>
      </c>
      <c r="AB309" s="1">
        <v>29000</v>
      </c>
      <c r="AC309" s="1">
        <v>24900</v>
      </c>
      <c r="AD309" s="1">
        <v>25700</v>
      </c>
      <c r="AE309" s="1">
        <v>30700</v>
      </c>
      <c r="AF309" s="1">
        <v>22800</v>
      </c>
      <c r="AG309" s="1">
        <v>25200</v>
      </c>
      <c r="AH309" s="1">
        <v>25400</v>
      </c>
      <c r="AI309" s="1">
        <v>25500</v>
      </c>
      <c r="AJ309" s="1">
        <v>21600</v>
      </c>
      <c r="AK309" s="1">
        <v>28700</v>
      </c>
      <c r="AL309" s="1">
        <v>29400</v>
      </c>
      <c r="AM309" s="1">
        <v>33300</v>
      </c>
      <c r="AN309" s="1">
        <v>34200</v>
      </c>
      <c r="AO309" s="1">
        <v>29300</v>
      </c>
      <c r="AP309" s="1">
        <v>29600</v>
      </c>
      <c r="AQ309" s="1">
        <v>28900</v>
      </c>
      <c r="AR309" s="1">
        <v>29100</v>
      </c>
      <c r="AS309" s="1">
        <v>26500</v>
      </c>
      <c r="AT309" s="1">
        <v>29900</v>
      </c>
      <c r="AU309" s="1">
        <v>29100</v>
      </c>
      <c r="AV309" s="1">
        <v>26100</v>
      </c>
      <c r="AW309" s="1">
        <v>21100</v>
      </c>
      <c r="AX309" s="1">
        <v>17200</v>
      </c>
      <c r="AY309" s="1">
        <v>20900</v>
      </c>
      <c r="AZ309" s="1">
        <v>20600</v>
      </c>
      <c r="BA309" s="1">
        <v>22900</v>
      </c>
      <c r="BB309" s="1">
        <v>25300</v>
      </c>
      <c r="BC309" s="1">
        <v>23000</v>
      </c>
      <c r="BD309" s="1">
        <v>26000</v>
      </c>
      <c r="BE309" s="1">
        <v>24000</v>
      </c>
      <c r="BF309" s="1">
        <v>23600</v>
      </c>
      <c r="BG309" s="1">
        <v>24800</v>
      </c>
      <c r="BH309" s="1">
        <v>25100</v>
      </c>
      <c r="BI309" s="1">
        <v>22900</v>
      </c>
      <c r="BJ309" s="1">
        <v>23900</v>
      </c>
      <c r="BK309" s="1">
        <v>22500</v>
      </c>
      <c r="BL309" s="1">
        <v>23300</v>
      </c>
      <c r="BM309" s="1">
        <v>26400</v>
      </c>
      <c r="BN309" s="1">
        <v>28400</v>
      </c>
      <c r="BO309" s="1">
        <v>25800</v>
      </c>
      <c r="BP309" s="1">
        <v>27300</v>
      </c>
      <c r="BQ309" s="1">
        <v>25700</v>
      </c>
      <c r="BR309" s="1">
        <v>25600</v>
      </c>
      <c r="BS309" s="1">
        <v>19400</v>
      </c>
      <c r="BT309" s="1">
        <v>23400</v>
      </c>
      <c r="BU309" s="1">
        <v>24500</v>
      </c>
      <c r="BV309" s="1">
        <v>23000</v>
      </c>
      <c r="BW309" s="1">
        <v>22900</v>
      </c>
      <c r="BX309" s="1">
        <v>24900</v>
      </c>
      <c r="BY309" s="1">
        <v>27000</v>
      </c>
      <c r="BZ309" s="1">
        <v>21700</v>
      </c>
      <c r="CA309" s="1">
        <v>20400</v>
      </c>
      <c r="CB309" s="1">
        <v>25500</v>
      </c>
      <c r="CC309" s="1">
        <v>28200</v>
      </c>
      <c r="CD309" s="1">
        <v>27500</v>
      </c>
      <c r="CE309" s="1">
        <v>32600</v>
      </c>
      <c r="CF309" s="1">
        <v>25800</v>
      </c>
      <c r="CG309" s="1">
        <v>24700</v>
      </c>
      <c r="CH309" s="1">
        <v>24400</v>
      </c>
      <c r="CI309" s="1">
        <v>24200</v>
      </c>
      <c r="CJ309" s="1">
        <v>25600</v>
      </c>
      <c r="CK309" s="1">
        <v>27900</v>
      </c>
      <c r="CL309" s="1">
        <v>29600</v>
      </c>
      <c r="CM309" s="1">
        <v>27400</v>
      </c>
      <c r="CN309" s="1">
        <v>26300</v>
      </c>
      <c r="CO309" s="1">
        <v>26500</v>
      </c>
      <c r="CP309" s="1">
        <v>27500</v>
      </c>
      <c r="CQ309" s="1">
        <v>27100</v>
      </c>
      <c r="CR309" s="1">
        <v>26400</v>
      </c>
      <c r="CS309" s="1">
        <v>25500</v>
      </c>
      <c r="CT309" s="1">
        <v>27400</v>
      </c>
      <c r="CU309" s="1">
        <v>26300</v>
      </c>
      <c r="CV309" s="1">
        <v>30200</v>
      </c>
      <c r="CW309" s="1">
        <v>26500</v>
      </c>
      <c r="CX309" s="1">
        <v>27500</v>
      </c>
      <c r="CY309" s="1">
        <v>27700</v>
      </c>
      <c r="CZ309" s="1">
        <v>24500</v>
      </c>
      <c r="DA309" s="1">
        <v>31100</v>
      </c>
      <c r="DB309" s="1">
        <v>19900</v>
      </c>
      <c r="DC309" s="1">
        <v>27900</v>
      </c>
      <c r="DD309" s="1">
        <v>23100</v>
      </c>
      <c r="DE309" s="1">
        <v>24000</v>
      </c>
      <c r="DF309" s="1">
        <v>22100</v>
      </c>
      <c r="DG309" s="1">
        <v>21700</v>
      </c>
      <c r="DH309" s="1">
        <v>21900</v>
      </c>
      <c r="DI309" s="1">
        <v>19800</v>
      </c>
      <c r="DJ309" s="1">
        <v>20400</v>
      </c>
      <c r="DK309" s="1">
        <v>23000</v>
      </c>
      <c r="DL309" s="1">
        <v>21200</v>
      </c>
      <c r="DM309" s="1">
        <v>20700</v>
      </c>
      <c r="DN309" s="1">
        <v>20300</v>
      </c>
      <c r="DO309" s="1">
        <v>28500</v>
      </c>
      <c r="DP309" s="1">
        <v>20500</v>
      </c>
      <c r="DQ309" s="1">
        <v>23300</v>
      </c>
      <c r="DR309" s="1">
        <v>23100</v>
      </c>
      <c r="DS309" s="1">
        <v>22400</v>
      </c>
      <c r="DT309" s="1">
        <v>22400</v>
      </c>
      <c r="DU309" s="1">
        <v>19200</v>
      </c>
      <c r="DV309" s="1">
        <v>23500</v>
      </c>
      <c r="DW309" s="1">
        <v>22300</v>
      </c>
      <c r="DX309" s="1">
        <v>19400</v>
      </c>
      <c r="DY309" s="1">
        <v>17200</v>
      </c>
      <c r="DZ309" s="1">
        <v>24200</v>
      </c>
      <c r="EA309" s="1">
        <v>27700</v>
      </c>
      <c r="EB309" s="1">
        <v>22400</v>
      </c>
      <c r="EC309" s="1">
        <v>25300</v>
      </c>
      <c r="ED309" s="1">
        <v>27300</v>
      </c>
      <c r="EE309" s="1">
        <v>24300</v>
      </c>
      <c r="EF309" s="1">
        <v>24300</v>
      </c>
    </row>
    <row r="310" spans="2:136" x14ac:dyDescent="0.45">
      <c r="D310" t="s">
        <v>266</v>
      </c>
      <c r="E310" s="1">
        <v>2600</v>
      </c>
      <c r="F310" s="1">
        <v>2000</v>
      </c>
      <c r="G310" s="1">
        <v>2300</v>
      </c>
      <c r="H310" s="1">
        <v>3000</v>
      </c>
      <c r="I310" s="1">
        <v>3700</v>
      </c>
      <c r="J310" s="1">
        <v>3400</v>
      </c>
      <c r="K310" s="1">
        <v>3500</v>
      </c>
      <c r="L310" s="1">
        <v>3000</v>
      </c>
      <c r="M310" s="1">
        <v>1900</v>
      </c>
      <c r="N310" s="1">
        <v>2100</v>
      </c>
      <c r="O310" s="1">
        <v>3800</v>
      </c>
      <c r="P310" s="1">
        <v>4700</v>
      </c>
      <c r="Q310" s="1">
        <v>5300</v>
      </c>
      <c r="R310" s="1">
        <v>5200</v>
      </c>
      <c r="S310" s="1">
        <v>4400</v>
      </c>
      <c r="T310" s="1">
        <v>4400</v>
      </c>
      <c r="U310" s="1">
        <v>3800</v>
      </c>
      <c r="V310" s="1">
        <v>1900</v>
      </c>
      <c r="W310" s="1">
        <v>2600</v>
      </c>
      <c r="X310" s="1">
        <v>4700</v>
      </c>
      <c r="Y310" s="1">
        <v>3200</v>
      </c>
      <c r="Z310" s="1">
        <v>2300</v>
      </c>
      <c r="AA310" s="1">
        <v>3300</v>
      </c>
      <c r="AB310" s="1">
        <v>3000</v>
      </c>
      <c r="AC310" s="1">
        <v>2900</v>
      </c>
      <c r="AD310" s="1">
        <v>2000</v>
      </c>
      <c r="AE310" s="1">
        <v>2800</v>
      </c>
      <c r="AF310" s="1">
        <v>2500</v>
      </c>
      <c r="AG310" s="1">
        <v>3300</v>
      </c>
      <c r="AH310" s="1">
        <v>3300</v>
      </c>
      <c r="AI310" s="1">
        <v>3600</v>
      </c>
      <c r="AJ310" s="1">
        <v>2900</v>
      </c>
      <c r="AK310" s="1">
        <v>2100</v>
      </c>
      <c r="AL310" s="1">
        <v>2000</v>
      </c>
      <c r="AM310" s="1">
        <v>1800</v>
      </c>
      <c r="AN310" s="1"/>
      <c r="AO310" s="1"/>
      <c r="AP310" s="1">
        <v>1800</v>
      </c>
      <c r="AQ310" s="1">
        <v>2800</v>
      </c>
      <c r="AR310" s="1">
        <v>3000</v>
      </c>
      <c r="AS310" s="1">
        <v>2400</v>
      </c>
      <c r="AT310" s="1">
        <v>2800</v>
      </c>
      <c r="AU310" s="1">
        <v>2000</v>
      </c>
      <c r="AV310" s="1">
        <v>2100</v>
      </c>
      <c r="AW310" s="1">
        <v>2400</v>
      </c>
      <c r="AX310" s="1">
        <v>1700</v>
      </c>
      <c r="AY310" s="1">
        <v>1700</v>
      </c>
      <c r="AZ310" s="1"/>
      <c r="BA310" s="1">
        <v>4600</v>
      </c>
      <c r="BB310" s="1">
        <v>2900</v>
      </c>
      <c r="BC310" s="1">
        <v>3200</v>
      </c>
      <c r="BD310" s="1">
        <v>3100</v>
      </c>
      <c r="BE310" s="1">
        <v>4700</v>
      </c>
      <c r="BF310" s="1">
        <v>4900</v>
      </c>
      <c r="BG310" s="1">
        <v>2000</v>
      </c>
      <c r="BH310" s="1">
        <v>1800</v>
      </c>
      <c r="BI310" s="1">
        <v>2600</v>
      </c>
      <c r="BJ310" s="1">
        <v>3000</v>
      </c>
      <c r="BK310" s="1"/>
      <c r="BL310" s="1"/>
      <c r="BM310" s="1"/>
      <c r="BN310" s="1">
        <v>1900</v>
      </c>
      <c r="BO310" s="1">
        <v>3000</v>
      </c>
      <c r="BP310" s="1">
        <v>3000</v>
      </c>
      <c r="BQ310" s="1">
        <v>2500</v>
      </c>
      <c r="BR310" s="1">
        <v>3500</v>
      </c>
      <c r="BS310" s="1"/>
      <c r="BT310" s="1"/>
      <c r="BU310" s="1"/>
      <c r="BV310" s="1"/>
      <c r="BW310" s="1"/>
      <c r="BX310" s="1"/>
      <c r="BY310" s="1"/>
      <c r="BZ310" s="1">
        <v>2800</v>
      </c>
      <c r="CA310" s="1">
        <v>3200</v>
      </c>
      <c r="CB310" s="1">
        <v>4100</v>
      </c>
      <c r="CC310" s="1">
        <v>4900</v>
      </c>
      <c r="CD310" s="1">
        <v>6000</v>
      </c>
      <c r="CE310" s="1">
        <v>3600</v>
      </c>
      <c r="CF310" s="1">
        <v>2800</v>
      </c>
      <c r="CG310" s="1">
        <v>3200</v>
      </c>
      <c r="CH310" s="1">
        <v>2400</v>
      </c>
      <c r="CI310" s="1">
        <v>2700</v>
      </c>
      <c r="CJ310" s="1">
        <v>2400</v>
      </c>
      <c r="CK310" s="1">
        <v>2200</v>
      </c>
      <c r="CL310" s="1"/>
      <c r="CM310" s="1">
        <v>1600</v>
      </c>
      <c r="CN310" s="1">
        <v>1700</v>
      </c>
      <c r="CO310" s="1"/>
      <c r="CP310" s="1"/>
      <c r="CQ310" s="1">
        <v>2000</v>
      </c>
      <c r="CR310" s="1">
        <v>2000</v>
      </c>
      <c r="CS310" s="1">
        <v>2000</v>
      </c>
      <c r="CT310" s="1">
        <v>2100</v>
      </c>
      <c r="CU310" s="1">
        <v>1900</v>
      </c>
      <c r="CV310" s="1"/>
      <c r="CW310" s="1"/>
      <c r="CX310" s="1">
        <v>1500</v>
      </c>
      <c r="CY310" s="1"/>
      <c r="CZ310" s="1"/>
      <c r="DA310" s="1"/>
      <c r="DB310" s="1"/>
      <c r="DC310" s="1"/>
      <c r="DD310" s="1">
        <v>2900</v>
      </c>
      <c r="DE310" s="1"/>
      <c r="DF310" s="1">
        <v>2000</v>
      </c>
      <c r="DG310" s="1">
        <v>2600</v>
      </c>
      <c r="DH310" s="1">
        <v>2000</v>
      </c>
      <c r="DI310" s="1"/>
      <c r="DJ310" s="1"/>
      <c r="DK310" s="1">
        <v>2500</v>
      </c>
      <c r="DL310" s="1"/>
      <c r="DM310" s="1"/>
      <c r="DN310" s="1">
        <v>1600</v>
      </c>
      <c r="DO310" s="1">
        <v>2100</v>
      </c>
      <c r="DP310" s="1">
        <v>3500</v>
      </c>
      <c r="DQ310" s="1">
        <v>3000</v>
      </c>
      <c r="DR310" s="1">
        <v>2200</v>
      </c>
      <c r="DS310" s="1">
        <v>3400</v>
      </c>
      <c r="DT310" s="1">
        <v>3400</v>
      </c>
      <c r="DU310" s="1">
        <v>3900</v>
      </c>
      <c r="DV310" s="1">
        <v>3600</v>
      </c>
      <c r="DW310" s="1">
        <v>2300</v>
      </c>
      <c r="DX310" s="1">
        <v>3300</v>
      </c>
      <c r="DY310" s="1">
        <v>1600</v>
      </c>
      <c r="DZ310" s="1"/>
      <c r="EA310" s="1">
        <v>2100</v>
      </c>
      <c r="EB310" s="1"/>
      <c r="EC310" s="1">
        <v>3200</v>
      </c>
      <c r="ED310" s="1">
        <v>1900</v>
      </c>
      <c r="EE310" s="1">
        <v>1800</v>
      </c>
      <c r="EF310" s="1">
        <v>1800</v>
      </c>
    </row>
    <row r="311" spans="2:136" x14ac:dyDescent="0.45">
      <c r="B311" t="s">
        <v>124</v>
      </c>
      <c r="C311" t="s">
        <v>44</v>
      </c>
      <c r="D311" t="s">
        <v>267</v>
      </c>
      <c r="E311" s="1">
        <v>44000</v>
      </c>
      <c r="F311" s="1">
        <v>45300</v>
      </c>
      <c r="G311" s="1">
        <v>40600</v>
      </c>
      <c r="H311" s="1">
        <v>42500</v>
      </c>
      <c r="I311" s="1">
        <v>53300</v>
      </c>
      <c r="J311" s="1">
        <v>41500</v>
      </c>
      <c r="K311" s="1">
        <v>43200</v>
      </c>
      <c r="L311" s="1">
        <v>44900</v>
      </c>
      <c r="M311" s="1">
        <v>42600</v>
      </c>
      <c r="N311" s="1">
        <v>45500</v>
      </c>
      <c r="O311" s="1">
        <v>38200</v>
      </c>
      <c r="P311" s="1">
        <v>48400</v>
      </c>
      <c r="Q311" s="1">
        <v>45900</v>
      </c>
      <c r="R311" s="1">
        <v>38500</v>
      </c>
      <c r="S311" s="1">
        <v>43000</v>
      </c>
      <c r="T311" s="1">
        <v>31000</v>
      </c>
      <c r="U311" s="1">
        <v>35700</v>
      </c>
      <c r="V311" s="1">
        <v>36300</v>
      </c>
      <c r="W311" s="1">
        <v>35000</v>
      </c>
      <c r="X311" s="1">
        <v>32900</v>
      </c>
      <c r="Y311" s="1">
        <v>33200</v>
      </c>
      <c r="Z311" s="1">
        <v>38400</v>
      </c>
      <c r="AA311" s="1">
        <v>40100</v>
      </c>
      <c r="AB311" s="1">
        <v>38900</v>
      </c>
      <c r="AC311" s="1">
        <v>51400</v>
      </c>
      <c r="AD311" s="1">
        <v>52600</v>
      </c>
      <c r="AE311" s="1">
        <v>52300</v>
      </c>
      <c r="AF311" s="1">
        <v>48000</v>
      </c>
      <c r="AG311" s="1">
        <v>46800</v>
      </c>
      <c r="AH311" s="1">
        <v>47000</v>
      </c>
      <c r="AI311" s="1">
        <v>46900</v>
      </c>
      <c r="AJ311" s="1">
        <v>48400</v>
      </c>
      <c r="AK311" s="1">
        <v>46800</v>
      </c>
      <c r="AL311" s="1">
        <v>42500</v>
      </c>
      <c r="AM311" s="1">
        <v>40900</v>
      </c>
      <c r="AN311" s="1">
        <v>40400</v>
      </c>
      <c r="AO311" s="1">
        <v>44200</v>
      </c>
      <c r="AP311" s="1">
        <v>43000</v>
      </c>
      <c r="AQ311" s="1">
        <v>52100</v>
      </c>
      <c r="AR311" s="1">
        <v>47800</v>
      </c>
      <c r="AS311" s="1">
        <v>48500</v>
      </c>
      <c r="AT311" s="1">
        <v>41200</v>
      </c>
      <c r="AU311" s="1">
        <v>45800</v>
      </c>
      <c r="AV311" s="1">
        <v>47900</v>
      </c>
      <c r="AW311" s="1">
        <v>45700</v>
      </c>
      <c r="AX311" s="1">
        <v>52100</v>
      </c>
      <c r="AY311" s="1">
        <v>53500</v>
      </c>
      <c r="AZ311" s="1">
        <v>51300</v>
      </c>
      <c r="BA311" s="1">
        <v>48500</v>
      </c>
      <c r="BB311" s="1">
        <v>42000</v>
      </c>
      <c r="BC311" s="1">
        <v>47200</v>
      </c>
      <c r="BD311" s="1">
        <v>50400</v>
      </c>
      <c r="BE311" s="1">
        <v>51900</v>
      </c>
      <c r="BF311" s="1">
        <v>55300</v>
      </c>
      <c r="BG311" s="1">
        <v>57100</v>
      </c>
      <c r="BH311" s="1">
        <v>62200</v>
      </c>
      <c r="BI311" s="1">
        <v>64099.999999999993</v>
      </c>
      <c r="BJ311" s="1">
        <v>51500</v>
      </c>
      <c r="BK311" s="1">
        <v>51600</v>
      </c>
      <c r="BL311" s="1">
        <v>49800</v>
      </c>
      <c r="BM311" s="1">
        <v>40300</v>
      </c>
      <c r="BN311" s="1">
        <v>44800</v>
      </c>
      <c r="BO311" s="1">
        <v>40000</v>
      </c>
      <c r="BP311" s="1">
        <v>44000</v>
      </c>
      <c r="BQ311" s="1">
        <v>45200</v>
      </c>
      <c r="BR311" s="1">
        <v>41300</v>
      </c>
      <c r="BS311" s="1">
        <v>42300</v>
      </c>
      <c r="BT311" s="1">
        <v>41400</v>
      </c>
      <c r="BU311" s="1">
        <v>47200</v>
      </c>
      <c r="BV311" s="1">
        <v>44800</v>
      </c>
      <c r="BW311" s="1">
        <v>45900</v>
      </c>
      <c r="BX311" s="1">
        <v>48200</v>
      </c>
      <c r="BY311" s="1">
        <v>46400</v>
      </c>
      <c r="BZ311" s="1">
        <v>49700</v>
      </c>
      <c r="CA311" s="1">
        <v>47600</v>
      </c>
      <c r="CB311" s="1">
        <v>47400</v>
      </c>
      <c r="CC311" s="1">
        <v>48600</v>
      </c>
      <c r="CD311" s="1">
        <v>45800</v>
      </c>
      <c r="CE311" s="1">
        <v>45000</v>
      </c>
      <c r="CF311" s="1">
        <v>49300</v>
      </c>
      <c r="CG311" s="1">
        <v>44300</v>
      </c>
      <c r="CH311" s="1">
        <v>43500</v>
      </c>
      <c r="CI311" s="1">
        <v>44800</v>
      </c>
      <c r="CJ311" s="1">
        <v>51100</v>
      </c>
      <c r="CK311" s="1">
        <v>45500</v>
      </c>
      <c r="CL311" s="1">
        <v>43600</v>
      </c>
      <c r="CM311" s="1">
        <v>42800</v>
      </c>
      <c r="CN311" s="1">
        <v>43300</v>
      </c>
      <c r="CO311" s="1">
        <v>44600</v>
      </c>
      <c r="CP311" s="1">
        <v>42900</v>
      </c>
      <c r="CQ311" s="1">
        <v>45900</v>
      </c>
      <c r="CR311" s="1">
        <v>46800</v>
      </c>
      <c r="CS311" s="1">
        <v>51100</v>
      </c>
      <c r="CT311" s="1">
        <v>60600</v>
      </c>
      <c r="CU311" s="1">
        <v>66400</v>
      </c>
      <c r="CV311" s="1">
        <v>70300</v>
      </c>
      <c r="CW311" s="1">
        <v>58900</v>
      </c>
      <c r="CX311" s="1">
        <v>56000</v>
      </c>
      <c r="CY311" s="1">
        <v>53900</v>
      </c>
      <c r="CZ311" s="1">
        <v>49500</v>
      </c>
      <c r="DA311" s="1">
        <v>52400</v>
      </c>
      <c r="DB311" s="1">
        <v>47400</v>
      </c>
      <c r="DC311" s="1">
        <v>50900</v>
      </c>
      <c r="DD311" s="1">
        <v>54400</v>
      </c>
      <c r="DE311" s="1">
        <v>55200</v>
      </c>
      <c r="DF311" s="1">
        <v>50200</v>
      </c>
      <c r="DG311" s="1">
        <v>48800</v>
      </c>
      <c r="DH311" s="1">
        <v>48100</v>
      </c>
      <c r="DI311" s="1">
        <v>44700</v>
      </c>
      <c r="DJ311" s="1">
        <v>44400</v>
      </c>
      <c r="DK311" s="1">
        <v>35800</v>
      </c>
      <c r="DL311" s="1">
        <v>43100</v>
      </c>
      <c r="DM311" s="1">
        <v>43000</v>
      </c>
      <c r="DN311" s="1">
        <v>38000</v>
      </c>
      <c r="DO311" s="1">
        <v>39300</v>
      </c>
      <c r="DP311" s="1">
        <v>41500</v>
      </c>
      <c r="DQ311" s="1">
        <v>43000</v>
      </c>
      <c r="DR311" s="1">
        <v>39700</v>
      </c>
      <c r="DS311" s="1">
        <v>48000</v>
      </c>
      <c r="DT311" s="1">
        <v>46600</v>
      </c>
      <c r="DU311" s="1">
        <v>43100</v>
      </c>
      <c r="DV311" s="1">
        <v>43400</v>
      </c>
      <c r="DW311" s="1">
        <v>45800</v>
      </c>
      <c r="DX311" s="1">
        <v>35700</v>
      </c>
      <c r="DY311" s="1">
        <v>43400</v>
      </c>
      <c r="DZ311" s="1">
        <v>39700</v>
      </c>
      <c r="EA311" s="1">
        <v>32700.000000000004</v>
      </c>
      <c r="EB311" s="1">
        <v>40200</v>
      </c>
      <c r="EC311" s="1">
        <v>48700</v>
      </c>
      <c r="ED311" s="1">
        <v>44200</v>
      </c>
      <c r="EE311" s="1">
        <v>46600</v>
      </c>
      <c r="EF311" s="1">
        <v>46600</v>
      </c>
    </row>
    <row r="312" spans="2:136" x14ac:dyDescent="0.45">
      <c r="D312" t="s">
        <v>268</v>
      </c>
      <c r="E312" s="1">
        <v>20400</v>
      </c>
      <c r="F312" s="1">
        <v>17300</v>
      </c>
      <c r="G312" s="1">
        <v>16400</v>
      </c>
      <c r="H312" s="1">
        <v>14300</v>
      </c>
      <c r="I312" s="1">
        <v>16500</v>
      </c>
      <c r="J312" s="1">
        <v>14100</v>
      </c>
      <c r="K312" s="1">
        <v>18800</v>
      </c>
      <c r="L312" s="1">
        <v>16600</v>
      </c>
      <c r="M312" s="1">
        <v>15500</v>
      </c>
      <c r="N312" s="1">
        <v>16200</v>
      </c>
      <c r="O312" s="1">
        <v>16900</v>
      </c>
      <c r="P312" s="1">
        <v>16100.000000000002</v>
      </c>
      <c r="Q312" s="1">
        <v>15100</v>
      </c>
      <c r="R312" s="1">
        <v>16300</v>
      </c>
      <c r="S312" s="1">
        <v>19600</v>
      </c>
      <c r="T312" s="1">
        <v>14900</v>
      </c>
      <c r="U312" s="1">
        <v>19600</v>
      </c>
      <c r="V312" s="1">
        <v>15000</v>
      </c>
      <c r="W312" s="1">
        <v>9700</v>
      </c>
      <c r="X312" s="1">
        <v>13200</v>
      </c>
      <c r="Y312" s="1">
        <v>13400</v>
      </c>
      <c r="Z312" s="1">
        <v>12700</v>
      </c>
      <c r="AA312" s="1">
        <v>11800</v>
      </c>
      <c r="AB312" s="1">
        <v>9800</v>
      </c>
      <c r="AC312" s="1">
        <v>9000</v>
      </c>
      <c r="AD312" s="1">
        <v>8900</v>
      </c>
      <c r="AE312" s="1">
        <v>9600</v>
      </c>
      <c r="AF312" s="1">
        <v>11700</v>
      </c>
      <c r="AG312" s="1">
        <v>14600</v>
      </c>
      <c r="AH312" s="1">
        <v>14800</v>
      </c>
      <c r="AI312" s="1">
        <v>14200</v>
      </c>
      <c r="AJ312" s="1">
        <v>15900</v>
      </c>
      <c r="AK312" s="1">
        <v>12800</v>
      </c>
      <c r="AL312" s="1">
        <v>14800</v>
      </c>
      <c r="AM312" s="1">
        <v>14000</v>
      </c>
      <c r="AN312" s="1">
        <v>13800</v>
      </c>
      <c r="AO312" s="1">
        <v>14300</v>
      </c>
      <c r="AP312" s="1">
        <v>13300</v>
      </c>
      <c r="AQ312" s="1">
        <v>15500</v>
      </c>
      <c r="AR312" s="1">
        <v>14300</v>
      </c>
      <c r="AS312" s="1">
        <v>10800</v>
      </c>
      <c r="AT312" s="1">
        <v>9800</v>
      </c>
      <c r="AU312" s="1">
        <v>11600</v>
      </c>
      <c r="AV312" s="1">
        <v>11900</v>
      </c>
      <c r="AW312" s="1">
        <v>10500</v>
      </c>
      <c r="AX312" s="1">
        <v>15000</v>
      </c>
      <c r="AY312" s="1">
        <v>17800</v>
      </c>
      <c r="AZ312" s="1">
        <v>16300</v>
      </c>
      <c r="BA312" s="1">
        <v>12800</v>
      </c>
      <c r="BB312" s="1">
        <v>12800</v>
      </c>
      <c r="BC312" s="1">
        <v>12000</v>
      </c>
      <c r="BD312" s="1">
        <v>10500</v>
      </c>
      <c r="BE312" s="1">
        <v>10900</v>
      </c>
      <c r="BF312" s="1">
        <v>11300</v>
      </c>
      <c r="BG312" s="1">
        <v>15000</v>
      </c>
      <c r="BH312" s="1">
        <v>14100</v>
      </c>
      <c r="BI312" s="1">
        <v>13900</v>
      </c>
      <c r="BJ312" s="1">
        <v>12000</v>
      </c>
      <c r="BK312" s="1">
        <v>11600</v>
      </c>
      <c r="BL312" s="1">
        <v>10000</v>
      </c>
      <c r="BM312" s="1">
        <v>8400</v>
      </c>
      <c r="BN312" s="1">
        <v>8500</v>
      </c>
      <c r="BO312" s="1">
        <v>10500</v>
      </c>
      <c r="BP312" s="1">
        <v>12700</v>
      </c>
      <c r="BQ312" s="1">
        <v>16400</v>
      </c>
      <c r="BR312" s="1">
        <v>13500</v>
      </c>
      <c r="BS312" s="1">
        <v>15000</v>
      </c>
      <c r="BT312" s="1">
        <v>14800</v>
      </c>
      <c r="BU312" s="1">
        <v>10400</v>
      </c>
      <c r="BV312" s="1">
        <v>9300</v>
      </c>
      <c r="BW312" s="1">
        <v>10100</v>
      </c>
      <c r="BX312" s="1">
        <v>11900</v>
      </c>
      <c r="BY312" s="1">
        <v>11300</v>
      </c>
      <c r="BZ312" s="1">
        <v>9100</v>
      </c>
      <c r="CA312" s="1">
        <v>9300</v>
      </c>
      <c r="CB312" s="1">
        <v>9600</v>
      </c>
      <c r="CC312" s="1">
        <v>11000</v>
      </c>
      <c r="CD312" s="1">
        <v>10600</v>
      </c>
      <c r="CE312" s="1">
        <v>11100</v>
      </c>
      <c r="CF312" s="1">
        <v>9300</v>
      </c>
      <c r="CG312" s="1">
        <v>9800</v>
      </c>
      <c r="CH312" s="1">
        <v>11800</v>
      </c>
      <c r="CI312" s="1">
        <v>11600</v>
      </c>
      <c r="CJ312" s="1">
        <v>12100</v>
      </c>
      <c r="CK312" s="1">
        <v>13000</v>
      </c>
      <c r="CL312" s="1">
        <v>14700</v>
      </c>
      <c r="CM312" s="1">
        <v>10800</v>
      </c>
      <c r="CN312" s="1">
        <v>11200</v>
      </c>
      <c r="CO312" s="1">
        <v>15000</v>
      </c>
      <c r="CP312" s="1">
        <v>13900</v>
      </c>
      <c r="CQ312" s="1">
        <v>14700</v>
      </c>
      <c r="CR312" s="1">
        <v>16300</v>
      </c>
      <c r="CS312" s="1">
        <v>18200</v>
      </c>
      <c r="CT312" s="1">
        <v>16600</v>
      </c>
      <c r="CU312" s="1">
        <v>13500</v>
      </c>
      <c r="CV312" s="1">
        <v>13700</v>
      </c>
      <c r="CW312" s="1">
        <v>10900</v>
      </c>
      <c r="CX312" s="1">
        <v>12100</v>
      </c>
      <c r="CY312" s="1">
        <v>10000</v>
      </c>
      <c r="CZ312" s="1">
        <v>10100</v>
      </c>
      <c r="DA312" s="1">
        <v>12700</v>
      </c>
      <c r="DB312" s="1">
        <v>9900</v>
      </c>
      <c r="DC312" s="1">
        <v>7400</v>
      </c>
      <c r="DD312" s="1">
        <v>7300</v>
      </c>
      <c r="DE312" s="1">
        <v>6700</v>
      </c>
      <c r="DF312" s="1">
        <v>7300</v>
      </c>
      <c r="DG312" s="1">
        <v>9100</v>
      </c>
      <c r="DH312" s="1">
        <v>10400</v>
      </c>
      <c r="DI312" s="1">
        <v>11500</v>
      </c>
      <c r="DJ312" s="1">
        <v>11800</v>
      </c>
      <c r="DK312" s="1">
        <v>12200</v>
      </c>
      <c r="DL312" s="1">
        <v>10200</v>
      </c>
      <c r="DM312" s="1">
        <v>15200</v>
      </c>
      <c r="DN312" s="1">
        <v>13900</v>
      </c>
      <c r="DO312" s="1">
        <v>16500</v>
      </c>
      <c r="DP312" s="1">
        <v>10700</v>
      </c>
      <c r="DQ312" s="1">
        <v>13300</v>
      </c>
      <c r="DR312" s="1">
        <v>15300</v>
      </c>
      <c r="DS312" s="1">
        <v>13600</v>
      </c>
      <c r="DT312" s="1">
        <v>12600</v>
      </c>
      <c r="DU312" s="1">
        <v>13700</v>
      </c>
      <c r="DV312" s="1">
        <v>12900</v>
      </c>
      <c r="DW312" s="1">
        <v>13800</v>
      </c>
      <c r="DX312" s="1">
        <v>14300</v>
      </c>
      <c r="DY312" s="1">
        <v>16300</v>
      </c>
      <c r="DZ312" s="1">
        <v>13700</v>
      </c>
      <c r="EA312" s="1">
        <v>16500</v>
      </c>
      <c r="EB312" s="1">
        <v>18100</v>
      </c>
      <c r="EC312" s="1">
        <v>14200</v>
      </c>
      <c r="ED312" s="1">
        <v>8900</v>
      </c>
      <c r="EE312" s="1">
        <v>12500</v>
      </c>
      <c r="EF312" s="1">
        <v>12500</v>
      </c>
    </row>
    <row r="313" spans="2:136" x14ac:dyDescent="0.45">
      <c r="D313" t="s">
        <v>269</v>
      </c>
      <c r="E313" s="1">
        <v>40900</v>
      </c>
      <c r="F313" s="1">
        <v>45500</v>
      </c>
      <c r="G313" s="1">
        <v>52800</v>
      </c>
      <c r="H313" s="1">
        <v>45300</v>
      </c>
      <c r="I313" s="1">
        <v>45100</v>
      </c>
      <c r="J313" s="1">
        <v>42900</v>
      </c>
      <c r="K313" s="1">
        <v>38700</v>
      </c>
      <c r="L313" s="1">
        <v>45000</v>
      </c>
      <c r="M313" s="1">
        <v>53300</v>
      </c>
      <c r="N313" s="1">
        <v>58500</v>
      </c>
      <c r="O313" s="1">
        <v>50300</v>
      </c>
      <c r="P313" s="1">
        <v>57000</v>
      </c>
      <c r="Q313" s="1">
        <v>51400</v>
      </c>
      <c r="R313" s="1">
        <v>51200</v>
      </c>
      <c r="S313" s="1">
        <v>46800</v>
      </c>
      <c r="T313" s="1">
        <v>54600</v>
      </c>
      <c r="U313" s="1">
        <v>57200</v>
      </c>
      <c r="V313" s="1">
        <v>52100</v>
      </c>
      <c r="W313" s="1">
        <v>45000</v>
      </c>
      <c r="X313" s="1">
        <v>50800</v>
      </c>
      <c r="Y313" s="1">
        <v>50000</v>
      </c>
      <c r="Z313" s="1">
        <v>48500</v>
      </c>
      <c r="AA313" s="1">
        <v>50800</v>
      </c>
      <c r="AB313" s="1">
        <v>50700</v>
      </c>
      <c r="AC313" s="1">
        <v>43600</v>
      </c>
      <c r="AD313" s="1">
        <v>50800</v>
      </c>
      <c r="AE313" s="1">
        <v>51000</v>
      </c>
      <c r="AF313" s="1">
        <v>46500</v>
      </c>
      <c r="AG313" s="1">
        <v>50600</v>
      </c>
      <c r="AH313" s="1">
        <v>49800</v>
      </c>
      <c r="AI313" s="1">
        <v>46000</v>
      </c>
      <c r="AJ313" s="1">
        <v>39700</v>
      </c>
      <c r="AK313" s="1">
        <v>41500</v>
      </c>
      <c r="AL313" s="1">
        <v>42300</v>
      </c>
      <c r="AM313" s="1">
        <v>43200</v>
      </c>
      <c r="AN313" s="1">
        <v>46200</v>
      </c>
      <c r="AO313" s="1">
        <v>41000</v>
      </c>
      <c r="AP313" s="1">
        <v>43400</v>
      </c>
      <c r="AQ313" s="1">
        <v>42700</v>
      </c>
      <c r="AR313" s="1">
        <v>48000</v>
      </c>
      <c r="AS313" s="1">
        <v>50000</v>
      </c>
      <c r="AT313" s="1">
        <v>43800</v>
      </c>
      <c r="AU313" s="1">
        <v>49500</v>
      </c>
      <c r="AV313" s="1">
        <v>39200</v>
      </c>
      <c r="AW313" s="1">
        <v>35100</v>
      </c>
      <c r="AX313" s="1">
        <v>44200</v>
      </c>
      <c r="AY313" s="1">
        <v>39500</v>
      </c>
      <c r="AZ313" s="1">
        <v>40200</v>
      </c>
      <c r="BA313" s="1">
        <v>45800</v>
      </c>
      <c r="BB313" s="1">
        <v>49600</v>
      </c>
      <c r="BC313" s="1">
        <v>39600</v>
      </c>
      <c r="BD313" s="1">
        <v>40900</v>
      </c>
      <c r="BE313" s="1">
        <v>42800</v>
      </c>
      <c r="BF313" s="1">
        <v>43100</v>
      </c>
      <c r="BG313" s="1">
        <v>39400</v>
      </c>
      <c r="BH313" s="1">
        <v>27200</v>
      </c>
      <c r="BI313" s="1">
        <v>36100</v>
      </c>
      <c r="BJ313" s="1">
        <v>39100</v>
      </c>
      <c r="BK313" s="1">
        <v>38900</v>
      </c>
      <c r="BL313" s="1">
        <v>37200</v>
      </c>
      <c r="BM313" s="1">
        <v>38000</v>
      </c>
      <c r="BN313" s="1">
        <v>45200</v>
      </c>
      <c r="BO313" s="1">
        <v>40400</v>
      </c>
      <c r="BP313" s="1">
        <v>46400</v>
      </c>
      <c r="BQ313" s="1">
        <v>45100</v>
      </c>
      <c r="BR313" s="1">
        <v>50700</v>
      </c>
      <c r="BS313" s="1">
        <v>58600</v>
      </c>
      <c r="BT313" s="1">
        <v>52300</v>
      </c>
      <c r="BU313" s="1">
        <v>42300</v>
      </c>
      <c r="BV313" s="1">
        <v>33100</v>
      </c>
      <c r="BW313" s="1">
        <v>38200</v>
      </c>
      <c r="BX313" s="1">
        <v>42100</v>
      </c>
      <c r="BY313" s="1">
        <v>42300</v>
      </c>
      <c r="BZ313" s="1">
        <v>39400</v>
      </c>
      <c r="CA313" s="1">
        <v>46700</v>
      </c>
      <c r="CB313" s="1">
        <v>54800</v>
      </c>
      <c r="CC313" s="1">
        <v>50500</v>
      </c>
      <c r="CD313" s="1">
        <v>58800</v>
      </c>
      <c r="CE313" s="1">
        <v>54000</v>
      </c>
      <c r="CF313" s="1">
        <v>53200</v>
      </c>
      <c r="CG313" s="1">
        <v>49900</v>
      </c>
      <c r="CH313" s="1">
        <v>54500</v>
      </c>
      <c r="CI313" s="1">
        <v>51000</v>
      </c>
      <c r="CJ313" s="1">
        <v>50200</v>
      </c>
      <c r="CK313" s="1">
        <v>50000</v>
      </c>
      <c r="CL313" s="1">
        <v>54200</v>
      </c>
      <c r="CM313" s="1">
        <v>59800</v>
      </c>
      <c r="CN313" s="1">
        <v>60100</v>
      </c>
      <c r="CO313" s="1">
        <v>57100</v>
      </c>
      <c r="CP313" s="1">
        <v>54000</v>
      </c>
      <c r="CQ313" s="1">
        <v>51400</v>
      </c>
      <c r="CR313" s="1">
        <v>47400</v>
      </c>
      <c r="CS313" s="1">
        <v>50300</v>
      </c>
      <c r="CT313" s="1">
        <v>43500</v>
      </c>
      <c r="CU313" s="1">
        <v>42900</v>
      </c>
      <c r="CV313" s="1">
        <v>45800</v>
      </c>
      <c r="CW313" s="1">
        <v>37800</v>
      </c>
      <c r="CX313" s="1">
        <v>44600</v>
      </c>
      <c r="CY313" s="1">
        <v>40000</v>
      </c>
      <c r="CZ313" s="1">
        <v>41300</v>
      </c>
      <c r="DA313" s="1">
        <v>37900</v>
      </c>
      <c r="DB313" s="1">
        <v>41100</v>
      </c>
      <c r="DC313" s="1">
        <v>35400</v>
      </c>
      <c r="DD313" s="1">
        <v>46900</v>
      </c>
      <c r="DE313" s="1">
        <v>37800</v>
      </c>
      <c r="DF313" s="1">
        <v>42700</v>
      </c>
      <c r="DG313" s="1">
        <v>50000</v>
      </c>
      <c r="DH313" s="1">
        <v>55200</v>
      </c>
      <c r="DI313" s="1">
        <v>53100</v>
      </c>
      <c r="DJ313" s="1">
        <v>48100</v>
      </c>
      <c r="DK313" s="1">
        <v>49000</v>
      </c>
      <c r="DL313" s="1">
        <v>46800</v>
      </c>
      <c r="DM313" s="1">
        <v>51600</v>
      </c>
      <c r="DN313" s="1">
        <v>48700</v>
      </c>
      <c r="DO313" s="1">
        <v>46800</v>
      </c>
      <c r="DP313" s="1">
        <v>48900</v>
      </c>
      <c r="DQ313" s="1">
        <v>47600</v>
      </c>
      <c r="DR313" s="1">
        <v>40900</v>
      </c>
      <c r="DS313" s="1">
        <v>43400</v>
      </c>
      <c r="DT313" s="1">
        <v>48800</v>
      </c>
      <c r="DU313" s="1">
        <v>46200</v>
      </c>
      <c r="DV313" s="1">
        <v>48200</v>
      </c>
      <c r="DW313" s="1">
        <v>50800</v>
      </c>
      <c r="DX313" s="1">
        <v>44300</v>
      </c>
      <c r="DY313" s="1">
        <v>47900</v>
      </c>
      <c r="DZ313" s="1">
        <v>42300</v>
      </c>
      <c r="EA313" s="1">
        <v>51200</v>
      </c>
      <c r="EB313" s="1">
        <v>59300</v>
      </c>
      <c r="EC313" s="1">
        <v>48600</v>
      </c>
      <c r="ED313" s="1">
        <v>51000</v>
      </c>
      <c r="EE313" s="1">
        <v>38100</v>
      </c>
      <c r="EF313" s="1">
        <v>38100</v>
      </c>
    </row>
    <row r="314" spans="2:136" x14ac:dyDescent="0.45">
      <c r="B314" t="s">
        <v>125</v>
      </c>
      <c r="C314" t="s">
        <v>44</v>
      </c>
      <c r="D314" t="s">
        <v>270</v>
      </c>
      <c r="E314" s="1">
        <v>23500</v>
      </c>
      <c r="F314" s="1">
        <v>23600</v>
      </c>
      <c r="G314" s="1">
        <v>21800</v>
      </c>
      <c r="H314" s="1">
        <v>22400</v>
      </c>
      <c r="I314" s="1">
        <v>21700</v>
      </c>
      <c r="J314" s="1">
        <v>22800</v>
      </c>
      <c r="K314" s="1">
        <v>21500</v>
      </c>
      <c r="L314" s="1">
        <v>22100</v>
      </c>
      <c r="M314" s="1">
        <v>23400</v>
      </c>
      <c r="N314" s="1">
        <v>26200</v>
      </c>
      <c r="O314" s="1">
        <v>25000</v>
      </c>
      <c r="P314" s="1">
        <v>22400</v>
      </c>
      <c r="Q314" s="1">
        <v>21100</v>
      </c>
      <c r="R314" s="1">
        <v>22600</v>
      </c>
      <c r="S314" s="1">
        <v>23000</v>
      </c>
      <c r="T314" s="1">
        <v>19700</v>
      </c>
      <c r="U314" s="1">
        <v>22100</v>
      </c>
      <c r="V314" s="1">
        <v>19800</v>
      </c>
      <c r="W314" s="1">
        <v>20000</v>
      </c>
      <c r="X314" s="1">
        <v>19800</v>
      </c>
      <c r="Y314" s="1">
        <v>21800</v>
      </c>
      <c r="Z314" s="1">
        <v>21800</v>
      </c>
      <c r="AA314" s="1">
        <v>22600</v>
      </c>
      <c r="AB314" s="1">
        <v>20400</v>
      </c>
      <c r="AC314" s="1">
        <v>20100</v>
      </c>
      <c r="AD314" s="1">
        <v>20300</v>
      </c>
      <c r="AE314" s="1">
        <v>18900</v>
      </c>
      <c r="AF314" s="1">
        <v>18400</v>
      </c>
      <c r="AG314" s="1">
        <v>19600</v>
      </c>
      <c r="AH314" s="1">
        <v>22100</v>
      </c>
      <c r="AI314" s="1">
        <v>19800</v>
      </c>
      <c r="AJ314" s="1">
        <v>19700</v>
      </c>
      <c r="AK314" s="1">
        <v>18700</v>
      </c>
      <c r="AL314" s="1">
        <v>19800</v>
      </c>
      <c r="AM314" s="1">
        <v>22800</v>
      </c>
      <c r="AN314" s="1">
        <v>20900</v>
      </c>
      <c r="AO314" s="1">
        <v>22100</v>
      </c>
      <c r="AP314" s="1">
        <v>22900</v>
      </c>
      <c r="AQ314" s="1">
        <v>22400</v>
      </c>
      <c r="AR314" s="1">
        <v>21100</v>
      </c>
      <c r="AS314" s="1">
        <v>19600</v>
      </c>
      <c r="AT314" s="1">
        <v>18500</v>
      </c>
      <c r="AU314" s="1">
        <v>16600</v>
      </c>
      <c r="AV314" s="1">
        <v>18300</v>
      </c>
      <c r="AW314" s="1">
        <v>17800</v>
      </c>
      <c r="AX314" s="1">
        <v>16100.000000000002</v>
      </c>
      <c r="AY314" s="1">
        <v>18200</v>
      </c>
      <c r="AZ314" s="1">
        <v>19300</v>
      </c>
      <c r="BA314" s="1">
        <v>18300</v>
      </c>
      <c r="BB314" s="1">
        <v>21100</v>
      </c>
      <c r="BC314" s="1">
        <v>20300</v>
      </c>
      <c r="BD314" s="1">
        <v>16500</v>
      </c>
      <c r="BE314" s="1">
        <v>16500</v>
      </c>
      <c r="BF314" s="1">
        <v>17000</v>
      </c>
      <c r="BG314" s="1">
        <v>20500</v>
      </c>
      <c r="BH314" s="1">
        <v>18300</v>
      </c>
      <c r="BI314" s="1">
        <v>21700</v>
      </c>
      <c r="BJ314" s="1">
        <v>20600</v>
      </c>
      <c r="BK314" s="1">
        <v>18200</v>
      </c>
      <c r="BL314" s="1">
        <v>18600</v>
      </c>
      <c r="BM314" s="1">
        <v>17600</v>
      </c>
      <c r="BN314" s="1">
        <v>17600</v>
      </c>
      <c r="BO314" s="1">
        <v>18800</v>
      </c>
      <c r="BP314" s="1">
        <v>17800</v>
      </c>
      <c r="BQ314" s="1">
        <v>19900</v>
      </c>
      <c r="BR314" s="1">
        <v>23200</v>
      </c>
      <c r="BS314" s="1">
        <v>23900</v>
      </c>
      <c r="BT314" s="1">
        <v>23300</v>
      </c>
      <c r="BU314" s="1">
        <v>24600</v>
      </c>
      <c r="BV314" s="1">
        <v>24800</v>
      </c>
      <c r="BW314" s="1">
        <v>20700</v>
      </c>
      <c r="BX314" s="1">
        <v>22500</v>
      </c>
      <c r="BY314" s="1">
        <v>18800</v>
      </c>
      <c r="BZ314" s="1">
        <v>20800</v>
      </c>
      <c r="CA314" s="1">
        <v>25700</v>
      </c>
      <c r="CB314" s="1">
        <v>26700</v>
      </c>
      <c r="CC314" s="1">
        <v>24300</v>
      </c>
      <c r="CD314" s="1">
        <v>25900</v>
      </c>
      <c r="CE314" s="1">
        <v>28400</v>
      </c>
      <c r="CF314" s="1">
        <v>26000</v>
      </c>
      <c r="CG314" s="1">
        <v>27800</v>
      </c>
      <c r="CH314" s="1">
        <v>22500</v>
      </c>
      <c r="CI314" s="1">
        <v>23700</v>
      </c>
      <c r="CJ314" s="1">
        <v>22100</v>
      </c>
      <c r="CK314" s="1">
        <v>25600</v>
      </c>
      <c r="CL314" s="1">
        <v>24400</v>
      </c>
      <c r="CM314" s="1">
        <v>25000</v>
      </c>
      <c r="CN314" s="1">
        <v>24700</v>
      </c>
      <c r="CO314" s="1">
        <v>22300</v>
      </c>
      <c r="CP314" s="1">
        <v>24200</v>
      </c>
      <c r="CQ314" s="1">
        <v>21600</v>
      </c>
      <c r="CR314" s="1">
        <v>19400</v>
      </c>
      <c r="CS314" s="1">
        <v>22200</v>
      </c>
      <c r="CT314" s="1">
        <v>22200</v>
      </c>
      <c r="CU314" s="1">
        <v>24300</v>
      </c>
      <c r="CV314" s="1">
        <v>21600</v>
      </c>
      <c r="CW314" s="1">
        <v>27500</v>
      </c>
      <c r="CX314" s="1">
        <v>27500</v>
      </c>
      <c r="CY314" s="1">
        <v>28900</v>
      </c>
      <c r="CZ314" s="1">
        <v>34900</v>
      </c>
      <c r="DA314" s="1">
        <v>27100</v>
      </c>
      <c r="DB314" s="1">
        <v>32900</v>
      </c>
      <c r="DC314" s="1">
        <v>25600</v>
      </c>
      <c r="DD314" s="1">
        <v>23600</v>
      </c>
      <c r="DE314" s="1">
        <v>25400</v>
      </c>
      <c r="DF314" s="1">
        <v>22600</v>
      </c>
      <c r="DG314" s="1">
        <v>20200</v>
      </c>
      <c r="DH314" s="1">
        <v>21900</v>
      </c>
      <c r="DI314" s="1">
        <v>19600</v>
      </c>
      <c r="DJ314" s="1">
        <v>18900</v>
      </c>
      <c r="DK314" s="1">
        <v>19600</v>
      </c>
      <c r="DL314" s="1">
        <v>19900</v>
      </c>
      <c r="DM314" s="1">
        <v>18500</v>
      </c>
      <c r="DN314" s="1">
        <v>17100</v>
      </c>
      <c r="DO314" s="1">
        <v>19900</v>
      </c>
      <c r="DP314" s="1">
        <v>19300</v>
      </c>
      <c r="DQ314" s="1">
        <v>15800</v>
      </c>
      <c r="DR314" s="1">
        <v>14800</v>
      </c>
      <c r="DS314" s="1">
        <v>15800</v>
      </c>
      <c r="DT314" s="1">
        <v>16800</v>
      </c>
      <c r="DU314" s="1">
        <v>17600</v>
      </c>
      <c r="DV314" s="1">
        <v>20500</v>
      </c>
      <c r="DW314" s="1">
        <v>23100</v>
      </c>
      <c r="DX314" s="1">
        <v>27200</v>
      </c>
      <c r="DY314" s="1">
        <v>29800</v>
      </c>
      <c r="DZ314" s="1">
        <v>26600</v>
      </c>
      <c r="EA314" s="1">
        <v>28500</v>
      </c>
      <c r="EB314" s="1">
        <v>29400</v>
      </c>
      <c r="EC314" s="1">
        <v>28100</v>
      </c>
      <c r="ED314" s="1">
        <v>26800</v>
      </c>
      <c r="EE314" s="1">
        <v>31100</v>
      </c>
      <c r="EF314" s="1">
        <v>31100</v>
      </c>
    </row>
    <row r="315" spans="2:136" x14ac:dyDescent="0.45">
      <c r="D315" t="s">
        <v>271</v>
      </c>
      <c r="E315" s="1">
        <v>57000</v>
      </c>
      <c r="F315" s="1">
        <v>57800</v>
      </c>
      <c r="G315" s="1">
        <v>61400</v>
      </c>
      <c r="H315" s="1">
        <v>61700</v>
      </c>
      <c r="I315" s="1">
        <v>60500</v>
      </c>
      <c r="J315" s="1">
        <v>60500</v>
      </c>
      <c r="K315" s="1">
        <v>61400</v>
      </c>
      <c r="L315" s="1">
        <v>64400.000000000007</v>
      </c>
      <c r="M315" s="1">
        <v>64900.000000000007</v>
      </c>
      <c r="N315" s="1">
        <v>60200</v>
      </c>
      <c r="O315" s="1">
        <v>66600</v>
      </c>
      <c r="P315" s="1">
        <v>59000</v>
      </c>
      <c r="Q315" s="1">
        <v>62200</v>
      </c>
      <c r="R315" s="1">
        <v>61400</v>
      </c>
      <c r="S315" s="1">
        <v>62400</v>
      </c>
      <c r="T315" s="1">
        <v>67500</v>
      </c>
      <c r="U315" s="1">
        <v>69200</v>
      </c>
      <c r="V315" s="1">
        <v>74100</v>
      </c>
      <c r="W315" s="1">
        <v>72200</v>
      </c>
      <c r="X315" s="1">
        <v>73500</v>
      </c>
      <c r="Y315" s="1">
        <v>70600</v>
      </c>
      <c r="Z315" s="1">
        <v>73000</v>
      </c>
      <c r="AA315" s="1">
        <v>73700</v>
      </c>
      <c r="AB315" s="1">
        <v>73300</v>
      </c>
      <c r="AC315" s="1">
        <v>73000</v>
      </c>
      <c r="AD315" s="1">
        <v>65600</v>
      </c>
      <c r="AE315" s="1">
        <v>66900</v>
      </c>
      <c r="AF315" s="1">
        <v>62700</v>
      </c>
      <c r="AG315" s="1">
        <v>67100</v>
      </c>
      <c r="AH315" s="1">
        <v>65600</v>
      </c>
      <c r="AI315" s="1">
        <v>67500</v>
      </c>
      <c r="AJ315" s="1">
        <v>80800</v>
      </c>
      <c r="AK315" s="1">
        <v>69300</v>
      </c>
      <c r="AL315" s="1">
        <v>76900</v>
      </c>
      <c r="AM315" s="1">
        <v>74100</v>
      </c>
      <c r="AN315" s="1">
        <v>68100</v>
      </c>
      <c r="AO315" s="1">
        <v>70800</v>
      </c>
      <c r="AP315" s="1">
        <v>68200</v>
      </c>
      <c r="AQ315" s="1">
        <v>67800</v>
      </c>
      <c r="AR315" s="1">
        <v>73800</v>
      </c>
      <c r="AS315" s="1">
        <v>69100</v>
      </c>
      <c r="AT315" s="1">
        <v>68000</v>
      </c>
      <c r="AU315" s="1">
        <v>72900</v>
      </c>
      <c r="AV315" s="1">
        <v>72800</v>
      </c>
      <c r="AW315" s="1">
        <v>73400</v>
      </c>
      <c r="AX315" s="1">
        <v>74200</v>
      </c>
      <c r="AY315" s="1">
        <v>68900</v>
      </c>
      <c r="AZ315" s="1">
        <v>70300</v>
      </c>
      <c r="BA315" s="1">
        <v>77300</v>
      </c>
      <c r="BB315" s="1">
        <v>78300</v>
      </c>
      <c r="BC315" s="1">
        <v>71000</v>
      </c>
      <c r="BD315" s="1">
        <v>77300</v>
      </c>
      <c r="BE315" s="1">
        <v>73900</v>
      </c>
      <c r="BF315" s="1">
        <v>67300</v>
      </c>
      <c r="BG315" s="1">
        <v>76400</v>
      </c>
      <c r="BH315" s="1">
        <v>72700</v>
      </c>
      <c r="BI315" s="1">
        <v>71300</v>
      </c>
      <c r="BJ315" s="1">
        <v>74100</v>
      </c>
      <c r="BK315" s="1">
        <v>76100</v>
      </c>
      <c r="BL315" s="1">
        <v>74800</v>
      </c>
      <c r="BM315" s="1">
        <v>73300</v>
      </c>
      <c r="BN315" s="1">
        <v>70600</v>
      </c>
      <c r="BO315" s="1">
        <v>68700</v>
      </c>
      <c r="BP315" s="1">
        <v>65200</v>
      </c>
      <c r="BQ315" s="1">
        <v>62400</v>
      </c>
      <c r="BR315" s="1">
        <v>74000</v>
      </c>
      <c r="BS315" s="1">
        <v>71200</v>
      </c>
      <c r="BT315" s="1">
        <v>71800</v>
      </c>
      <c r="BU315" s="1">
        <v>66300</v>
      </c>
      <c r="BV315" s="1">
        <v>72800</v>
      </c>
      <c r="BW315" s="1">
        <v>72000</v>
      </c>
      <c r="BX315" s="1">
        <v>68500</v>
      </c>
      <c r="BY315" s="1">
        <v>59300</v>
      </c>
      <c r="BZ315" s="1">
        <v>68300</v>
      </c>
      <c r="CA315" s="1">
        <v>75200</v>
      </c>
      <c r="CB315" s="1">
        <v>77000</v>
      </c>
      <c r="CC315" s="1">
        <v>72600</v>
      </c>
      <c r="CD315" s="1">
        <v>73300</v>
      </c>
      <c r="CE315" s="1">
        <v>76000</v>
      </c>
      <c r="CF315" s="1">
        <v>73500</v>
      </c>
      <c r="CG315" s="1">
        <v>70000</v>
      </c>
      <c r="CH315" s="1">
        <v>69200</v>
      </c>
      <c r="CI315" s="1">
        <v>68700</v>
      </c>
      <c r="CJ315" s="1">
        <v>70800</v>
      </c>
      <c r="CK315" s="1">
        <v>68500</v>
      </c>
      <c r="CL315" s="1">
        <v>62800</v>
      </c>
      <c r="CM315" s="1">
        <v>61400</v>
      </c>
      <c r="CN315" s="1">
        <v>58100</v>
      </c>
      <c r="CO315" s="1">
        <v>58500</v>
      </c>
      <c r="CP315" s="1">
        <v>62200</v>
      </c>
      <c r="CQ315" s="1">
        <v>65000</v>
      </c>
      <c r="CR315" s="1">
        <v>65900</v>
      </c>
      <c r="CS315" s="1">
        <v>71400</v>
      </c>
      <c r="CT315" s="1">
        <v>72400</v>
      </c>
      <c r="CU315" s="1">
        <v>81500</v>
      </c>
      <c r="CV315" s="1">
        <v>73700</v>
      </c>
      <c r="CW315" s="1">
        <v>69100</v>
      </c>
      <c r="CX315" s="1">
        <v>71900</v>
      </c>
      <c r="CY315" s="1">
        <v>64099.999999999993</v>
      </c>
      <c r="CZ315" s="1">
        <v>56900</v>
      </c>
      <c r="DA315" s="1">
        <v>58000</v>
      </c>
      <c r="DB315" s="1">
        <v>59500</v>
      </c>
      <c r="DC315" s="1">
        <v>65300</v>
      </c>
      <c r="DD315" s="1">
        <v>70300</v>
      </c>
      <c r="DE315" s="1">
        <v>68000</v>
      </c>
      <c r="DF315" s="1">
        <v>73800</v>
      </c>
      <c r="DG315" s="1">
        <v>73900</v>
      </c>
      <c r="DH315" s="1">
        <v>73000</v>
      </c>
      <c r="DI315" s="1">
        <v>74000</v>
      </c>
      <c r="DJ315" s="1">
        <v>65099.999999999993</v>
      </c>
      <c r="DK315" s="1">
        <v>68900</v>
      </c>
      <c r="DL315" s="1">
        <v>62300</v>
      </c>
      <c r="DM315" s="1">
        <v>57200</v>
      </c>
      <c r="DN315" s="1">
        <v>68500</v>
      </c>
      <c r="DO315" s="1">
        <v>69100</v>
      </c>
      <c r="DP315" s="1">
        <v>76300</v>
      </c>
      <c r="DQ315" s="1">
        <v>76600</v>
      </c>
      <c r="DR315" s="1">
        <v>79900</v>
      </c>
      <c r="DS315" s="1">
        <v>80500</v>
      </c>
      <c r="DT315" s="1">
        <v>85200</v>
      </c>
      <c r="DU315" s="1">
        <v>72800</v>
      </c>
      <c r="DV315" s="1">
        <v>69400</v>
      </c>
      <c r="DW315" s="1">
        <v>63300</v>
      </c>
      <c r="DX315" s="1">
        <v>62300</v>
      </c>
      <c r="DY315" s="1">
        <v>60000</v>
      </c>
      <c r="DZ315" s="1">
        <v>60900</v>
      </c>
      <c r="EA315" s="1">
        <v>67800</v>
      </c>
      <c r="EB315" s="1">
        <v>74200</v>
      </c>
      <c r="EC315" s="1">
        <v>78900</v>
      </c>
      <c r="ED315" s="1">
        <v>78600</v>
      </c>
      <c r="EE315" s="1">
        <v>79400</v>
      </c>
      <c r="EF315" s="1">
        <v>79400</v>
      </c>
    </row>
    <row r="316" spans="2:136" x14ac:dyDescent="0.45">
      <c r="D316" t="s">
        <v>272</v>
      </c>
      <c r="E316" s="1">
        <v>33300</v>
      </c>
      <c r="F316" s="1">
        <v>30700</v>
      </c>
      <c r="G316" s="1">
        <v>39200</v>
      </c>
      <c r="H316" s="1">
        <v>38500</v>
      </c>
      <c r="I316" s="1">
        <v>36200</v>
      </c>
      <c r="J316" s="1">
        <v>38900</v>
      </c>
      <c r="K316" s="1">
        <v>33300</v>
      </c>
      <c r="L316" s="1">
        <v>40500</v>
      </c>
      <c r="M316" s="1">
        <v>35100</v>
      </c>
      <c r="N316" s="1">
        <v>37900</v>
      </c>
      <c r="O316" s="1">
        <v>39800</v>
      </c>
      <c r="P316" s="1">
        <v>37500</v>
      </c>
      <c r="Q316" s="1">
        <v>27500</v>
      </c>
      <c r="R316" s="1">
        <v>27000</v>
      </c>
      <c r="S316" s="1">
        <v>29200</v>
      </c>
      <c r="T316" s="1">
        <v>27700</v>
      </c>
      <c r="U316" s="1">
        <v>28300</v>
      </c>
      <c r="V316" s="1">
        <v>32800</v>
      </c>
      <c r="W316" s="1">
        <v>35100</v>
      </c>
      <c r="X316" s="1">
        <v>49200</v>
      </c>
      <c r="Y316" s="1">
        <v>51500</v>
      </c>
      <c r="Z316" s="1">
        <v>52600</v>
      </c>
      <c r="AA316" s="1">
        <v>55300</v>
      </c>
      <c r="AB316" s="1">
        <v>47600</v>
      </c>
      <c r="AC316" s="1">
        <v>45600</v>
      </c>
      <c r="AD316" s="1">
        <v>42200</v>
      </c>
      <c r="AE316" s="1">
        <v>40000</v>
      </c>
      <c r="AF316" s="1">
        <v>42100</v>
      </c>
      <c r="AG316" s="1">
        <v>39900</v>
      </c>
      <c r="AH316" s="1">
        <v>33300</v>
      </c>
      <c r="AI316" s="1">
        <v>36000</v>
      </c>
      <c r="AJ316" s="1">
        <v>36700</v>
      </c>
      <c r="AK316" s="1">
        <v>37000</v>
      </c>
      <c r="AL316" s="1">
        <v>35500</v>
      </c>
      <c r="AM316" s="1">
        <v>32600</v>
      </c>
      <c r="AN316" s="1">
        <v>30200</v>
      </c>
      <c r="AO316" s="1">
        <v>33500</v>
      </c>
      <c r="AP316" s="1">
        <v>35900</v>
      </c>
      <c r="AQ316" s="1">
        <v>36100</v>
      </c>
      <c r="AR316" s="1">
        <v>40700</v>
      </c>
      <c r="AS316" s="1">
        <v>49200</v>
      </c>
      <c r="AT316" s="1">
        <v>40200</v>
      </c>
      <c r="AU316" s="1">
        <v>40700</v>
      </c>
      <c r="AV316" s="1">
        <v>39900</v>
      </c>
      <c r="AW316" s="1">
        <v>35000</v>
      </c>
      <c r="AX316" s="1">
        <v>36900</v>
      </c>
      <c r="AY316" s="1">
        <v>38500</v>
      </c>
      <c r="AZ316" s="1">
        <v>46300</v>
      </c>
      <c r="BA316" s="1">
        <v>49600</v>
      </c>
      <c r="BB316" s="1">
        <v>47100</v>
      </c>
      <c r="BC316" s="1">
        <v>41700</v>
      </c>
      <c r="BD316" s="1">
        <v>36900</v>
      </c>
      <c r="BE316" s="1">
        <v>42000</v>
      </c>
      <c r="BF316" s="1">
        <v>39100</v>
      </c>
      <c r="BG316" s="1">
        <v>41600</v>
      </c>
      <c r="BH316" s="1">
        <v>40600</v>
      </c>
      <c r="BI316" s="1">
        <v>41600</v>
      </c>
      <c r="BJ316" s="1">
        <v>44300</v>
      </c>
      <c r="BK316" s="1">
        <v>45900</v>
      </c>
      <c r="BL316" s="1">
        <v>37600</v>
      </c>
      <c r="BM316" s="1">
        <v>37800</v>
      </c>
      <c r="BN316" s="1">
        <v>35500</v>
      </c>
      <c r="BO316" s="1">
        <v>40900</v>
      </c>
      <c r="BP316" s="1">
        <v>40800</v>
      </c>
      <c r="BQ316" s="1">
        <v>46200</v>
      </c>
      <c r="BR316" s="1">
        <v>44100</v>
      </c>
      <c r="BS316" s="1">
        <v>52000</v>
      </c>
      <c r="BT316" s="1">
        <v>47200</v>
      </c>
      <c r="BU316" s="1">
        <v>45000</v>
      </c>
      <c r="BV316" s="1">
        <v>55300</v>
      </c>
      <c r="BW316" s="1">
        <v>50800</v>
      </c>
      <c r="BX316" s="1">
        <v>46100</v>
      </c>
      <c r="BY316" s="1">
        <v>46400</v>
      </c>
      <c r="BZ316" s="1">
        <v>53000</v>
      </c>
      <c r="CA316" s="1">
        <v>47300</v>
      </c>
      <c r="CB316" s="1">
        <v>45200</v>
      </c>
      <c r="CC316" s="1">
        <v>39900</v>
      </c>
      <c r="CD316" s="1">
        <v>39800</v>
      </c>
      <c r="CE316" s="1">
        <v>46000</v>
      </c>
      <c r="CF316" s="1">
        <v>53300</v>
      </c>
      <c r="CG316" s="1">
        <v>56900</v>
      </c>
      <c r="CH316" s="1">
        <v>58200</v>
      </c>
      <c r="CI316" s="1">
        <v>64099.999999999993</v>
      </c>
      <c r="CJ316" s="1">
        <v>62400</v>
      </c>
      <c r="CK316" s="1">
        <v>57100</v>
      </c>
      <c r="CL316" s="1">
        <v>56000</v>
      </c>
      <c r="CM316" s="1">
        <v>56800</v>
      </c>
      <c r="CN316" s="1">
        <v>49800</v>
      </c>
      <c r="CO316" s="1">
        <v>44600</v>
      </c>
      <c r="CP316" s="1">
        <v>39300</v>
      </c>
      <c r="CQ316" s="1">
        <v>41200</v>
      </c>
      <c r="CR316" s="1">
        <v>41000</v>
      </c>
      <c r="CS316" s="1">
        <v>32400</v>
      </c>
      <c r="CT316" s="1">
        <v>40700</v>
      </c>
      <c r="CU316" s="1">
        <v>45900</v>
      </c>
      <c r="CV316" s="1">
        <v>47700</v>
      </c>
      <c r="CW316" s="1">
        <v>50900</v>
      </c>
      <c r="CX316" s="1">
        <v>53400</v>
      </c>
      <c r="CY316" s="1">
        <v>57900</v>
      </c>
      <c r="CZ316" s="1">
        <v>54100</v>
      </c>
      <c r="DA316" s="1">
        <v>50600</v>
      </c>
      <c r="DB316" s="1">
        <v>48300</v>
      </c>
      <c r="DC316" s="1">
        <v>40600</v>
      </c>
      <c r="DD316" s="1">
        <v>42200</v>
      </c>
      <c r="DE316" s="1">
        <v>39400</v>
      </c>
      <c r="DF316" s="1">
        <v>37300</v>
      </c>
      <c r="DG316" s="1">
        <v>35600</v>
      </c>
      <c r="DH316" s="1">
        <v>41000</v>
      </c>
      <c r="DI316" s="1">
        <v>43800</v>
      </c>
      <c r="DJ316" s="1">
        <v>40200</v>
      </c>
      <c r="DK316" s="1">
        <v>37300</v>
      </c>
      <c r="DL316" s="1">
        <v>34900</v>
      </c>
      <c r="DM316" s="1">
        <v>32600</v>
      </c>
      <c r="DN316" s="1">
        <v>30000</v>
      </c>
      <c r="DO316" s="1">
        <v>40700</v>
      </c>
      <c r="DP316" s="1">
        <v>35700</v>
      </c>
      <c r="DQ316" s="1">
        <v>41800</v>
      </c>
      <c r="DR316" s="1">
        <v>39000</v>
      </c>
      <c r="DS316" s="1">
        <v>46900</v>
      </c>
      <c r="DT316" s="1">
        <v>46800</v>
      </c>
      <c r="DU316" s="1">
        <v>61200</v>
      </c>
      <c r="DV316" s="1">
        <v>52800</v>
      </c>
      <c r="DW316" s="1">
        <v>54800</v>
      </c>
      <c r="DX316" s="1">
        <v>47100</v>
      </c>
      <c r="DY316" s="1">
        <v>44300</v>
      </c>
      <c r="DZ316" s="1">
        <v>41700</v>
      </c>
      <c r="EA316" s="1">
        <v>36500</v>
      </c>
      <c r="EB316" s="1">
        <v>39900</v>
      </c>
      <c r="EC316" s="1">
        <v>42600</v>
      </c>
      <c r="ED316" s="1">
        <v>50500</v>
      </c>
      <c r="EE316" s="1">
        <v>43300</v>
      </c>
      <c r="EF316" s="1">
        <v>43300</v>
      </c>
    </row>
    <row r="317" spans="2:136" x14ac:dyDescent="0.45">
      <c r="D317" t="s">
        <v>273</v>
      </c>
      <c r="E317" s="1">
        <v>57000</v>
      </c>
      <c r="F317" s="1">
        <v>61000</v>
      </c>
      <c r="G317" s="1">
        <v>61500</v>
      </c>
      <c r="H317" s="1">
        <v>57600</v>
      </c>
      <c r="I317" s="1">
        <v>59700</v>
      </c>
      <c r="J317" s="1">
        <v>53600</v>
      </c>
      <c r="K317" s="1">
        <v>67000</v>
      </c>
      <c r="L317" s="1">
        <v>63000</v>
      </c>
      <c r="M317" s="1">
        <v>55700</v>
      </c>
      <c r="N317" s="1">
        <v>55800</v>
      </c>
      <c r="O317" s="1">
        <v>54500</v>
      </c>
      <c r="P317" s="1">
        <v>56900</v>
      </c>
      <c r="Q317" s="1">
        <v>51100</v>
      </c>
      <c r="R317" s="1">
        <v>46900</v>
      </c>
      <c r="S317" s="1">
        <v>47600</v>
      </c>
      <c r="T317" s="1">
        <v>53200</v>
      </c>
      <c r="U317" s="1">
        <v>54700</v>
      </c>
      <c r="V317" s="1">
        <v>51800</v>
      </c>
      <c r="W317" s="1">
        <v>56600</v>
      </c>
      <c r="X317" s="1">
        <v>67600</v>
      </c>
      <c r="Y317" s="1">
        <v>69600</v>
      </c>
      <c r="Z317" s="1">
        <v>59800</v>
      </c>
      <c r="AA317" s="1">
        <v>50600</v>
      </c>
      <c r="AB317" s="1">
        <v>52900</v>
      </c>
      <c r="AC317" s="1">
        <v>47700</v>
      </c>
      <c r="AD317" s="1">
        <v>46300</v>
      </c>
      <c r="AE317" s="1">
        <v>44400</v>
      </c>
      <c r="AF317" s="1">
        <v>51600</v>
      </c>
      <c r="AG317" s="1">
        <v>56400</v>
      </c>
      <c r="AH317" s="1">
        <v>59200</v>
      </c>
      <c r="AI317" s="1">
        <v>64300</v>
      </c>
      <c r="AJ317" s="1">
        <v>61500</v>
      </c>
      <c r="AK317" s="1">
        <v>60400</v>
      </c>
      <c r="AL317" s="1">
        <v>56200</v>
      </c>
      <c r="AM317" s="1">
        <v>48200</v>
      </c>
      <c r="AN317" s="1">
        <v>49200</v>
      </c>
      <c r="AO317" s="1">
        <v>53100</v>
      </c>
      <c r="AP317" s="1">
        <v>58600</v>
      </c>
      <c r="AQ317" s="1">
        <v>57100</v>
      </c>
      <c r="AR317" s="1">
        <v>65700</v>
      </c>
      <c r="AS317" s="1">
        <v>61400</v>
      </c>
      <c r="AT317" s="1">
        <v>63700</v>
      </c>
      <c r="AU317" s="1">
        <v>61200</v>
      </c>
      <c r="AV317" s="1">
        <v>55500</v>
      </c>
      <c r="AW317" s="1">
        <v>49200</v>
      </c>
      <c r="AX317" s="1">
        <v>55800</v>
      </c>
      <c r="AY317" s="1">
        <v>56300</v>
      </c>
      <c r="AZ317" s="1">
        <v>56700</v>
      </c>
      <c r="BA317" s="1">
        <v>56500</v>
      </c>
      <c r="BB317" s="1">
        <v>51400</v>
      </c>
      <c r="BC317" s="1">
        <v>56400</v>
      </c>
      <c r="BD317" s="1">
        <v>50200</v>
      </c>
      <c r="BE317" s="1">
        <v>52600</v>
      </c>
      <c r="BF317" s="1">
        <v>56500</v>
      </c>
      <c r="BG317" s="1">
        <v>60500</v>
      </c>
      <c r="BH317" s="1">
        <v>60400</v>
      </c>
      <c r="BI317" s="1">
        <v>63700</v>
      </c>
      <c r="BJ317" s="1">
        <v>69700</v>
      </c>
      <c r="BK317" s="1">
        <v>67700</v>
      </c>
      <c r="BL317" s="1">
        <v>61500</v>
      </c>
      <c r="BM317" s="1">
        <v>73500</v>
      </c>
      <c r="BN317" s="1">
        <v>72100</v>
      </c>
      <c r="BO317" s="1">
        <v>71700</v>
      </c>
      <c r="BP317" s="1">
        <v>69200</v>
      </c>
      <c r="BQ317" s="1">
        <v>71700</v>
      </c>
      <c r="BR317" s="1">
        <v>75800</v>
      </c>
      <c r="BS317" s="1">
        <v>72900</v>
      </c>
      <c r="BT317" s="1">
        <v>65800</v>
      </c>
      <c r="BU317" s="1">
        <v>69400</v>
      </c>
      <c r="BV317" s="1">
        <v>77800</v>
      </c>
      <c r="BW317" s="1">
        <v>79100</v>
      </c>
      <c r="BX317" s="1">
        <v>72700</v>
      </c>
      <c r="BY317" s="1">
        <v>64200</v>
      </c>
      <c r="BZ317" s="1">
        <v>69600</v>
      </c>
      <c r="CA317" s="1">
        <v>60600</v>
      </c>
      <c r="CB317" s="1">
        <v>58400</v>
      </c>
      <c r="CC317" s="1">
        <v>60000</v>
      </c>
      <c r="CD317" s="1">
        <v>60000</v>
      </c>
      <c r="CE317" s="1">
        <v>55700</v>
      </c>
      <c r="CF317" s="1">
        <v>65900</v>
      </c>
      <c r="CG317" s="1">
        <v>64800</v>
      </c>
      <c r="CH317" s="1">
        <v>77300</v>
      </c>
      <c r="CI317" s="1">
        <v>75400</v>
      </c>
      <c r="CJ317" s="1">
        <v>80800</v>
      </c>
      <c r="CK317" s="1">
        <v>82100</v>
      </c>
      <c r="CL317" s="1">
        <v>81100</v>
      </c>
      <c r="CM317" s="1">
        <v>75800</v>
      </c>
      <c r="CN317" s="1">
        <v>76400</v>
      </c>
      <c r="CO317" s="1">
        <v>68500</v>
      </c>
      <c r="CP317" s="1">
        <v>63700</v>
      </c>
      <c r="CQ317" s="1">
        <v>58600</v>
      </c>
      <c r="CR317" s="1">
        <v>56700</v>
      </c>
      <c r="CS317" s="1">
        <v>59000</v>
      </c>
      <c r="CT317" s="1">
        <v>56000</v>
      </c>
      <c r="CU317" s="1">
        <v>53300</v>
      </c>
      <c r="CV317" s="1">
        <v>48400</v>
      </c>
      <c r="CW317" s="1">
        <v>63900</v>
      </c>
      <c r="CX317" s="1">
        <v>67300</v>
      </c>
      <c r="CY317" s="1">
        <v>70900</v>
      </c>
      <c r="CZ317" s="1">
        <v>71400</v>
      </c>
      <c r="DA317" s="1">
        <v>76800</v>
      </c>
      <c r="DB317" s="1">
        <v>74100</v>
      </c>
      <c r="DC317" s="1">
        <v>66100</v>
      </c>
      <c r="DD317" s="1">
        <v>55500</v>
      </c>
      <c r="DE317" s="1">
        <v>58300</v>
      </c>
      <c r="DF317" s="1">
        <v>59300</v>
      </c>
      <c r="DG317" s="1">
        <v>55900</v>
      </c>
      <c r="DH317" s="1">
        <v>59900</v>
      </c>
      <c r="DI317" s="1">
        <v>58200</v>
      </c>
      <c r="DJ317" s="1">
        <v>55600</v>
      </c>
      <c r="DK317" s="1">
        <v>61700</v>
      </c>
      <c r="DL317" s="1">
        <v>57800</v>
      </c>
      <c r="DM317" s="1">
        <v>54900</v>
      </c>
      <c r="DN317" s="1">
        <v>57100</v>
      </c>
      <c r="DO317" s="1">
        <v>59100</v>
      </c>
      <c r="DP317" s="1">
        <v>64400.000000000007</v>
      </c>
      <c r="DQ317" s="1">
        <v>56800</v>
      </c>
      <c r="DR317" s="1">
        <v>58700</v>
      </c>
      <c r="DS317" s="1">
        <v>60900</v>
      </c>
      <c r="DT317" s="1">
        <v>57600</v>
      </c>
      <c r="DU317" s="1">
        <v>60100</v>
      </c>
      <c r="DV317" s="1">
        <v>58000</v>
      </c>
      <c r="DW317" s="1">
        <v>63800</v>
      </c>
      <c r="DX317" s="1">
        <v>56300</v>
      </c>
      <c r="DY317" s="1">
        <v>53600</v>
      </c>
      <c r="DZ317" s="1">
        <v>60600</v>
      </c>
      <c r="EA317" s="1">
        <v>62700</v>
      </c>
      <c r="EB317" s="1">
        <v>58500</v>
      </c>
      <c r="EC317" s="1">
        <v>62500</v>
      </c>
      <c r="ED317" s="1">
        <v>63600</v>
      </c>
      <c r="EE317" s="1">
        <v>62200</v>
      </c>
      <c r="EF317" s="1">
        <v>62200</v>
      </c>
    </row>
    <row r="318" spans="2:136" x14ac:dyDescent="0.45">
      <c r="B318" t="s">
        <v>126</v>
      </c>
      <c r="C318" t="s">
        <v>44</v>
      </c>
      <c r="D318" t="s">
        <v>274</v>
      </c>
      <c r="E318" s="1">
        <v>21000</v>
      </c>
      <c r="F318" s="1">
        <v>23100</v>
      </c>
      <c r="G318" s="1">
        <v>27900</v>
      </c>
      <c r="H318" s="1">
        <v>28800</v>
      </c>
      <c r="I318" s="1">
        <v>28400</v>
      </c>
      <c r="J318" s="1">
        <v>32400</v>
      </c>
      <c r="K318" s="1">
        <v>28700</v>
      </c>
      <c r="L318" s="1">
        <v>24600</v>
      </c>
      <c r="M318" s="1">
        <v>26900</v>
      </c>
      <c r="N318" s="1">
        <v>25800</v>
      </c>
      <c r="O318" s="1">
        <v>28500</v>
      </c>
      <c r="P318" s="1">
        <v>24700</v>
      </c>
      <c r="Q318" s="1">
        <v>27600</v>
      </c>
      <c r="R318" s="1">
        <v>28200</v>
      </c>
      <c r="S318" s="1">
        <v>31500</v>
      </c>
      <c r="T318" s="1">
        <v>29800</v>
      </c>
      <c r="U318" s="1">
        <v>26100</v>
      </c>
      <c r="V318" s="1">
        <v>25500</v>
      </c>
      <c r="W318" s="1">
        <v>29800</v>
      </c>
      <c r="X318" s="1">
        <v>33800</v>
      </c>
      <c r="Y318" s="1">
        <v>31700</v>
      </c>
      <c r="Z318" s="1">
        <v>29300</v>
      </c>
      <c r="AA318" s="1">
        <v>27400</v>
      </c>
      <c r="AB318" s="1">
        <v>32700.000000000004</v>
      </c>
      <c r="AC318" s="1">
        <v>31500</v>
      </c>
      <c r="AD318" s="1">
        <v>27000</v>
      </c>
      <c r="AE318" s="1">
        <v>29100</v>
      </c>
      <c r="AF318" s="1">
        <v>35100</v>
      </c>
      <c r="AG318" s="1">
        <v>33000</v>
      </c>
      <c r="AH318" s="1">
        <v>33100</v>
      </c>
      <c r="AI318" s="1">
        <v>35500</v>
      </c>
      <c r="AJ318" s="1">
        <v>35600</v>
      </c>
      <c r="AK318" s="1">
        <v>33900</v>
      </c>
      <c r="AL318" s="1">
        <v>28300</v>
      </c>
      <c r="AM318" s="1">
        <v>35500</v>
      </c>
      <c r="AN318" s="1">
        <v>31700</v>
      </c>
      <c r="AO318" s="1">
        <v>32600</v>
      </c>
      <c r="AP318" s="1">
        <v>33900</v>
      </c>
      <c r="AQ318" s="1">
        <v>35600</v>
      </c>
      <c r="AR318" s="1">
        <v>33600</v>
      </c>
      <c r="AS318" s="1">
        <v>34900</v>
      </c>
      <c r="AT318" s="1">
        <v>29700</v>
      </c>
      <c r="AU318" s="1">
        <v>28400</v>
      </c>
      <c r="AV318" s="1">
        <v>29500</v>
      </c>
      <c r="AW318" s="1">
        <v>31700</v>
      </c>
      <c r="AX318" s="1">
        <v>37200</v>
      </c>
      <c r="AY318" s="1">
        <v>32900</v>
      </c>
      <c r="AZ318" s="1">
        <v>33300</v>
      </c>
      <c r="BA318" s="1">
        <v>26600</v>
      </c>
      <c r="BB318" s="1">
        <v>25600</v>
      </c>
      <c r="BC318" s="1">
        <v>25600</v>
      </c>
      <c r="BD318" s="1">
        <v>27800</v>
      </c>
      <c r="BE318" s="1">
        <v>25500</v>
      </c>
      <c r="BF318" s="1">
        <v>34500</v>
      </c>
      <c r="BG318" s="1">
        <v>26400</v>
      </c>
      <c r="BH318" s="1">
        <v>35700</v>
      </c>
      <c r="BI318" s="1">
        <v>32800</v>
      </c>
      <c r="BJ318" s="1">
        <v>39400</v>
      </c>
      <c r="BK318" s="1">
        <v>32700.000000000004</v>
      </c>
      <c r="BL318" s="1">
        <v>36200</v>
      </c>
      <c r="BM318" s="1">
        <v>36100</v>
      </c>
      <c r="BN318" s="1">
        <v>29600</v>
      </c>
      <c r="BO318" s="1">
        <v>27600</v>
      </c>
      <c r="BP318" s="1">
        <v>22100</v>
      </c>
      <c r="BQ318" s="1">
        <v>30300</v>
      </c>
      <c r="BR318" s="1">
        <v>30400</v>
      </c>
      <c r="BS318" s="1">
        <v>39200</v>
      </c>
      <c r="BT318" s="1">
        <v>38600</v>
      </c>
      <c r="BU318" s="1">
        <v>39300</v>
      </c>
      <c r="BV318" s="1">
        <v>34800</v>
      </c>
      <c r="BW318" s="1">
        <v>34800</v>
      </c>
      <c r="BX318" s="1">
        <v>32900</v>
      </c>
      <c r="BY318" s="1">
        <v>31100</v>
      </c>
      <c r="BZ318" s="1">
        <v>23300</v>
      </c>
      <c r="CA318" s="1">
        <v>28300</v>
      </c>
      <c r="CB318" s="1">
        <v>34500</v>
      </c>
      <c r="CC318" s="1">
        <v>27900</v>
      </c>
      <c r="CD318" s="1">
        <v>27800</v>
      </c>
      <c r="CE318" s="1">
        <v>24200</v>
      </c>
      <c r="CF318" s="1">
        <v>28000</v>
      </c>
      <c r="CG318" s="1">
        <v>25000</v>
      </c>
      <c r="CH318" s="1">
        <v>28600</v>
      </c>
      <c r="CI318" s="1">
        <v>26000</v>
      </c>
      <c r="CJ318" s="1">
        <v>24100</v>
      </c>
      <c r="CK318" s="1">
        <v>26200</v>
      </c>
      <c r="CL318" s="1">
        <v>27800</v>
      </c>
      <c r="CM318" s="1">
        <v>25700</v>
      </c>
      <c r="CN318" s="1">
        <v>26400</v>
      </c>
      <c r="CO318" s="1">
        <v>29400</v>
      </c>
      <c r="CP318" s="1">
        <v>35100</v>
      </c>
      <c r="CQ318" s="1">
        <v>31200</v>
      </c>
      <c r="CR318" s="1">
        <v>34800</v>
      </c>
      <c r="CS318" s="1">
        <v>35300</v>
      </c>
      <c r="CT318" s="1">
        <v>36000</v>
      </c>
      <c r="CU318" s="1">
        <v>39100</v>
      </c>
      <c r="CV318" s="1">
        <v>36700</v>
      </c>
      <c r="CW318" s="1">
        <v>40800</v>
      </c>
      <c r="CX318" s="1">
        <v>35700</v>
      </c>
      <c r="CY318" s="1">
        <v>37700</v>
      </c>
      <c r="CZ318" s="1">
        <v>33400</v>
      </c>
      <c r="DA318" s="1">
        <v>31900</v>
      </c>
      <c r="DB318" s="1">
        <v>29200</v>
      </c>
      <c r="DC318" s="1">
        <v>31300</v>
      </c>
      <c r="DD318" s="1">
        <v>34200</v>
      </c>
      <c r="DE318" s="1">
        <v>25300</v>
      </c>
      <c r="DF318" s="1">
        <v>35400</v>
      </c>
      <c r="DG318" s="1">
        <v>34700</v>
      </c>
      <c r="DH318" s="1">
        <v>33600</v>
      </c>
      <c r="DI318" s="1">
        <v>34900</v>
      </c>
      <c r="DJ318" s="1">
        <v>32200.000000000004</v>
      </c>
      <c r="DK318" s="1">
        <v>36100</v>
      </c>
      <c r="DL318" s="1">
        <v>33000</v>
      </c>
      <c r="DM318" s="1">
        <v>33900</v>
      </c>
      <c r="DN318" s="1">
        <v>36600</v>
      </c>
      <c r="DO318" s="1">
        <v>36300</v>
      </c>
      <c r="DP318" s="1">
        <v>35400</v>
      </c>
      <c r="DQ318" s="1">
        <v>26900</v>
      </c>
      <c r="DR318" s="1">
        <v>28100</v>
      </c>
      <c r="DS318" s="1">
        <v>24000</v>
      </c>
      <c r="DT318" s="1">
        <v>22000</v>
      </c>
      <c r="DU318" s="1">
        <v>20800</v>
      </c>
      <c r="DV318" s="1">
        <v>31100</v>
      </c>
      <c r="DW318" s="1">
        <v>27800</v>
      </c>
      <c r="DX318" s="1">
        <v>20800</v>
      </c>
      <c r="DY318" s="1">
        <v>23500</v>
      </c>
      <c r="DZ318" s="1">
        <v>22100</v>
      </c>
      <c r="EA318" s="1">
        <v>31200</v>
      </c>
      <c r="EB318" s="1">
        <v>30600</v>
      </c>
      <c r="EC318" s="1">
        <v>32200.000000000004</v>
      </c>
      <c r="ED318" s="1">
        <v>30600</v>
      </c>
      <c r="EE318" s="1">
        <v>35100</v>
      </c>
      <c r="EF318" s="1">
        <v>35100</v>
      </c>
    </row>
    <row r="319" spans="2:136" x14ac:dyDescent="0.45">
      <c r="D319" t="s">
        <v>275</v>
      </c>
      <c r="E319" s="1">
        <v>9700</v>
      </c>
      <c r="F319" s="1">
        <v>12000</v>
      </c>
      <c r="G319" s="1">
        <v>11700</v>
      </c>
      <c r="H319" s="1">
        <v>11800</v>
      </c>
      <c r="I319" s="1">
        <v>15800</v>
      </c>
      <c r="J319" s="1">
        <v>13900</v>
      </c>
      <c r="K319" s="1">
        <v>12600</v>
      </c>
      <c r="L319" s="1">
        <v>11900</v>
      </c>
      <c r="M319" s="1">
        <v>10400</v>
      </c>
      <c r="N319" s="1">
        <v>10200</v>
      </c>
      <c r="O319" s="1">
        <v>6600</v>
      </c>
      <c r="P319" s="1">
        <v>6700</v>
      </c>
      <c r="Q319" s="1">
        <v>12500</v>
      </c>
      <c r="R319" s="1">
        <v>8800</v>
      </c>
      <c r="S319" s="1">
        <v>10900</v>
      </c>
      <c r="T319" s="1">
        <v>10000</v>
      </c>
      <c r="U319" s="1">
        <v>8500</v>
      </c>
      <c r="V319" s="1">
        <v>10200</v>
      </c>
      <c r="W319" s="1">
        <v>10200</v>
      </c>
      <c r="X319" s="1">
        <v>9300</v>
      </c>
      <c r="Y319" s="1">
        <v>8700</v>
      </c>
      <c r="Z319" s="1">
        <v>5700</v>
      </c>
      <c r="AA319" s="1">
        <v>6600</v>
      </c>
      <c r="AB319" s="1">
        <v>5000</v>
      </c>
      <c r="AC319" s="1">
        <v>6200</v>
      </c>
      <c r="AD319" s="1">
        <v>8000</v>
      </c>
      <c r="AE319" s="1">
        <v>8000</v>
      </c>
      <c r="AF319" s="1">
        <v>11000</v>
      </c>
      <c r="AG319" s="1">
        <v>9500</v>
      </c>
      <c r="AH319" s="1">
        <v>10500</v>
      </c>
      <c r="AI319" s="1">
        <v>12200</v>
      </c>
      <c r="AJ319" s="1">
        <v>10900</v>
      </c>
      <c r="AK319" s="1">
        <v>12000</v>
      </c>
      <c r="AL319" s="1">
        <v>10700</v>
      </c>
      <c r="AM319" s="1">
        <v>8500</v>
      </c>
      <c r="AN319" s="1">
        <v>6800</v>
      </c>
      <c r="AO319" s="1">
        <v>7300</v>
      </c>
      <c r="AP319" s="1">
        <v>8600</v>
      </c>
      <c r="AQ319" s="1">
        <v>9200</v>
      </c>
      <c r="AR319" s="1">
        <v>9200</v>
      </c>
      <c r="AS319" s="1">
        <v>8900</v>
      </c>
      <c r="AT319" s="1">
        <v>8700</v>
      </c>
      <c r="AU319" s="1">
        <v>9300</v>
      </c>
      <c r="AV319" s="1">
        <v>7400</v>
      </c>
      <c r="AW319" s="1">
        <v>6700</v>
      </c>
      <c r="AX319" s="1">
        <v>6500</v>
      </c>
      <c r="AY319" s="1">
        <v>9700</v>
      </c>
      <c r="AZ319" s="1">
        <v>6700</v>
      </c>
      <c r="BA319" s="1">
        <v>7400</v>
      </c>
      <c r="BB319" s="1">
        <v>8200</v>
      </c>
      <c r="BC319" s="1">
        <v>5100</v>
      </c>
      <c r="BD319" s="1">
        <v>5700</v>
      </c>
      <c r="BE319" s="1">
        <v>3600</v>
      </c>
      <c r="BF319" s="1">
        <v>3800</v>
      </c>
      <c r="BG319" s="1">
        <v>2700</v>
      </c>
      <c r="BH319" s="1">
        <v>1500</v>
      </c>
      <c r="BI319" s="1">
        <v>4600</v>
      </c>
      <c r="BJ319" s="1">
        <v>6100</v>
      </c>
      <c r="BK319" s="1">
        <v>5400</v>
      </c>
      <c r="BL319" s="1">
        <v>6800</v>
      </c>
      <c r="BM319" s="1">
        <v>10900</v>
      </c>
      <c r="BN319" s="1">
        <v>10700</v>
      </c>
      <c r="BO319" s="1">
        <v>14900</v>
      </c>
      <c r="BP319" s="1">
        <v>10500</v>
      </c>
      <c r="BQ319" s="1">
        <v>8200</v>
      </c>
      <c r="BR319" s="1">
        <v>9600</v>
      </c>
      <c r="BS319" s="1">
        <v>11700</v>
      </c>
      <c r="BT319" s="1">
        <v>10400</v>
      </c>
      <c r="BU319" s="1">
        <v>12900</v>
      </c>
      <c r="BV319" s="1">
        <v>9200</v>
      </c>
      <c r="BW319" s="1">
        <v>6300</v>
      </c>
      <c r="BX319" s="1">
        <v>8400</v>
      </c>
      <c r="BY319" s="1">
        <v>9800</v>
      </c>
      <c r="BZ319" s="1">
        <v>9300</v>
      </c>
      <c r="CA319" s="1">
        <v>7300</v>
      </c>
      <c r="CB319" s="1">
        <v>7300</v>
      </c>
      <c r="CC319" s="1">
        <v>10100</v>
      </c>
      <c r="CD319" s="1">
        <v>9500</v>
      </c>
      <c r="CE319" s="1">
        <v>8800</v>
      </c>
      <c r="CF319" s="1">
        <v>6200</v>
      </c>
      <c r="CG319" s="1">
        <v>6600</v>
      </c>
      <c r="CH319" s="1">
        <v>8700</v>
      </c>
      <c r="CI319" s="1">
        <v>7000</v>
      </c>
      <c r="CJ319" s="1">
        <v>7400</v>
      </c>
      <c r="CK319" s="1">
        <v>9600</v>
      </c>
      <c r="CL319" s="1">
        <v>7700</v>
      </c>
      <c r="CM319" s="1">
        <v>7500</v>
      </c>
      <c r="CN319" s="1">
        <v>3900</v>
      </c>
      <c r="CO319" s="1">
        <v>4200</v>
      </c>
      <c r="CP319" s="1">
        <v>3900</v>
      </c>
      <c r="CQ319" s="1">
        <v>5700</v>
      </c>
      <c r="CR319" s="1">
        <v>10700</v>
      </c>
      <c r="CS319" s="1">
        <v>12700</v>
      </c>
      <c r="CT319" s="1">
        <v>16100.000000000002</v>
      </c>
      <c r="CU319" s="1">
        <v>15400</v>
      </c>
      <c r="CV319" s="1">
        <v>14400</v>
      </c>
      <c r="CW319" s="1">
        <v>15000</v>
      </c>
      <c r="CX319" s="1">
        <v>14500</v>
      </c>
      <c r="CY319" s="1">
        <v>11200</v>
      </c>
      <c r="CZ319" s="1">
        <v>9900</v>
      </c>
      <c r="DA319" s="1">
        <v>11300</v>
      </c>
      <c r="DB319" s="1">
        <v>12900</v>
      </c>
      <c r="DC319" s="1">
        <v>14900</v>
      </c>
      <c r="DD319" s="1">
        <v>9800</v>
      </c>
      <c r="DE319" s="1">
        <v>9600</v>
      </c>
      <c r="DF319" s="1">
        <v>11300</v>
      </c>
      <c r="DG319" s="1">
        <v>10400</v>
      </c>
      <c r="DH319" s="1">
        <v>8800</v>
      </c>
      <c r="DI319" s="1">
        <v>5900</v>
      </c>
      <c r="DJ319" s="1">
        <v>5500</v>
      </c>
      <c r="DK319" s="1">
        <v>9700</v>
      </c>
      <c r="DL319" s="1">
        <v>13600</v>
      </c>
      <c r="DM319" s="1">
        <v>11000</v>
      </c>
      <c r="DN319" s="1">
        <v>8600</v>
      </c>
      <c r="DO319" s="1">
        <v>13000</v>
      </c>
      <c r="DP319" s="1">
        <v>11400</v>
      </c>
      <c r="DQ319" s="1">
        <v>8200</v>
      </c>
      <c r="DR319" s="1">
        <v>4400</v>
      </c>
      <c r="DS319" s="1">
        <v>4600</v>
      </c>
      <c r="DT319" s="1">
        <v>5900</v>
      </c>
      <c r="DU319" s="1">
        <v>7100</v>
      </c>
      <c r="DV319" s="1">
        <v>7200</v>
      </c>
      <c r="DW319" s="1">
        <v>10400</v>
      </c>
      <c r="DX319" s="1">
        <v>6600</v>
      </c>
      <c r="DY319" s="1">
        <v>8100</v>
      </c>
      <c r="DZ319" s="1">
        <v>7400</v>
      </c>
      <c r="EA319" s="1">
        <v>7700</v>
      </c>
      <c r="EB319" s="1">
        <v>5400</v>
      </c>
      <c r="EC319" s="1">
        <v>4600</v>
      </c>
      <c r="ED319" s="1">
        <v>4400</v>
      </c>
      <c r="EE319" s="1">
        <v>4100</v>
      </c>
      <c r="EF319" s="1">
        <v>4100</v>
      </c>
    </row>
    <row r="320" spans="2:136" x14ac:dyDescent="0.45">
      <c r="D320" t="s">
        <v>276</v>
      </c>
      <c r="E320" s="1">
        <v>10200</v>
      </c>
      <c r="F320" s="1">
        <v>10000</v>
      </c>
      <c r="G320" s="1">
        <v>12000</v>
      </c>
      <c r="H320" s="1">
        <v>13300</v>
      </c>
      <c r="I320" s="1">
        <v>16700</v>
      </c>
      <c r="J320" s="1">
        <v>14900</v>
      </c>
      <c r="K320" s="1">
        <v>14100</v>
      </c>
      <c r="L320" s="1">
        <v>14500</v>
      </c>
      <c r="M320" s="1">
        <v>16100.000000000002</v>
      </c>
      <c r="N320" s="1">
        <v>15300</v>
      </c>
      <c r="O320" s="1">
        <v>14600</v>
      </c>
      <c r="P320" s="1">
        <v>14600</v>
      </c>
      <c r="Q320" s="1">
        <v>15300</v>
      </c>
      <c r="R320" s="1">
        <v>18900</v>
      </c>
      <c r="S320" s="1">
        <v>17900</v>
      </c>
      <c r="T320" s="1">
        <v>18900</v>
      </c>
      <c r="U320" s="1">
        <v>17300</v>
      </c>
      <c r="V320" s="1">
        <v>17400</v>
      </c>
      <c r="W320" s="1">
        <v>17300</v>
      </c>
      <c r="X320" s="1">
        <v>13900</v>
      </c>
      <c r="Y320" s="1">
        <v>13500</v>
      </c>
      <c r="Z320" s="1">
        <v>14700</v>
      </c>
      <c r="AA320" s="1">
        <v>15700</v>
      </c>
      <c r="AB320" s="1">
        <v>18000</v>
      </c>
      <c r="AC320" s="1">
        <v>20400</v>
      </c>
      <c r="AD320" s="1">
        <v>17900</v>
      </c>
      <c r="AE320" s="1">
        <v>19600</v>
      </c>
      <c r="AF320" s="1">
        <v>19300</v>
      </c>
      <c r="AG320" s="1">
        <v>18400</v>
      </c>
      <c r="AH320" s="1">
        <v>16700</v>
      </c>
      <c r="AI320" s="1">
        <v>15200</v>
      </c>
      <c r="AJ320" s="1">
        <v>16200</v>
      </c>
      <c r="AK320" s="1">
        <v>15500</v>
      </c>
      <c r="AL320" s="1">
        <v>16000</v>
      </c>
      <c r="AM320" s="1">
        <v>16600</v>
      </c>
      <c r="AN320" s="1">
        <v>16700</v>
      </c>
      <c r="AO320" s="1">
        <v>17100</v>
      </c>
      <c r="AP320" s="1">
        <v>14900</v>
      </c>
      <c r="AQ320" s="1">
        <v>14800</v>
      </c>
      <c r="AR320" s="1">
        <v>14200</v>
      </c>
      <c r="AS320" s="1">
        <v>15200</v>
      </c>
      <c r="AT320" s="1">
        <v>15500</v>
      </c>
      <c r="AU320" s="1">
        <v>16300</v>
      </c>
      <c r="AV320" s="1">
        <v>19000</v>
      </c>
      <c r="AW320" s="1">
        <v>16700</v>
      </c>
      <c r="AX320" s="1">
        <v>15900</v>
      </c>
      <c r="AY320" s="1">
        <v>16500</v>
      </c>
      <c r="AZ320" s="1">
        <v>17300</v>
      </c>
      <c r="BA320" s="1">
        <v>17200</v>
      </c>
      <c r="BB320" s="1">
        <v>17200</v>
      </c>
      <c r="BC320" s="1">
        <v>14600</v>
      </c>
      <c r="BD320" s="1">
        <v>14800</v>
      </c>
      <c r="BE320" s="1">
        <v>17200</v>
      </c>
      <c r="BF320" s="1">
        <v>17500</v>
      </c>
      <c r="BG320" s="1">
        <v>20100</v>
      </c>
      <c r="BH320" s="1">
        <v>18800</v>
      </c>
      <c r="BI320" s="1">
        <v>17100</v>
      </c>
      <c r="BJ320" s="1">
        <v>16200</v>
      </c>
      <c r="BK320" s="1">
        <v>16100.000000000002</v>
      </c>
      <c r="BL320" s="1">
        <v>19600</v>
      </c>
      <c r="BM320" s="1">
        <v>18700</v>
      </c>
      <c r="BN320" s="1">
        <v>17100</v>
      </c>
      <c r="BO320" s="1">
        <v>18400</v>
      </c>
      <c r="BP320" s="1">
        <v>24800</v>
      </c>
      <c r="BQ320" s="1">
        <v>22200</v>
      </c>
      <c r="BR320" s="1">
        <v>17300</v>
      </c>
      <c r="BS320" s="1">
        <v>19500</v>
      </c>
      <c r="BT320" s="1">
        <v>21000</v>
      </c>
      <c r="BU320" s="1">
        <v>15500</v>
      </c>
      <c r="BV320" s="1">
        <v>14300</v>
      </c>
      <c r="BW320" s="1">
        <v>12100</v>
      </c>
      <c r="BX320" s="1">
        <v>15300</v>
      </c>
      <c r="BY320" s="1">
        <v>15900</v>
      </c>
      <c r="BZ320" s="1">
        <v>16400</v>
      </c>
      <c r="CA320" s="1">
        <v>15600</v>
      </c>
      <c r="CB320" s="1">
        <v>17400</v>
      </c>
      <c r="CC320" s="1">
        <v>17200</v>
      </c>
      <c r="CD320" s="1">
        <v>17400</v>
      </c>
      <c r="CE320" s="1">
        <v>19400</v>
      </c>
      <c r="CF320" s="1">
        <v>19800</v>
      </c>
      <c r="CG320" s="1">
        <v>16100.000000000002</v>
      </c>
      <c r="CH320" s="1">
        <v>14900</v>
      </c>
      <c r="CI320" s="1">
        <v>15200</v>
      </c>
      <c r="CJ320" s="1">
        <v>16900</v>
      </c>
      <c r="CK320" s="1">
        <v>14900</v>
      </c>
      <c r="CL320" s="1">
        <v>17400</v>
      </c>
      <c r="CM320" s="1">
        <v>19300</v>
      </c>
      <c r="CN320" s="1">
        <v>18200</v>
      </c>
      <c r="CO320" s="1">
        <v>20700</v>
      </c>
      <c r="CP320" s="1">
        <v>18700</v>
      </c>
      <c r="CQ320" s="1">
        <v>25400</v>
      </c>
      <c r="CR320" s="1">
        <v>23400</v>
      </c>
      <c r="CS320" s="1">
        <v>19600</v>
      </c>
      <c r="CT320" s="1">
        <v>19400</v>
      </c>
      <c r="CU320" s="1">
        <v>16600</v>
      </c>
      <c r="CV320" s="1">
        <v>16800</v>
      </c>
      <c r="CW320" s="1">
        <v>13000</v>
      </c>
      <c r="CX320" s="1">
        <v>12600</v>
      </c>
      <c r="CY320" s="1">
        <v>15900</v>
      </c>
      <c r="CZ320" s="1">
        <v>17600</v>
      </c>
      <c r="DA320" s="1">
        <v>19200</v>
      </c>
      <c r="DB320" s="1">
        <v>18200</v>
      </c>
      <c r="DC320" s="1">
        <v>19600</v>
      </c>
      <c r="DD320" s="1">
        <v>16300</v>
      </c>
      <c r="DE320" s="1">
        <v>17900</v>
      </c>
      <c r="DF320" s="1">
        <v>16900</v>
      </c>
      <c r="DG320" s="1">
        <v>13100</v>
      </c>
      <c r="DH320" s="1">
        <v>15600</v>
      </c>
      <c r="DI320" s="1">
        <v>14400</v>
      </c>
      <c r="DJ320" s="1">
        <v>14500</v>
      </c>
      <c r="DK320" s="1">
        <v>9000</v>
      </c>
      <c r="DL320" s="1">
        <v>10800</v>
      </c>
      <c r="DM320" s="1">
        <v>17600</v>
      </c>
      <c r="DN320" s="1">
        <v>16000</v>
      </c>
      <c r="DO320" s="1">
        <v>19000</v>
      </c>
      <c r="DP320" s="1">
        <v>21300</v>
      </c>
      <c r="DQ320" s="1">
        <v>24700</v>
      </c>
      <c r="DR320" s="1">
        <v>25700</v>
      </c>
      <c r="DS320" s="1">
        <v>23600</v>
      </c>
      <c r="DT320" s="1">
        <v>27400</v>
      </c>
      <c r="DU320" s="1">
        <v>19600</v>
      </c>
      <c r="DV320" s="1">
        <v>21800</v>
      </c>
      <c r="DW320" s="1">
        <v>25800</v>
      </c>
      <c r="DX320" s="1">
        <v>24400</v>
      </c>
      <c r="DY320" s="1">
        <v>22200</v>
      </c>
      <c r="DZ320" s="1">
        <v>20400</v>
      </c>
      <c r="EA320" s="1">
        <v>21000</v>
      </c>
      <c r="EB320" s="1">
        <v>23400</v>
      </c>
      <c r="EC320" s="1">
        <v>17400</v>
      </c>
      <c r="ED320" s="1">
        <v>16800</v>
      </c>
      <c r="EE320" s="1">
        <v>14500</v>
      </c>
      <c r="EF320" s="1">
        <v>14500</v>
      </c>
    </row>
    <row r="321" spans="2:136" x14ac:dyDescent="0.45">
      <c r="D321" t="s">
        <v>277</v>
      </c>
      <c r="E321" s="1">
        <v>11900</v>
      </c>
      <c r="F321" s="1">
        <v>12500</v>
      </c>
      <c r="G321" s="1">
        <v>11300</v>
      </c>
      <c r="H321" s="1">
        <v>10300</v>
      </c>
      <c r="I321" s="1">
        <v>7300</v>
      </c>
      <c r="J321" s="1">
        <v>7600</v>
      </c>
      <c r="K321" s="1">
        <v>11000</v>
      </c>
      <c r="L321" s="1">
        <v>11100</v>
      </c>
      <c r="M321" s="1">
        <v>11100</v>
      </c>
      <c r="N321" s="1">
        <v>14700</v>
      </c>
      <c r="O321" s="1">
        <v>14600</v>
      </c>
      <c r="P321" s="1">
        <v>13900</v>
      </c>
      <c r="Q321" s="1">
        <v>13500</v>
      </c>
      <c r="R321" s="1">
        <v>12700</v>
      </c>
      <c r="S321" s="1">
        <v>7700</v>
      </c>
      <c r="T321" s="1">
        <v>8500</v>
      </c>
      <c r="U321" s="1">
        <v>10300</v>
      </c>
      <c r="V321" s="1">
        <v>9800</v>
      </c>
      <c r="W321" s="1">
        <v>13100</v>
      </c>
      <c r="X321" s="1">
        <v>11700</v>
      </c>
      <c r="Y321" s="1">
        <v>11700</v>
      </c>
      <c r="Z321" s="1">
        <v>11400</v>
      </c>
      <c r="AA321" s="1">
        <v>12400</v>
      </c>
      <c r="AB321" s="1">
        <v>11400</v>
      </c>
      <c r="AC321" s="1">
        <v>10600</v>
      </c>
      <c r="AD321" s="1">
        <v>10100</v>
      </c>
      <c r="AE321" s="1">
        <v>10400</v>
      </c>
      <c r="AF321" s="1">
        <v>10600</v>
      </c>
      <c r="AG321" s="1">
        <v>12500</v>
      </c>
      <c r="AH321" s="1">
        <v>14700</v>
      </c>
      <c r="AI321" s="1">
        <v>14800</v>
      </c>
      <c r="AJ321" s="1">
        <v>14200</v>
      </c>
      <c r="AK321" s="1">
        <v>15000</v>
      </c>
      <c r="AL321" s="1">
        <v>14000</v>
      </c>
      <c r="AM321" s="1">
        <v>15200</v>
      </c>
      <c r="AN321" s="1">
        <v>16500</v>
      </c>
      <c r="AO321" s="1">
        <v>14400</v>
      </c>
      <c r="AP321" s="1">
        <v>18100</v>
      </c>
      <c r="AQ321" s="1">
        <v>21300</v>
      </c>
      <c r="AR321" s="1">
        <v>16900</v>
      </c>
      <c r="AS321" s="1">
        <v>12700</v>
      </c>
      <c r="AT321" s="1">
        <v>13200</v>
      </c>
      <c r="AU321" s="1">
        <v>10400</v>
      </c>
      <c r="AV321" s="1">
        <v>10600</v>
      </c>
      <c r="AW321" s="1">
        <v>10500</v>
      </c>
      <c r="AX321" s="1">
        <v>11900</v>
      </c>
      <c r="AY321" s="1">
        <v>14200</v>
      </c>
      <c r="AZ321" s="1">
        <v>10600</v>
      </c>
      <c r="BA321" s="1">
        <v>11100</v>
      </c>
      <c r="BB321" s="1">
        <v>14300</v>
      </c>
      <c r="BC321" s="1">
        <v>13600</v>
      </c>
      <c r="BD321" s="1">
        <v>12500</v>
      </c>
      <c r="BE321" s="1">
        <v>12400</v>
      </c>
      <c r="BF321" s="1">
        <v>9400</v>
      </c>
      <c r="BG321" s="1">
        <v>10800</v>
      </c>
      <c r="BH321" s="1">
        <v>11900</v>
      </c>
      <c r="BI321" s="1">
        <v>16800</v>
      </c>
      <c r="BJ321" s="1">
        <v>18400</v>
      </c>
      <c r="BK321" s="1">
        <v>16700</v>
      </c>
      <c r="BL321" s="1">
        <v>18100</v>
      </c>
      <c r="BM321" s="1">
        <v>16000</v>
      </c>
      <c r="BN321" s="1">
        <v>19100</v>
      </c>
      <c r="BO321" s="1">
        <v>17300</v>
      </c>
      <c r="BP321" s="1">
        <v>14300</v>
      </c>
      <c r="BQ321" s="1">
        <v>16100.000000000002</v>
      </c>
      <c r="BR321" s="1">
        <v>11400</v>
      </c>
      <c r="BS321" s="1">
        <v>10200</v>
      </c>
      <c r="BT321" s="1">
        <v>13900</v>
      </c>
      <c r="BU321" s="1">
        <v>11900</v>
      </c>
      <c r="BV321" s="1">
        <v>14700</v>
      </c>
      <c r="BW321" s="1">
        <v>15500</v>
      </c>
      <c r="BX321" s="1">
        <v>17000</v>
      </c>
      <c r="BY321" s="1">
        <v>17600</v>
      </c>
      <c r="BZ321" s="1">
        <v>16900</v>
      </c>
      <c r="CA321" s="1">
        <v>17600</v>
      </c>
      <c r="CB321" s="1">
        <v>18100</v>
      </c>
      <c r="CC321" s="1">
        <v>17100</v>
      </c>
      <c r="CD321" s="1">
        <v>15400</v>
      </c>
      <c r="CE321" s="1">
        <v>14400</v>
      </c>
      <c r="CF321" s="1">
        <v>15700</v>
      </c>
      <c r="CG321" s="1">
        <v>12200</v>
      </c>
      <c r="CH321" s="1">
        <v>12400</v>
      </c>
      <c r="CI321" s="1">
        <v>11900</v>
      </c>
      <c r="CJ321" s="1">
        <v>14400</v>
      </c>
      <c r="CK321" s="1">
        <v>12900</v>
      </c>
      <c r="CL321" s="1">
        <v>11100</v>
      </c>
      <c r="CM321" s="1">
        <v>13900</v>
      </c>
      <c r="CN321" s="1">
        <v>15800</v>
      </c>
      <c r="CO321" s="1">
        <v>16700</v>
      </c>
      <c r="CP321" s="1">
        <v>15400</v>
      </c>
      <c r="CQ321" s="1">
        <v>15000</v>
      </c>
      <c r="CR321" s="1">
        <v>12500</v>
      </c>
      <c r="CS321" s="1">
        <v>11800</v>
      </c>
      <c r="CT321" s="1">
        <v>10900</v>
      </c>
      <c r="CU321" s="1">
        <v>9400</v>
      </c>
      <c r="CV321" s="1">
        <v>11300</v>
      </c>
      <c r="CW321" s="1">
        <v>11800</v>
      </c>
      <c r="CX321" s="1">
        <v>13600</v>
      </c>
      <c r="CY321" s="1">
        <v>13600</v>
      </c>
      <c r="CZ321" s="1">
        <v>14400</v>
      </c>
      <c r="DA321" s="1">
        <v>15900</v>
      </c>
      <c r="DB321" s="1">
        <v>18800</v>
      </c>
      <c r="DC321" s="1">
        <v>14200</v>
      </c>
      <c r="DD321" s="1">
        <v>10900</v>
      </c>
      <c r="DE321" s="1">
        <v>15200</v>
      </c>
      <c r="DF321" s="1">
        <v>11900</v>
      </c>
      <c r="DG321" s="1">
        <v>13700</v>
      </c>
      <c r="DH321" s="1">
        <v>13200</v>
      </c>
      <c r="DI321" s="1">
        <v>15300</v>
      </c>
      <c r="DJ321" s="1">
        <v>14900</v>
      </c>
      <c r="DK321" s="1">
        <v>15100</v>
      </c>
      <c r="DL321" s="1">
        <v>17400</v>
      </c>
      <c r="DM321" s="1">
        <v>14000</v>
      </c>
      <c r="DN321" s="1">
        <v>12600</v>
      </c>
      <c r="DO321" s="1">
        <v>11500</v>
      </c>
      <c r="DP321" s="1">
        <v>10400</v>
      </c>
      <c r="DQ321" s="1">
        <v>7100</v>
      </c>
      <c r="DR321" s="1">
        <v>6600</v>
      </c>
      <c r="DS321" s="1">
        <v>10000</v>
      </c>
      <c r="DT321" s="1">
        <v>7400</v>
      </c>
      <c r="DU321" s="1">
        <v>7300</v>
      </c>
      <c r="DV321" s="1">
        <v>10700</v>
      </c>
      <c r="DW321" s="1">
        <v>10000</v>
      </c>
      <c r="DX321" s="1">
        <v>9700</v>
      </c>
      <c r="DY321" s="1">
        <v>10900</v>
      </c>
      <c r="DZ321" s="1">
        <v>14900</v>
      </c>
      <c r="EA321" s="1">
        <v>10700</v>
      </c>
      <c r="EB321" s="1">
        <v>13200</v>
      </c>
      <c r="EC321" s="1">
        <v>12500</v>
      </c>
      <c r="ED321" s="1">
        <v>10400</v>
      </c>
      <c r="EE321" s="1">
        <v>9200</v>
      </c>
      <c r="EF321" s="1">
        <v>9200</v>
      </c>
    </row>
    <row r="322" spans="2:136" x14ac:dyDescent="0.45">
      <c r="D322" t="s">
        <v>278</v>
      </c>
      <c r="E322" s="1">
        <v>46200</v>
      </c>
      <c r="F322" s="1">
        <v>45900</v>
      </c>
      <c r="G322" s="1">
        <v>43900</v>
      </c>
      <c r="H322" s="1">
        <v>49000</v>
      </c>
      <c r="I322" s="1">
        <v>40700</v>
      </c>
      <c r="J322" s="1">
        <v>40600</v>
      </c>
      <c r="K322" s="1">
        <v>39900</v>
      </c>
      <c r="L322" s="1">
        <v>39600</v>
      </c>
      <c r="M322" s="1">
        <v>40300</v>
      </c>
      <c r="N322" s="1">
        <v>37300</v>
      </c>
      <c r="O322" s="1">
        <v>39900</v>
      </c>
      <c r="P322" s="1">
        <v>40100</v>
      </c>
      <c r="Q322" s="1">
        <v>39500</v>
      </c>
      <c r="R322" s="1">
        <v>36700</v>
      </c>
      <c r="S322" s="1">
        <v>40800</v>
      </c>
      <c r="T322" s="1">
        <v>36900</v>
      </c>
      <c r="U322" s="1">
        <v>38100</v>
      </c>
      <c r="V322" s="1">
        <v>34900</v>
      </c>
      <c r="W322" s="1">
        <v>40700</v>
      </c>
      <c r="X322" s="1">
        <v>37000</v>
      </c>
      <c r="Y322" s="1">
        <v>37000</v>
      </c>
      <c r="Z322" s="1">
        <v>27000</v>
      </c>
      <c r="AA322" s="1">
        <v>28900</v>
      </c>
      <c r="AB322" s="1">
        <v>34600</v>
      </c>
      <c r="AC322" s="1">
        <v>40900</v>
      </c>
      <c r="AD322" s="1">
        <v>38900</v>
      </c>
      <c r="AE322" s="1">
        <v>32400</v>
      </c>
      <c r="AF322" s="1">
        <v>35300</v>
      </c>
      <c r="AG322" s="1">
        <v>45700</v>
      </c>
      <c r="AH322" s="1">
        <v>42100</v>
      </c>
      <c r="AI322" s="1">
        <v>34400</v>
      </c>
      <c r="AJ322" s="1">
        <v>34700</v>
      </c>
      <c r="AK322" s="1">
        <v>43200</v>
      </c>
      <c r="AL322" s="1">
        <v>51500</v>
      </c>
      <c r="AM322" s="1">
        <v>60800</v>
      </c>
      <c r="AN322" s="1">
        <v>64500</v>
      </c>
      <c r="AO322" s="1">
        <v>50800</v>
      </c>
      <c r="AP322" s="1">
        <v>57200</v>
      </c>
      <c r="AQ322" s="1">
        <v>46400</v>
      </c>
      <c r="AR322" s="1">
        <v>43900</v>
      </c>
      <c r="AS322" s="1">
        <v>43100</v>
      </c>
      <c r="AT322" s="1">
        <v>43500</v>
      </c>
      <c r="AU322" s="1">
        <v>41800</v>
      </c>
      <c r="AV322" s="1">
        <v>45400</v>
      </c>
      <c r="AW322" s="1">
        <v>39100</v>
      </c>
      <c r="AX322" s="1">
        <v>44000</v>
      </c>
      <c r="AY322" s="1">
        <v>39700</v>
      </c>
      <c r="AZ322" s="1">
        <v>35600</v>
      </c>
      <c r="BA322" s="1">
        <v>36100</v>
      </c>
      <c r="BB322" s="1">
        <v>40000</v>
      </c>
      <c r="BC322" s="1">
        <v>35900</v>
      </c>
      <c r="BD322" s="1">
        <v>38900</v>
      </c>
      <c r="BE322" s="1">
        <v>44000</v>
      </c>
      <c r="BF322" s="1">
        <v>49600</v>
      </c>
      <c r="BG322" s="1">
        <v>45900</v>
      </c>
      <c r="BH322" s="1">
        <v>56900</v>
      </c>
      <c r="BI322" s="1">
        <v>56700</v>
      </c>
      <c r="BJ322" s="1">
        <v>52200</v>
      </c>
      <c r="BK322" s="1">
        <v>46400</v>
      </c>
      <c r="BL322" s="1">
        <v>53800</v>
      </c>
      <c r="BM322" s="1">
        <v>46000</v>
      </c>
      <c r="BN322" s="1">
        <v>39100</v>
      </c>
      <c r="BO322" s="1">
        <v>35500</v>
      </c>
      <c r="BP322" s="1">
        <v>39600</v>
      </c>
      <c r="BQ322" s="1">
        <v>45000</v>
      </c>
      <c r="BR322" s="1">
        <v>34100</v>
      </c>
      <c r="BS322" s="1">
        <v>36800</v>
      </c>
      <c r="BT322" s="1">
        <v>39800</v>
      </c>
      <c r="BU322" s="1">
        <v>40800</v>
      </c>
      <c r="BV322" s="1">
        <v>42700</v>
      </c>
      <c r="BW322" s="1">
        <v>39400</v>
      </c>
      <c r="BX322" s="1">
        <v>40900</v>
      </c>
      <c r="BY322" s="1">
        <v>41300</v>
      </c>
      <c r="BZ322" s="1">
        <v>49900</v>
      </c>
      <c r="CA322" s="1">
        <v>46700</v>
      </c>
      <c r="CB322" s="1">
        <v>47700</v>
      </c>
      <c r="CC322" s="1">
        <v>46400</v>
      </c>
      <c r="CD322" s="1">
        <v>45100</v>
      </c>
      <c r="CE322" s="1">
        <v>44800</v>
      </c>
      <c r="CF322" s="1">
        <v>42100</v>
      </c>
      <c r="CG322" s="1">
        <v>48200</v>
      </c>
      <c r="CH322" s="1">
        <v>44600</v>
      </c>
      <c r="CI322" s="1">
        <v>46100</v>
      </c>
      <c r="CJ322" s="1">
        <v>47900</v>
      </c>
      <c r="CK322" s="1">
        <v>47400</v>
      </c>
      <c r="CL322" s="1">
        <v>50700</v>
      </c>
      <c r="CM322" s="1">
        <v>51300</v>
      </c>
      <c r="CN322" s="1">
        <v>50200</v>
      </c>
      <c r="CO322" s="1">
        <v>49400</v>
      </c>
      <c r="CP322" s="1">
        <v>44100</v>
      </c>
      <c r="CQ322" s="1">
        <v>38800</v>
      </c>
      <c r="CR322" s="1">
        <v>33900</v>
      </c>
      <c r="CS322" s="1">
        <v>43000</v>
      </c>
      <c r="CT322" s="1">
        <v>38200</v>
      </c>
      <c r="CU322" s="1">
        <v>44000</v>
      </c>
      <c r="CV322" s="1">
        <v>50200</v>
      </c>
      <c r="CW322" s="1">
        <v>42300</v>
      </c>
      <c r="CX322" s="1">
        <v>42300</v>
      </c>
      <c r="CY322" s="1">
        <v>42300</v>
      </c>
      <c r="CZ322" s="1">
        <v>44200</v>
      </c>
      <c r="DA322" s="1">
        <v>40700</v>
      </c>
      <c r="DB322" s="1">
        <v>43100</v>
      </c>
      <c r="DC322" s="1">
        <v>45800</v>
      </c>
      <c r="DD322" s="1">
        <v>43200</v>
      </c>
      <c r="DE322" s="1">
        <v>38200</v>
      </c>
      <c r="DF322" s="1">
        <v>32900</v>
      </c>
      <c r="DG322" s="1">
        <v>36300</v>
      </c>
      <c r="DH322" s="1">
        <v>35200</v>
      </c>
      <c r="DI322" s="1">
        <v>37300</v>
      </c>
      <c r="DJ322" s="1">
        <v>34500</v>
      </c>
      <c r="DK322" s="1">
        <v>39900</v>
      </c>
      <c r="DL322" s="1">
        <v>42300</v>
      </c>
      <c r="DM322" s="1">
        <v>38900</v>
      </c>
      <c r="DN322" s="1">
        <v>43600</v>
      </c>
      <c r="DO322" s="1">
        <v>47900</v>
      </c>
      <c r="DP322" s="1">
        <v>42600</v>
      </c>
      <c r="DQ322" s="1">
        <v>52600</v>
      </c>
      <c r="DR322" s="1">
        <v>57100</v>
      </c>
      <c r="DS322" s="1">
        <v>51000</v>
      </c>
      <c r="DT322" s="1">
        <v>49400</v>
      </c>
      <c r="DU322" s="1">
        <v>37000</v>
      </c>
      <c r="DV322" s="1">
        <v>31100</v>
      </c>
      <c r="DW322" s="1">
        <v>42200</v>
      </c>
      <c r="DX322" s="1">
        <v>41000</v>
      </c>
      <c r="DY322" s="1">
        <v>38300</v>
      </c>
      <c r="DZ322" s="1">
        <v>56100</v>
      </c>
      <c r="EA322" s="1">
        <v>54100</v>
      </c>
      <c r="EB322" s="1">
        <v>57100</v>
      </c>
      <c r="EC322" s="1">
        <v>53100</v>
      </c>
      <c r="ED322" s="1">
        <v>63400</v>
      </c>
      <c r="EE322" s="1">
        <v>66100</v>
      </c>
      <c r="EF322" s="1">
        <v>66100</v>
      </c>
    </row>
    <row r="323" spans="2:136" x14ac:dyDescent="0.45">
      <c r="B323" t="s">
        <v>127</v>
      </c>
      <c r="C323" t="s">
        <v>44</v>
      </c>
      <c r="D323" t="s">
        <v>279</v>
      </c>
      <c r="E323" s="1">
        <v>3400</v>
      </c>
      <c r="F323" s="1">
        <v>1600</v>
      </c>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v>1600</v>
      </c>
      <c r="AP323" s="1">
        <v>3300</v>
      </c>
      <c r="AQ323" s="1">
        <v>2700</v>
      </c>
      <c r="AR323" s="1">
        <v>3200</v>
      </c>
      <c r="AS323" s="1">
        <v>3600</v>
      </c>
      <c r="AT323" s="1">
        <v>2600</v>
      </c>
      <c r="AU323" s="1"/>
      <c r="AV323" s="1">
        <v>1800</v>
      </c>
      <c r="AW323" s="1">
        <v>3400</v>
      </c>
      <c r="AX323" s="1">
        <v>3900</v>
      </c>
      <c r="AY323" s="1">
        <v>1600</v>
      </c>
      <c r="AZ323" s="1">
        <v>1500</v>
      </c>
      <c r="BA323" s="1">
        <v>2000</v>
      </c>
      <c r="BB323" s="1">
        <v>2500</v>
      </c>
      <c r="BC323" s="1">
        <v>1800</v>
      </c>
      <c r="BD323" s="1"/>
      <c r="BE323" s="1">
        <v>1700</v>
      </c>
      <c r="BF323" s="1"/>
      <c r="BG323" s="1"/>
      <c r="BH323" s="1"/>
      <c r="BI323" s="1"/>
      <c r="BJ323" s="1"/>
      <c r="BK323" s="1"/>
      <c r="BL323" s="1"/>
      <c r="BM323" s="1"/>
      <c r="BN323" s="1"/>
      <c r="BO323" s="1"/>
      <c r="BP323" s="1"/>
      <c r="BQ323" s="1"/>
      <c r="BR323" s="1"/>
      <c r="BS323" s="1"/>
      <c r="BT323" s="1"/>
      <c r="BU323" s="1"/>
      <c r="BV323" s="1"/>
      <c r="BW323" s="1"/>
      <c r="BX323" s="1"/>
      <c r="BY323" s="1"/>
      <c r="BZ323" s="1"/>
      <c r="CA323" s="1"/>
      <c r="CB323" s="1">
        <v>1600</v>
      </c>
      <c r="CC323" s="1">
        <v>1500</v>
      </c>
      <c r="CD323" s="1"/>
      <c r="CE323" s="1"/>
      <c r="CF323" s="1"/>
      <c r="CG323" s="1"/>
      <c r="CH323" s="1"/>
      <c r="CI323" s="1"/>
      <c r="CJ323" s="1"/>
      <c r="CK323" s="1">
        <v>2600</v>
      </c>
      <c r="CL323" s="1"/>
      <c r="CM323" s="1"/>
      <c r="CN323" s="1">
        <v>1600</v>
      </c>
      <c r="CO323" s="1">
        <v>2100</v>
      </c>
      <c r="CP323" s="1">
        <v>2400</v>
      </c>
      <c r="CQ323" s="1">
        <v>2400</v>
      </c>
      <c r="CR323" s="1">
        <v>2500</v>
      </c>
      <c r="CS323" s="1">
        <v>2400</v>
      </c>
      <c r="CT323" s="1">
        <v>1500</v>
      </c>
      <c r="CU323" s="1">
        <v>1800</v>
      </c>
      <c r="CV323" s="1">
        <v>1500</v>
      </c>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v>3700</v>
      </c>
      <c r="DZ323" s="1">
        <v>3800</v>
      </c>
      <c r="EA323" s="1">
        <v>2900</v>
      </c>
      <c r="EB323" s="1">
        <v>2100</v>
      </c>
      <c r="EC323" s="1">
        <v>2300</v>
      </c>
      <c r="ED323" s="1">
        <v>2100</v>
      </c>
      <c r="EE323" s="1"/>
      <c r="EF323"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E66C1-AAB1-4BB4-AA03-56F4BE91BDDB}">
  <dimension ref="A1:EE32"/>
  <sheetViews>
    <sheetView zoomScale="85" zoomScaleNormal="85" workbookViewId="0">
      <pane xSplit="2" ySplit="6" topLeftCell="C7" activePane="bottomRight" state="frozen"/>
      <selection pane="topRight" activeCell="C1" sqref="C1"/>
      <selection pane="bottomLeft" activeCell="A7" sqref="A7"/>
      <selection pane="bottomRight" activeCell="C32" sqref="C32"/>
    </sheetView>
  </sheetViews>
  <sheetFormatPr defaultRowHeight="14.25" x14ac:dyDescent="0.45"/>
  <cols>
    <col min="1" max="1" width="45.59765625" customWidth="1"/>
    <col min="2" max="2" width="67.33203125" bestFit="1" customWidth="1"/>
    <col min="3" max="3" width="35.6640625" bestFit="1" customWidth="1"/>
    <col min="4" max="13" width="10" bestFit="1" customWidth="1"/>
    <col min="14" max="137" width="10.73046875" bestFit="1" customWidth="1"/>
    <col min="138" max="147" width="9.73046875" bestFit="1" customWidth="1"/>
    <col min="148" max="148" width="11.59765625" bestFit="1" customWidth="1"/>
  </cols>
  <sheetData>
    <row r="1" spans="1:135" x14ac:dyDescent="0.45">
      <c r="B1" s="2" t="s">
        <v>1</v>
      </c>
      <c r="C1" t="s" vm="4">
        <v>197</v>
      </c>
    </row>
    <row r="2" spans="1:135" x14ac:dyDescent="0.45">
      <c r="B2" s="2" t="s">
        <v>0</v>
      </c>
      <c r="C2" t="s" vm="1">
        <v>11</v>
      </c>
    </row>
    <row r="3" spans="1:135" x14ac:dyDescent="0.45">
      <c r="B3" s="2" t="s">
        <v>18</v>
      </c>
      <c r="C3" t="s" vm="3">
        <v>10</v>
      </c>
    </row>
    <row r="5" spans="1:135" x14ac:dyDescent="0.45">
      <c r="B5" s="2" t="s">
        <v>12</v>
      </c>
      <c r="C5" s="2" t="s">
        <v>570</v>
      </c>
    </row>
    <row r="6" spans="1:135" x14ac:dyDescent="0.45">
      <c r="B6" s="2" t="s">
        <v>483</v>
      </c>
      <c r="C6" t="s">
        <v>571</v>
      </c>
      <c r="D6" t="s">
        <v>572</v>
      </c>
      <c r="E6" t="s">
        <v>573</v>
      </c>
      <c r="F6" t="s">
        <v>574</v>
      </c>
      <c r="G6" t="s">
        <v>575</v>
      </c>
      <c r="H6" t="s">
        <v>576</v>
      </c>
      <c r="I6" t="s">
        <v>577</v>
      </c>
      <c r="J6" t="s">
        <v>578</v>
      </c>
      <c r="K6" t="s">
        <v>579</v>
      </c>
      <c r="L6" t="s">
        <v>580</v>
      </c>
      <c r="M6" t="s">
        <v>581</v>
      </c>
    </row>
    <row r="7" spans="1:135" x14ac:dyDescent="0.45">
      <c r="B7" t="s">
        <v>569</v>
      </c>
      <c r="C7" s="1">
        <v>599286100</v>
      </c>
      <c r="D7" s="1">
        <v>605311300</v>
      </c>
      <c r="E7" s="1">
        <v>612017900</v>
      </c>
      <c r="F7" s="1">
        <v>619809700</v>
      </c>
      <c r="G7" s="1">
        <v>623109400</v>
      </c>
      <c r="H7" s="1">
        <v>629057400</v>
      </c>
      <c r="I7" s="1">
        <v>635077100</v>
      </c>
      <c r="J7" s="1">
        <v>641959700</v>
      </c>
      <c r="K7" s="1">
        <v>647145300</v>
      </c>
      <c r="L7" s="1">
        <v>660057800</v>
      </c>
      <c r="M7" s="1">
        <v>651787100</v>
      </c>
      <c r="EE7" s="5">
        <f>DS7/C7-1</f>
        <v>-1</v>
      </c>
    </row>
    <row r="8" spans="1:135" x14ac:dyDescent="0.45">
      <c r="A8" t="str">
        <f>B8</f>
        <v>110000 Agriculture, forestry, fishing and hunting</v>
      </c>
      <c r="B8" t="s">
        <v>408</v>
      </c>
      <c r="C8" s="1">
        <v>4937100</v>
      </c>
      <c r="D8" s="1">
        <v>4891300</v>
      </c>
      <c r="E8" s="1">
        <v>4866900</v>
      </c>
      <c r="F8" s="1">
        <v>4948300</v>
      </c>
      <c r="G8" s="1">
        <v>4787300</v>
      </c>
      <c r="H8" s="1">
        <v>4610500</v>
      </c>
      <c r="I8" s="1">
        <v>4560500</v>
      </c>
      <c r="J8" s="1">
        <v>4429000</v>
      </c>
      <c r="K8" s="1">
        <v>4408800</v>
      </c>
      <c r="L8" s="1">
        <v>4511700</v>
      </c>
      <c r="M8" s="1">
        <v>4490700</v>
      </c>
      <c r="EE8" s="5">
        <f t="shared" ref="EE8:EE31" si="0">DS8/C8-1</f>
        <v>-1</v>
      </c>
    </row>
    <row r="9" spans="1:135" x14ac:dyDescent="0.45">
      <c r="A9" t="str">
        <f t="shared" ref="A9:A31" si="1">B9</f>
        <v>210000 Mining, quarrying, and oil and gas extraction</v>
      </c>
      <c r="B9" t="s">
        <v>409</v>
      </c>
      <c r="C9" s="1">
        <v>3183700</v>
      </c>
      <c r="D9" s="1">
        <v>3408100</v>
      </c>
      <c r="E9" s="1">
        <v>3724200</v>
      </c>
      <c r="F9" s="1">
        <v>3798900</v>
      </c>
      <c r="G9" s="1">
        <v>3880000</v>
      </c>
      <c r="H9" s="1">
        <v>3815000</v>
      </c>
      <c r="I9" s="1">
        <v>3491600</v>
      </c>
      <c r="J9" s="1">
        <v>3358100</v>
      </c>
      <c r="K9" s="1">
        <v>3428700</v>
      </c>
      <c r="L9" s="1">
        <v>3385800</v>
      </c>
      <c r="M9" s="1">
        <v>3174600</v>
      </c>
      <c r="EE9" s="5">
        <f t="shared" si="0"/>
        <v>-1</v>
      </c>
    </row>
    <row r="10" spans="1:135" x14ac:dyDescent="0.45">
      <c r="A10" t="str">
        <f t="shared" si="1"/>
        <v>220000 Utilities</v>
      </c>
      <c r="B10" t="s">
        <v>410</v>
      </c>
      <c r="C10" s="1">
        <v>1736400</v>
      </c>
      <c r="D10" s="1">
        <v>1679300</v>
      </c>
      <c r="E10" s="1">
        <v>1640300</v>
      </c>
      <c r="F10" s="1">
        <v>1649300</v>
      </c>
      <c r="G10" s="1">
        <v>1669600</v>
      </c>
      <c r="H10" s="1">
        <v>1684700</v>
      </c>
      <c r="I10" s="1">
        <v>1686700</v>
      </c>
      <c r="J10" s="1">
        <v>1624600</v>
      </c>
      <c r="K10" s="1">
        <v>1766700</v>
      </c>
      <c r="L10" s="1">
        <v>1698400</v>
      </c>
      <c r="M10" s="1">
        <v>1682400</v>
      </c>
      <c r="EE10" s="5">
        <f t="shared" si="0"/>
        <v>-1</v>
      </c>
    </row>
    <row r="11" spans="1:135" x14ac:dyDescent="0.45">
      <c r="A11" t="str">
        <f t="shared" si="1"/>
        <v>230000 Construction</v>
      </c>
      <c r="B11" t="s">
        <v>411</v>
      </c>
      <c r="C11" s="1">
        <v>16480300</v>
      </c>
      <c r="D11" s="1">
        <v>16929700</v>
      </c>
      <c r="E11" s="1">
        <v>17168900</v>
      </c>
      <c r="F11" s="1">
        <v>17834500</v>
      </c>
      <c r="G11" s="1">
        <v>17873900</v>
      </c>
      <c r="H11" s="1">
        <v>18059200</v>
      </c>
      <c r="I11" s="1">
        <v>18191500</v>
      </c>
      <c r="J11" s="1">
        <v>18326600</v>
      </c>
      <c r="K11" s="1">
        <v>18461200</v>
      </c>
      <c r="L11" s="1">
        <v>18823900</v>
      </c>
      <c r="M11" s="1">
        <v>18293400</v>
      </c>
      <c r="EE11" s="5">
        <f t="shared" si="0"/>
        <v>-1</v>
      </c>
    </row>
    <row r="12" spans="1:135" x14ac:dyDescent="0.45">
      <c r="A12" t="str">
        <f>B12&amp;" Manufacturing"</f>
        <v>310000 Manufacturing</v>
      </c>
      <c r="B12" t="s">
        <v>412</v>
      </c>
      <c r="C12" s="1">
        <v>26413100</v>
      </c>
      <c r="D12" s="1">
        <v>26391500</v>
      </c>
      <c r="E12" s="1">
        <v>26607600</v>
      </c>
      <c r="F12" s="1">
        <v>26261000</v>
      </c>
      <c r="G12" s="1">
        <v>25895600</v>
      </c>
      <c r="H12" s="1">
        <v>26019200</v>
      </c>
      <c r="I12" s="1">
        <v>25764200</v>
      </c>
      <c r="J12" s="1">
        <v>25675400</v>
      </c>
      <c r="K12" s="1">
        <v>25891300</v>
      </c>
      <c r="L12" s="1">
        <v>26176300</v>
      </c>
      <c r="M12" s="1">
        <v>25692800</v>
      </c>
      <c r="EE12" s="5">
        <f t="shared" si="0"/>
        <v>-1</v>
      </c>
    </row>
    <row r="13" spans="1:135" x14ac:dyDescent="0.45">
      <c r="A13" t="str">
        <f t="shared" ref="A13:A14" si="2">B13&amp;" Manufacturing"</f>
        <v>320000 Manufacturing</v>
      </c>
      <c r="B13" t="s">
        <v>402</v>
      </c>
      <c r="C13" s="1">
        <v>7251900</v>
      </c>
      <c r="D13" s="1">
        <v>7020700</v>
      </c>
      <c r="E13" s="1">
        <v>6778400</v>
      </c>
      <c r="F13" s="1">
        <v>6778400</v>
      </c>
      <c r="G13" s="1">
        <v>6802100</v>
      </c>
      <c r="H13" s="1">
        <v>6691700</v>
      </c>
      <c r="I13" s="1">
        <v>6080800</v>
      </c>
      <c r="J13" s="1">
        <v>6267700</v>
      </c>
      <c r="K13" s="1">
        <v>6013500</v>
      </c>
      <c r="L13" s="1">
        <v>5842500</v>
      </c>
      <c r="M13" s="1">
        <v>6007400</v>
      </c>
      <c r="EE13" s="5">
        <f t="shared" si="0"/>
        <v>-1</v>
      </c>
    </row>
    <row r="14" spans="1:135" x14ac:dyDescent="0.45">
      <c r="A14" t="str">
        <f t="shared" si="2"/>
        <v>330000 Manufacturing</v>
      </c>
      <c r="B14" t="s">
        <v>403</v>
      </c>
      <c r="C14" s="1">
        <v>10351400</v>
      </c>
      <c r="D14" s="1">
        <v>10325300</v>
      </c>
      <c r="E14" s="1">
        <v>10753400</v>
      </c>
      <c r="F14" s="1">
        <v>10520500</v>
      </c>
      <c r="G14" s="1">
        <v>10398900</v>
      </c>
      <c r="H14" s="1">
        <v>10393600</v>
      </c>
      <c r="I14" s="1">
        <v>10867500</v>
      </c>
      <c r="J14" s="1">
        <v>10990800</v>
      </c>
      <c r="K14" s="1">
        <v>11062300</v>
      </c>
      <c r="L14" s="1">
        <v>11094100</v>
      </c>
      <c r="M14" s="1">
        <v>10992300</v>
      </c>
      <c r="EE14" s="5">
        <f t="shared" si="0"/>
        <v>-1</v>
      </c>
    </row>
    <row r="15" spans="1:135" x14ac:dyDescent="0.45">
      <c r="A15" t="str">
        <f t="shared" si="1"/>
        <v>410000 Wholesale trade</v>
      </c>
      <c r="B15" t="s">
        <v>413</v>
      </c>
      <c r="C15" s="1">
        <v>7818900</v>
      </c>
      <c r="D15" s="1">
        <v>7807100</v>
      </c>
      <c r="E15" s="1">
        <v>7607500</v>
      </c>
      <c r="F15" s="1">
        <v>7540700</v>
      </c>
      <c r="G15" s="1">
        <v>7675500</v>
      </c>
      <c r="H15" s="1">
        <v>8275700</v>
      </c>
      <c r="I15" s="1">
        <v>8464900</v>
      </c>
      <c r="J15" s="1">
        <v>8348900</v>
      </c>
      <c r="K15" s="1">
        <v>8071900</v>
      </c>
      <c r="L15" s="1">
        <v>7835100</v>
      </c>
      <c r="M15" s="1">
        <v>7950400</v>
      </c>
      <c r="EE15" s="5">
        <f t="shared" si="0"/>
        <v>-1</v>
      </c>
    </row>
    <row r="16" spans="1:135" x14ac:dyDescent="0.45">
      <c r="A16" t="str">
        <f>B16&amp;" Retail Trade"</f>
        <v>440000 Retail Trade</v>
      </c>
      <c r="B16" t="s">
        <v>414</v>
      </c>
      <c r="C16" s="1">
        <v>45192500</v>
      </c>
      <c r="D16" s="1">
        <v>44585800</v>
      </c>
      <c r="E16" s="1">
        <v>44737600</v>
      </c>
      <c r="F16" s="1">
        <v>45816400</v>
      </c>
      <c r="G16" s="1">
        <v>46028400</v>
      </c>
      <c r="H16" s="1">
        <v>45211500</v>
      </c>
      <c r="I16" s="1">
        <v>44970800</v>
      </c>
      <c r="J16" s="1">
        <v>46361500</v>
      </c>
      <c r="K16" s="1">
        <v>46354400</v>
      </c>
      <c r="L16" s="1">
        <v>47678000</v>
      </c>
      <c r="M16" s="1">
        <v>46881700</v>
      </c>
      <c r="EE16" s="5">
        <f t="shared" si="0"/>
        <v>-1</v>
      </c>
    </row>
    <row r="17" spans="1:135" x14ac:dyDescent="0.45">
      <c r="A17" t="str">
        <f>B17&amp;" Retail Trade"</f>
        <v>450000 Retail Trade</v>
      </c>
      <c r="B17" t="s">
        <v>415</v>
      </c>
      <c r="C17" s="1">
        <v>7254700</v>
      </c>
      <c r="D17" s="1">
        <v>7297600</v>
      </c>
      <c r="E17" s="1">
        <v>7072900</v>
      </c>
      <c r="F17" s="1">
        <v>7174200</v>
      </c>
      <c r="G17" s="1">
        <v>7023000</v>
      </c>
      <c r="H17" s="1">
        <v>6788400</v>
      </c>
      <c r="I17" s="1">
        <v>6923900</v>
      </c>
      <c r="J17" s="1">
        <v>7008500</v>
      </c>
      <c r="K17" s="1">
        <v>7129400</v>
      </c>
      <c r="L17" s="1">
        <v>7413800</v>
      </c>
      <c r="M17" s="1">
        <v>7435900</v>
      </c>
      <c r="EE17" s="5">
        <f t="shared" si="0"/>
        <v>-1</v>
      </c>
    </row>
    <row r="18" spans="1:135" x14ac:dyDescent="0.45">
      <c r="A18" t="str">
        <f>B18 &amp; "Transportation and Warehousing"</f>
        <v>480000Transportation and Warehousing</v>
      </c>
      <c r="B18" t="s">
        <v>416</v>
      </c>
      <c r="C18" s="1">
        <v>18279300</v>
      </c>
      <c r="D18" s="1">
        <v>18935200</v>
      </c>
      <c r="E18" s="1">
        <v>18919100</v>
      </c>
      <c r="F18" s="1">
        <v>19694500</v>
      </c>
      <c r="G18" s="1">
        <v>19931800</v>
      </c>
      <c r="H18" s="1">
        <v>20543000</v>
      </c>
      <c r="I18" s="1">
        <v>20377700</v>
      </c>
      <c r="J18" s="1">
        <v>20952100</v>
      </c>
      <c r="K18" s="1">
        <v>21953900</v>
      </c>
      <c r="L18" s="1">
        <v>23051500</v>
      </c>
      <c r="M18" s="1">
        <v>21857600</v>
      </c>
      <c r="EE18" s="5">
        <f t="shared" si="0"/>
        <v>-1</v>
      </c>
    </row>
    <row r="19" spans="1:135" x14ac:dyDescent="0.45">
      <c r="A19" t="str">
        <f>B19 &amp; "Transportation and Warehousing"</f>
        <v>490000Transportation and Warehousing</v>
      </c>
      <c r="B19" t="s">
        <v>417</v>
      </c>
      <c r="C19" s="1">
        <v>2222400</v>
      </c>
      <c r="D19" s="1">
        <v>2249400</v>
      </c>
      <c r="E19" s="1">
        <v>2429900</v>
      </c>
      <c r="F19" s="1">
        <v>2373900</v>
      </c>
      <c r="G19" s="1">
        <v>2375300</v>
      </c>
      <c r="H19" s="1">
        <v>2356700</v>
      </c>
      <c r="I19" s="1">
        <v>2274000</v>
      </c>
      <c r="J19" s="1">
        <v>2399000</v>
      </c>
      <c r="K19" s="1">
        <v>2626500</v>
      </c>
      <c r="L19" s="1">
        <v>2634700</v>
      </c>
      <c r="M19" s="1">
        <v>2796800</v>
      </c>
      <c r="EE19" s="5">
        <f t="shared" si="0"/>
        <v>-1</v>
      </c>
    </row>
    <row r="20" spans="1:135" x14ac:dyDescent="0.45">
      <c r="A20" t="str">
        <f t="shared" si="1"/>
        <v>510000 Information and cultural industries</v>
      </c>
      <c r="B20" t="s">
        <v>404</v>
      </c>
      <c r="C20" s="1">
        <v>4719700</v>
      </c>
      <c r="D20" s="1">
        <v>4795700</v>
      </c>
      <c r="E20" s="1">
        <v>4751900</v>
      </c>
      <c r="F20" s="1">
        <v>4545000</v>
      </c>
      <c r="G20" s="1">
        <v>4447100</v>
      </c>
      <c r="H20" s="1">
        <v>4419600</v>
      </c>
      <c r="I20" s="1">
        <v>4466300</v>
      </c>
      <c r="J20" s="1">
        <v>4306600</v>
      </c>
      <c r="K20" s="1">
        <v>4252700</v>
      </c>
      <c r="L20" s="1">
        <v>4032700</v>
      </c>
      <c r="M20" s="1">
        <v>4442700</v>
      </c>
      <c r="EE20" s="5">
        <f t="shared" si="0"/>
        <v>-1</v>
      </c>
    </row>
    <row r="21" spans="1:135" x14ac:dyDescent="0.45">
      <c r="A21" t="str">
        <f t="shared" si="1"/>
        <v>520000 Finance and insurance</v>
      </c>
      <c r="B21" t="s">
        <v>418</v>
      </c>
      <c r="C21" s="1">
        <v>9392300</v>
      </c>
      <c r="D21" s="1">
        <v>9136400</v>
      </c>
      <c r="E21" s="1">
        <v>9238200</v>
      </c>
      <c r="F21" s="1">
        <v>9380200</v>
      </c>
      <c r="G21" s="1">
        <v>9536600</v>
      </c>
      <c r="H21" s="1">
        <v>9654000</v>
      </c>
      <c r="I21" s="1">
        <v>9892200</v>
      </c>
      <c r="J21" s="1">
        <v>10193400</v>
      </c>
      <c r="K21" s="1">
        <v>10107300</v>
      </c>
      <c r="L21" s="1">
        <v>10311500</v>
      </c>
      <c r="M21" s="1">
        <v>11171400</v>
      </c>
      <c r="EE21" s="5">
        <f t="shared" si="0"/>
        <v>-1</v>
      </c>
    </row>
    <row r="22" spans="1:135" x14ac:dyDescent="0.45">
      <c r="A22" t="str">
        <f t="shared" si="1"/>
        <v>530000 Real estate and rental and leasing</v>
      </c>
      <c r="B22" t="s">
        <v>419</v>
      </c>
      <c r="C22" s="1">
        <v>3853500</v>
      </c>
      <c r="D22" s="1">
        <v>4086000</v>
      </c>
      <c r="E22" s="1">
        <v>3793500</v>
      </c>
      <c r="F22" s="1">
        <v>3833300</v>
      </c>
      <c r="G22" s="1">
        <v>3767600</v>
      </c>
      <c r="H22" s="1">
        <v>3862900</v>
      </c>
      <c r="I22" s="1">
        <v>3953000</v>
      </c>
      <c r="J22" s="1">
        <v>4160400</v>
      </c>
      <c r="K22" s="1">
        <v>4226000</v>
      </c>
      <c r="L22" s="1">
        <v>4404000</v>
      </c>
      <c r="M22" s="1">
        <v>4186300</v>
      </c>
      <c r="EE22" s="5">
        <f t="shared" si="0"/>
        <v>-1</v>
      </c>
    </row>
    <row r="23" spans="1:135" x14ac:dyDescent="0.45">
      <c r="A23" t="str">
        <f t="shared" si="1"/>
        <v>540000 Professional, scientific and technical services</v>
      </c>
      <c r="B23" t="s">
        <v>401</v>
      </c>
      <c r="C23" s="1">
        <v>15129600</v>
      </c>
      <c r="D23" s="1">
        <v>15647600</v>
      </c>
      <c r="E23" s="1">
        <v>15745500</v>
      </c>
      <c r="F23" s="1">
        <v>16274000</v>
      </c>
      <c r="G23" s="1">
        <v>16554600</v>
      </c>
      <c r="H23" s="1">
        <v>16928500</v>
      </c>
      <c r="I23" s="1">
        <v>17306400</v>
      </c>
      <c r="J23" s="1">
        <v>17877000</v>
      </c>
      <c r="K23" s="1">
        <v>18058200</v>
      </c>
      <c r="L23" s="1">
        <v>19177500</v>
      </c>
      <c r="M23" s="1">
        <v>19596400</v>
      </c>
      <c r="EE23" s="5">
        <f t="shared" si="0"/>
        <v>-1</v>
      </c>
    </row>
    <row r="24" spans="1:135" x14ac:dyDescent="0.45">
      <c r="A24" t="str">
        <f t="shared" si="1"/>
        <v>550000 Management of companies and enterprises</v>
      </c>
      <c r="B24" t="s">
        <v>420</v>
      </c>
      <c r="C24" s="1">
        <v>20300</v>
      </c>
      <c r="D24" s="1">
        <v>31900</v>
      </c>
      <c r="E24" s="1">
        <v>22700</v>
      </c>
      <c r="F24" s="1">
        <v>27500</v>
      </c>
      <c r="G24" s="1">
        <v>22200</v>
      </c>
      <c r="H24" s="1">
        <v>14100</v>
      </c>
      <c r="I24" s="1">
        <v>32200</v>
      </c>
      <c r="J24" s="1">
        <v>4000</v>
      </c>
      <c r="K24" s="1"/>
      <c r="L24" s="1"/>
      <c r="M24" s="1"/>
      <c r="EE24" s="5">
        <f t="shared" si="0"/>
        <v>-1</v>
      </c>
    </row>
    <row r="25" spans="1:135" x14ac:dyDescent="0.45">
      <c r="A25" t="str">
        <f t="shared" si="1"/>
        <v>560000 Administrative and support, waste management and remediation services</v>
      </c>
      <c r="B25" t="s">
        <v>421</v>
      </c>
      <c r="C25" s="1">
        <v>9243500</v>
      </c>
      <c r="D25" s="1">
        <v>9063500</v>
      </c>
      <c r="E25" s="1">
        <v>9208500</v>
      </c>
      <c r="F25" s="1">
        <v>9633400</v>
      </c>
      <c r="G25" s="1">
        <v>9548500</v>
      </c>
      <c r="H25" s="1">
        <v>9885800</v>
      </c>
      <c r="I25" s="1">
        <v>9944200</v>
      </c>
      <c r="J25" s="1">
        <v>9732400</v>
      </c>
      <c r="K25" s="1">
        <v>9866100</v>
      </c>
      <c r="L25" s="1">
        <v>9911900</v>
      </c>
      <c r="M25" s="1">
        <v>9382600</v>
      </c>
      <c r="EE25" s="5">
        <f t="shared" si="0"/>
        <v>-1</v>
      </c>
    </row>
    <row r="26" spans="1:135" x14ac:dyDescent="0.45">
      <c r="A26" t="str">
        <f t="shared" si="1"/>
        <v>610000 Educational services</v>
      </c>
      <c r="B26" t="s">
        <v>405</v>
      </c>
      <c r="C26" s="1">
        <v>14585100</v>
      </c>
      <c r="D26" s="1">
        <v>14617200</v>
      </c>
      <c r="E26" s="1">
        <v>15107900</v>
      </c>
      <c r="F26" s="1">
        <v>15292600</v>
      </c>
      <c r="G26" s="1">
        <v>15379900</v>
      </c>
      <c r="H26" s="1">
        <v>15835500</v>
      </c>
      <c r="I26" s="1">
        <v>15791400</v>
      </c>
      <c r="J26" s="1">
        <v>15978100</v>
      </c>
      <c r="K26" s="1">
        <v>16465700</v>
      </c>
      <c r="L26" s="1">
        <v>17069200</v>
      </c>
      <c r="M26" s="1">
        <v>17293600</v>
      </c>
      <c r="EE26" s="5">
        <f t="shared" si="0"/>
        <v>-1</v>
      </c>
    </row>
    <row r="27" spans="1:135" x14ac:dyDescent="0.45">
      <c r="A27" t="str">
        <f t="shared" si="1"/>
        <v>620000 Health care and social assistance</v>
      </c>
      <c r="B27" t="s">
        <v>422</v>
      </c>
      <c r="C27" s="1">
        <v>25055700</v>
      </c>
      <c r="D27" s="1">
        <v>25528600</v>
      </c>
      <c r="E27" s="1">
        <v>26212000</v>
      </c>
      <c r="F27" s="1">
        <v>26797600</v>
      </c>
      <c r="G27" s="1">
        <v>27191900</v>
      </c>
      <c r="H27" s="1">
        <v>28020200</v>
      </c>
      <c r="I27" s="1">
        <v>28583000</v>
      </c>
      <c r="J27" s="1">
        <v>29074000</v>
      </c>
      <c r="K27" s="1">
        <v>29359800</v>
      </c>
      <c r="L27" s="1">
        <v>30329100</v>
      </c>
      <c r="M27" s="1">
        <v>30414500</v>
      </c>
      <c r="EE27" s="5">
        <f t="shared" si="0"/>
        <v>-1</v>
      </c>
    </row>
    <row r="28" spans="1:135" x14ac:dyDescent="0.45">
      <c r="A28" t="str">
        <f t="shared" si="1"/>
        <v>710000 Arts, entertainment and recreation</v>
      </c>
      <c r="B28" t="s">
        <v>406</v>
      </c>
      <c r="C28" s="1">
        <v>5022000</v>
      </c>
      <c r="D28" s="1">
        <v>5125900</v>
      </c>
      <c r="E28" s="1">
        <v>4926000</v>
      </c>
      <c r="F28" s="1">
        <v>5080800</v>
      </c>
      <c r="G28" s="1">
        <v>5165700</v>
      </c>
      <c r="H28" s="1">
        <v>5086700</v>
      </c>
      <c r="I28" s="1">
        <v>5461900</v>
      </c>
      <c r="J28" s="1">
        <v>5695900</v>
      </c>
      <c r="K28" s="1">
        <v>5662600</v>
      </c>
      <c r="L28" s="1">
        <v>5772400</v>
      </c>
      <c r="M28" s="1">
        <v>4971800</v>
      </c>
      <c r="EE28" s="5">
        <f t="shared" si="0"/>
        <v>-1</v>
      </c>
    </row>
    <row r="29" spans="1:135" x14ac:dyDescent="0.45">
      <c r="A29" t="str">
        <f t="shared" si="1"/>
        <v>720000 Accommodation and food services</v>
      </c>
      <c r="B29" t="s">
        <v>423</v>
      </c>
      <c r="C29" s="1">
        <v>14253100</v>
      </c>
      <c r="D29" s="1">
        <v>14732100</v>
      </c>
      <c r="E29" s="1">
        <v>15105900</v>
      </c>
      <c r="F29" s="1">
        <v>15022000</v>
      </c>
      <c r="G29" s="1">
        <v>15462000</v>
      </c>
      <c r="H29" s="1">
        <v>15563700</v>
      </c>
      <c r="I29" s="1">
        <v>15547800</v>
      </c>
      <c r="J29" s="1">
        <v>15410600</v>
      </c>
      <c r="K29" s="1">
        <v>15659500</v>
      </c>
      <c r="L29" s="1">
        <v>15433700</v>
      </c>
      <c r="M29" s="1">
        <v>13780900</v>
      </c>
      <c r="EE29" s="5">
        <f t="shared" si="0"/>
        <v>-1</v>
      </c>
    </row>
    <row r="30" spans="1:135" x14ac:dyDescent="0.45">
      <c r="A30" t="str">
        <f t="shared" si="1"/>
        <v>810000 Other services (except public administration)</v>
      </c>
      <c r="B30" t="s">
        <v>407</v>
      </c>
      <c r="C30" s="1">
        <v>9677400</v>
      </c>
      <c r="D30" s="1">
        <v>9614000</v>
      </c>
      <c r="E30" s="1">
        <v>10049500</v>
      </c>
      <c r="F30" s="1">
        <v>9919600</v>
      </c>
      <c r="G30" s="1">
        <v>9920400</v>
      </c>
      <c r="H30" s="1">
        <v>9514400</v>
      </c>
      <c r="I30" s="1">
        <v>9693500</v>
      </c>
      <c r="J30" s="1">
        <v>9738400</v>
      </c>
      <c r="K30" s="1">
        <v>9918900</v>
      </c>
      <c r="L30" s="1">
        <v>10091800</v>
      </c>
      <c r="M30" s="1">
        <v>9564600</v>
      </c>
      <c r="EE30" s="5">
        <f t="shared" si="0"/>
        <v>-1</v>
      </c>
    </row>
    <row r="31" spans="1:135" x14ac:dyDescent="0.45">
      <c r="A31" t="str">
        <f t="shared" si="1"/>
        <v>910000 Public administration</v>
      </c>
      <c r="B31" t="s">
        <v>424</v>
      </c>
      <c r="C31" s="1">
        <v>11317900</v>
      </c>
      <c r="D31" s="1">
        <v>11327200</v>
      </c>
      <c r="E31" s="1">
        <v>11382600</v>
      </c>
      <c r="F31" s="1">
        <v>11280300</v>
      </c>
      <c r="G31" s="1">
        <v>11189700</v>
      </c>
      <c r="H31" s="1">
        <v>11119100</v>
      </c>
      <c r="I31" s="1">
        <v>11411200</v>
      </c>
      <c r="J31" s="1">
        <v>11744800</v>
      </c>
      <c r="K31" s="1">
        <v>11870900</v>
      </c>
      <c r="L31" s="1">
        <v>12402800</v>
      </c>
      <c r="M31" s="1">
        <v>12372200</v>
      </c>
      <c r="EE31" s="5">
        <f t="shared" si="0"/>
        <v>-1</v>
      </c>
    </row>
    <row r="32" spans="1:135" x14ac:dyDescent="0.45">
      <c r="C32" s="4">
        <f>SUM(C8:C31)/12</f>
        <v>22782650</v>
      </c>
      <c r="D32" s="4">
        <f t="shared" ref="D32:M32" si="3">SUM(D8:D31)/12</f>
        <v>22935591.666666668</v>
      </c>
      <c r="E32" s="4">
        <f t="shared" si="3"/>
        <v>23154241.666666668</v>
      </c>
      <c r="F32" s="4">
        <f t="shared" si="3"/>
        <v>23456408.333333332</v>
      </c>
      <c r="G32" s="4">
        <f t="shared" si="3"/>
        <v>23543966.666666668</v>
      </c>
      <c r="H32" s="4">
        <f t="shared" si="3"/>
        <v>23696141.666666668</v>
      </c>
      <c r="I32" s="4">
        <f t="shared" si="3"/>
        <v>23811433.333333332</v>
      </c>
      <c r="J32" s="4">
        <f t="shared" si="3"/>
        <v>24138150</v>
      </c>
      <c r="K32" s="4">
        <f t="shared" si="3"/>
        <v>24384691.666666668</v>
      </c>
      <c r="L32" s="4">
        <f t="shared" si="3"/>
        <v>24923533.333333332</v>
      </c>
      <c r="M32" s="4">
        <f t="shared" si="3"/>
        <v>24536083.333333332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12DE5-111B-4F4E-8C49-AC0CEE43197A}">
  <dimension ref="F2:G27"/>
  <sheetViews>
    <sheetView workbookViewId="0">
      <selection activeCell="F24" sqref="F24"/>
    </sheetView>
  </sheetViews>
  <sheetFormatPr defaultRowHeight="14.25" x14ac:dyDescent="0.45"/>
  <cols>
    <col min="6" max="6" width="66.1328125" bestFit="1" customWidth="1"/>
  </cols>
  <sheetData>
    <row r="2" spans="6:7" x14ac:dyDescent="0.45">
      <c r="F2" t="s">
        <v>566</v>
      </c>
      <c r="G2" t="s">
        <v>582</v>
      </c>
    </row>
    <row r="3" spans="6:7" x14ac:dyDescent="0.45">
      <c r="F3" t="str">
        <f>'NAICS2 Industry'!A18</f>
        <v>480000Transportation and Warehousing</v>
      </c>
      <c r="G3" s="14">
        <f>'NAICS2 Industry'!L18/'NAICS2 Industry'!C18-1</f>
        <v>0.26107126640516864</v>
      </c>
    </row>
    <row r="4" spans="6:7" x14ac:dyDescent="0.45">
      <c r="F4" t="str">
        <f>'NAICS2 Industry'!A23</f>
        <v>540000 Professional, scientific and technical services</v>
      </c>
      <c r="G4" s="14">
        <f>'NAICS2 Industry'!L23/'NAICS2 Industry'!C23-1</f>
        <v>0.26754838197969533</v>
      </c>
    </row>
    <row r="5" spans="6:7" x14ac:dyDescent="0.45">
      <c r="F5" t="str">
        <f>'NAICS2 Industry'!A27</f>
        <v>620000 Health care and social assistance</v>
      </c>
      <c r="G5" s="14">
        <f>'NAICS2 Industry'!L27/'NAICS2 Industry'!C27-1</f>
        <v>0.21046707934721431</v>
      </c>
    </row>
    <row r="6" spans="6:7" x14ac:dyDescent="0.45">
      <c r="F6" t="str">
        <f>'NAICS2 Industry'!A19</f>
        <v>490000Transportation and Warehousing</v>
      </c>
      <c r="G6" s="14">
        <f>'NAICS2 Industry'!L19/'NAICS2 Industry'!C19-1</f>
        <v>0.18552015838732894</v>
      </c>
    </row>
    <row r="7" spans="6:7" x14ac:dyDescent="0.45">
      <c r="F7" t="str">
        <f>'NAICS2 Industry'!A11</f>
        <v>230000 Construction</v>
      </c>
      <c r="G7" s="14">
        <f>'NAICS2 Industry'!L11/'NAICS2 Industry'!C11-1</f>
        <v>0.14220614915990604</v>
      </c>
    </row>
    <row r="8" spans="6:7" x14ac:dyDescent="0.45">
      <c r="F8" t="str">
        <f>'NAICS2 Industry'!A26</f>
        <v>610000 Educational services</v>
      </c>
      <c r="G8" s="14">
        <f>'NAICS2 Industry'!L26/'NAICS2 Industry'!C26-1</f>
        <v>0.17031765294718593</v>
      </c>
    </row>
    <row r="9" spans="6:7" x14ac:dyDescent="0.45">
      <c r="F9" t="str">
        <f>'NAICS2 Industry'!A28</f>
        <v>710000 Arts, entertainment and recreation</v>
      </c>
      <c r="G9" s="14">
        <f>'NAICS2 Industry'!L28/'NAICS2 Industry'!C28-1</f>
        <v>0.14942254082039019</v>
      </c>
    </row>
    <row r="10" spans="6:7" x14ac:dyDescent="0.45">
      <c r="F10" t="str">
        <f>'NAICS2 Industry'!A22</f>
        <v>530000 Real estate and rental and leasing</v>
      </c>
      <c r="G10" s="14">
        <f>'NAICS2 Industry'!L22/'NAICS2 Industry'!C22-1</f>
        <v>0.14285714285714279</v>
      </c>
    </row>
    <row r="11" spans="6:7" x14ac:dyDescent="0.45">
      <c r="F11" t="str">
        <f>'NAICS2 Industry'!A25</f>
        <v>560000 Administrative and support, waste management and remediation services</v>
      </c>
      <c r="G11" s="14">
        <f>'NAICS2 Industry'!L25/'NAICS2 Industry'!C25-1</f>
        <v>7.2310272083085492E-2</v>
      </c>
    </row>
    <row r="12" spans="6:7" x14ac:dyDescent="0.45">
      <c r="F12" t="str">
        <f>'NAICS2 Industry'!A14</f>
        <v>330000 Manufacturing</v>
      </c>
      <c r="G12" s="14">
        <f>'NAICS2 Industry'!L14/'NAICS2 Industry'!C14-1</f>
        <v>7.1748748961493192E-2</v>
      </c>
    </row>
    <row r="13" spans="6:7" x14ac:dyDescent="0.45">
      <c r="F13" t="str">
        <f>'NAICS2 Industry'!A21</f>
        <v>520000 Finance and insurance</v>
      </c>
      <c r="G13" s="14">
        <f>'NAICS2 Industry'!L21/'NAICS2 Industry'!C21-1</f>
        <v>9.786740202080435E-2</v>
      </c>
    </row>
    <row r="14" spans="6:7" x14ac:dyDescent="0.45">
      <c r="F14" t="str">
        <f>'NAICS2 Industry'!A29</f>
        <v>720000 Accommodation and food services</v>
      </c>
      <c r="G14" s="14">
        <f>'NAICS2 Industry'!L29/'NAICS2 Industry'!C29-1</f>
        <v>8.2831103409082951E-2</v>
      </c>
    </row>
    <row r="15" spans="6:7" x14ac:dyDescent="0.45">
      <c r="F15" t="str">
        <f>'NAICS2 Industry'!A31</f>
        <v>910000 Public administration</v>
      </c>
      <c r="G15" s="14">
        <f>'NAICS2 Industry'!L31/'NAICS2 Industry'!C31-1</f>
        <v>9.5857005274830209E-2</v>
      </c>
    </row>
    <row r="16" spans="6:7" x14ac:dyDescent="0.45">
      <c r="F16" t="str">
        <f>'NAICS2 Industry'!A16</f>
        <v>440000 Retail Trade</v>
      </c>
      <c r="G16" s="14">
        <f>'NAICS2 Industry'!L16/'NAICS2 Industry'!C16-1</f>
        <v>5.4998063838026301E-2</v>
      </c>
    </row>
    <row r="17" spans="6:7" x14ac:dyDescent="0.45">
      <c r="F17" t="str">
        <f>'NAICS2 Industry'!A9</f>
        <v>210000 Mining, quarrying, and oil and gas extraction</v>
      </c>
      <c r="G17" s="14">
        <f>'NAICS2 Industry'!L9/'NAICS2 Industry'!C9-1</f>
        <v>6.347959920846824E-2</v>
      </c>
    </row>
    <row r="18" spans="6:7" x14ac:dyDescent="0.45">
      <c r="F18" t="str">
        <f>'NAICS2 Industry'!A30</f>
        <v>810000 Other services (except public administration)</v>
      </c>
      <c r="G18" s="14">
        <f>'NAICS2 Industry'!L30/'NAICS2 Industry'!C30-1</f>
        <v>4.282141897617131E-2</v>
      </c>
    </row>
    <row r="19" spans="6:7" x14ac:dyDescent="0.45">
      <c r="F19" t="str">
        <f>'NAICS2 Industry'!A12</f>
        <v>310000 Manufacturing</v>
      </c>
      <c r="G19" s="14">
        <f>'NAICS2 Industry'!L12/'NAICS2 Industry'!C12-1</f>
        <v>-8.965248304818485E-3</v>
      </c>
    </row>
    <row r="20" spans="6:7" x14ac:dyDescent="0.45">
      <c r="F20" t="str">
        <f>'NAICS2 Industry'!A17</f>
        <v>450000 Retail Trade</v>
      </c>
      <c r="G20" s="14">
        <f>'NAICS2 Industry'!L17/'NAICS2 Industry'!C17-1</f>
        <v>2.1930610500778824E-2</v>
      </c>
    </row>
    <row r="21" spans="6:7" x14ac:dyDescent="0.45">
      <c r="F21" t="str">
        <f>'NAICS2 Industry'!A15</f>
        <v>410000 Wholesale trade</v>
      </c>
      <c r="G21" s="14">
        <f>'NAICS2 Industry'!L15/'NAICS2 Industry'!C15-1</f>
        <v>2.0719026973103905E-3</v>
      </c>
    </row>
    <row r="22" spans="6:7" x14ac:dyDescent="0.45">
      <c r="F22" t="str">
        <f>'NAICS2 Industry'!A10</f>
        <v>220000 Utilities</v>
      </c>
      <c r="G22" s="14">
        <f>'NAICS2 Industry'!L10/'NAICS2 Industry'!C10-1</f>
        <v>-2.1884358442755159E-2</v>
      </c>
    </row>
    <row r="23" spans="6:7" x14ac:dyDescent="0.45">
      <c r="F23" t="str">
        <f>'NAICS2 Industry'!A8</f>
        <v>110000 Agriculture, forestry, fishing and hunting</v>
      </c>
      <c r="G23" s="14">
        <f>'NAICS2 Industry'!L8/'NAICS2 Industry'!C8-1</f>
        <v>-8.6163942395333315E-2</v>
      </c>
    </row>
    <row r="24" spans="6:7" x14ac:dyDescent="0.45">
      <c r="F24" t="str">
        <f>'NAICS2 Industry'!A20</f>
        <v>510000 Information and cultural industries</v>
      </c>
      <c r="G24" s="14">
        <f>'NAICS2 Industry'!L20/'NAICS2 Industry'!C20-1</f>
        <v>-0.14556009915884482</v>
      </c>
    </row>
    <row r="25" spans="6:7" x14ac:dyDescent="0.45">
      <c r="F25" t="str">
        <f>'NAICS2 Industry'!A13</f>
        <v>320000 Manufacturing</v>
      </c>
      <c r="G25" s="14">
        <f>'NAICS2 Industry'!L13/'NAICS2 Industry'!C13-1</f>
        <v>-0.19434906714102507</v>
      </c>
    </row>
    <row r="26" spans="6:7" x14ac:dyDescent="0.45">
      <c r="G26" s="14"/>
    </row>
    <row r="27" spans="6:7" x14ac:dyDescent="0.45">
      <c r="F27" t="s">
        <v>490</v>
      </c>
      <c r="G27" s="14">
        <f>'NAICS2 Industry'!L32/'NAICS2 Industry'!C32-1</f>
        <v>9.3969899609278595E-2</v>
      </c>
    </row>
  </sheetData>
  <autoFilter ref="F2:G26" xr:uid="{EAA642AD-4829-4869-87E4-3BF1DCCCE569}">
    <sortState xmlns:xlrd2="http://schemas.microsoft.com/office/spreadsheetml/2017/richdata2" ref="F3:G26">
      <sortCondition descending="1" ref="G2:G26"/>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B6FC5-A6E8-430D-B921-10A411423855}">
  <dimension ref="A1:EE45"/>
  <sheetViews>
    <sheetView topLeftCell="B1" workbookViewId="0">
      <selection activeCell="J34" sqref="J34"/>
    </sheetView>
  </sheetViews>
  <sheetFormatPr defaultRowHeight="14.25" x14ac:dyDescent="0.45"/>
  <cols>
    <col min="2" max="2" width="31.46484375" bestFit="1" customWidth="1"/>
    <col min="3" max="3" width="34.796875" bestFit="1" customWidth="1"/>
    <col min="4" max="134" width="10.33203125" bestFit="1" customWidth="1"/>
    <col min="135" max="146" width="18.59765625" bestFit="1" customWidth="1"/>
    <col min="147" max="147" width="10.19921875" bestFit="1" customWidth="1"/>
  </cols>
  <sheetData>
    <row r="1" spans="2:135" x14ac:dyDescent="0.45">
      <c r="B1" s="2" t="s">
        <v>1</v>
      </c>
      <c r="C1" t="s" vm="2">
        <v>8</v>
      </c>
    </row>
    <row r="2" spans="2:135" x14ac:dyDescent="0.45">
      <c r="B2" s="2" t="s">
        <v>0</v>
      </c>
      <c r="C2" t="s" vm="1">
        <v>11</v>
      </c>
    </row>
    <row r="3" spans="2:135" x14ac:dyDescent="0.45">
      <c r="B3" s="2" t="s">
        <v>486</v>
      </c>
      <c r="C3" t="s" vm="5">
        <v>10</v>
      </c>
    </row>
    <row r="5" spans="2:135" x14ac:dyDescent="0.45">
      <c r="B5" s="2" t="s">
        <v>12</v>
      </c>
      <c r="C5" s="2" t="s">
        <v>13</v>
      </c>
    </row>
    <row r="6" spans="2:135" x14ac:dyDescent="0.45">
      <c r="B6" s="2" t="s">
        <v>14</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row>
    <row r="7" spans="2:135" x14ac:dyDescent="0.45">
      <c r="B7" s="3" t="s">
        <v>3</v>
      </c>
      <c r="C7" s="1">
        <v>203700</v>
      </c>
      <c r="D7" s="1">
        <v>198500</v>
      </c>
      <c r="E7" s="1">
        <v>198200</v>
      </c>
      <c r="F7" s="1">
        <v>206600</v>
      </c>
      <c r="G7" s="1">
        <v>202500</v>
      </c>
      <c r="H7" s="1">
        <v>207200</v>
      </c>
      <c r="I7" s="1">
        <v>215700</v>
      </c>
      <c r="J7" s="1">
        <v>236000</v>
      </c>
      <c r="K7" s="1">
        <v>224400</v>
      </c>
      <c r="L7" s="1">
        <v>223500</v>
      </c>
      <c r="M7" s="1">
        <v>221500</v>
      </c>
      <c r="N7" s="1">
        <v>234500</v>
      </c>
      <c r="O7" s="1">
        <v>244700</v>
      </c>
      <c r="P7" s="1">
        <v>241300</v>
      </c>
      <c r="Q7" s="1">
        <v>232300</v>
      </c>
      <c r="R7" s="1">
        <v>228600</v>
      </c>
      <c r="S7" s="1">
        <v>212600</v>
      </c>
      <c r="T7" s="1">
        <v>215600</v>
      </c>
      <c r="U7" s="1">
        <v>209000</v>
      </c>
      <c r="V7" s="1">
        <v>230300</v>
      </c>
      <c r="W7" s="1">
        <v>229000</v>
      </c>
      <c r="X7" s="1">
        <v>223400</v>
      </c>
      <c r="Y7" s="1">
        <v>225900</v>
      </c>
      <c r="Z7" s="1">
        <v>220900</v>
      </c>
      <c r="AA7" s="1">
        <v>218700</v>
      </c>
      <c r="AB7" s="1">
        <v>226400</v>
      </c>
      <c r="AC7" s="1">
        <v>223700</v>
      </c>
      <c r="AD7" s="1">
        <v>229800</v>
      </c>
      <c r="AE7" s="1">
        <v>220500</v>
      </c>
      <c r="AF7" s="1">
        <v>215200</v>
      </c>
      <c r="AG7" s="1">
        <v>216900</v>
      </c>
      <c r="AH7" s="1">
        <v>214700</v>
      </c>
      <c r="AI7" s="1">
        <v>216200</v>
      </c>
      <c r="AJ7" s="1">
        <v>209900</v>
      </c>
      <c r="AK7" s="1">
        <v>208900</v>
      </c>
      <c r="AL7" s="1">
        <v>196900</v>
      </c>
      <c r="AM7" s="1">
        <v>191500</v>
      </c>
      <c r="AN7" s="1">
        <v>197400</v>
      </c>
      <c r="AO7" s="1">
        <v>201900</v>
      </c>
      <c r="AP7" s="1">
        <v>206500</v>
      </c>
      <c r="AQ7" s="1">
        <v>215100</v>
      </c>
      <c r="AR7" s="1">
        <v>204900</v>
      </c>
      <c r="AS7" s="1">
        <v>208100</v>
      </c>
      <c r="AT7" s="1">
        <v>216600</v>
      </c>
      <c r="AU7" s="1">
        <v>219300</v>
      </c>
      <c r="AV7" s="1">
        <v>216400</v>
      </c>
      <c r="AW7" s="1">
        <v>208600</v>
      </c>
      <c r="AX7" s="1">
        <v>222400</v>
      </c>
      <c r="AY7" s="1">
        <v>234200</v>
      </c>
      <c r="AZ7" s="1">
        <v>233300</v>
      </c>
      <c r="BA7" s="1">
        <v>236800</v>
      </c>
      <c r="BB7" s="1">
        <v>236800</v>
      </c>
      <c r="BC7" s="1">
        <v>231900</v>
      </c>
      <c r="BD7" s="1">
        <v>246300</v>
      </c>
      <c r="BE7" s="1">
        <v>233300</v>
      </c>
      <c r="BF7" s="1">
        <v>235700</v>
      </c>
      <c r="BG7" s="1">
        <v>230400</v>
      </c>
      <c r="BH7" s="1">
        <v>245800</v>
      </c>
      <c r="BI7" s="1">
        <v>240400</v>
      </c>
      <c r="BJ7" s="1">
        <v>222500</v>
      </c>
      <c r="BK7" s="1">
        <v>239600</v>
      </c>
      <c r="BL7" s="1">
        <v>236600</v>
      </c>
      <c r="BM7" s="1">
        <v>230200</v>
      </c>
      <c r="BN7" s="1">
        <v>213000</v>
      </c>
      <c r="BO7" s="1">
        <v>231500</v>
      </c>
      <c r="BP7" s="1">
        <v>221900</v>
      </c>
      <c r="BQ7" s="1">
        <v>248600</v>
      </c>
      <c r="BR7" s="1">
        <v>237800</v>
      </c>
      <c r="BS7" s="1">
        <v>225500</v>
      </c>
      <c r="BT7" s="1">
        <v>226400</v>
      </c>
      <c r="BU7" s="1">
        <v>224700</v>
      </c>
      <c r="BV7" s="1">
        <v>233100</v>
      </c>
      <c r="BW7" s="1">
        <v>220300</v>
      </c>
      <c r="BX7" s="1">
        <v>214500</v>
      </c>
      <c r="BY7" s="1">
        <v>223800</v>
      </c>
      <c r="BZ7" s="1">
        <v>226400</v>
      </c>
      <c r="CA7" s="1">
        <v>223500</v>
      </c>
      <c r="CB7" s="1">
        <v>231600</v>
      </c>
      <c r="CC7" s="1">
        <v>220800</v>
      </c>
      <c r="CD7" s="1">
        <v>213800</v>
      </c>
      <c r="CE7" s="1">
        <v>215100</v>
      </c>
      <c r="CF7" s="1">
        <v>231000</v>
      </c>
      <c r="CG7" s="1">
        <v>217600</v>
      </c>
      <c r="CH7" s="1">
        <v>234400</v>
      </c>
      <c r="CI7" s="1">
        <v>245300</v>
      </c>
      <c r="CJ7" s="1">
        <v>239900</v>
      </c>
      <c r="CK7" s="1">
        <v>237800</v>
      </c>
      <c r="CL7" s="1">
        <v>241200</v>
      </c>
      <c r="CM7" s="1">
        <v>249400</v>
      </c>
      <c r="CN7" s="1">
        <v>261500</v>
      </c>
      <c r="CO7" s="1">
        <v>259000</v>
      </c>
      <c r="CP7" s="1">
        <v>252000</v>
      </c>
      <c r="CQ7" s="1">
        <v>244800</v>
      </c>
      <c r="CR7" s="1">
        <v>267000</v>
      </c>
      <c r="CS7" s="1">
        <v>276500</v>
      </c>
      <c r="CT7" s="1">
        <v>279600</v>
      </c>
      <c r="CU7" s="1">
        <v>278600</v>
      </c>
      <c r="CV7" s="1">
        <v>264200</v>
      </c>
      <c r="CW7" s="1">
        <v>265800</v>
      </c>
      <c r="CX7" s="1">
        <v>278000</v>
      </c>
      <c r="CY7" s="1">
        <v>288000</v>
      </c>
      <c r="CZ7" s="1">
        <v>295400</v>
      </c>
      <c r="DA7" s="1">
        <v>280900</v>
      </c>
      <c r="DB7" s="1">
        <v>276500</v>
      </c>
      <c r="DC7" s="1">
        <v>260200</v>
      </c>
      <c r="DD7" s="1">
        <v>256100</v>
      </c>
      <c r="DE7" s="1">
        <v>240200</v>
      </c>
      <c r="DF7" s="1">
        <v>235900</v>
      </c>
      <c r="DG7" s="1">
        <v>268300</v>
      </c>
      <c r="DH7" s="1">
        <v>273300</v>
      </c>
      <c r="DI7" s="1">
        <v>266100</v>
      </c>
      <c r="DJ7" s="1">
        <v>270900</v>
      </c>
      <c r="DK7" s="1">
        <v>285300</v>
      </c>
      <c r="DL7" s="1">
        <v>286000</v>
      </c>
      <c r="DM7" s="1">
        <v>289500</v>
      </c>
      <c r="DN7" s="1">
        <v>272700</v>
      </c>
      <c r="DO7" s="1">
        <v>282300</v>
      </c>
      <c r="DP7" s="1">
        <v>277800</v>
      </c>
      <c r="DQ7" s="1">
        <v>275500</v>
      </c>
      <c r="DR7" s="1">
        <v>267900</v>
      </c>
      <c r="DS7" s="1">
        <v>262200</v>
      </c>
      <c r="DT7" s="1">
        <v>244700</v>
      </c>
      <c r="DU7" s="1">
        <v>242100</v>
      </c>
      <c r="DV7" s="1">
        <v>216800</v>
      </c>
      <c r="DW7" s="1">
        <v>232800</v>
      </c>
      <c r="DX7" s="1">
        <v>222600</v>
      </c>
      <c r="DY7" s="1">
        <v>236400</v>
      </c>
      <c r="DZ7" s="1">
        <v>239500</v>
      </c>
      <c r="EA7" s="1">
        <v>226700</v>
      </c>
      <c r="EB7" s="1">
        <v>256400</v>
      </c>
      <c r="EC7" s="1">
        <v>250200</v>
      </c>
      <c r="ED7" s="1">
        <v>250200</v>
      </c>
      <c r="EE7" s="17">
        <f>(ED7/C7)-1</f>
        <v>0.22827687776141392</v>
      </c>
    </row>
    <row r="8" spans="2:135" x14ac:dyDescent="0.45">
      <c r="B8" s="3" t="s">
        <v>7</v>
      </c>
      <c r="C8" s="1">
        <v>244600</v>
      </c>
      <c r="D8" s="1">
        <v>248200</v>
      </c>
      <c r="E8" s="1">
        <v>252700</v>
      </c>
      <c r="F8" s="1">
        <v>246700</v>
      </c>
      <c r="G8" s="1">
        <v>258200</v>
      </c>
      <c r="H8" s="1">
        <v>256500</v>
      </c>
      <c r="I8" s="1">
        <v>266700</v>
      </c>
      <c r="J8" s="1">
        <v>265000</v>
      </c>
      <c r="K8" s="1">
        <v>265500</v>
      </c>
      <c r="L8" s="1">
        <v>258600.00000000003</v>
      </c>
      <c r="M8" s="1">
        <v>253800</v>
      </c>
      <c r="N8" s="1">
        <v>265800</v>
      </c>
      <c r="O8" s="1">
        <v>241900</v>
      </c>
      <c r="P8" s="1">
        <v>262800</v>
      </c>
      <c r="Q8" s="1">
        <v>266200</v>
      </c>
      <c r="R8" s="1">
        <v>269300</v>
      </c>
      <c r="S8" s="1">
        <v>280400</v>
      </c>
      <c r="T8" s="1">
        <v>277300</v>
      </c>
      <c r="U8" s="1">
        <v>279100</v>
      </c>
      <c r="V8" s="1">
        <v>291100</v>
      </c>
      <c r="W8" s="1">
        <v>270400</v>
      </c>
      <c r="X8" s="1">
        <v>277500</v>
      </c>
      <c r="Y8" s="1">
        <v>282400</v>
      </c>
      <c r="Z8" s="1">
        <v>275300</v>
      </c>
      <c r="AA8" s="1">
        <v>272500</v>
      </c>
      <c r="AB8" s="1">
        <v>256500</v>
      </c>
      <c r="AC8" s="1">
        <v>266500</v>
      </c>
      <c r="AD8" s="1">
        <v>275800</v>
      </c>
      <c r="AE8" s="1">
        <v>282000</v>
      </c>
      <c r="AF8" s="1">
        <v>292000</v>
      </c>
      <c r="AG8" s="1">
        <v>285700</v>
      </c>
      <c r="AH8" s="1">
        <v>296100</v>
      </c>
      <c r="AI8" s="1">
        <v>295800</v>
      </c>
      <c r="AJ8" s="1">
        <v>294300</v>
      </c>
      <c r="AK8" s="1">
        <v>285700</v>
      </c>
      <c r="AL8" s="1">
        <v>282200</v>
      </c>
      <c r="AM8" s="1">
        <v>286400</v>
      </c>
      <c r="AN8" s="1">
        <v>282500</v>
      </c>
      <c r="AO8" s="1">
        <v>289900</v>
      </c>
      <c r="AP8" s="1">
        <v>282300</v>
      </c>
      <c r="AQ8" s="1">
        <v>286300</v>
      </c>
      <c r="AR8" s="1">
        <v>304000</v>
      </c>
      <c r="AS8" s="1">
        <v>304000</v>
      </c>
      <c r="AT8" s="1">
        <v>299300</v>
      </c>
      <c r="AU8" s="1">
        <v>298200</v>
      </c>
      <c r="AV8" s="1">
        <v>284000</v>
      </c>
      <c r="AW8" s="1">
        <v>282100</v>
      </c>
      <c r="AX8" s="1">
        <v>289900</v>
      </c>
      <c r="AY8" s="1">
        <v>292300</v>
      </c>
      <c r="AZ8" s="1">
        <v>286300</v>
      </c>
      <c r="BA8" s="1">
        <v>283900</v>
      </c>
      <c r="BB8" s="1">
        <v>269600</v>
      </c>
      <c r="BC8" s="1">
        <v>268700</v>
      </c>
      <c r="BD8" s="1">
        <v>283300</v>
      </c>
      <c r="BE8" s="1">
        <v>303100</v>
      </c>
      <c r="BF8" s="1">
        <v>299600</v>
      </c>
      <c r="BG8" s="1">
        <v>284900</v>
      </c>
      <c r="BH8" s="1">
        <v>271200</v>
      </c>
      <c r="BI8" s="1">
        <v>276900</v>
      </c>
      <c r="BJ8" s="1">
        <v>297500</v>
      </c>
      <c r="BK8" s="1">
        <v>286900</v>
      </c>
      <c r="BL8" s="1">
        <v>287800</v>
      </c>
      <c r="BM8" s="1">
        <v>297300</v>
      </c>
      <c r="BN8" s="1">
        <v>321000</v>
      </c>
      <c r="BO8" s="1">
        <v>305500</v>
      </c>
      <c r="BP8" s="1">
        <v>307800</v>
      </c>
      <c r="BQ8" s="1">
        <v>308500</v>
      </c>
      <c r="BR8" s="1">
        <v>305800</v>
      </c>
      <c r="BS8" s="1">
        <v>301600</v>
      </c>
      <c r="BT8" s="1">
        <v>297500</v>
      </c>
      <c r="BU8" s="1">
        <v>291700</v>
      </c>
      <c r="BV8" s="1">
        <v>292500</v>
      </c>
      <c r="BW8" s="1">
        <v>297100</v>
      </c>
      <c r="BX8" s="1">
        <v>278400</v>
      </c>
      <c r="BY8" s="1">
        <v>296300</v>
      </c>
      <c r="BZ8" s="1">
        <v>299400</v>
      </c>
      <c r="CA8" s="1">
        <v>291500</v>
      </c>
      <c r="CB8" s="1">
        <v>297500</v>
      </c>
      <c r="CC8" s="1">
        <v>301700</v>
      </c>
      <c r="CD8" s="1">
        <v>281400</v>
      </c>
      <c r="CE8" s="1">
        <v>274400</v>
      </c>
      <c r="CF8" s="1">
        <v>270000</v>
      </c>
      <c r="CG8" s="1">
        <v>263700</v>
      </c>
      <c r="CH8" s="1">
        <v>267400</v>
      </c>
      <c r="CI8" s="1">
        <v>249100</v>
      </c>
      <c r="CJ8" s="1">
        <v>261300</v>
      </c>
      <c r="CK8" s="1">
        <v>252600</v>
      </c>
      <c r="CL8" s="1">
        <v>246400</v>
      </c>
      <c r="CM8" s="1">
        <v>271000</v>
      </c>
      <c r="CN8" s="1">
        <v>271500</v>
      </c>
      <c r="CO8" s="1">
        <v>266600</v>
      </c>
      <c r="CP8" s="1">
        <v>278000</v>
      </c>
      <c r="CQ8" s="1">
        <v>266100</v>
      </c>
      <c r="CR8" s="1">
        <v>263700</v>
      </c>
      <c r="CS8" s="1">
        <v>257000</v>
      </c>
      <c r="CT8" s="1">
        <v>256600.00000000003</v>
      </c>
      <c r="CU8" s="1">
        <v>252300</v>
      </c>
      <c r="CV8" s="1">
        <v>265400</v>
      </c>
      <c r="CW8" s="1">
        <v>269500</v>
      </c>
      <c r="CX8" s="1">
        <v>264600</v>
      </c>
      <c r="CY8" s="1">
        <v>268900</v>
      </c>
      <c r="CZ8" s="1">
        <v>289100</v>
      </c>
      <c r="DA8" s="1">
        <v>304200</v>
      </c>
      <c r="DB8" s="1">
        <v>291400</v>
      </c>
      <c r="DC8" s="1">
        <v>279700</v>
      </c>
      <c r="DD8" s="1">
        <v>294000</v>
      </c>
      <c r="DE8" s="1">
        <v>287900</v>
      </c>
      <c r="DF8" s="1">
        <v>307900</v>
      </c>
      <c r="DG8" s="1">
        <v>280600</v>
      </c>
      <c r="DH8" s="1">
        <v>299900</v>
      </c>
      <c r="DI8" s="1">
        <v>318000</v>
      </c>
      <c r="DJ8" s="1">
        <v>315900</v>
      </c>
      <c r="DK8" s="1">
        <v>326200</v>
      </c>
      <c r="DL8" s="1">
        <v>328600</v>
      </c>
      <c r="DM8" s="1">
        <v>314900</v>
      </c>
      <c r="DN8" s="1">
        <v>309400</v>
      </c>
      <c r="DO8" s="1">
        <v>291800</v>
      </c>
      <c r="DP8" s="1">
        <v>288200</v>
      </c>
      <c r="DQ8" s="1">
        <v>294800</v>
      </c>
      <c r="DR8" s="1">
        <v>295300</v>
      </c>
      <c r="DS8" s="1">
        <v>285100</v>
      </c>
      <c r="DT8" s="1">
        <v>297800</v>
      </c>
      <c r="DU8" s="1">
        <v>295600</v>
      </c>
      <c r="DV8" s="1">
        <v>281700</v>
      </c>
      <c r="DW8" s="1">
        <v>283300</v>
      </c>
      <c r="DX8" s="1">
        <v>277600</v>
      </c>
      <c r="DY8" s="1">
        <v>278100</v>
      </c>
      <c r="DZ8" s="1">
        <v>296300</v>
      </c>
      <c r="EA8" s="1">
        <v>292300</v>
      </c>
      <c r="EB8" s="1">
        <v>281600</v>
      </c>
      <c r="EC8" s="1">
        <v>284100</v>
      </c>
      <c r="ED8" s="1">
        <v>284100</v>
      </c>
      <c r="EE8" s="17">
        <f t="shared" ref="EE8:EE16" si="0">(ED8/C8)-1</f>
        <v>0.16148814390842192</v>
      </c>
    </row>
    <row r="9" spans="2:135" x14ac:dyDescent="0.45">
      <c r="B9" s="3" t="s">
        <v>9</v>
      </c>
      <c r="C9" s="1">
        <v>93800</v>
      </c>
      <c r="D9" s="1">
        <v>88100</v>
      </c>
      <c r="E9" s="1">
        <v>81600</v>
      </c>
      <c r="F9" s="1">
        <v>76600</v>
      </c>
      <c r="G9" s="1">
        <v>79200</v>
      </c>
      <c r="H9" s="1">
        <v>77600</v>
      </c>
      <c r="I9" s="1">
        <v>79700</v>
      </c>
      <c r="J9" s="1">
        <v>76600</v>
      </c>
      <c r="K9" s="1">
        <v>76300</v>
      </c>
      <c r="L9" s="1">
        <v>85900</v>
      </c>
      <c r="M9" s="1">
        <v>86100</v>
      </c>
      <c r="N9" s="1">
        <v>88500</v>
      </c>
      <c r="O9" s="1">
        <v>85900</v>
      </c>
      <c r="P9" s="1">
        <v>82700</v>
      </c>
      <c r="Q9" s="1">
        <v>87100</v>
      </c>
      <c r="R9" s="1">
        <v>88400</v>
      </c>
      <c r="S9" s="1">
        <v>92400</v>
      </c>
      <c r="T9" s="1">
        <v>90700</v>
      </c>
      <c r="U9" s="1">
        <v>90100</v>
      </c>
      <c r="V9" s="1">
        <v>95100</v>
      </c>
      <c r="W9" s="1">
        <v>88300</v>
      </c>
      <c r="X9" s="1">
        <v>85600</v>
      </c>
      <c r="Y9" s="1">
        <v>98600</v>
      </c>
      <c r="Z9" s="1">
        <v>85800</v>
      </c>
      <c r="AA9" s="1">
        <v>82400</v>
      </c>
      <c r="AB9" s="1">
        <v>86800</v>
      </c>
      <c r="AC9" s="1">
        <v>88800</v>
      </c>
      <c r="AD9" s="1">
        <v>90900</v>
      </c>
      <c r="AE9" s="1">
        <v>108100</v>
      </c>
      <c r="AF9" s="1">
        <v>105900</v>
      </c>
      <c r="AG9" s="1">
        <v>110600</v>
      </c>
      <c r="AH9" s="1">
        <v>109800</v>
      </c>
      <c r="AI9" s="1">
        <v>101500</v>
      </c>
      <c r="AJ9" s="1">
        <v>100200</v>
      </c>
      <c r="AK9" s="1">
        <v>99200</v>
      </c>
      <c r="AL9" s="1">
        <v>98900</v>
      </c>
      <c r="AM9" s="1">
        <v>95800</v>
      </c>
      <c r="AN9" s="1">
        <v>105200</v>
      </c>
      <c r="AO9" s="1">
        <v>93200</v>
      </c>
      <c r="AP9" s="1">
        <v>97100</v>
      </c>
      <c r="AQ9" s="1">
        <v>87700</v>
      </c>
      <c r="AR9" s="1">
        <v>87900</v>
      </c>
      <c r="AS9" s="1">
        <v>89600</v>
      </c>
      <c r="AT9" s="1">
        <v>92200</v>
      </c>
      <c r="AU9" s="1">
        <v>89300</v>
      </c>
      <c r="AV9" s="1">
        <v>102100</v>
      </c>
      <c r="AW9" s="1">
        <v>102100</v>
      </c>
      <c r="AX9" s="1">
        <v>93000</v>
      </c>
      <c r="AY9" s="1">
        <v>88300</v>
      </c>
      <c r="AZ9" s="1">
        <v>85500</v>
      </c>
      <c r="BA9" s="1">
        <v>92200</v>
      </c>
      <c r="BB9" s="1">
        <v>87500</v>
      </c>
      <c r="BC9" s="1">
        <v>99400</v>
      </c>
      <c r="BD9" s="1">
        <v>98700</v>
      </c>
      <c r="BE9" s="1">
        <v>103100</v>
      </c>
      <c r="BF9" s="1">
        <v>99700</v>
      </c>
      <c r="BG9" s="1">
        <v>103000</v>
      </c>
      <c r="BH9" s="1">
        <v>97000</v>
      </c>
      <c r="BI9" s="1">
        <v>107200</v>
      </c>
      <c r="BJ9" s="1">
        <v>96300</v>
      </c>
      <c r="BK9" s="1">
        <v>95400</v>
      </c>
      <c r="BL9" s="1">
        <v>91700</v>
      </c>
      <c r="BM9" s="1">
        <v>100600</v>
      </c>
      <c r="BN9" s="1">
        <v>89900</v>
      </c>
      <c r="BO9" s="1">
        <v>98000</v>
      </c>
      <c r="BP9" s="1">
        <v>110600</v>
      </c>
      <c r="BQ9" s="1">
        <v>110900</v>
      </c>
      <c r="BR9" s="1">
        <v>102300</v>
      </c>
      <c r="BS9" s="1">
        <v>106400</v>
      </c>
      <c r="BT9" s="1">
        <v>117200</v>
      </c>
      <c r="BU9" s="1">
        <v>102500</v>
      </c>
      <c r="BV9" s="1">
        <v>107400</v>
      </c>
      <c r="BW9" s="1">
        <v>109100</v>
      </c>
      <c r="BX9" s="1">
        <v>116500</v>
      </c>
      <c r="BY9" s="1">
        <v>100200</v>
      </c>
      <c r="BZ9" s="1">
        <v>111200</v>
      </c>
      <c r="CA9" s="1">
        <v>125800</v>
      </c>
      <c r="CB9" s="1">
        <v>122900</v>
      </c>
      <c r="CC9" s="1">
        <v>108600</v>
      </c>
      <c r="CD9" s="1">
        <v>121700</v>
      </c>
      <c r="CE9" s="1">
        <v>115400</v>
      </c>
      <c r="CF9" s="1">
        <v>116900</v>
      </c>
      <c r="CG9" s="1">
        <v>115100</v>
      </c>
      <c r="CH9" s="1">
        <v>117200</v>
      </c>
      <c r="CI9" s="1">
        <v>109300</v>
      </c>
      <c r="CJ9" s="1">
        <v>97700</v>
      </c>
      <c r="CK9" s="1">
        <v>91500</v>
      </c>
      <c r="CL9" s="1">
        <v>98600</v>
      </c>
      <c r="CM9" s="1">
        <v>106700</v>
      </c>
      <c r="CN9" s="1">
        <v>103300</v>
      </c>
      <c r="CO9" s="1">
        <v>120700</v>
      </c>
      <c r="CP9" s="1">
        <v>120400</v>
      </c>
      <c r="CQ9" s="1">
        <v>137700</v>
      </c>
      <c r="CR9" s="1">
        <v>134500</v>
      </c>
      <c r="CS9" s="1">
        <v>133300</v>
      </c>
      <c r="CT9" s="1">
        <v>139000</v>
      </c>
      <c r="CU9" s="1">
        <v>132900</v>
      </c>
      <c r="CV9" s="1">
        <v>131500</v>
      </c>
      <c r="CW9" s="1">
        <v>113900</v>
      </c>
      <c r="CX9" s="1">
        <v>111500</v>
      </c>
      <c r="CY9" s="1">
        <v>127000</v>
      </c>
      <c r="CZ9" s="1">
        <v>129300</v>
      </c>
      <c r="DA9" s="1">
        <v>117100</v>
      </c>
      <c r="DB9" s="1">
        <v>126500</v>
      </c>
      <c r="DC9" s="1">
        <v>126800</v>
      </c>
      <c r="DD9" s="1">
        <v>118000</v>
      </c>
      <c r="DE9" s="1">
        <v>124200</v>
      </c>
      <c r="DF9" s="1">
        <v>123600</v>
      </c>
      <c r="DG9" s="1">
        <v>120400</v>
      </c>
      <c r="DH9" s="1">
        <v>114300</v>
      </c>
      <c r="DI9" s="1">
        <v>119600</v>
      </c>
      <c r="DJ9" s="1">
        <v>132100</v>
      </c>
      <c r="DK9" s="1">
        <v>132100</v>
      </c>
      <c r="DL9" s="1">
        <v>119600</v>
      </c>
      <c r="DM9" s="1">
        <v>128400</v>
      </c>
      <c r="DN9" s="1">
        <v>126400</v>
      </c>
      <c r="DO9" s="1">
        <v>117100</v>
      </c>
      <c r="DP9" s="1">
        <v>113200</v>
      </c>
      <c r="DQ9" s="1">
        <v>96100</v>
      </c>
      <c r="DR9" s="1">
        <v>106600</v>
      </c>
      <c r="DS9" s="1">
        <v>111900</v>
      </c>
      <c r="DT9" s="1">
        <v>114000</v>
      </c>
      <c r="DU9" s="1">
        <v>114100</v>
      </c>
      <c r="DV9" s="1">
        <v>102800</v>
      </c>
      <c r="DW9" s="1">
        <v>112100</v>
      </c>
      <c r="DX9" s="1">
        <v>110000</v>
      </c>
      <c r="DY9" s="1">
        <v>133200</v>
      </c>
      <c r="DZ9" s="1">
        <v>131000</v>
      </c>
      <c r="EA9" s="1">
        <v>143800</v>
      </c>
      <c r="EB9" s="1">
        <v>122800</v>
      </c>
      <c r="EC9" s="1">
        <v>131400</v>
      </c>
      <c r="ED9" s="1">
        <v>131400</v>
      </c>
      <c r="EE9" s="17">
        <f t="shared" si="0"/>
        <v>0.40085287846481887</v>
      </c>
    </row>
    <row r="10" spans="2:135" x14ac:dyDescent="0.45">
      <c r="B10" s="3" t="s">
        <v>2</v>
      </c>
      <c r="C10" s="1">
        <v>57100</v>
      </c>
      <c r="D10" s="1">
        <v>56400</v>
      </c>
      <c r="E10" s="1">
        <v>49300</v>
      </c>
      <c r="F10" s="1">
        <v>48900</v>
      </c>
      <c r="G10" s="1">
        <v>49200</v>
      </c>
      <c r="H10" s="1">
        <v>50500</v>
      </c>
      <c r="I10" s="1">
        <v>58900</v>
      </c>
      <c r="J10" s="1">
        <v>61800</v>
      </c>
      <c r="K10" s="1">
        <v>62800</v>
      </c>
      <c r="L10" s="1">
        <v>57700</v>
      </c>
      <c r="M10" s="1">
        <v>56800</v>
      </c>
      <c r="N10" s="1">
        <v>63200</v>
      </c>
      <c r="O10" s="1">
        <v>53900</v>
      </c>
      <c r="P10" s="1">
        <v>47500</v>
      </c>
      <c r="Q10" s="1">
        <v>44200</v>
      </c>
      <c r="R10" s="1">
        <v>49400</v>
      </c>
      <c r="S10" s="1">
        <v>51000</v>
      </c>
      <c r="T10" s="1">
        <v>52100</v>
      </c>
      <c r="U10" s="1">
        <v>50200</v>
      </c>
      <c r="V10" s="1">
        <v>52400</v>
      </c>
      <c r="W10" s="1">
        <v>58700</v>
      </c>
      <c r="X10" s="1">
        <v>63600</v>
      </c>
      <c r="Y10" s="1">
        <v>65099.999999999993</v>
      </c>
      <c r="Z10" s="1">
        <v>76600</v>
      </c>
      <c r="AA10" s="1">
        <v>69800</v>
      </c>
      <c r="AB10" s="1">
        <v>63000</v>
      </c>
      <c r="AC10" s="1">
        <v>59400</v>
      </c>
      <c r="AD10" s="1">
        <v>60900</v>
      </c>
      <c r="AE10" s="1">
        <v>53800</v>
      </c>
      <c r="AF10" s="1">
        <v>46500</v>
      </c>
      <c r="AG10" s="1">
        <v>42000</v>
      </c>
      <c r="AH10" s="1">
        <v>39800</v>
      </c>
      <c r="AI10" s="1">
        <v>38200</v>
      </c>
      <c r="AJ10" s="1">
        <v>41200</v>
      </c>
      <c r="AK10" s="1">
        <v>43100</v>
      </c>
      <c r="AL10" s="1">
        <v>49100</v>
      </c>
      <c r="AM10" s="1">
        <v>48600</v>
      </c>
      <c r="AN10" s="1">
        <v>57300</v>
      </c>
      <c r="AO10" s="1">
        <v>58400</v>
      </c>
      <c r="AP10" s="1">
        <v>60700</v>
      </c>
      <c r="AQ10" s="1">
        <v>61100</v>
      </c>
      <c r="AR10" s="1">
        <v>63400</v>
      </c>
      <c r="AS10" s="1">
        <v>64500</v>
      </c>
      <c r="AT10" s="1">
        <v>66800</v>
      </c>
      <c r="AU10" s="1">
        <v>65099.999999999993</v>
      </c>
      <c r="AV10" s="1">
        <v>67300</v>
      </c>
      <c r="AW10" s="1">
        <v>56300</v>
      </c>
      <c r="AX10" s="1">
        <v>50400</v>
      </c>
      <c r="AY10" s="1">
        <v>58600</v>
      </c>
      <c r="AZ10" s="1">
        <v>53100</v>
      </c>
      <c r="BA10" s="1">
        <v>65800</v>
      </c>
      <c r="BB10" s="1">
        <v>65000</v>
      </c>
      <c r="BC10" s="1">
        <v>69000</v>
      </c>
      <c r="BD10" s="1">
        <v>65800</v>
      </c>
      <c r="BE10" s="1">
        <v>58500</v>
      </c>
      <c r="BF10" s="1">
        <v>59600</v>
      </c>
      <c r="BG10" s="1">
        <v>62300</v>
      </c>
      <c r="BH10" s="1">
        <v>65500</v>
      </c>
      <c r="BI10" s="1">
        <v>64400.000000000007</v>
      </c>
      <c r="BJ10" s="1">
        <v>62800</v>
      </c>
      <c r="BK10" s="1">
        <v>60500</v>
      </c>
      <c r="BL10" s="1">
        <v>58200</v>
      </c>
      <c r="BM10" s="1">
        <v>59100</v>
      </c>
      <c r="BN10" s="1">
        <v>55100</v>
      </c>
      <c r="BO10" s="1">
        <v>58700</v>
      </c>
      <c r="BP10" s="1">
        <v>54800</v>
      </c>
      <c r="BQ10" s="1">
        <v>49800</v>
      </c>
      <c r="BR10" s="1">
        <v>44600</v>
      </c>
      <c r="BS10" s="1">
        <v>51700</v>
      </c>
      <c r="BT10" s="1">
        <v>54900</v>
      </c>
      <c r="BU10" s="1">
        <v>53500</v>
      </c>
      <c r="BV10" s="1">
        <v>64900.000000000007</v>
      </c>
      <c r="BW10" s="1">
        <v>65200</v>
      </c>
      <c r="BX10" s="1">
        <v>67800</v>
      </c>
      <c r="BY10" s="1">
        <v>68900</v>
      </c>
      <c r="BZ10" s="1">
        <v>74700</v>
      </c>
      <c r="CA10" s="1">
        <v>76300</v>
      </c>
      <c r="CB10" s="1">
        <v>69100</v>
      </c>
      <c r="CC10" s="1">
        <v>70400</v>
      </c>
      <c r="CD10" s="1">
        <v>81400</v>
      </c>
      <c r="CE10" s="1">
        <v>73400</v>
      </c>
      <c r="CF10" s="1">
        <v>70400</v>
      </c>
      <c r="CG10" s="1">
        <v>74300</v>
      </c>
      <c r="CH10" s="1">
        <v>70700</v>
      </c>
      <c r="CI10" s="1">
        <v>72600</v>
      </c>
      <c r="CJ10" s="1">
        <v>60000</v>
      </c>
      <c r="CK10" s="1">
        <v>73000</v>
      </c>
      <c r="CL10" s="1">
        <v>66000</v>
      </c>
      <c r="CM10" s="1">
        <v>56200</v>
      </c>
      <c r="CN10" s="1">
        <v>55700</v>
      </c>
      <c r="CO10" s="1">
        <v>61900</v>
      </c>
      <c r="CP10" s="1">
        <v>59500</v>
      </c>
      <c r="CQ10" s="1">
        <v>54900</v>
      </c>
      <c r="CR10" s="1">
        <v>47100</v>
      </c>
      <c r="CS10" s="1">
        <v>49800</v>
      </c>
      <c r="CT10" s="1">
        <v>55800</v>
      </c>
      <c r="CU10" s="1">
        <v>46500</v>
      </c>
      <c r="CV10" s="1">
        <v>55100</v>
      </c>
      <c r="CW10" s="1">
        <v>50900</v>
      </c>
      <c r="CX10" s="1">
        <v>58100</v>
      </c>
      <c r="CY10" s="1">
        <v>64700</v>
      </c>
      <c r="CZ10" s="1">
        <v>68700</v>
      </c>
      <c r="DA10" s="1">
        <v>73200</v>
      </c>
      <c r="DB10" s="1">
        <v>69000</v>
      </c>
      <c r="DC10" s="1">
        <v>71900</v>
      </c>
      <c r="DD10" s="1">
        <v>67300</v>
      </c>
      <c r="DE10" s="1">
        <v>72300</v>
      </c>
      <c r="DF10" s="1">
        <v>58900</v>
      </c>
      <c r="DG10" s="1">
        <v>67500</v>
      </c>
      <c r="DH10" s="1">
        <v>66600</v>
      </c>
      <c r="DI10" s="1">
        <v>64000</v>
      </c>
      <c r="DJ10" s="1">
        <v>56200</v>
      </c>
      <c r="DK10" s="1">
        <v>60200</v>
      </c>
      <c r="DL10" s="1">
        <v>58600</v>
      </c>
      <c r="DM10" s="1">
        <v>55900</v>
      </c>
      <c r="DN10" s="1">
        <v>58700</v>
      </c>
      <c r="DO10" s="1">
        <v>61400</v>
      </c>
      <c r="DP10" s="1">
        <v>66700</v>
      </c>
      <c r="DQ10" s="1">
        <v>68200</v>
      </c>
      <c r="DR10" s="1">
        <v>63700</v>
      </c>
      <c r="DS10" s="1">
        <v>59400</v>
      </c>
      <c r="DT10" s="1">
        <v>54200</v>
      </c>
      <c r="DU10" s="1">
        <v>56700</v>
      </c>
      <c r="DV10" s="1">
        <v>44800</v>
      </c>
      <c r="DW10" s="1">
        <v>57400</v>
      </c>
      <c r="DX10" s="1">
        <v>58500</v>
      </c>
      <c r="DY10" s="1">
        <v>59400</v>
      </c>
      <c r="DZ10" s="1">
        <v>54000</v>
      </c>
      <c r="EA10" s="1">
        <v>61400</v>
      </c>
      <c r="EB10" s="1">
        <v>80700</v>
      </c>
      <c r="EC10" s="1">
        <v>79000</v>
      </c>
      <c r="ED10" s="1">
        <v>79000</v>
      </c>
      <c r="EE10" s="17">
        <f t="shared" si="0"/>
        <v>0.38353765323992994</v>
      </c>
    </row>
    <row r="11" spans="2:135" x14ac:dyDescent="0.45">
      <c r="B11" s="3" t="s">
        <v>6</v>
      </c>
      <c r="C11" s="1">
        <v>94100</v>
      </c>
      <c r="D11" s="1">
        <v>91800</v>
      </c>
      <c r="E11" s="1">
        <v>100800</v>
      </c>
      <c r="F11" s="1">
        <v>100000</v>
      </c>
      <c r="G11" s="1">
        <v>103300</v>
      </c>
      <c r="H11" s="1">
        <v>105200</v>
      </c>
      <c r="I11" s="1">
        <v>103100</v>
      </c>
      <c r="J11" s="1">
        <v>102600</v>
      </c>
      <c r="K11" s="1">
        <v>109500</v>
      </c>
      <c r="L11" s="1">
        <v>110600</v>
      </c>
      <c r="M11" s="1">
        <v>101300</v>
      </c>
      <c r="N11" s="1">
        <v>101200</v>
      </c>
      <c r="O11" s="1">
        <v>93000</v>
      </c>
      <c r="P11" s="1">
        <v>91000</v>
      </c>
      <c r="Q11" s="1">
        <v>85400</v>
      </c>
      <c r="R11" s="1">
        <v>94000</v>
      </c>
      <c r="S11" s="1">
        <v>98500</v>
      </c>
      <c r="T11" s="1">
        <v>101400</v>
      </c>
      <c r="U11" s="1">
        <v>95800</v>
      </c>
      <c r="V11" s="1">
        <v>96000</v>
      </c>
      <c r="W11" s="1">
        <v>94500</v>
      </c>
      <c r="X11" s="1">
        <v>96600</v>
      </c>
      <c r="Y11" s="1">
        <v>105800</v>
      </c>
      <c r="Z11" s="1">
        <v>99900</v>
      </c>
      <c r="AA11" s="1">
        <v>94200</v>
      </c>
      <c r="AB11" s="1">
        <v>95100</v>
      </c>
      <c r="AC11" s="1">
        <v>100400</v>
      </c>
      <c r="AD11" s="1">
        <v>92000</v>
      </c>
      <c r="AE11" s="1">
        <v>100800</v>
      </c>
      <c r="AF11" s="1">
        <v>94600</v>
      </c>
      <c r="AG11" s="1">
        <v>92700</v>
      </c>
      <c r="AH11" s="1">
        <v>91800</v>
      </c>
      <c r="AI11" s="1">
        <v>99300</v>
      </c>
      <c r="AJ11" s="1">
        <v>94300</v>
      </c>
      <c r="AK11" s="1">
        <v>91200</v>
      </c>
      <c r="AL11" s="1">
        <v>93300</v>
      </c>
      <c r="AM11" s="1">
        <v>85400</v>
      </c>
      <c r="AN11" s="1">
        <v>93400</v>
      </c>
      <c r="AO11" s="1">
        <v>97300</v>
      </c>
      <c r="AP11" s="1">
        <v>102500</v>
      </c>
      <c r="AQ11" s="1">
        <v>95500</v>
      </c>
      <c r="AR11" s="1">
        <v>106100</v>
      </c>
      <c r="AS11" s="1">
        <v>106900</v>
      </c>
      <c r="AT11" s="1">
        <v>105300</v>
      </c>
      <c r="AU11" s="1">
        <v>102200</v>
      </c>
      <c r="AV11" s="1">
        <v>102500</v>
      </c>
      <c r="AW11" s="1">
        <v>108700</v>
      </c>
      <c r="AX11" s="1">
        <v>106400</v>
      </c>
      <c r="AY11" s="1">
        <v>96700</v>
      </c>
      <c r="AZ11" s="1">
        <v>89000</v>
      </c>
      <c r="BA11" s="1">
        <v>86800</v>
      </c>
      <c r="BB11" s="1">
        <v>97100</v>
      </c>
      <c r="BC11" s="1">
        <v>96800</v>
      </c>
      <c r="BD11" s="1">
        <v>100200</v>
      </c>
      <c r="BE11" s="1">
        <v>98900</v>
      </c>
      <c r="BF11" s="1">
        <v>104700</v>
      </c>
      <c r="BG11" s="1">
        <v>98500</v>
      </c>
      <c r="BH11" s="1">
        <v>99300</v>
      </c>
      <c r="BI11" s="1">
        <v>95300</v>
      </c>
      <c r="BJ11" s="1">
        <v>92000</v>
      </c>
      <c r="BK11" s="1">
        <v>93600</v>
      </c>
      <c r="BL11" s="1">
        <v>95200</v>
      </c>
      <c r="BM11" s="1">
        <v>104100</v>
      </c>
      <c r="BN11" s="1">
        <v>107600</v>
      </c>
      <c r="BO11" s="1">
        <v>97100</v>
      </c>
      <c r="BP11" s="1">
        <v>100300</v>
      </c>
      <c r="BQ11" s="1">
        <v>102500</v>
      </c>
      <c r="BR11" s="1">
        <v>107800</v>
      </c>
      <c r="BS11" s="1">
        <v>101000</v>
      </c>
      <c r="BT11" s="1">
        <v>106900</v>
      </c>
      <c r="BU11" s="1">
        <v>114600</v>
      </c>
      <c r="BV11" s="1">
        <v>116300</v>
      </c>
      <c r="BW11" s="1">
        <v>116500</v>
      </c>
      <c r="BX11" s="1">
        <v>112200</v>
      </c>
      <c r="BY11" s="1">
        <v>113700</v>
      </c>
      <c r="BZ11" s="1">
        <v>107700</v>
      </c>
      <c r="CA11" s="1">
        <v>108000</v>
      </c>
      <c r="CB11" s="1">
        <v>104900</v>
      </c>
      <c r="CC11" s="1">
        <v>107900</v>
      </c>
      <c r="CD11" s="1">
        <v>116000</v>
      </c>
      <c r="CE11" s="1">
        <v>115200</v>
      </c>
      <c r="CF11" s="1">
        <v>121300</v>
      </c>
      <c r="CG11" s="1">
        <v>134100</v>
      </c>
      <c r="CH11" s="1">
        <v>129300</v>
      </c>
      <c r="CI11" s="1">
        <v>135300</v>
      </c>
      <c r="CJ11" s="1">
        <v>133600</v>
      </c>
      <c r="CK11" s="1">
        <v>131300</v>
      </c>
      <c r="CL11" s="1">
        <v>128700</v>
      </c>
      <c r="CM11" s="1">
        <v>118300</v>
      </c>
      <c r="CN11" s="1">
        <v>121900</v>
      </c>
      <c r="CO11" s="1">
        <v>126600</v>
      </c>
      <c r="CP11" s="1">
        <v>120600</v>
      </c>
      <c r="CQ11" s="1">
        <v>117400</v>
      </c>
      <c r="CR11" s="1">
        <v>113300</v>
      </c>
      <c r="CS11" s="1">
        <v>104000</v>
      </c>
      <c r="CT11" s="1">
        <v>105300</v>
      </c>
      <c r="CU11" s="1">
        <v>116500</v>
      </c>
      <c r="CV11" s="1">
        <v>109600</v>
      </c>
      <c r="CW11" s="1">
        <v>102800</v>
      </c>
      <c r="CX11" s="1">
        <v>118900</v>
      </c>
      <c r="CY11" s="1">
        <v>121100</v>
      </c>
      <c r="CZ11" s="1">
        <v>115400</v>
      </c>
      <c r="DA11" s="1">
        <v>115600</v>
      </c>
      <c r="DB11" s="1">
        <v>114200</v>
      </c>
      <c r="DC11" s="1">
        <v>117100</v>
      </c>
      <c r="DD11" s="1">
        <v>102400</v>
      </c>
      <c r="DE11" s="1">
        <v>106300</v>
      </c>
      <c r="DF11" s="1">
        <v>94600</v>
      </c>
      <c r="DG11" s="1">
        <v>82300</v>
      </c>
      <c r="DH11" s="1">
        <v>90800</v>
      </c>
      <c r="DI11" s="1">
        <v>99600</v>
      </c>
      <c r="DJ11" s="1">
        <v>104100</v>
      </c>
      <c r="DK11" s="1">
        <v>105100</v>
      </c>
      <c r="DL11" s="1">
        <v>117900</v>
      </c>
      <c r="DM11" s="1">
        <v>114300</v>
      </c>
      <c r="DN11" s="1">
        <v>120900</v>
      </c>
      <c r="DO11" s="1">
        <v>122300</v>
      </c>
      <c r="DP11" s="1">
        <v>116700</v>
      </c>
      <c r="DQ11" s="1">
        <v>109900</v>
      </c>
      <c r="DR11" s="1">
        <v>109800</v>
      </c>
      <c r="DS11" s="1">
        <v>107100</v>
      </c>
      <c r="DT11" s="1">
        <v>107800</v>
      </c>
      <c r="DU11" s="1">
        <v>84500</v>
      </c>
      <c r="DV11" s="1">
        <v>88600</v>
      </c>
      <c r="DW11" s="1">
        <v>95100</v>
      </c>
      <c r="DX11" s="1">
        <v>96600</v>
      </c>
      <c r="DY11" s="1">
        <v>113300</v>
      </c>
      <c r="DZ11" s="1">
        <v>109800</v>
      </c>
      <c r="EA11" s="1">
        <v>118900</v>
      </c>
      <c r="EB11" s="1">
        <v>122800</v>
      </c>
      <c r="EC11" s="1">
        <v>123400</v>
      </c>
      <c r="ED11" s="1">
        <v>123400</v>
      </c>
      <c r="EE11" s="17">
        <f t="shared" si="0"/>
        <v>0.31137088204038266</v>
      </c>
    </row>
    <row r="12" spans="2:135" x14ac:dyDescent="0.45">
      <c r="B12" s="3" t="s">
        <v>5</v>
      </c>
      <c r="C12" s="1">
        <v>272700</v>
      </c>
      <c r="D12" s="1">
        <v>284800</v>
      </c>
      <c r="E12" s="1">
        <v>301500</v>
      </c>
      <c r="F12" s="1">
        <v>301000</v>
      </c>
      <c r="G12" s="1">
        <v>298700</v>
      </c>
      <c r="H12" s="1">
        <v>308000</v>
      </c>
      <c r="I12" s="1">
        <v>279600</v>
      </c>
      <c r="J12" s="1">
        <v>281000</v>
      </c>
      <c r="K12" s="1">
        <v>274500</v>
      </c>
      <c r="L12" s="1">
        <v>273700</v>
      </c>
      <c r="M12" s="1">
        <v>287800</v>
      </c>
      <c r="N12" s="1">
        <v>283100</v>
      </c>
      <c r="O12" s="1">
        <v>297400</v>
      </c>
      <c r="P12" s="1">
        <v>285600</v>
      </c>
      <c r="Q12" s="1">
        <v>281100</v>
      </c>
      <c r="R12" s="1">
        <v>288500</v>
      </c>
      <c r="S12" s="1">
        <v>282200</v>
      </c>
      <c r="T12" s="1">
        <v>284400</v>
      </c>
      <c r="U12" s="1">
        <v>289100</v>
      </c>
      <c r="V12" s="1">
        <v>285100</v>
      </c>
      <c r="W12" s="1">
        <v>292300</v>
      </c>
      <c r="X12" s="1">
        <v>283000</v>
      </c>
      <c r="Y12" s="1">
        <v>289100</v>
      </c>
      <c r="Z12" s="1">
        <v>301300</v>
      </c>
      <c r="AA12" s="1">
        <v>330100</v>
      </c>
      <c r="AB12" s="1">
        <v>333600</v>
      </c>
      <c r="AC12" s="1">
        <v>335400</v>
      </c>
      <c r="AD12" s="1">
        <v>315000</v>
      </c>
      <c r="AE12" s="1">
        <v>312600</v>
      </c>
      <c r="AF12" s="1">
        <v>316800</v>
      </c>
      <c r="AG12" s="1">
        <v>311300</v>
      </c>
      <c r="AH12" s="1">
        <v>315200</v>
      </c>
      <c r="AI12" s="1">
        <v>313400</v>
      </c>
      <c r="AJ12" s="1">
        <v>311100</v>
      </c>
      <c r="AK12" s="1">
        <v>321900</v>
      </c>
      <c r="AL12" s="1">
        <v>320400</v>
      </c>
      <c r="AM12" s="1">
        <v>327900</v>
      </c>
      <c r="AN12" s="1">
        <v>335600</v>
      </c>
      <c r="AO12" s="1">
        <v>321200</v>
      </c>
      <c r="AP12" s="1">
        <v>333400</v>
      </c>
      <c r="AQ12" s="1">
        <v>317800</v>
      </c>
      <c r="AR12" s="1">
        <v>325600</v>
      </c>
      <c r="AS12" s="1">
        <v>321700</v>
      </c>
      <c r="AT12" s="1">
        <v>324100</v>
      </c>
      <c r="AU12" s="1">
        <v>320900</v>
      </c>
      <c r="AV12" s="1">
        <v>327700</v>
      </c>
      <c r="AW12" s="1">
        <v>340800</v>
      </c>
      <c r="AX12" s="1">
        <v>330200</v>
      </c>
      <c r="AY12" s="1">
        <v>321200</v>
      </c>
      <c r="AZ12" s="1">
        <v>315000</v>
      </c>
      <c r="BA12" s="1">
        <v>323700</v>
      </c>
      <c r="BB12" s="1">
        <v>333500</v>
      </c>
      <c r="BC12" s="1">
        <v>343200</v>
      </c>
      <c r="BD12" s="1">
        <v>333000</v>
      </c>
      <c r="BE12" s="1">
        <v>351200</v>
      </c>
      <c r="BF12" s="1">
        <v>376700</v>
      </c>
      <c r="BG12" s="1">
        <v>360600</v>
      </c>
      <c r="BH12" s="1">
        <v>359900</v>
      </c>
      <c r="BI12" s="1">
        <v>344800</v>
      </c>
      <c r="BJ12" s="1">
        <v>353800</v>
      </c>
      <c r="BK12" s="1">
        <v>331200</v>
      </c>
      <c r="BL12" s="1">
        <v>342500</v>
      </c>
      <c r="BM12" s="1">
        <v>333900</v>
      </c>
      <c r="BN12" s="1">
        <v>349000</v>
      </c>
      <c r="BO12" s="1">
        <v>339100</v>
      </c>
      <c r="BP12" s="1">
        <v>365700</v>
      </c>
      <c r="BQ12" s="1">
        <v>378600</v>
      </c>
      <c r="BR12" s="1">
        <v>365300</v>
      </c>
      <c r="BS12" s="1">
        <v>374700</v>
      </c>
      <c r="BT12" s="1">
        <v>359200</v>
      </c>
      <c r="BU12" s="1">
        <v>379300</v>
      </c>
      <c r="BV12" s="1">
        <v>355900</v>
      </c>
      <c r="BW12" s="1">
        <v>370000</v>
      </c>
      <c r="BX12" s="1">
        <v>364300</v>
      </c>
      <c r="BY12" s="1">
        <v>359600</v>
      </c>
      <c r="BZ12" s="1">
        <v>355000</v>
      </c>
      <c r="CA12" s="1">
        <v>361300</v>
      </c>
      <c r="CB12" s="1">
        <v>382100</v>
      </c>
      <c r="CC12" s="1">
        <v>375200</v>
      </c>
      <c r="CD12" s="1">
        <v>370300</v>
      </c>
      <c r="CE12" s="1">
        <v>369900</v>
      </c>
      <c r="CF12" s="1">
        <v>372800</v>
      </c>
      <c r="CG12" s="1">
        <v>379800</v>
      </c>
      <c r="CH12" s="1">
        <v>387200</v>
      </c>
      <c r="CI12" s="1">
        <v>386900</v>
      </c>
      <c r="CJ12" s="1">
        <v>403600</v>
      </c>
      <c r="CK12" s="1">
        <v>403300</v>
      </c>
      <c r="CL12" s="1">
        <v>406500</v>
      </c>
      <c r="CM12" s="1">
        <v>415800</v>
      </c>
      <c r="CN12" s="1">
        <v>448300</v>
      </c>
      <c r="CO12" s="1">
        <v>435100</v>
      </c>
      <c r="CP12" s="1">
        <v>440500</v>
      </c>
      <c r="CQ12" s="1">
        <v>438100</v>
      </c>
      <c r="CR12" s="1">
        <v>429200</v>
      </c>
      <c r="CS12" s="1">
        <v>427900</v>
      </c>
      <c r="CT12" s="1">
        <v>418200</v>
      </c>
      <c r="CU12" s="1">
        <v>410700</v>
      </c>
      <c r="CV12" s="1">
        <v>413900</v>
      </c>
      <c r="CW12" s="1">
        <v>419600</v>
      </c>
      <c r="CX12" s="1">
        <v>438400</v>
      </c>
      <c r="CY12" s="1">
        <v>448700</v>
      </c>
      <c r="CZ12" s="1">
        <v>458900</v>
      </c>
      <c r="DA12" s="1">
        <v>459300</v>
      </c>
      <c r="DB12" s="1">
        <v>451200</v>
      </c>
      <c r="DC12" s="1">
        <v>451500</v>
      </c>
      <c r="DD12" s="1">
        <v>442900</v>
      </c>
      <c r="DE12" s="1">
        <v>458900</v>
      </c>
      <c r="DF12" s="1">
        <v>445200</v>
      </c>
      <c r="DG12" s="1">
        <v>451000</v>
      </c>
      <c r="DH12" s="1">
        <v>450800</v>
      </c>
      <c r="DI12" s="1">
        <v>450700</v>
      </c>
      <c r="DJ12" s="1">
        <v>458300</v>
      </c>
      <c r="DK12" s="1">
        <v>456900</v>
      </c>
      <c r="DL12" s="1">
        <v>469900</v>
      </c>
      <c r="DM12" s="1">
        <v>477800</v>
      </c>
      <c r="DN12" s="1">
        <v>493900</v>
      </c>
      <c r="DO12" s="1">
        <v>466300</v>
      </c>
      <c r="DP12" s="1">
        <v>478800</v>
      </c>
      <c r="DQ12" s="1">
        <v>469700</v>
      </c>
      <c r="DR12" s="1">
        <v>476400</v>
      </c>
      <c r="DS12" s="1">
        <v>495100</v>
      </c>
      <c r="DT12" s="1">
        <v>489600</v>
      </c>
      <c r="DU12" s="1">
        <v>499600</v>
      </c>
      <c r="DV12" s="1">
        <v>489700</v>
      </c>
      <c r="DW12" s="1">
        <v>489700</v>
      </c>
      <c r="DX12" s="1">
        <v>518800</v>
      </c>
      <c r="DY12" s="1">
        <v>532400</v>
      </c>
      <c r="DZ12" s="1">
        <v>541400</v>
      </c>
      <c r="EA12" s="1">
        <v>537100</v>
      </c>
      <c r="EB12" s="1">
        <v>551400</v>
      </c>
      <c r="EC12" s="1">
        <v>550200</v>
      </c>
      <c r="ED12" s="1">
        <v>550200</v>
      </c>
      <c r="EE12" s="17">
        <f t="shared" si="0"/>
        <v>1.0176017601760177</v>
      </c>
    </row>
    <row r="13" spans="2:135" x14ac:dyDescent="0.45">
      <c r="B13" s="3" t="s">
        <v>487</v>
      </c>
      <c r="C13" s="1">
        <v>144600</v>
      </c>
      <c r="D13" s="1">
        <v>146800</v>
      </c>
      <c r="E13" s="1">
        <v>161600</v>
      </c>
      <c r="F13" s="1">
        <v>153500</v>
      </c>
      <c r="G13" s="1">
        <v>151900</v>
      </c>
      <c r="H13" s="1">
        <v>142900</v>
      </c>
      <c r="I13" s="1">
        <v>151500</v>
      </c>
      <c r="J13" s="1">
        <v>134400</v>
      </c>
      <c r="K13" s="1">
        <v>145900</v>
      </c>
      <c r="L13" s="1">
        <v>138100</v>
      </c>
      <c r="M13" s="1">
        <v>141800</v>
      </c>
      <c r="N13" s="1">
        <v>140000</v>
      </c>
      <c r="O13" s="1">
        <v>139900</v>
      </c>
      <c r="P13" s="1">
        <v>132700</v>
      </c>
      <c r="Q13" s="1">
        <v>137400</v>
      </c>
      <c r="R13" s="1">
        <v>160200</v>
      </c>
      <c r="S13" s="1">
        <v>149200</v>
      </c>
      <c r="T13" s="1">
        <v>143900</v>
      </c>
      <c r="U13" s="1">
        <v>147300</v>
      </c>
      <c r="V13" s="1">
        <v>139400</v>
      </c>
      <c r="W13" s="1">
        <v>136500</v>
      </c>
      <c r="X13" s="1">
        <v>141600</v>
      </c>
      <c r="Y13" s="1">
        <v>156100</v>
      </c>
      <c r="Z13" s="1">
        <v>157800</v>
      </c>
      <c r="AA13" s="1">
        <v>156200</v>
      </c>
      <c r="AB13" s="1">
        <v>148800</v>
      </c>
      <c r="AC13" s="1">
        <v>159900</v>
      </c>
      <c r="AD13" s="1">
        <v>147600</v>
      </c>
      <c r="AE13" s="1">
        <v>138400</v>
      </c>
      <c r="AF13" s="1">
        <v>137300</v>
      </c>
      <c r="AG13" s="1">
        <v>149700</v>
      </c>
      <c r="AH13" s="1">
        <v>150300</v>
      </c>
      <c r="AI13" s="1">
        <v>140400</v>
      </c>
      <c r="AJ13" s="1">
        <v>139600</v>
      </c>
      <c r="AK13" s="1">
        <v>144600</v>
      </c>
      <c r="AL13" s="1">
        <v>146500</v>
      </c>
      <c r="AM13" s="1">
        <v>152500</v>
      </c>
      <c r="AN13" s="1">
        <v>146300</v>
      </c>
      <c r="AO13" s="1">
        <v>150600</v>
      </c>
      <c r="AP13" s="1">
        <v>164000</v>
      </c>
      <c r="AQ13" s="1">
        <v>165700</v>
      </c>
      <c r="AR13" s="1">
        <v>166500</v>
      </c>
      <c r="AS13" s="1">
        <v>146700</v>
      </c>
      <c r="AT13" s="1">
        <v>153300</v>
      </c>
      <c r="AU13" s="1">
        <v>160500</v>
      </c>
      <c r="AV13" s="1">
        <v>146200</v>
      </c>
      <c r="AW13" s="1">
        <v>166600</v>
      </c>
      <c r="AX13" s="1">
        <v>164300</v>
      </c>
      <c r="AY13" s="1">
        <v>154600</v>
      </c>
      <c r="AZ13" s="1">
        <v>160900</v>
      </c>
      <c r="BA13" s="1">
        <v>166100</v>
      </c>
      <c r="BB13" s="1">
        <v>165600</v>
      </c>
      <c r="BC13" s="1">
        <v>171300</v>
      </c>
      <c r="BD13" s="1">
        <v>162400</v>
      </c>
      <c r="BE13" s="1">
        <v>163800</v>
      </c>
      <c r="BF13" s="1">
        <v>153500</v>
      </c>
      <c r="BG13" s="1">
        <v>161000</v>
      </c>
      <c r="BH13" s="1">
        <v>167400</v>
      </c>
      <c r="BI13" s="1">
        <v>163100</v>
      </c>
      <c r="BJ13" s="1">
        <v>157600</v>
      </c>
      <c r="BK13" s="1">
        <v>170200</v>
      </c>
      <c r="BL13" s="1">
        <v>178500</v>
      </c>
      <c r="BM13" s="1">
        <v>182100</v>
      </c>
      <c r="BN13" s="1">
        <v>182000</v>
      </c>
      <c r="BO13" s="1">
        <v>177300</v>
      </c>
      <c r="BP13" s="1">
        <v>154600</v>
      </c>
      <c r="BQ13" s="1">
        <v>156700</v>
      </c>
      <c r="BR13" s="1">
        <v>152700</v>
      </c>
      <c r="BS13" s="1">
        <v>151300</v>
      </c>
      <c r="BT13" s="1">
        <v>157500</v>
      </c>
      <c r="BU13" s="1">
        <v>150000</v>
      </c>
      <c r="BV13" s="1">
        <v>156800</v>
      </c>
      <c r="BW13" s="1">
        <v>153300</v>
      </c>
      <c r="BX13" s="1">
        <v>146400</v>
      </c>
      <c r="BY13" s="1">
        <v>149900</v>
      </c>
      <c r="BZ13" s="1">
        <v>151300</v>
      </c>
      <c r="CA13" s="1">
        <v>149900</v>
      </c>
      <c r="CB13" s="1">
        <v>147300</v>
      </c>
      <c r="CC13" s="1">
        <v>172100</v>
      </c>
      <c r="CD13" s="1">
        <v>168100</v>
      </c>
      <c r="CE13" s="1">
        <v>174300</v>
      </c>
      <c r="CF13" s="1">
        <v>173200</v>
      </c>
      <c r="CG13" s="1">
        <v>184000</v>
      </c>
      <c r="CH13" s="1">
        <v>195200</v>
      </c>
      <c r="CI13" s="1">
        <v>177200</v>
      </c>
      <c r="CJ13" s="1">
        <v>176000</v>
      </c>
      <c r="CK13" s="1">
        <v>170500</v>
      </c>
      <c r="CL13" s="1">
        <v>187600</v>
      </c>
      <c r="CM13" s="1">
        <v>171700</v>
      </c>
      <c r="CN13" s="1">
        <v>162000</v>
      </c>
      <c r="CO13" s="1">
        <v>183300</v>
      </c>
      <c r="CP13" s="1">
        <v>169000</v>
      </c>
      <c r="CQ13" s="1">
        <v>184800</v>
      </c>
      <c r="CR13" s="1">
        <v>193100</v>
      </c>
      <c r="CS13" s="1">
        <v>192800</v>
      </c>
      <c r="CT13" s="1">
        <v>194400</v>
      </c>
      <c r="CU13" s="1">
        <v>184100</v>
      </c>
      <c r="CV13" s="1">
        <v>184500</v>
      </c>
      <c r="CW13" s="1">
        <v>188200</v>
      </c>
      <c r="CX13" s="1">
        <v>193800</v>
      </c>
      <c r="CY13" s="1">
        <v>191200</v>
      </c>
      <c r="CZ13" s="1">
        <v>176700</v>
      </c>
      <c r="DA13" s="1">
        <v>177500</v>
      </c>
      <c r="DB13" s="1">
        <v>177500</v>
      </c>
      <c r="DC13" s="1">
        <v>192500</v>
      </c>
      <c r="DD13" s="1">
        <v>201400</v>
      </c>
      <c r="DE13" s="1">
        <v>201600</v>
      </c>
      <c r="DF13" s="1">
        <v>203000</v>
      </c>
      <c r="DG13" s="1">
        <v>207000</v>
      </c>
      <c r="DH13" s="1">
        <v>199100</v>
      </c>
      <c r="DI13" s="1">
        <v>203000</v>
      </c>
      <c r="DJ13" s="1">
        <v>191600</v>
      </c>
      <c r="DK13" s="1">
        <v>200400</v>
      </c>
      <c r="DL13" s="1">
        <v>197900</v>
      </c>
      <c r="DM13" s="1">
        <v>187800</v>
      </c>
      <c r="DN13" s="1">
        <v>192500</v>
      </c>
      <c r="DO13" s="1">
        <v>180500</v>
      </c>
      <c r="DP13" s="1">
        <v>202600</v>
      </c>
      <c r="DQ13" s="1">
        <v>196900</v>
      </c>
      <c r="DR13" s="1">
        <v>194900</v>
      </c>
      <c r="DS13" s="1">
        <v>186600</v>
      </c>
      <c r="DT13" s="1">
        <v>198400</v>
      </c>
      <c r="DU13" s="1">
        <v>153300</v>
      </c>
      <c r="DV13" s="1">
        <v>142700</v>
      </c>
      <c r="DW13" s="1">
        <v>149100</v>
      </c>
      <c r="DX13" s="1">
        <v>142800</v>
      </c>
      <c r="DY13" s="1">
        <v>143800</v>
      </c>
      <c r="DZ13" s="1">
        <v>162700</v>
      </c>
      <c r="EA13" s="1">
        <v>173000</v>
      </c>
      <c r="EB13" s="1">
        <v>177700</v>
      </c>
      <c r="EC13" s="1">
        <v>170100</v>
      </c>
      <c r="ED13" s="1">
        <v>170100</v>
      </c>
      <c r="EE13" s="17">
        <f t="shared" si="0"/>
        <v>0.17634854771784236</v>
      </c>
    </row>
    <row r="14" spans="2:135" x14ac:dyDescent="0.45">
      <c r="B14" s="3" t="s">
        <v>44</v>
      </c>
      <c r="C14" s="1">
        <v>19614900</v>
      </c>
      <c r="D14" s="1">
        <v>19674800</v>
      </c>
      <c r="E14" s="1">
        <v>19578400</v>
      </c>
      <c r="F14" s="1">
        <v>19844400</v>
      </c>
      <c r="G14" s="1">
        <v>20259600</v>
      </c>
      <c r="H14" s="1">
        <v>20627200</v>
      </c>
      <c r="I14" s="1">
        <v>20482900</v>
      </c>
      <c r="J14" s="1">
        <v>20480800</v>
      </c>
      <c r="K14" s="1">
        <v>20212900</v>
      </c>
      <c r="L14" s="1">
        <v>20224500</v>
      </c>
      <c r="M14" s="1">
        <v>20201100</v>
      </c>
      <c r="N14" s="1">
        <v>20200800</v>
      </c>
      <c r="O14" s="1">
        <v>19919000</v>
      </c>
      <c r="P14" s="1">
        <v>19974200</v>
      </c>
      <c r="Q14" s="1">
        <v>19953300</v>
      </c>
      <c r="R14" s="1">
        <v>20111000</v>
      </c>
      <c r="S14" s="1">
        <v>20552100</v>
      </c>
      <c r="T14" s="1">
        <v>20797000</v>
      </c>
      <c r="U14" s="1">
        <v>20764900</v>
      </c>
      <c r="V14" s="1">
        <v>20745200</v>
      </c>
      <c r="W14" s="1">
        <v>20534900</v>
      </c>
      <c r="X14" s="1">
        <v>20488000</v>
      </c>
      <c r="Y14" s="1">
        <v>20396100</v>
      </c>
      <c r="Z14" s="1">
        <v>20357100</v>
      </c>
      <c r="AA14" s="1">
        <v>19998800</v>
      </c>
      <c r="AB14" s="1">
        <v>20028100</v>
      </c>
      <c r="AC14" s="1">
        <v>20106400</v>
      </c>
      <c r="AD14" s="1">
        <v>20407100</v>
      </c>
      <c r="AE14" s="1">
        <v>20780200</v>
      </c>
      <c r="AF14" s="1">
        <v>21007000</v>
      </c>
      <c r="AG14" s="1">
        <v>20913300</v>
      </c>
      <c r="AH14" s="1">
        <v>20993400</v>
      </c>
      <c r="AI14" s="1">
        <v>20814400</v>
      </c>
      <c r="AJ14" s="1">
        <v>20787700</v>
      </c>
      <c r="AK14" s="1">
        <v>20752200</v>
      </c>
      <c r="AL14" s="1">
        <v>20755100</v>
      </c>
      <c r="AM14" s="1">
        <v>20457700</v>
      </c>
      <c r="AN14" s="1">
        <v>20483000</v>
      </c>
      <c r="AO14" s="1">
        <v>20399200</v>
      </c>
      <c r="AP14" s="1">
        <v>20598300</v>
      </c>
      <c r="AQ14" s="1">
        <v>21075100</v>
      </c>
      <c r="AR14" s="1">
        <v>21260700</v>
      </c>
      <c r="AS14" s="1">
        <v>21196700</v>
      </c>
      <c r="AT14" s="1">
        <v>21206900</v>
      </c>
      <c r="AU14" s="1">
        <v>21077200</v>
      </c>
      <c r="AV14" s="1">
        <v>21011400</v>
      </c>
      <c r="AW14" s="1">
        <v>20980800</v>
      </c>
      <c r="AX14" s="1">
        <v>20888800</v>
      </c>
      <c r="AY14" s="1">
        <v>20562200</v>
      </c>
      <c r="AZ14" s="1">
        <v>20628300</v>
      </c>
      <c r="BA14" s="1">
        <v>20629500</v>
      </c>
      <c r="BB14" s="1">
        <v>20741700</v>
      </c>
      <c r="BC14" s="1">
        <v>21107300</v>
      </c>
      <c r="BD14" s="1">
        <v>21346600</v>
      </c>
      <c r="BE14" s="1">
        <v>21275000</v>
      </c>
      <c r="BF14" s="1">
        <v>21184200</v>
      </c>
      <c r="BG14" s="1">
        <v>21046500</v>
      </c>
      <c r="BH14" s="1">
        <v>21087500</v>
      </c>
      <c r="BI14" s="1">
        <v>20999500</v>
      </c>
      <c r="BJ14" s="1">
        <v>20912700</v>
      </c>
      <c r="BK14" s="1">
        <v>20583000</v>
      </c>
      <c r="BL14" s="1">
        <v>20605800</v>
      </c>
      <c r="BM14" s="1">
        <v>20598400</v>
      </c>
      <c r="BN14" s="1">
        <v>20747800</v>
      </c>
      <c r="BO14" s="1">
        <v>21240300</v>
      </c>
      <c r="BP14" s="1">
        <v>21501200</v>
      </c>
      <c r="BQ14" s="1">
        <v>21368800</v>
      </c>
      <c r="BR14" s="1">
        <v>21418100</v>
      </c>
      <c r="BS14" s="1">
        <v>21215300</v>
      </c>
      <c r="BT14" s="1">
        <v>21247000</v>
      </c>
      <c r="BU14" s="1">
        <v>21158600</v>
      </c>
      <c r="BV14" s="1">
        <v>21062000</v>
      </c>
      <c r="BW14" s="1">
        <v>20699600</v>
      </c>
      <c r="BX14" s="1">
        <v>20734100</v>
      </c>
      <c r="BY14" s="1">
        <v>20735500</v>
      </c>
      <c r="BZ14" s="1">
        <v>20842000</v>
      </c>
      <c r="CA14" s="1">
        <v>21298000</v>
      </c>
      <c r="CB14" s="1">
        <v>21457700</v>
      </c>
      <c r="CC14" s="1">
        <v>21343200</v>
      </c>
      <c r="CD14" s="1">
        <v>21363100</v>
      </c>
      <c r="CE14" s="1">
        <v>21272100</v>
      </c>
      <c r="CF14" s="1">
        <v>21326800</v>
      </c>
      <c r="CG14" s="1">
        <v>21221600</v>
      </c>
      <c r="CH14" s="1">
        <v>21152900</v>
      </c>
      <c r="CI14" s="1">
        <v>20905000</v>
      </c>
      <c r="CJ14" s="1">
        <v>20963100</v>
      </c>
      <c r="CK14" s="1">
        <v>21029800</v>
      </c>
      <c r="CL14" s="1">
        <v>21124600</v>
      </c>
      <c r="CM14" s="1">
        <v>21760700</v>
      </c>
      <c r="CN14" s="1">
        <v>21932800</v>
      </c>
      <c r="CO14" s="1">
        <v>21888700</v>
      </c>
      <c r="CP14" s="1">
        <v>21901200</v>
      </c>
      <c r="CQ14" s="1">
        <v>21680200</v>
      </c>
      <c r="CR14" s="1">
        <v>21717600</v>
      </c>
      <c r="CS14" s="1">
        <v>21758300</v>
      </c>
      <c r="CT14" s="1">
        <v>21750500</v>
      </c>
      <c r="CU14" s="1">
        <v>21328500</v>
      </c>
      <c r="CV14" s="1">
        <v>21368100</v>
      </c>
      <c r="CW14" s="1">
        <v>21403300</v>
      </c>
      <c r="CX14" s="1">
        <v>21460400</v>
      </c>
      <c r="CY14" s="1">
        <v>21894600</v>
      </c>
      <c r="CZ14" s="1">
        <v>22091600</v>
      </c>
      <c r="DA14" s="1">
        <v>22024900</v>
      </c>
      <c r="DB14" s="1">
        <v>21952700</v>
      </c>
      <c r="DC14" s="1">
        <v>21835300</v>
      </c>
      <c r="DD14" s="1">
        <v>21906000</v>
      </c>
      <c r="DE14" s="1">
        <v>21975300</v>
      </c>
      <c r="DF14" s="1">
        <v>21951900</v>
      </c>
      <c r="DG14" s="1">
        <v>21681900</v>
      </c>
      <c r="DH14" s="1">
        <v>21764400</v>
      </c>
      <c r="DI14" s="1">
        <v>21767000</v>
      </c>
      <c r="DJ14" s="1">
        <v>22017800</v>
      </c>
      <c r="DK14" s="1">
        <v>22466400</v>
      </c>
      <c r="DL14" s="1">
        <v>22598300</v>
      </c>
      <c r="DM14" s="1">
        <v>22416900</v>
      </c>
      <c r="DN14" s="1">
        <v>22472200</v>
      </c>
      <c r="DO14" s="1">
        <v>22433800</v>
      </c>
      <c r="DP14" s="1">
        <v>22401200</v>
      </c>
      <c r="DQ14" s="1">
        <v>22272600</v>
      </c>
      <c r="DR14" s="1">
        <v>22269000</v>
      </c>
      <c r="DS14" s="1">
        <v>21989100</v>
      </c>
      <c r="DT14" s="1">
        <v>22081000</v>
      </c>
      <c r="DU14" s="1">
        <v>20792600</v>
      </c>
      <c r="DV14" s="1">
        <v>18417100</v>
      </c>
      <c r="DW14" s="1">
        <v>19215000</v>
      </c>
      <c r="DX14" s="1">
        <v>20682200</v>
      </c>
      <c r="DY14" s="1">
        <v>20991700</v>
      </c>
      <c r="DZ14" s="1">
        <v>21230100</v>
      </c>
      <c r="EA14" s="1">
        <v>21529800</v>
      </c>
      <c r="EB14" s="1">
        <v>21600300</v>
      </c>
      <c r="EC14" s="1">
        <v>21650600</v>
      </c>
      <c r="ED14" s="1">
        <v>21650600</v>
      </c>
      <c r="EE14" s="17">
        <f t="shared" si="0"/>
        <v>0.10378334837292069</v>
      </c>
    </row>
    <row r="15" spans="2:135" x14ac:dyDescent="0.45">
      <c r="B15" s="3" t="s">
        <v>4</v>
      </c>
      <c r="C15" s="1">
        <v>255100</v>
      </c>
      <c r="D15" s="1">
        <v>258000</v>
      </c>
      <c r="E15" s="1">
        <v>262300</v>
      </c>
      <c r="F15" s="1">
        <v>263400</v>
      </c>
      <c r="G15" s="1">
        <v>268200</v>
      </c>
      <c r="H15" s="1">
        <v>280700</v>
      </c>
      <c r="I15" s="1">
        <v>294800</v>
      </c>
      <c r="J15" s="1">
        <v>293100</v>
      </c>
      <c r="K15" s="1">
        <v>274800</v>
      </c>
      <c r="L15" s="1">
        <v>279800</v>
      </c>
      <c r="M15" s="1">
        <v>289500</v>
      </c>
      <c r="N15" s="1">
        <v>258800</v>
      </c>
      <c r="O15" s="1">
        <v>268200</v>
      </c>
      <c r="P15" s="1">
        <v>275500</v>
      </c>
      <c r="Q15" s="1">
        <v>279300</v>
      </c>
      <c r="R15" s="1">
        <v>263800</v>
      </c>
      <c r="S15" s="1">
        <v>284200</v>
      </c>
      <c r="T15" s="1">
        <v>290500</v>
      </c>
      <c r="U15" s="1">
        <v>309100</v>
      </c>
      <c r="V15" s="1">
        <v>294100</v>
      </c>
      <c r="W15" s="1">
        <v>282900</v>
      </c>
      <c r="X15" s="1">
        <v>273200</v>
      </c>
      <c r="Y15" s="1">
        <v>253000</v>
      </c>
      <c r="Z15" s="1">
        <v>256900</v>
      </c>
      <c r="AA15" s="1">
        <v>243800</v>
      </c>
      <c r="AB15" s="1">
        <v>239100</v>
      </c>
      <c r="AC15" s="1">
        <v>247900</v>
      </c>
      <c r="AD15" s="1">
        <v>264900</v>
      </c>
      <c r="AE15" s="1">
        <v>270200</v>
      </c>
      <c r="AF15" s="1">
        <v>272300</v>
      </c>
      <c r="AG15" s="1">
        <v>279300</v>
      </c>
      <c r="AH15" s="1">
        <v>281200</v>
      </c>
      <c r="AI15" s="1">
        <v>264600</v>
      </c>
      <c r="AJ15" s="1">
        <v>261000</v>
      </c>
      <c r="AK15" s="1">
        <v>265000</v>
      </c>
      <c r="AL15" s="1">
        <v>253100</v>
      </c>
      <c r="AM15" s="1">
        <v>260800</v>
      </c>
      <c r="AN15" s="1">
        <v>263800</v>
      </c>
      <c r="AO15" s="1">
        <v>276700</v>
      </c>
      <c r="AP15" s="1">
        <v>264400</v>
      </c>
      <c r="AQ15" s="1">
        <v>274100</v>
      </c>
      <c r="AR15" s="1">
        <v>267500</v>
      </c>
      <c r="AS15" s="1">
        <v>289300</v>
      </c>
      <c r="AT15" s="1">
        <v>282100</v>
      </c>
      <c r="AU15" s="1">
        <v>245100</v>
      </c>
      <c r="AV15" s="1">
        <v>247700</v>
      </c>
      <c r="AW15" s="1">
        <v>252900</v>
      </c>
      <c r="AX15" s="1">
        <v>255300</v>
      </c>
      <c r="AY15" s="1">
        <v>248000</v>
      </c>
      <c r="AZ15" s="1">
        <v>257500</v>
      </c>
      <c r="BA15" s="1">
        <v>257100</v>
      </c>
      <c r="BB15" s="1">
        <v>269600</v>
      </c>
      <c r="BC15" s="1">
        <v>284400</v>
      </c>
      <c r="BD15" s="1">
        <v>276100</v>
      </c>
      <c r="BE15" s="1">
        <v>266800</v>
      </c>
      <c r="BF15" s="1">
        <v>280200</v>
      </c>
      <c r="BG15" s="1">
        <v>251100</v>
      </c>
      <c r="BH15" s="1">
        <v>259800</v>
      </c>
      <c r="BI15" s="1">
        <v>264100</v>
      </c>
      <c r="BJ15" s="1">
        <v>255400</v>
      </c>
      <c r="BK15" s="1">
        <v>260100</v>
      </c>
      <c r="BL15" s="1">
        <v>264200</v>
      </c>
      <c r="BM15" s="1">
        <v>269700</v>
      </c>
      <c r="BN15" s="1">
        <v>245100</v>
      </c>
      <c r="BO15" s="1">
        <v>266000</v>
      </c>
      <c r="BP15" s="1">
        <v>260900</v>
      </c>
      <c r="BQ15" s="1">
        <v>267200</v>
      </c>
      <c r="BR15" s="1">
        <v>268000</v>
      </c>
      <c r="BS15" s="1">
        <v>244600</v>
      </c>
      <c r="BT15" s="1">
        <v>229800</v>
      </c>
      <c r="BU15" s="1">
        <v>227400</v>
      </c>
      <c r="BV15" s="1">
        <v>244400</v>
      </c>
      <c r="BW15" s="1">
        <v>232500</v>
      </c>
      <c r="BX15" s="1">
        <v>261000</v>
      </c>
      <c r="BY15" s="1">
        <v>268800</v>
      </c>
      <c r="BZ15" s="1">
        <v>260200</v>
      </c>
      <c r="CA15" s="1">
        <v>291200</v>
      </c>
      <c r="CB15" s="1">
        <v>286800</v>
      </c>
      <c r="CC15" s="1">
        <v>307700</v>
      </c>
      <c r="CD15" s="1">
        <v>307100</v>
      </c>
      <c r="CE15" s="1">
        <v>286000</v>
      </c>
      <c r="CF15" s="1">
        <v>260700</v>
      </c>
      <c r="CG15" s="1">
        <v>261100</v>
      </c>
      <c r="CH15" s="1">
        <v>254000</v>
      </c>
      <c r="CI15" s="1">
        <v>228700</v>
      </c>
      <c r="CJ15" s="1">
        <v>235400</v>
      </c>
      <c r="CK15" s="1">
        <v>248800</v>
      </c>
      <c r="CL15" s="1">
        <v>251800</v>
      </c>
      <c r="CM15" s="1">
        <v>252800</v>
      </c>
      <c r="CN15" s="1">
        <v>268500</v>
      </c>
      <c r="CO15" s="1">
        <v>280000</v>
      </c>
      <c r="CP15" s="1">
        <v>266300</v>
      </c>
      <c r="CQ15" s="1">
        <v>271700</v>
      </c>
      <c r="CR15" s="1">
        <v>268200</v>
      </c>
      <c r="CS15" s="1">
        <v>280700</v>
      </c>
      <c r="CT15" s="1">
        <v>268400</v>
      </c>
      <c r="CU15" s="1">
        <v>270700</v>
      </c>
      <c r="CV15" s="1">
        <v>249400</v>
      </c>
      <c r="CW15" s="1">
        <v>254200</v>
      </c>
      <c r="CX15" s="1">
        <v>240300</v>
      </c>
      <c r="CY15" s="1">
        <v>237700</v>
      </c>
      <c r="CZ15" s="1">
        <v>250300</v>
      </c>
      <c r="DA15" s="1">
        <v>274900</v>
      </c>
      <c r="DB15" s="1">
        <v>273700</v>
      </c>
      <c r="DC15" s="1">
        <v>258600</v>
      </c>
      <c r="DD15" s="1">
        <v>254100</v>
      </c>
      <c r="DE15" s="1">
        <v>253400</v>
      </c>
      <c r="DF15" s="1">
        <v>269400</v>
      </c>
      <c r="DG15" s="1">
        <v>274700</v>
      </c>
      <c r="DH15" s="1">
        <v>271300</v>
      </c>
      <c r="DI15" s="1">
        <v>265800</v>
      </c>
      <c r="DJ15" s="1">
        <v>261800</v>
      </c>
      <c r="DK15" s="1">
        <v>272200</v>
      </c>
      <c r="DL15" s="1">
        <v>272400</v>
      </c>
      <c r="DM15" s="1">
        <v>283800</v>
      </c>
      <c r="DN15" s="1">
        <v>271300</v>
      </c>
      <c r="DO15" s="1">
        <v>250400</v>
      </c>
      <c r="DP15" s="1">
        <v>262700</v>
      </c>
      <c r="DQ15" s="1">
        <v>250800</v>
      </c>
      <c r="DR15" s="1">
        <v>274300</v>
      </c>
      <c r="DS15" s="1">
        <v>259400</v>
      </c>
      <c r="DT15" s="1">
        <v>273900</v>
      </c>
      <c r="DU15" s="1">
        <v>267300</v>
      </c>
      <c r="DV15" s="1">
        <v>232900</v>
      </c>
      <c r="DW15" s="1">
        <v>232800</v>
      </c>
      <c r="DX15" s="1">
        <v>251100</v>
      </c>
      <c r="DY15" s="1">
        <v>267400</v>
      </c>
      <c r="DZ15" s="1">
        <v>271300</v>
      </c>
      <c r="EA15" s="1">
        <v>269500</v>
      </c>
      <c r="EB15" s="1">
        <v>252300</v>
      </c>
      <c r="EC15" s="1">
        <v>229500</v>
      </c>
      <c r="ED15" s="1">
        <v>229500</v>
      </c>
      <c r="EE15" s="17">
        <f t="shared" si="0"/>
        <v>-0.10035280282242254</v>
      </c>
    </row>
    <row r="16" spans="2:135" x14ac:dyDescent="0.45">
      <c r="B16" s="3" t="s">
        <v>495</v>
      </c>
      <c r="C16" s="8">
        <f>SUM(C7:C15)</f>
        <v>20980600</v>
      </c>
      <c r="D16" s="8">
        <f t="shared" ref="D16:BO16" si="1">SUM(D7:D15)</f>
        <v>21047400</v>
      </c>
      <c r="E16" s="8">
        <f t="shared" si="1"/>
        <v>20986400</v>
      </c>
      <c r="F16" s="8">
        <f t="shared" si="1"/>
        <v>21241100</v>
      </c>
      <c r="G16" s="8">
        <f t="shared" si="1"/>
        <v>21670800</v>
      </c>
      <c r="H16" s="8">
        <f t="shared" si="1"/>
        <v>22055800</v>
      </c>
      <c r="I16" s="8">
        <f t="shared" si="1"/>
        <v>21932900</v>
      </c>
      <c r="J16" s="8">
        <f t="shared" si="1"/>
        <v>21931300</v>
      </c>
      <c r="K16" s="8">
        <f t="shared" si="1"/>
        <v>21646600</v>
      </c>
      <c r="L16" s="8">
        <f t="shared" si="1"/>
        <v>21652400</v>
      </c>
      <c r="M16" s="8">
        <f t="shared" si="1"/>
        <v>21639700</v>
      </c>
      <c r="N16" s="8">
        <f t="shared" si="1"/>
        <v>21635900</v>
      </c>
      <c r="O16" s="8">
        <f t="shared" si="1"/>
        <v>21343900</v>
      </c>
      <c r="P16" s="8">
        <f t="shared" si="1"/>
        <v>21393300</v>
      </c>
      <c r="Q16" s="8">
        <f t="shared" si="1"/>
        <v>21366300</v>
      </c>
      <c r="R16" s="8">
        <f t="shared" si="1"/>
        <v>21553200</v>
      </c>
      <c r="S16" s="8">
        <f t="shared" si="1"/>
        <v>22002600</v>
      </c>
      <c r="T16" s="8">
        <f t="shared" si="1"/>
        <v>22252900</v>
      </c>
      <c r="U16" s="8">
        <f t="shared" si="1"/>
        <v>22234600</v>
      </c>
      <c r="V16" s="8">
        <f t="shared" si="1"/>
        <v>22228700</v>
      </c>
      <c r="W16" s="8">
        <f t="shared" si="1"/>
        <v>21987500</v>
      </c>
      <c r="X16" s="8">
        <f t="shared" si="1"/>
        <v>21932500</v>
      </c>
      <c r="Y16" s="8">
        <f t="shared" si="1"/>
        <v>21872100</v>
      </c>
      <c r="Z16" s="8">
        <f t="shared" si="1"/>
        <v>21831600</v>
      </c>
      <c r="AA16" s="8">
        <f t="shared" si="1"/>
        <v>21466500</v>
      </c>
      <c r="AB16" s="8">
        <f t="shared" si="1"/>
        <v>21477400</v>
      </c>
      <c r="AC16" s="8">
        <f t="shared" si="1"/>
        <v>21588400</v>
      </c>
      <c r="AD16" s="8">
        <f t="shared" si="1"/>
        <v>21884000</v>
      </c>
      <c r="AE16" s="8">
        <f t="shared" si="1"/>
        <v>22266600</v>
      </c>
      <c r="AF16" s="8">
        <f t="shared" si="1"/>
        <v>22487600</v>
      </c>
      <c r="AG16" s="8">
        <f t="shared" si="1"/>
        <v>22401500</v>
      </c>
      <c r="AH16" s="8">
        <f t="shared" si="1"/>
        <v>22492300</v>
      </c>
      <c r="AI16" s="8">
        <f t="shared" si="1"/>
        <v>22283800</v>
      </c>
      <c r="AJ16" s="8">
        <f t="shared" si="1"/>
        <v>22239300</v>
      </c>
      <c r="AK16" s="8">
        <f t="shared" si="1"/>
        <v>22211800</v>
      </c>
      <c r="AL16" s="8">
        <f t="shared" si="1"/>
        <v>22195500</v>
      </c>
      <c r="AM16" s="8">
        <f t="shared" si="1"/>
        <v>21906600</v>
      </c>
      <c r="AN16" s="8">
        <f t="shared" si="1"/>
        <v>21964500</v>
      </c>
      <c r="AO16" s="8">
        <f t="shared" si="1"/>
        <v>21888400</v>
      </c>
      <c r="AP16" s="8">
        <f t="shared" si="1"/>
        <v>22109200</v>
      </c>
      <c r="AQ16" s="8">
        <f t="shared" si="1"/>
        <v>22578400</v>
      </c>
      <c r="AR16" s="8">
        <f t="shared" si="1"/>
        <v>22786600</v>
      </c>
      <c r="AS16" s="8">
        <f t="shared" si="1"/>
        <v>22727500</v>
      </c>
      <c r="AT16" s="8">
        <f t="shared" si="1"/>
        <v>22746600</v>
      </c>
      <c r="AU16" s="8">
        <f t="shared" si="1"/>
        <v>22577800</v>
      </c>
      <c r="AV16" s="8">
        <f t="shared" si="1"/>
        <v>22505300</v>
      </c>
      <c r="AW16" s="8">
        <f t="shared" si="1"/>
        <v>22498900</v>
      </c>
      <c r="AX16" s="8">
        <f t="shared" si="1"/>
        <v>22400700</v>
      </c>
      <c r="AY16" s="8">
        <f t="shared" si="1"/>
        <v>22056100</v>
      </c>
      <c r="AZ16" s="8">
        <f t="shared" si="1"/>
        <v>22108900</v>
      </c>
      <c r="BA16" s="8">
        <f t="shared" si="1"/>
        <v>22141900</v>
      </c>
      <c r="BB16" s="8">
        <f t="shared" si="1"/>
        <v>22266400</v>
      </c>
      <c r="BC16" s="8">
        <f t="shared" si="1"/>
        <v>22672000</v>
      </c>
      <c r="BD16" s="8">
        <f t="shared" si="1"/>
        <v>22912400</v>
      </c>
      <c r="BE16" s="8">
        <f t="shared" si="1"/>
        <v>22853700</v>
      </c>
      <c r="BF16" s="8">
        <f t="shared" si="1"/>
        <v>22793900</v>
      </c>
      <c r="BG16" s="8">
        <f t="shared" si="1"/>
        <v>22598300</v>
      </c>
      <c r="BH16" s="8">
        <f t="shared" si="1"/>
        <v>22653400</v>
      </c>
      <c r="BI16" s="8">
        <f t="shared" si="1"/>
        <v>22555700</v>
      </c>
      <c r="BJ16" s="8">
        <f t="shared" si="1"/>
        <v>22450600</v>
      </c>
      <c r="BK16" s="8">
        <f t="shared" si="1"/>
        <v>22120500</v>
      </c>
      <c r="BL16" s="8">
        <f t="shared" si="1"/>
        <v>22160500</v>
      </c>
      <c r="BM16" s="8">
        <f t="shared" si="1"/>
        <v>22175400</v>
      </c>
      <c r="BN16" s="8">
        <f t="shared" si="1"/>
        <v>22310500</v>
      </c>
      <c r="BO16" s="8">
        <f t="shared" si="1"/>
        <v>22813500</v>
      </c>
      <c r="BP16" s="8">
        <f t="shared" ref="BP16:EA16" si="2">SUM(BP7:BP15)</f>
        <v>23077800</v>
      </c>
      <c r="BQ16" s="8">
        <f t="shared" si="2"/>
        <v>22991600</v>
      </c>
      <c r="BR16" s="8">
        <f t="shared" si="2"/>
        <v>23002400</v>
      </c>
      <c r="BS16" s="8">
        <f t="shared" si="2"/>
        <v>22772100</v>
      </c>
      <c r="BT16" s="8">
        <f t="shared" si="2"/>
        <v>22796400</v>
      </c>
      <c r="BU16" s="8">
        <f t="shared" si="2"/>
        <v>22702300</v>
      </c>
      <c r="BV16" s="8">
        <f t="shared" si="2"/>
        <v>22633300</v>
      </c>
      <c r="BW16" s="8">
        <f t="shared" si="2"/>
        <v>22263600</v>
      </c>
      <c r="BX16" s="8">
        <f t="shared" si="2"/>
        <v>22295200</v>
      </c>
      <c r="BY16" s="8">
        <f t="shared" si="2"/>
        <v>22316700</v>
      </c>
      <c r="BZ16" s="8">
        <f t="shared" si="2"/>
        <v>22427900</v>
      </c>
      <c r="CA16" s="8">
        <f t="shared" si="2"/>
        <v>22925500</v>
      </c>
      <c r="CB16" s="8">
        <f t="shared" si="2"/>
        <v>23099900</v>
      </c>
      <c r="CC16" s="8">
        <f t="shared" si="2"/>
        <v>23007600</v>
      </c>
      <c r="CD16" s="8">
        <f t="shared" si="2"/>
        <v>23022900</v>
      </c>
      <c r="CE16" s="8">
        <f t="shared" si="2"/>
        <v>22895800</v>
      </c>
      <c r="CF16" s="8">
        <f t="shared" si="2"/>
        <v>22943100</v>
      </c>
      <c r="CG16" s="8">
        <f t="shared" si="2"/>
        <v>22851300</v>
      </c>
      <c r="CH16" s="8">
        <f t="shared" si="2"/>
        <v>22808300</v>
      </c>
      <c r="CI16" s="8">
        <f t="shared" si="2"/>
        <v>22509400</v>
      </c>
      <c r="CJ16" s="8">
        <f t="shared" si="2"/>
        <v>22570600</v>
      </c>
      <c r="CK16" s="8">
        <f t="shared" si="2"/>
        <v>22638600</v>
      </c>
      <c r="CL16" s="8">
        <f t="shared" si="2"/>
        <v>22751400</v>
      </c>
      <c r="CM16" s="8">
        <f t="shared" si="2"/>
        <v>23402600</v>
      </c>
      <c r="CN16" s="8">
        <f t="shared" si="2"/>
        <v>23625500</v>
      </c>
      <c r="CO16" s="8">
        <f t="shared" si="2"/>
        <v>23621900</v>
      </c>
      <c r="CP16" s="8">
        <f t="shared" si="2"/>
        <v>23607500</v>
      </c>
      <c r="CQ16" s="8">
        <f t="shared" si="2"/>
        <v>23395700</v>
      </c>
      <c r="CR16" s="8">
        <f t="shared" si="2"/>
        <v>23433700</v>
      </c>
      <c r="CS16" s="8">
        <f t="shared" si="2"/>
        <v>23480300</v>
      </c>
      <c r="CT16" s="8">
        <f t="shared" si="2"/>
        <v>23467800</v>
      </c>
      <c r="CU16" s="8">
        <f t="shared" si="2"/>
        <v>23020800</v>
      </c>
      <c r="CV16" s="8">
        <f t="shared" si="2"/>
        <v>23041700</v>
      </c>
      <c r="CW16" s="8">
        <f t="shared" si="2"/>
        <v>23068200</v>
      </c>
      <c r="CX16" s="8">
        <f t="shared" si="2"/>
        <v>23164000</v>
      </c>
      <c r="CY16" s="8">
        <f t="shared" si="2"/>
        <v>23641900</v>
      </c>
      <c r="CZ16" s="8">
        <f t="shared" si="2"/>
        <v>23875400</v>
      </c>
      <c r="DA16" s="8">
        <f t="shared" si="2"/>
        <v>23827600</v>
      </c>
      <c r="DB16" s="8">
        <f t="shared" si="2"/>
        <v>23732700</v>
      </c>
      <c r="DC16" s="8">
        <f t="shared" si="2"/>
        <v>23593600</v>
      </c>
      <c r="DD16" s="8">
        <f t="shared" si="2"/>
        <v>23642200</v>
      </c>
      <c r="DE16" s="8">
        <f t="shared" si="2"/>
        <v>23720100</v>
      </c>
      <c r="DF16" s="8">
        <f t="shared" si="2"/>
        <v>23690400</v>
      </c>
      <c r="DG16" s="8">
        <f t="shared" si="2"/>
        <v>23433700</v>
      </c>
      <c r="DH16" s="8">
        <f t="shared" si="2"/>
        <v>23530500</v>
      </c>
      <c r="DI16" s="8">
        <f t="shared" si="2"/>
        <v>23553800</v>
      </c>
      <c r="DJ16" s="8">
        <f t="shared" si="2"/>
        <v>23808700</v>
      </c>
      <c r="DK16" s="8">
        <f t="shared" si="2"/>
        <v>24304800</v>
      </c>
      <c r="DL16" s="8">
        <f t="shared" si="2"/>
        <v>24449200</v>
      </c>
      <c r="DM16" s="8">
        <f t="shared" si="2"/>
        <v>24269300</v>
      </c>
      <c r="DN16" s="8">
        <f t="shared" si="2"/>
        <v>24318000</v>
      </c>
      <c r="DO16" s="8">
        <f t="shared" si="2"/>
        <v>24205900</v>
      </c>
      <c r="DP16" s="8">
        <f t="shared" si="2"/>
        <v>24207900</v>
      </c>
      <c r="DQ16" s="8">
        <f t="shared" si="2"/>
        <v>24034500</v>
      </c>
      <c r="DR16" s="8">
        <f t="shared" si="2"/>
        <v>24057900</v>
      </c>
      <c r="DS16" s="8">
        <f t="shared" si="2"/>
        <v>23755900</v>
      </c>
      <c r="DT16" s="8">
        <f t="shared" si="2"/>
        <v>23861400</v>
      </c>
      <c r="DU16" s="8">
        <f t="shared" si="2"/>
        <v>22505800</v>
      </c>
      <c r="DV16" s="8">
        <f t="shared" si="2"/>
        <v>20017100</v>
      </c>
      <c r="DW16" s="8">
        <f t="shared" si="2"/>
        <v>20867300</v>
      </c>
      <c r="DX16" s="8">
        <f t="shared" si="2"/>
        <v>22360200</v>
      </c>
      <c r="DY16" s="8">
        <f t="shared" si="2"/>
        <v>22755700</v>
      </c>
      <c r="DZ16" s="8">
        <f t="shared" si="2"/>
        <v>23036100</v>
      </c>
      <c r="EA16" s="8">
        <f t="shared" si="2"/>
        <v>23352500</v>
      </c>
      <c r="EB16" s="8">
        <f t="shared" ref="EB16:ED16" si="3">SUM(EB7:EB15)</f>
        <v>23446000</v>
      </c>
      <c r="EC16" s="8">
        <f t="shared" si="3"/>
        <v>23468500</v>
      </c>
      <c r="ED16" s="8">
        <f t="shared" si="3"/>
        <v>23468500</v>
      </c>
      <c r="EE16" s="17">
        <f t="shared" si="0"/>
        <v>0.11858097480529639</v>
      </c>
    </row>
    <row r="17" spans="1:135" x14ac:dyDescent="0.45">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row>
    <row r="18" spans="1:135" x14ac:dyDescent="0.45">
      <c r="B18" s="3" t="s">
        <v>494</v>
      </c>
      <c r="C18" s="4">
        <f>C16-C14-C13</f>
        <v>1221100</v>
      </c>
      <c r="D18" s="4">
        <f t="shared" ref="D18:BO18" si="4">D16-D14-D13</f>
        <v>1225800</v>
      </c>
      <c r="E18" s="4">
        <f t="shared" si="4"/>
        <v>1246400</v>
      </c>
      <c r="F18" s="4">
        <f t="shared" si="4"/>
        <v>1243200</v>
      </c>
      <c r="G18" s="4">
        <f t="shared" si="4"/>
        <v>1259300</v>
      </c>
      <c r="H18" s="4">
        <f t="shared" si="4"/>
        <v>1285700</v>
      </c>
      <c r="I18" s="4">
        <f t="shared" si="4"/>
        <v>1298500</v>
      </c>
      <c r="J18" s="4">
        <f t="shared" si="4"/>
        <v>1316100</v>
      </c>
      <c r="K18" s="4">
        <f t="shared" si="4"/>
        <v>1287800</v>
      </c>
      <c r="L18" s="4">
        <f t="shared" si="4"/>
        <v>1289800</v>
      </c>
      <c r="M18" s="4">
        <f t="shared" si="4"/>
        <v>1296800</v>
      </c>
      <c r="N18" s="4">
        <f t="shared" si="4"/>
        <v>1295100</v>
      </c>
      <c r="O18" s="4">
        <f t="shared" si="4"/>
        <v>1285000</v>
      </c>
      <c r="P18" s="4">
        <f t="shared" si="4"/>
        <v>1286400</v>
      </c>
      <c r="Q18" s="4">
        <f t="shared" si="4"/>
        <v>1275600</v>
      </c>
      <c r="R18" s="4">
        <f t="shared" si="4"/>
        <v>1282000</v>
      </c>
      <c r="S18" s="4">
        <f t="shared" si="4"/>
        <v>1301300</v>
      </c>
      <c r="T18" s="4">
        <f t="shared" si="4"/>
        <v>1312000</v>
      </c>
      <c r="U18" s="4">
        <f t="shared" si="4"/>
        <v>1322400</v>
      </c>
      <c r="V18" s="4">
        <f t="shared" si="4"/>
        <v>1344100</v>
      </c>
      <c r="W18" s="4">
        <f t="shared" si="4"/>
        <v>1316100</v>
      </c>
      <c r="X18" s="4">
        <f t="shared" si="4"/>
        <v>1302900</v>
      </c>
      <c r="Y18" s="4">
        <f t="shared" si="4"/>
        <v>1319900</v>
      </c>
      <c r="Z18" s="4">
        <f t="shared" si="4"/>
        <v>1316700</v>
      </c>
      <c r="AA18" s="4">
        <f t="shared" si="4"/>
        <v>1311500</v>
      </c>
      <c r="AB18" s="4">
        <f t="shared" si="4"/>
        <v>1300500</v>
      </c>
      <c r="AC18" s="4">
        <f t="shared" si="4"/>
        <v>1322100</v>
      </c>
      <c r="AD18" s="4">
        <f t="shared" si="4"/>
        <v>1329300</v>
      </c>
      <c r="AE18" s="4">
        <f t="shared" si="4"/>
        <v>1348000</v>
      </c>
      <c r="AF18" s="4">
        <f t="shared" si="4"/>
        <v>1343300</v>
      </c>
      <c r="AG18" s="4">
        <f t="shared" si="4"/>
        <v>1338500</v>
      </c>
      <c r="AH18" s="4">
        <f t="shared" si="4"/>
        <v>1348600</v>
      </c>
      <c r="AI18" s="4">
        <f t="shared" si="4"/>
        <v>1329000</v>
      </c>
      <c r="AJ18" s="4">
        <f t="shared" si="4"/>
        <v>1312000</v>
      </c>
      <c r="AK18" s="4">
        <f t="shared" si="4"/>
        <v>1315000</v>
      </c>
      <c r="AL18" s="4">
        <f t="shared" si="4"/>
        <v>1293900</v>
      </c>
      <c r="AM18" s="4">
        <f t="shared" si="4"/>
        <v>1296400</v>
      </c>
      <c r="AN18" s="4">
        <f t="shared" si="4"/>
        <v>1335200</v>
      </c>
      <c r="AO18" s="4">
        <f t="shared" si="4"/>
        <v>1338600</v>
      </c>
      <c r="AP18" s="4">
        <f t="shared" si="4"/>
        <v>1346900</v>
      </c>
      <c r="AQ18" s="4">
        <f t="shared" si="4"/>
        <v>1337600</v>
      </c>
      <c r="AR18" s="4">
        <f t="shared" si="4"/>
        <v>1359400</v>
      </c>
      <c r="AS18" s="4">
        <f t="shared" si="4"/>
        <v>1384100</v>
      </c>
      <c r="AT18" s="4">
        <f t="shared" si="4"/>
        <v>1386400</v>
      </c>
      <c r="AU18" s="4">
        <f t="shared" si="4"/>
        <v>1340100</v>
      </c>
      <c r="AV18" s="4">
        <f t="shared" si="4"/>
        <v>1347700</v>
      </c>
      <c r="AW18" s="4">
        <f t="shared" si="4"/>
        <v>1351500</v>
      </c>
      <c r="AX18" s="4">
        <f t="shared" si="4"/>
        <v>1347600</v>
      </c>
      <c r="AY18" s="4">
        <f t="shared" si="4"/>
        <v>1339300</v>
      </c>
      <c r="AZ18" s="4">
        <f t="shared" si="4"/>
        <v>1319700</v>
      </c>
      <c r="BA18" s="4">
        <f t="shared" si="4"/>
        <v>1346300</v>
      </c>
      <c r="BB18" s="4">
        <f t="shared" si="4"/>
        <v>1359100</v>
      </c>
      <c r="BC18" s="4">
        <f t="shared" si="4"/>
        <v>1393400</v>
      </c>
      <c r="BD18" s="4">
        <f t="shared" si="4"/>
        <v>1403400</v>
      </c>
      <c r="BE18" s="4">
        <f t="shared" si="4"/>
        <v>1414900</v>
      </c>
      <c r="BF18" s="4">
        <f t="shared" si="4"/>
        <v>1456200</v>
      </c>
      <c r="BG18" s="4">
        <f t="shared" si="4"/>
        <v>1390800</v>
      </c>
      <c r="BH18" s="4">
        <f t="shared" si="4"/>
        <v>1398500</v>
      </c>
      <c r="BI18" s="4">
        <f t="shared" si="4"/>
        <v>1393100</v>
      </c>
      <c r="BJ18" s="4">
        <f t="shared" si="4"/>
        <v>1380300</v>
      </c>
      <c r="BK18" s="4">
        <f t="shared" si="4"/>
        <v>1367300</v>
      </c>
      <c r="BL18" s="4">
        <f t="shared" si="4"/>
        <v>1376200</v>
      </c>
      <c r="BM18" s="4">
        <f t="shared" si="4"/>
        <v>1394900</v>
      </c>
      <c r="BN18" s="4">
        <f t="shared" si="4"/>
        <v>1380700</v>
      </c>
      <c r="BO18" s="4">
        <f t="shared" si="4"/>
        <v>1395900</v>
      </c>
      <c r="BP18" s="4">
        <f t="shared" ref="BP18:EA18" si="5">BP16-BP14-BP13</f>
        <v>1422000</v>
      </c>
      <c r="BQ18" s="4">
        <f t="shared" si="5"/>
        <v>1466100</v>
      </c>
      <c r="BR18" s="4">
        <f t="shared" si="5"/>
        <v>1431600</v>
      </c>
      <c r="BS18" s="4">
        <f t="shared" si="5"/>
        <v>1405500</v>
      </c>
      <c r="BT18" s="4">
        <f t="shared" si="5"/>
        <v>1391900</v>
      </c>
      <c r="BU18" s="4">
        <f t="shared" si="5"/>
        <v>1393700</v>
      </c>
      <c r="BV18" s="4">
        <f t="shared" si="5"/>
        <v>1414500</v>
      </c>
      <c r="BW18" s="4">
        <f t="shared" si="5"/>
        <v>1410700</v>
      </c>
      <c r="BX18" s="4">
        <f t="shared" si="5"/>
        <v>1414700</v>
      </c>
      <c r="BY18" s="4">
        <f t="shared" si="5"/>
        <v>1431300</v>
      </c>
      <c r="BZ18" s="4">
        <f t="shared" si="5"/>
        <v>1434600</v>
      </c>
      <c r="CA18" s="4">
        <f t="shared" si="5"/>
        <v>1477600</v>
      </c>
      <c r="CB18" s="4">
        <f t="shared" si="5"/>
        <v>1494900</v>
      </c>
      <c r="CC18" s="4">
        <f t="shared" si="5"/>
        <v>1492300</v>
      </c>
      <c r="CD18" s="4">
        <f t="shared" si="5"/>
        <v>1491700</v>
      </c>
      <c r="CE18" s="4">
        <f t="shared" si="5"/>
        <v>1449400</v>
      </c>
      <c r="CF18" s="4">
        <f t="shared" si="5"/>
        <v>1443100</v>
      </c>
      <c r="CG18" s="4">
        <f t="shared" si="5"/>
        <v>1445700</v>
      </c>
      <c r="CH18" s="4">
        <f t="shared" si="5"/>
        <v>1460200</v>
      </c>
      <c r="CI18" s="4">
        <f t="shared" si="5"/>
        <v>1427200</v>
      </c>
      <c r="CJ18" s="4">
        <f t="shared" si="5"/>
        <v>1431500</v>
      </c>
      <c r="CK18" s="4">
        <f t="shared" si="5"/>
        <v>1438300</v>
      </c>
      <c r="CL18" s="4">
        <f t="shared" si="5"/>
        <v>1439200</v>
      </c>
      <c r="CM18" s="4">
        <f t="shared" si="5"/>
        <v>1470200</v>
      </c>
      <c r="CN18" s="4">
        <f t="shared" si="5"/>
        <v>1530700</v>
      </c>
      <c r="CO18" s="4">
        <f t="shared" si="5"/>
        <v>1549900</v>
      </c>
      <c r="CP18" s="4">
        <f t="shared" si="5"/>
        <v>1537300</v>
      </c>
      <c r="CQ18" s="4">
        <f t="shared" si="5"/>
        <v>1530700</v>
      </c>
      <c r="CR18" s="4">
        <f t="shared" si="5"/>
        <v>1523000</v>
      </c>
      <c r="CS18" s="4">
        <f t="shared" si="5"/>
        <v>1529200</v>
      </c>
      <c r="CT18" s="4">
        <f t="shared" si="5"/>
        <v>1522900</v>
      </c>
      <c r="CU18" s="4">
        <f t="shared" si="5"/>
        <v>1508200</v>
      </c>
      <c r="CV18" s="4">
        <f t="shared" si="5"/>
        <v>1489100</v>
      </c>
      <c r="CW18" s="4">
        <f t="shared" si="5"/>
        <v>1476700</v>
      </c>
      <c r="CX18" s="4">
        <f t="shared" si="5"/>
        <v>1509800</v>
      </c>
      <c r="CY18" s="4">
        <f t="shared" si="5"/>
        <v>1556100</v>
      </c>
      <c r="CZ18" s="4">
        <f t="shared" si="5"/>
        <v>1607100</v>
      </c>
      <c r="DA18" s="4">
        <f t="shared" si="5"/>
        <v>1625200</v>
      </c>
      <c r="DB18" s="4">
        <f t="shared" si="5"/>
        <v>1602500</v>
      </c>
      <c r="DC18" s="4">
        <f t="shared" si="5"/>
        <v>1565800</v>
      </c>
      <c r="DD18" s="4">
        <f t="shared" si="5"/>
        <v>1534800</v>
      </c>
      <c r="DE18" s="4">
        <f t="shared" si="5"/>
        <v>1543200</v>
      </c>
      <c r="DF18" s="4">
        <f t="shared" si="5"/>
        <v>1535500</v>
      </c>
      <c r="DG18" s="4">
        <f t="shared" si="5"/>
        <v>1544800</v>
      </c>
      <c r="DH18" s="4">
        <f t="shared" si="5"/>
        <v>1567000</v>
      </c>
      <c r="DI18" s="4">
        <f t="shared" si="5"/>
        <v>1583800</v>
      </c>
      <c r="DJ18" s="4">
        <f t="shared" si="5"/>
        <v>1599300</v>
      </c>
      <c r="DK18" s="4">
        <f t="shared" si="5"/>
        <v>1638000</v>
      </c>
      <c r="DL18" s="4">
        <f t="shared" si="5"/>
        <v>1653000</v>
      </c>
      <c r="DM18" s="4">
        <f t="shared" si="5"/>
        <v>1664600</v>
      </c>
      <c r="DN18" s="4">
        <f t="shared" si="5"/>
        <v>1653300</v>
      </c>
      <c r="DO18" s="4">
        <f t="shared" si="5"/>
        <v>1591600</v>
      </c>
      <c r="DP18" s="4">
        <f t="shared" si="5"/>
        <v>1604100</v>
      </c>
      <c r="DQ18" s="4">
        <f t="shared" si="5"/>
        <v>1565000</v>
      </c>
      <c r="DR18" s="4">
        <f t="shared" si="5"/>
        <v>1594000</v>
      </c>
      <c r="DS18" s="4">
        <f t="shared" si="5"/>
        <v>1580200</v>
      </c>
      <c r="DT18" s="4">
        <f t="shared" si="5"/>
        <v>1582000</v>
      </c>
      <c r="DU18" s="4">
        <f t="shared" si="5"/>
        <v>1559900</v>
      </c>
      <c r="DV18" s="4">
        <f t="shared" si="5"/>
        <v>1457300</v>
      </c>
      <c r="DW18" s="4">
        <f t="shared" si="5"/>
        <v>1503200</v>
      </c>
      <c r="DX18" s="4">
        <f t="shared" si="5"/>
        <v>1535200</v>
      </c>
      <c r="DY18" s="4">
        <f t="shared" si="5"/>
        <v>1620200</v>
      </c>
      <c r="DZ18" s="4">
        <f t="shared" si="5"/>
        <v>1643300</v>
      </c>
      <c r="EA18" s="4">
        <f t="shared" si="5"/>
        <v>1649700</v>
      </c>
      <c r="EB18" s="4">
        <f t="shared" ref="EB18:ED18" si="6">EB16-EB14-EB13</f>
        <v>1668000</v>
      </c>
      <c r="EC18" s="4">
        <f t="shared" si="6"/>
        <v>1647800</v>
      </c>
      <c r="ED18" s="4">
        <f t="shared" si="6"/>
        <v>1647800</v>
      </c>
    </row>
    <row r="19" spans="1:135" x14ac:dyDescent="0.45">
      <c r="B19" s="3" t="s">
        <v>19</v>
      </c>
      <c r="C19" s="4">
        <f>C13</f>
        <v>144600</v>
      </c>
      <c r="D19" s="4">
        <f t="shared" ref="D19:BO19" si="7">D13</f>
        <v>146800</v>
      </c>
      <c r="E19" s="4">
        <f t="shared" si="7"/>
        <v>161600</v>
      </c>
      <c r="F19" s="4">
        <f t="shared" si="7"/>
        <v>153500</v>
      </c>
      <c r="G19" s="4">
        <f t="shared" si="7"/>
        <v>151900</v>
      </c>
      <c r="H19" s="4">
        <f t="shared" si="7"/>
        <v>142900</v>
      </c>
      <c r="I19" s="4">
        <f t="shared" si="7"/>
        <v>151500</v>
      </c>
      <c r="J19" s="4">
        <f t="shared" si="7"/>
        <v>134400</v>
      </c>
      <c r="K19" s="4">
        <f t="shared" si="7"/>
        <v>145900</v>
      </c>
      <c r="L19" s="4">
        <f t="shared" si="7"/>
        <v>138100</v>
      </c>
      <c r="M19" s="4">
        <f t="shared" si="7"/>
        <v>141800</v>
      </c>
      <c r="N19" s="4">
        <f t="shared" si="7"/>
        <v>140000</v>
      </c>
      <c r="O19" s="4">
        <f t="shared" si="7"/>
        <v>139900</v>
      </c>
      <c r="P19" s="4">
        <f t="shared" si="7"/>
        <v>132700</v>
      </c>
      <c r="Q19" s="4">
        <f t="shared" si="7"/>
        <v>137400</v>
      </c>
      <c r="R19" s="4">
        <f t="shared" si="7"/>
        <v>160200</v>
      </c>
      <c r="S19" s="4">
        <f t="shared" si="7"/>
        <v>149200</v>
      </c>
      <c r="T19" s="4">
        <f t="shared" si="7"/>
        <v>143900</v>
      </c>
      <c r="U19" s="4">
        <f t="shared" si="7"/>
        <v>147300</v>
      </c>
      <c r="V19" s="4">
        <f t="shared" si="7"/>
        <v>139400</v>
      </c>
      <c r="W19" s="4">
        <f t="shared" si="7"/>
        <v>136500</v>
      </c>
      <c r="X19" s="4">
        <f t="shared" si="7"/>
        <v>141600</v>
      </c>
      <c r="Y19" s="4">
        <f t="shared" si="7"/>
        <v>156100</v>
      </c>
      <c r="Z19" s="4">
        <f t="shared" si="7"/>
        <v>157800</v>
      </c>
      <c r="AA19" s="4">
        <f t="shared" si="7"/>
        <v>156200</v>
      </c>
      <c r="AB19" s="4">
        <f t="shared" si="7"/>
        <v>148800</v>
      </c>
      <c r="AC19" s="4">
        <f t="shared" si="7"/>
        <v>159900</v>
      </c>
      <c r="AD19" s="4">
        <f t="shared" si="7"/>
        <v>147600</v>
      </c>
      <c r="AE19" s="4">
        <f t="shared" si="7"/>
        <v>138400</v>
      </c>
      <c r="AF19" s="4">
        <f t="shared" si="7"/>
        <v>137300</v>
      </c>
      <c r="AG19" s="4">
        <f t="shared" si="7"/>
        <v>149700</v>
      </c>
      <c r="AH19" s="4">
        <f t="shared" si="7"/>
        <v>150300</v>
      </c>
      <c r="AI19" s="4">
        <f t="shared" si="7"/>
        <v>140400</v>
      </c>
      <c r="AJ19" s="4">
        <f t="shared" si="7"/>
        <v>139600</v>
      </c>
      <c r="AK19" s="4">
        <f t="shared" si="7"/>
        <v>144600</v>
      </c>
      <c r="AL19" s="4">
        <f t="shared" si="7"/>
        <v>146500</v>
      </c>
      <c r="AM19" s="4">
        <f t="shared" si="7"/>
        <v>152500</v>
      </c>
      <c r="AN19" s="4">
        <f t="shared" si="7"/>
        <v>146300</v>
      </c>
      <c r="AO19" s="4">
        <f t="shared" si="7"/>
        <v>150600</v>
      </c>
      <c r="AP19" s="4">
        <f t="shared" si="7"/>
        <v>164000</v>
      </c>
      <c r="AQ19" s="4">
        <f t="shared" si="7"/>
        <v>165700</v>
      </c>
      <c r="AR19" s="4">
        <f t="shared" si="7"/>
        <v>166500</v>
      </c>
      <c r="AS19" s="4">
        <f t="shared" si="7"/>
        <v>146700</v>
      </c>
      <c r="AT19" s="4">
        <f t="shared" si="7"/>
        <v>153300</v>
      </c>
      <c r="AU19" s="4">
        <f t="shared" si="7"/>
        <v>160500</v>
      </c>
      <c r="AV19" s="4">
        <f t="shared" si="7"/>
        <v>146200</v>
      </c>
      <c r="AW19" s="4">
        <f t="shared" si="7"/>
        <v>166600</v>
      </c>
      <c r="AX19" s="4">
        <f t="shared" si="7"/>
        <v>164300</v>
      </c>
      <c r="AY19" s="4">
        <f t="shared" si="7"/>
        <v>154600</v>
      </c>
      <c r="AZ19" s="4">
        <f t="shared" si="7"/>
        <v>160900</v>
      </c>
      <c r="BA19" s="4">
        <f t="shared" si="7"/>
        <v>166100</v>
      </c>
      <c r="BB19" s="4">
        <f t="shared" si="7"/>
        <v>165600</v>
      </c>
      <c r="BC19" s="4">
        <f t="shared" si="7"/>
        <v>171300</v>
      </c>
      <c r="BD19" s="4">
        <f t="shared" si="7"/>
        <v>162400</v>
      </c>
      <c r="BE19" s="4">
        <f t="shared" si="7"/>
        <v>163800</v>
      </c>
      <c r="BF19" s="4">
        <f t="shared" si="7"/>
        <v>153500</v>
      </c>
      <c r="BG19" s="4">
        <f t="shared" si="7"/>
        <v>161000</v>
      </c>
      <c r="BH19" s="4">
        <f t="shared" si="7"/>
        <v>167400</v>
      </c>
      <c r="BI19" s="4">
        <f t="shared" si="7"/>
        <v>163100</v>
      </c>
      <c r="BJ19" s="4">
        <f t="shared" si="7"/>
        <v>157600</v>
      </c>
      <c r="BK19" s="4">
        <f t="shared" si="7"/>
        <v>170200</v>
      </c>
      <c r="BL19" s="4">
        <f t="shared" si="7"/>
        <v>178500</v>
      </c>
      <c r="BM19" s="4">
        <f t="shared" si="7"/>
        <v>182100</v>
      </c>
      <c r="BN19" s="4">
        <f t="shared" si="7"/>
        <v>182000</v>
      </c>
      <c r="BO19" s="4">
        <f t="shared" si="7"/>
        <v>177300</v>
      </c>
      <c r="BP19" s="4">
        <f t="shared" ref="BP19:EA19" si="8">BP13</f>
        <v>154600</v>
      </c>
      <c r="BQ19" s="4">
        <f t="shared" si="8"/>
        <v>156700</v>
      </c>
      <c r="BR19" s="4">
        <f t="shared" si="8"/>
        <v>152700</v>
      </c>
      <c r="BS19" s="4">
        <f t="shared" si="8"/>
        <v>151300</v>
      </c>
      <c r="BT19" s="4">
        <f t="shared" si="8"/>
        <v>157500</v>
      </c>
      <c r="BU19" s="4">
        <f t="shared" si="8"/>
        <v>150000</v>
      </c>
      <c r="BV19" s="4">
        <f t="shared" si="8"/>
        <v>156800</v>
      </c>
      <c r="BW19" s="4">
        <f t="shared" si="8"/>
        <v>153300</v>
      </c>
      <c r="BX19" s="4">
        <f t="shared" si="8"/>
        <v>146400</v>
      </c>
      <c r="BY19" s="4">
        <f t="shared" si="8"/>
        <v>149900</v>
      </c>
      <c r="BZ19" s="4">
        <f t="shared" si="8"/>
        <v>151300</v>
      </c>
      <c r="CA19" s="4">
        <f t="shared" si="8"/>
        <v>149900</v>
      </c>
      <c r="CB19" s="4">
        <f t="shared" si="8"/>
        <v>147300</v>
      </c>
      <c r="CC19" s="4">
        <f t="shared" si="8"/>
        <v>172100</v>
      </c>
      <c r="CD19" s="4">
        <f t="shared" si="8"/>
        <v>168100</v>
      </c>
      <c r="CE19" s="4">
        <f t="shared" si="8"/>
        <v>174300</v>
      </c>
      <c r="CF19" s="4">
        <f t="shared" si="8"/>
        <v>173200</v>
      </c>
      <c r="CG19" s="4">
        <f t="shared" si="8"/>
        <v>184000</v>
      </c>
      <c r="CH19" s="4">
        <f t="shared" si="8"/>
        <v>195200</v>
      </c>
      <c r="CI19" s="4">
        <f t="shared" si="8"/>
        <v>177200</v>
      </c>
      <c r="CJ19" s="4">
        <f t="shared" si="8"/>
        <v>176000</v>
      </c>
      <c r="CK19" s="4">
        <f t="shared" si="8"/>
        <v>170500</v>
      </c>
      <c r="CL19" s="4">
        <f t="shared" si="8"/>
        <v>187600</v>
      </c>
      <c r="CM19" s="4">
        <f t="shared" si="8"/>
        <v>171700</v>
      </c>
      <c r="CN19" s="4">
        <f t="shared" si="8"/>
        <v>162000</v>
      </c>
      <c r="CO19" s="4">
        <f t="shared" si="8"/>
        <v>183300</v>
      </c>
      <c r="CP19" s="4">
        <f t="shared" si="8"/>
        <v>169000</v>
      </c>
      <c r="CQ19" s="4">
        <f t="shared" si="8"/>
        <v>184800</v>
      </c>
      <c r="CR19" s="4">
        <f t="shared" si="8"/>
        <v>193100</v>
      </c>
      <c r="CS19" s="4">
        <f t="shared" si="8"/>
        <v>192800</v>
      </c>
      <c r="CT19" s="4">
        <f t="shared" si="8"/>
        <v>194400</v>
      </c>
      <c r="CU19" s="4">
        <f t="shared" si="8"/>
        <v>184100</v>
      </c>
      <c r="CV19" s="4">
        <f t="shared" si="8"/>
        <v>184500</v>
      </c>
      <c r="CW19" s="4">
        <f t="shared" si="8"/>
        <v>188200</v>
      </c>
      <c r="CX19" s="4">
        <f t="shared" si="8"/>
        <v>193800</v>
      </c>
      <c r="CY19" s="4">
        <f t="shared" si="8"/>
        <v>191200</v>
      </c>
      <c r="CZ19" s="4">
        <f t="shared" si="8"/>
        <v>176700</v>
      </c>
      <c r="DA19" s="4">
        <f t="shared" si="8"/>
        <v>177500</v>
      </c>
      <c r="DB19" s="4">
        <f t="shared" si="8"/>
        <v>177500</v>
      </c>
      <c r="DC19" s="4">
        <f t="shared" si="8"/>
        <v>192500</v>
      </c>
      <c r="DD19" s="4">
        <f t="shared" si="8"/>
        <v>201400</v>
      </c>
      <c r="DE19" s="4">
        <f t="shared" si="8"/>
        <v>201600</v>
      </c>
      <c r="DF19" s="4">
        <f t="shared" si="8"/>
        <v>203000</v>
      </c>
      <c r="DG19" s="4">
        <f t="shared" si="8"/>
        <v>207000</v>
      </c>
      <c r="DH19" s="4">
        <f t="shared" si="8"/>
        <v>199100</v>
      </c>
      <c r="DI19" s="4">
        <f t="shared" si="8"/>
        <v>203000</v>
      </c>
      <c r="DJ19" s="4">
        <f t="shared" si="8"/>
        <v>191600</v>
      </c>
      <c r="DK19" s="4">
        <f t="shared" si="8"/>
        <v>200400</v>
      </c>
      <c r="DL19" s="4">
        <f t="shared" si="8"/>
        <v>197900</v>
      </c>
      <c r="DM19" s="4">
        <f t="shared" si="8"/>
        <v>187800</v>
      </c>
      <c r="DN19" s="4">
        <f t="shared" si="8"/>
        <v>192500</v>
      </c>
      <c r="DO19" s="4">
        <f t="shared" si="8"/>
        <v>180500</v>
      </c>
      <c r="DP19" s="4">
        <f t="shared" si="8"/>
        <v>202600</v>
      </c>
      <c r="DQ19" s="4">
        <f t="shared" si="8"/>
        <v>196900</v>
      </c>
      <c r="DR19" s="4">
        <f t="shared" si="8"/>
        <v>194900</v>
      </c>
      <c r="DS19" s="4">
        <f t="shared" si="8"/>
        <v>186600</v>
      </c>
      <c r="DT19" s="4">
        <f t="shared" si="8"/>
        <v>198400</v>
      </c>
      <c r="DU19" s="4">
        <f t="shared" si="8"/>
        <v>153300</v>
      </c>
      <c r="DV19" s="4">
        <f t="shared" si="8"/>
        <v>142700</v>
      </c>
      <c r="DW19" s="4">
        <f t="shared" si="8"/>
        <v>149100</v>
      </c>
      <c r="DX19" s="4">
        <f t="shared" si="8"/>
        <v>142800</v>
      </c>
      <c r="DY19" s="4">
        <f t="shared" si="8"/>
        <v>143800</v>
      </c>
      <c r="DZ19" s="4">
        <f t="shared" si="8"/>
        <v>162700</v>
      </c>
      <c r="EA19" s="4">
        <f t="shared" si="8"/>
        <v>173000</v>
      </c>
      <c r="EB19" s="4">
        <f t="shared" ref="EB19:ED19" si="9">EB13</f>
        <v>177700</v>
      </c>
      <c r="EC19" s="4">
        <f t="shared" si="9"/>
        <v>170100</v>
      </c>
      <c r="ED19" s="4">
        <f t="shared" si="9"/>
        <v>170100</v>
      </c>
    </row>
    <row r="20" spans="1:135" x14ac:dyDescent="0.45">
      <c r="B20" s="3" t="s">
        <v>44</v>
      </c>
      <c r="C20" s="4">
        <f>C14</f>
        <v>19614900</v>
      </c>
      <c r="D20" s="4">
        <f t="shared" ref="D20:BO20" si="10">D14</f>
        <v>19674800</v>
      </c>
      <c r="E20" s="4">
        <f t="shared" si="10"/>
        <v>19578400</v>
      </c>
      <c r="F20" s="4">
        <f t="shared" si="10"/>
        <v>19844400</v>
      </c>
      <c r="G20" s="4">
        <f t="shared" si="10"/>
        <v>20259600</v>
      </c>
      <c r="H20" s="4">
        <f t="shared" si="10"/>
        <v>20627200</v>
      </c>
      <c r="I20" s="4">
        <f t="shared" si="10"/>
        <v>20482900</v>
      </c>
      <c r="J20" s="4">
        <f t="shared" si="10"/>
        <v>20480800</v>
      </c>
      <c r="K20" s="4">
        <f t="shared" si="10"/>
        <v>20212900</v>
      </c>
      <c r="L20" s="4">
        <f t="shared" si="10"/>
        <v>20224500</v>
      </c>
      <c r="M20" s="4">
        <f t="shared" si="10"/>
        <v>20201100</v>
      </c>
      <c r="N20" s="4">
        <f t="shared" si="10"/>
        <v>20200800</v>
      </c>
      <c r="O20" s="4">
        <f t="shared" si="10"/>
        <v>19919000</v>
      </c>
      <c r="P20" s="4">
        <f t="shared" si="10"/>
        <v>19974200</v>
      </c>
      <c r="Q20" s="4">
        <f t="shared" si="10"/>
        <v>19953300</v>
      </c>
      <c r="R20" s="4">
        <f t="shared" si="10"/>
        <v>20111000</v>
      </c>
      <c r="S20" s="4">
        <f t="shared" si="10"/>
        <v>20552100</v>
      </c>
      <c r="T20" s="4">
        <f t="shared" si="10"/>
        <v>20797000</v>
      </c>
      <c r="U20" s="4">
        <f t="shared" si="10"/>
        <v>20764900</v>
      </c>
      <c r="V20" s="4">
        <f t="shared" si="10"/>
        <v>20745200</v>
      </c>
      <c r="W20" s="4">
        <f t="shared" si="10"/>
        <v>20534900</v>
      </c>
      <c r="X20" s="4">
        <f t="shared" si="10"/>
        <v>20488000</v>
      </c>
      <c r="Y20" s="4">
        <f t="shared" si="10"/>
        <v>20396100</v>
      </c>
      <c r="Z20" s="4">
        <f t="shared" si="10"/>
        <v>20357100</v>
      </c>
      <c r="AA20" s="4">
        <f t="shared" si="10"/>
        <v>19998800</v>
      </c>
      <c r="AB20" s="4">
        <f t="shared" si="10"/>
        <v>20028100</v>
      </c>
      <c r="AC20" s="4">
        <f t="shared" si="10"/>
        <v>20106400</v>
      </c>
      <c r="AD20" s="4">
        <f t="shared" si="10"/>
        <v>20407100</v>
      </c>
      <c r="AE20" s="4">
        <f t="shared" si="10"/>
        <v>20780200</v>
      </c>
      <c r="AF20" s="4">
        <f t="shared" si="10"/>
        <v>21007000</v>
      </c>
      <c r="AG20" s="4">
        <f t="shared" si="10"/>
        <v>20913300</v>
      </c>
      <c r="AH20" s="4">
        <f t="shared" si="10"/>
        <v>20993400</v>
      </c>
      <c r="AI20" s="4">
        <f t="shared" si="10"/>
        <v>20814400</v>
      </c>
      <c r="AJ20" s="4">
        <f t="shared" si="10"/>
        <v>20787700</v>
      </c>
      <c r="AK20" s="4">
        <f t="shared" si="10"/>
        <v>20752200</v>
      </c>
      <c r="AL20" s="4">
        <f t="shared" si="10"/>
        <v>20755100</v>
      </c>
      <c r="AM20" s="4">
        <f t="shared" si="10"/>
        <v>20457700</v>
      </c>
      <c r="AN20" s="4">
        <f t="shared" si="10"/>
        <v>20483000</v>
      </c>
      <c r="AO20" s="4">
        <f t="shared" si="10"/>
        <v>20399200</v>
      </c>
      <c r="AP20" s="4">
        <f t="shared" si="10"/>
        <v>20598300</v>
      </c>
      <c r="AQ20" s="4">
        <f t="shared" si="10"/>
        <v>21075100</v>
      </c>
      <c r="AR20" s="4">
        <f t="shared" si="10"/>
        <v>21260700</v>
      </c>
      <c r="AS20" s="4">
        <f t="shared" si="10"/>
        <v>21196700</v>
      </c>
      <c r="AT20" s="4">
        <f t="shared" si="10"/>
        <v>21206900</v>
      </c>
      <c r="AU20" s="4">
        <f t="shared" si="10"/>
        <v>21077200</v>
      </c>
      <c r="AV20" s="4">
        <f t="shared" si="10"/>
        <v>21011400</v>
      </c>
      <c r="AW20" s="4">
        <f t="shared" si="10"/>
        <v>20980800</v>
      </c>
      <c r="AX20" s="4">
        <f t="shared" si="10"/>
        <v>20888800</v>
      </c>
      <c r="AY20" s="4">
        <f t="shared" si="10"/>
        <v>20562200</v>
      </c>
      <c r="AZ20" s="4">
        <f t="shared" si="10"/>
        <v>20628300</v>
      </c>
      <c r="BA20" s="4">
        <f t="shared" si="10"/>
        <v>20629500</v>
      </c>
      <c r="BB20" s="4">
        <f t="shared" si="10"/>
        <v>20741700</v>
      </c>
      <c r="BC20" s="4">
        <f t="shared" si="10"/>
        <v>21107300</v>
      </c>
      <c r="BD20" s="4">
        <f t="shared" si="10"/>
        <v>21346600</v>
      </c>
      <c r="BE20" s="4">
        <f t="shared" si="10"/>
        <v>21275000</v>
      </c>
      <c r="BF20" s="4">
        <f t="shared" si="10"/>
        <v>21184200</v>
      </c>
      <c r="BG20" s="4">
        <f t="shared" si="10"/>
        <v>21046500</v>
      </c>
      <c r="BH20" s="4">
        <f t="shared" si="10"/>
        <v>21087500</v>
      </c>
      <c r="BI20" s="4">
        <f t="shared" si="10"/>
        <v>20999500</v>
      </c>
      <c r="BJ20" s="4">
        <f t="shared" si="10"/>
        <v>20912700</v>
      </c>
      <c r="BK20" s="4">
        <f t="shared" si="10"/>
        <v>20583000</v>
      </c>
      <c r="BL20" s="4">
        <f t="shared" si="10"/>
        <v>20605800</v>
      </c>
      <c r="BM20" s="4">
        <f t="shared" si="10"/>
        <v>20598400</v>
      </c>
      <c r="BN20" s="4">
        <f t="shared" si="10"/>
        <v>20747800</v>
      </c>
      <c r="BO20" s="4">
        <f t="shared" si="10"/>
        <v>21240300</v>
      </c>
      <c r="BP20" s="4">
        <f t="shared" ref="BP20:EA20" si="11">BP14</f>
        <v>21501200</v>
      </c>
      <c r="BQ20" s="4">
        <f t="shared" si="11"/>
        <v>21368800</v>
      </c>
      <c r="BR20" s="4">
        <f t="shared" si="11"/>
        <v>21418100</v>
      </c>
      <c r="BS20" s="4">
        <f t="shared" si="11"/>
        <v>21215300</v>
      </c>
      <c r="BT20" s="4">
        <f t="shared" si="11"/>
        <v>21247000</v>
      </c>
      <c r="BU20" s="4">
        <f t="shared" si="11"/>
        <v>21158600</v>
      </c>
      <c r="BV20" s="4">
        <f t="shared" si="11"/>
        <v>21062000</v>
      </c>
      <c r="BW20" s="4">
        <f t="shared" si="11"/>
        <v>20699600</v>
      </c>
      <c r="BX20" s="4">
        <f t="shared" si="11"/>
        <v>20734100</v>
      </c>
      <c r="BY20" s="4">
        <f t="shared" si="11"/>
        <v>20735500</v>
      </c>
      <c r="BZ20" s="4">
        <f t="shared" si="11"/>
        <v>20842000</v>
      </c>
      <c r="CA20" s="4">
        <f t="shared" si="11"/>
        <v>21298000</v>
      </c>
      <c r="CB20" s="4">
        <f t="shared" si="11"/>
        <v>21457700</v>
      </c>
      <c r="CC20" s="4">
        <f t="shared" si="11"/>
        <v>21343200</v>
      </c>
      <c r="CD20" s="4">
        <f t="shared" si="11"/>
        <v>21363100</v>
      </c>
      <c r="CE20" s="4">
        <f t="shared" si="11"/>
        <v>21272100</v>
      </c>
      <c r="CF20" s="4">
        <f t="shared" si="11"/>
        <v>21326800</v>
      </c>
      <c r="CG20" s="4">
        <f t="shared" si="11"/>
        <v>21221600</v>
      </c>
      <c r="CH20" s="4">
        <f t="shared" si="11"/>
        <v>21152900</v>
      </c>
      <c r="CI20" s="4">
        <f t="shared" si="11"/>
        <v>20905000</v>
      </c>
      <c r="CJ20" s="4">
        <f t="shared" si="11"/>
        <v>20963100</v>
      </c>
      <c r="CK20" s="4">
        <f t="shared" si="11"/>
        <v>21029800</v>
      </c>
      <c r="CL20" s="4">
        <f t="shared" si="11"/>
        <v>21124600</v>
      </c>
      <c r="CM20" s="4">
        <f t="shared" si="11"/>
        <v>21760700</v>
      </c>
      <c r="CN20" s="4">
        <f t="shared" si="11"/>
        <v>21932800</v>
      </c>
      <c r="CO20" s="4">
        <f t="shared" si="11"/>
        <v>21888700</v>
      </c>
      <c r="CP20" s="4">
        <f t="shared" si="11"/>
        <v>21901200</v>
      </c>
      <c r="CQ20" s="4">
        <f t="shared" si="11"/>
        <v>21680200</v>
      </c>
      <c r="CR20" s="4">
        <f t="shared" si="11"/>
        <v>21717600</v>
      </c>
      <c r="CS20" s="4">
        <f t="shared" si="11"/>
        <v>21758300</v>
      </c>
      <c r="CT20" s="4">
        <f t="shared" si="11"/>
        <v>21750500</v>
      </c>
      <c r="CU20" s="4">
        <f t="shared" si="11"/>
        <v>21328500</v>
      </c>
      <c r="CV20" s="4">
        <f t="shared" si="11"/>
        <v>21368100</v>
      </c>
      <c r="CW20" s="4">
        <f t="shared" si="11"/>
        <v>21403300</v>
      </c>
      <c r="CX20" s="4">
        <f t="shared" si="11"/>
        <v>21460400</v>
      </c>
      <c r="CY20" s="4">
        <f t="shared" si="11"/>
        <v>21894600</v>
      </c>
      <c r="CZ20" s="4">
        <f t="shared" si="11"/>
        <v>22091600</v>
      </c>
      <c r="DA20" s="4">
        <f t="shared" si="11"/>
        <v>22024900</v>
      </c>
      <c r="DB20" s="4">
        <f t="shared" si="11"/>
        <v>21952700</v>
      </c>
      <c r="DC20" s="4">
        <f t="shared" si="11"/>
        <v>21835300</v>
      </c>
      <c r="DD20" s="4">
        <f t="shared" si="11"/>
        <v>21906000</v>
      </c>
      <c r="DE20" s="4">
        <f t="shared" si="11"/>
        <v>21975300</v>
      </c>
      <c r="DF20" s="4">
        <f t="shared" si="11"/>
        <v>21951900</v>
      </c>
      <c r="DG20" s="4">
        <f t="shared" si="11"/>
        <v>21681900</v>
      </c>
      <c r="DH20" s="4">
        <f t="shared" si="11"/>
        <v>21764400</v>
      </c>
      <c r="DI20" s="4">
        <f t="shared" si="11"/>
        <v>21767000</v>
      </c>
      <c r="DJ20" s="4">
        <f t="shared" si="11"/>
        <v>22017800</v>
      </c>
      <c r="DK20" s="4">
        <f t="shared" si="11"/>
        <v>22466400</v>
      </c>
      <c r="DL20" s="4">
        <f t="shared" si="11"/>
        <v>22598300</v>
      </c>
      <c r="DM20" s="4">
        <f t="shared" si="11"/>
        <v>22416900</v>
      </c>
      <c r="DN20" s="4">
        <f t="shared" si="11"/>
        <v>22472200</v>
      </c>
      <c r="DO20" s="4">
        <f t="shared" si="11"/>
        <v>22433800</v>
      </c>
      <c r="DP20" s="4">
        <f t="shared" si="11"/>
        <v>22401200</v>
      </c>
      <c r="DQ20" s="4">
        <f t="shared" si="11"/>
        <v>22272600</v>
      </c>
      <c r="DR20" s="4">
        <f t="shared" si="11"/>
        <v>22269000</v>
      </c>
      <c r="DS20" s="4">
        <f t="shared" si="11"/>
        <v>21989100</v>
      </c>
      <c r="DT20" s="4">
        <f t="shared" si="11"/>
        <v>22081000</v>
      </c>
      <c r="DU20" s="4">
        <f t="shared" si="11"/>
        <v>20792600</v>
      </c>
      <c r="DV20" s="4">
        <f t="shared" si="11"/>
        <v>18417100</v>
      </c>
      <c r="DW20" s="4">
        <f t="shared" si="11"/>
        <v>19215000</v>
      </c>
      <c r="DX20" s="4">
        <f t="shared" si="11"/>
        <v>20682200</v>
      </c>
      <c r="DY20" s="4">
        <f t="shared" si="11"/>
        <v>20991700</v>
      </c>
      <c r="DZ20" s="4">
        <f t="shared" si="11"/>
        <v>21230100</v>
      </c>
      <c r="EA20" s="4">
        <f t="shared" si="11"/>
        <v>21529800</v>
      </c>
      <c r="EB20" s="4">
        <f t="shared" ref="EB20:ED20" si="12">EB14</f>
        <v>21600300</v>
      </c>
      <c r="EC20" s="4">
        <f t="shared" si="12"/>
        <v>21650600</v>
      </c>
      <c r="ED20" s="4">
        <f t="shared" si="12"/>
        <v>21650600</v>
      </c>
    </row>
    <row r="21" spans="1:135" x14ac:dyDescent="0.45">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row>
    <row r="22" spans="1:135" x14ac:dyDescent="0.45">
      <c r="A22" t="s">
        <v>496</v>
      </c>
      <c r="C22" s="13">
        <f>C6</f>
        <v>40179</v>
      </c>
      <c r="D22" s="13">
        <f t="shared" ref="D22:BO22" si="13">D6</f>
        <v>40210</v>
      </c>
      <c r="E22" s="13">
        <f t="shared" si="13"/>
        <v>40238</v>
      </c>
      <c r="F22" s="13">
        <f t="shared" si="13"/>
        <v>40269</v>
      </c>
      <c r="G22" s="13">
        <f t="shared" si="13"/>
        <v>40299</v>
      </c>
      <c r="H22" s="13">
        <f t="shared" si="13"/>
        <v>40330</v>
      </c>
      <c r="I22" s="13">
        <f t="shared" si="13"/>
        <v>40360</v>
      </c>
      <c r="J22" s="13">
        <f t="shared" si="13"/>
        <v>40391</v>
      </c>
      <c r="K22" s="13">
        <f t="shared" si="13"/>
        <v>40422</v>
      </c>
      <c r="L22" s="13">
        <f t="shared" si="13"/>
        <v>40452</v>
      </c>
      <c r="M22" s="13">
        <f t="shared" si="13"/>
        <v>40483</v>
      </c>
      <c r="N22" s="13">
        <f t="shared" si="13"/>
        <v>40513</v>
      </c>
      <c r="O22" s="13">
        <f t="shared" si="13"/>
        <v>40544</v>
      </c>
      <c r="P22" s="13">
        <f t="shared" si="13"/>
        <v>40575</v>
      </c>
      <c r="Q22" s="13">
        <f t="shared" si="13"/>
        <v>40603</v>
      </c>
      <c r="R22" s="13">
        <f t="shared" si="13"/>
        <v>40634</v>
      </c>
      <c r="S22" s="13">
        <f t="shared" si="13"/>
        <v>40664</v>
      </c>
      <c r="T22" s="13">
        <f t="shared" si="13"/>
        <v>40695</v>
      </c>
      <c r="U22" s="13">
        <f t="shared" si="13"/>
        <v>40725</v>
      </c>
      <c r="V22" s="13">
        <f t="shared" si="13"/>
        <v>40756</v>
      </c>
      <c r="W22" s="13">
        <f t="shared" si="13"/>
        <v>40787</v>
      </c>
      <c r="X22" s="13">
        <f t="shared" si="13"/>
        <v>40817</v>
      </c>
      <c r="Y22" s="13">
        <f t="shared" si="13"/>
        <v>40848</v>
      </c>
      <c r="Z22" s="13">
        <f t="shared" si="13"/>
        <v>40878</v>
      </c>
      <c r="AA22" s="13">
        <f t="shared" si="13"/>
        <v>40909</v>
      </c>
      <c r="AB22" s="13">
        <f t="shared" si="13"/>
        <v>40940</v>
      </c>
      <c r="AC22" s="13">
        <f t="shared" si="13"/>
        <v>40969</v>
      </c>
      <c r="AD22" s="13">
        <f t="shared" si="13"/>
        <v>41000</v>
      </c>
      <c r="AE22" s="13">
        <f t="shared" si="13"/>
        <v>41030</v>
      </c>
      <c r="AF22" s="13">
        <f t="shared" si="13"/>
        <v>41061</v>
      </c>
      <c r="AG22" s="13">
        <f t="shared" si="13"/>
        <v>41091</v>
      </c>
      <c r="AH22" s="13">
        <f t="shared" si="13"/>
        <v>41122</v>
      </c>
      <c r="AI22" s="13">
        <f t="shared" si="13"/>
        <v>41153</v>
      </c>
      <c r="AJ22" s="13">
        <f t="shared" si="13"/>
        <v>41183</v>
      </c>
      <c r="AK22" s="13">
        <f t="shared" si="13"/>
        <v>41214</v>
      </c>
      <c r="AL22" s="13">
        <f t="shared" si="13"/>
        <v>41244</v>
      </c>
      <c r="AM22" s="13">
        <f t="shared" si="13"/>
        <v>41275</v>
      </c>
      <c r="AN22" s="13">
        <f t="shared" si="13"/>
        <v>41306</v>
      </c>
      <c r="AO22" s="13">
        <f t="shared" si="13"/>
        <v>41334</v>
      </c>
      <c r="AP22" s="13">
        <f t="shared" si="13"/>
        <v>41365</v>
      </c>
      <c r="AQ22" s="13">
        <f t="shared" si="13"/>
        <v>41395</v>
      </c>
      <c r="AR22" s="13">
        <f t="shared" si="13"/>
        <v>41426</v>
      </c>
      <c r="AS22" s="13">
        <f t="shared" si="13"/>
        <v>41456</v>
      </c>
      <c r="AT22" s="13">
        <f t="shared" si="13"/>
        <v>41487</v>
      </c>
      <c r="AU22" s="13">
        <f t="shared" si="13"/>
        <v>41518</v>
      </c>
      <c r="AV22" s="13">
        <f t="shared" si="13"/>
        <v>41548</v>
      </c>
      <c r="AW22" s="13">
        <f t="shared" si="13"/>
        <v>41579</v>
      </c>
      <c r="AX22" s="13">
        <f t="shared" si="13"/>
        <v>41609</v>
      </c>
      <c r="AY22" s="13">
        <f t="shared" si="13"/>
        <v>41640</v>
      </c>
      <c r="AZ22" s="13">
        <f t="shared" si="13"/>
        <v>41671</v>
      </c>
      <c r="BA22" s="13">
        <f t="shared" si="13"/>
        <v>41699</v>
      </c>
      <c r="BB22" s="13">
        <f t="shared" si="13"/>
        <v>41730</v>
      </c>
      <c r="BC22" s="13">
        <f t="shared" si="13"/>
        <v>41760</v>
      </c>
      <c r="BD22" s="13">
        <f t="shared" si="13"/>
        <v>41791</v>
      </c>
      <c r="BE22" s="13">
        <f t="shared" si="13"/>
        <v>41821</v>
      </c>
      <c r="BF22" s="13">
        <f t="shared" si="13"/>
        <v>41852</v>
      </c>
      <c r="BG22" s="13">
        <f t="shared" si="13"/>
        <v>41883</v>
      </c>
      <c r="BH22" s="13">
        <f t="shared" si="13"/>
        <v>41913</v>
      </c>
      <c r="BI22" s="13">
        <f t="shared" si="13"/>
        <v>41944</v>
      </c>
      <c r="BJ22" s="13">
        <f t="shared" si="13"/>
        <v>41974</v>
      </c>
      <c r="BK22" s="13">
        <f t="shared" si="13"/>
        <v>42005</v>
      </c>
      <c r="BL22" s="13">
        <f t="shared" si="13"/>
        <v>42036</v>
      </c>
      <c r="BM22" s="13">
        <f t="shared" si="13"/>
        <v>42064</v>
      </c>
      <c r="BN22" s="13">
        <f t="shared" si="13"/>
        <v>42095</v>
      </c>
      <c r="BO22" s="13">
        <f t="shared" si="13"/>
        <v>42125</v>
      </c>
      <c r="BP22" s="13">
        <f t="shared" ref="BP22:EA22" si="14">BP6</f>
        <v>42156</v>
      </c>
      <c r="BQ22" s="13">
        <f t="shared" si="14"/>
        <v>42186</v>
      </c>
      <c r="BR22" s="13">
        <f t="shared" si="14"/>
        <v>42217</v>
      </c>
      <c r="BS22" s="13">
        <f t="shared" si="14"/>
        <v>42248</v>
      </c>
      <c r="BT22" s="13">
        <f t="shared" si="14"/>
        <v>42278</v>
      </c>
      <c r="BU22" s="13">
        <f t="shared" si="14"/>
        <v>42309</v>
      </c>
      <c r="BV22" s="13">
        <f t="shared" si="14"/>
        <v>42339</v>
      </c>
      <c r="BW22" s="13">
        <f t="shared" si="14"/>
        <v>42370</v>
      </c>
      <c r="BX22" s="13">
        <f t="shared" si="14"/>
        <v>42401</v>
      </c>
      <c r="BY22" s="13">
        <f t="shared" si="14"/>
        <v>42430</v>
      </c>
      <c r="BZ22" s="13">
        <f t="shared" si="14"/>
        <v>42461</v>
      </c>
      <c r="CA22" s="13">
        <f t="shared" si="14"/>
        <v>42491</v>
      </c>
      <c r="CB22" s="13">
        <f t="shared" si="14"/>
        <v>42522</v>
      </c>
      <c r="CC22" s="13">
        <f t="shared" si="14"/>
        <v>42552</v>
      </c>
      <c r="CD22" s="13">
        <f t="shared" si="14"/>
        <v>42583</v>
      </c>
      <c r="CE22" s="13">
        <f t="shared" si="14"/>
        <v>42614</v>
      </c>
      <c r="CF22" s="13">
        <f t="shared" si="14"/>
        <v>42644</v>
      </c>
      <c r="CG22" s="13">
        <f t="shared" si="14"/>
        <v>42675</v>
      </c>
      <c r="CH22" s="13">
        <f t="shared" si="14"/>
        <v>42705</v>
      </c>
      <c r="CI22" s="13">
        <f t="shared" si="14"/>
        <v>42736</v>
      </c>
      <c r="CJ22" s="13">
        <f t="shared" si="14"/>
        <v>42767</v>
      </c>
      <c r="CK22" s="13">
        <f t="shared" si="14"/>
        <v>42795</v>
      </c>
      <c r="CL22" s="13">
        <f t="shared" si="14"/>
        <v>42826</v>
      </c>
      <c r="CM22" s="13">
        <f t="shared" si="14"/>
        <v>42856</v>
      </c>
      <c r="CN22" s="13">
        <f t="shared" si="14"/>
        <v>42887</v>
      </c>
      <c r="CO22" s="13">
        <f t="shared" si="14"/>
        <v>42917</v>
      </c>
      <c r="CP22" s="13">
        <f t="shared" si="14"/>
        <v>42948</v>
      </c>
      <c r="CQ22" s="13">
        <f t="shared" si="14"/>
        <v>42979</v>
      </c>
      <c r="CR22" s="13">
        <f t="shared" si="14"/>
        <v>43009</v>
      </c>
      <c r="CS22" s="13">
        <f t="shared" si="14"/>
        <v>43040</v>
      </c>
      <c r="CT22" s="13">
        <f t="shared" si="14"/>
        <v>43070</v>
      </c>
      <c r="CU22" s="13">
        <f t="shared" si="14"/>
        <v>43101</v>
      </c>
      <c r="CV22" s="13">
        <f t="shared" si="14"/>
        <v>43132</v>
      </c>
      <c r="CW22" s="13">
        <f t="shared" si="14"/>
        <v>43160</v>
      </c>
      <c r="CX22" s="13">
        <f t="shared" si="14"/>
        <v>43191</v>
      </c>
      <c r="CY22" s="13">
        <f t="shared" si="14"/>
        <v>43221</v>
      </c>
      <c r="CZ22" s="13">
        <f t="shared" si="14"/>
        <v>43252</v>
      </c>
      <c r="DA22" s="13">
        <f t="shared" si="14"/>
        <v>43282</v>
      </c>
      <c r="DB22" s="13">
        <f t="shared" si="14"/>
        <v>43313</v>
      </c>
      <c r="DC22" s="13">
        <f t="shared" si="14"/>
        <v>43344</v>
      </c>
      <c r="DD22" s="13">
        <f t="shared" si="14"/>
        <v>43374</v>
      </c>
      <c r="DE22" s="13">
        <f t="shared" si="14"/>
        <v>43405</v>
      </c>
      <c r="DF22" s="13">
        <f t="shared" si="14"/>
        <v>43435</v>
      </c>
      <c r="DG22" s="13">
        <f t="shared" si="14"/>
        <v>43466</v>
      </c>
      <c r="DH22" s="13">
        <f t="shared" si="14"/>
        <v>43497</v>
      </c>
      <c r="DI22" s="13">
        <f t="shared" si="14"/>
        <v>43525</v>
      </c>
      <c r="DJ22" s="13">
        <f t="shared" si="14"/>
        <v>43556</v>
      </c>
      <c r="DK22" s="13">
        <f t="shared" si="14"/>
        <v>43586</v>
      </c>
      <c r="DL22" s="13">
        <f t="shared" si="14"/>
        <v>43617</v>
      </c>
      <c r="DM22" s="13">
        <f t="shared" si="14"/>
        <v>43647</v>
      </c>
      <c r="DN22" s="13">
        <f t="shared" si="14"/>
        <v>43678</v>
      </c>
      <c r="DO22" s="13">
        <f t="shared" si="14"/>
        <v>43709</v>
      </c>
      <c r="DP22" s="13">
        <f t="shared" si="14"/>
        <v>43739</v>
      </c>
      <c r="DQ22" s="13">
        <f t="shared" si="14"/>
        <v>43770</v>
      </c>
      <c r="DR22" s="13">
        <f t="shared" si="14"/>
        <v>43800</v>
      </c>
      <c r="DS22" s="13">
        <f t="shared" si="14"/>
        <v>43831</v>
      </c>
      <c r="DT22" s="13">
        <f t="shared" si="14"/>
        <v>43862</v>
      </c>
      <c r="DU22" s="13">
        <f t="shared" si="14"/>
        <v>43891</v>
      </c>
      <c r="DV22" s="13">
        <f t="shared" si="14"/>
        <v>43922</v>
      </c>
      <c r="DW22" s="13">
        <f t="shared" si="14"/>
        <v>43952</v>
      </c>
      <c r="DX22" s="13">
        <f t="shared" si="14"/>
        <v>43983</v>
      </c>
      <c r="DY22" s="13">
        <f t="shared" si="14"/>
        <v>44013</v>
      </c>
      <c r="DZ22" s="13">
        <f t="shared" si="14"/>
        <v>44044</v>
      </c>
      <c r="EA22" s="13">
        <f t="shared" si="14"/>
        <v>44075</v>
      </c>
      <c r="EB22" s="13">
        <f t="shared" ref="EB22:ED22" si="15">EB6</f>
        <v>44105</v>
      </c>
      <c r="EC22" s="13">
        <f t="shared" si="15"/>
        <v>44136</v>
      </c>
      <c r="ED22" s="13">
        <f t="shared" si="15"/>
        <v>44166</v>
      </c>
    </row>
    <row r="23" spans="1:135" x14ac:dyDescent="0.45">
      <c r="B23" t="str">
        <f>B18</f>
        <v>Creative non-performing</v>
      </c>
      <c r="C23" s="12">
        <f>C18/$C18</f>
        <v>1</v>
      </c>
      <c r="D23" s="12">
        <f t="shared" ref="D23:BO24" si="16">D18/$C18</f>
        <v>1.0038489886168209</v>
      </c>
      <c r="E23" s="12">
        <f t="shared" si="16"/>
        <v>1.020719023830972</v>
      </c>
      <c r="F23" s="12">
        <f t="shared" si="16"/>
        <v>1.0180984358365408</v>
      </c>
      <c r="G23" s="12">
        <f t="shared" si="16"/>
        <v>1.031283269183523</v>
      </c>
      <c r="H23" s="12">
        <f t="shared" si="16"/>
        <v>1.0529031201375809</v>
      </c>
      <c r="I23" s="12">
        <f t="shared" si="16"/>
        <v>1.0633854721153058</v>
      </c>
      <c r="J23" s="12">
        <f t="shared" si="16"/>
        <v>1.0777987060846776</v>
      </c>
      <c r="K23" s="12">
        <f t="shared" si="16"/>
        <v>1.0546228810089264</v>
      </c>
      <c r="L23" s="12">
        <f t="shared" si="16"/>
        <v>1.0562607485054458</v>
      </c>
      <c r="M23" s="12">
        <f t="shared" si="16"/>
        <v>1.0619932847432643</v>
      </c>
      <c r="N23" s="12">
        <f t="shared" si="16"/>
        <v>1.0606010973712228</v>
      </c>
      <c r="O23" s="12">
        <f t="shared" si="16"/>
        <v>1.052329866513799</v>
      </c>
      <c r="P23" s="12">
        <f t="shared" si="16"/>
        <v>1.0534763737613626</v>
      </c>
      <c r="Q23" s="12">
        <f t="shared" si="16"/>
        <v>1.0446318892801572</v>
      </c>
      <c r="R23" s="12">
        <f t="shared" si="16"/>
        <v>1.0498730652690198</v>
      </c>
      <c r="S23" s="12">
        <f t="shared" si="16"/>
        <v>1.0656784866104332</v>
      </c>
      <c r="T23" s="12">
        <f t="shared" si="16"/>
        <v>1.0744410777168127</v>
      </c>
      <c r="U23" s="12">
        <f t="shared" si="16"/>
        <v>1.0829579886987142</v>
      </c>
      <c r="V23" s="12">
        <f t="shared" si="16"/>
        <v>1.1007288510359512</v>
      </c>
      <c r="W23" s="12">
        <f t="shared" si="16"/>
        <v>1.0777987060846776</v>
      </c>
      <c r="X23" s="12">
        <f t="shared" si="16"/>
        <v>1.0669887806076488</v>
      </c>
      <c r="Y23" s="12">
        <f t="shared" si="16"/>
        <v>1.0809106543280649</v>
      </c>
      <c r="Z23" s="12">
        <f t="shared" si="16"/>
        <v>1.0782900663336337</v>
      </c>
      <c r="AA23" s="12">
        <f t="shared" si="16"/>
        <v>1.0740316108426828</v>
      </c>
      <c r="AB23" s="12">
        <f t="shared" si="16"/>
        <v>1.0650233396118254</v>
      </c>
      <c r="AC23" s="12">
        <f t="shared" si="16"/>
        <v>1.0827123085742363</v>
      </c>
      <c r="AD23" s="12">
        <f t="shared" si="16"/>
        <v>1.0886086315617067</v>
      </c>
      <c r="AE23" s="12">
        <f t="shared" si="16"/>
        <v>1.1039226926541643</v>
      </c>
      <c r="AF23" s="12">
        <f t="shared" si="16"/>
        <v>1.1000737040373434</v>
      </c>
      <c r="AG23" s="12">
        <f t="shared" si="16"/>
        <v>1.0961428220456966</v>
      </c>
      <c r="AH23" s="12">
        <f t="shared" si="16"/>
        <v>1.1044140529031201</v>
      </c>
      <c r="AI23" s="12">
        <f t="shared" si="16"/>
        <v>1.0883629514372288</v>
      </c>
      <c r="AJ23" s="12">
        <f t="shared" si="16"/>
        <v>1.0744410777168127</v>
      </c>
      <c r="AK23" s="12">
        <f t="shared" si="16"/>
        <v>1.0768978789615919</v>
      </c>
      <c r="AL23" s="12">
        <f t="shared" si="16"/>
        <v>1.059618376873311</v>
      </c>
      <c r="AM23" s="12">
        <f t="shared" si="16"/>
        <v>1.0616657112439603</v>
      </c>
      <c r="AN23" s="12">
        <f t="shared" si="16"/>
        <v>1.0934403406764392</v>
      </c>
      <c r="AO23" s="12">
        <f t="shared" si="16"/>
        <v>1.0962247154205225</v>
      </c>
      <c r="AP23" s="12">
        <f t="shared" si="16"/>
        <v>1.1030218655310786</v>
      </c>
      <c r="AQ23" s="12">
        <f t="shared" si="16"/>
        <v>1.0954057816722627</v>
      </c>
      <c r="AR23" s="12">
        <f t="shared" si="16"/>
        <v>1.1132585373843256</v>
      </c>
      <c r="AS23" s="12">
        <f t="shared" si="16"/>
        <v>1.1334862009663418</v>
      </c>
      <c r="AT23" s="12">
        <f t="shared" si="16"/>
        <v>1.1353697485873393</v>
      </c>
      <c r="AU23" s="12">
        <f t="shared" si="16"/>
        <v>1.0974531160429122</v>
      </c>
      <c r="AV23" s="12">
        <f t="shared" si="16"/>
        <v>1.1036770125296864</v>
      </c>
      <c r="AW23" s="12">
        <f t="shared" si="16"/>
        <v>1.1067889607730734</v>
      </c>
      <c r="AX23" s="12">
        <f t="shared" si="16"/>
        <v>1.1035951191548603</v>
      </c>
      <c r="AY23" s="12">
        <f t="shared" si="16"/>
        <v>1.0967979690443044</v>
      </c>
      <c r="AZ23" s="12">
        <f t="shared" si="16"/>
        <v>1.0807468675784129</v>
      </c>
      <c r="BA23" s="12">
        <f t="shared" si="16"/>
        <v>1.1025305052821226</v>
      </c>
      <c r="BB23" s="12">
        <f t="shared" si="16"/>
        <v>1.1130128572598477</v>
      </c>
      <c r="BC23" s="12">
        <f t="shared" si="16"/>
        <v>1.1411022848251577</v>
      </c>
      <c r="BD23" s="12">
        <f t="shared" si="16"/>
        <v>1.1492916223077554</v>
      </c>
      <c r="BE23" s="12">
        <f t="shared" si="16"/>
        <v>1.1587093604127425</v>
      </c>
      <c r="BF23" s="12">
        <f t="shared" si="16"/>
        <v>1.192531324215871</v>
      </c>
      <c r="BG23" s="12">
        <f t="shared" si="16"/>
        <v>1.1389730570796823</v>
      </c>
      <c r="BH23" s="12">
        <f t="shared" si="16"/>
        <v>1.1452788469412825</v>
      </c>
      <c r="BI23" s="12">
        <f t="shared" si="16"/>
        <v>1.1408566047006796</v>
      </c>
      <c r="BJ23" s="12">
        <f t="shared" si="16"/>
        <v>1.1303742527229548</v>
      </c>
      <c r="BK23" s="12">
        <f t="shared" si="16"/>
        <v>1.1197281139955777</v>
      </c>
      <c r="BL23" s="12">
        <f t="shared" si="16"/>
        <v>1.1270166243550896</v>
      </c>
      <c r="BM23" s="12">
        <f t="shared" si="16"/>
        <v>1.1423306854475472</v>
      </c>
      <c r="BN23" s="12">
        <f t="shared" si="16"/>
        <v>1.1307018262222586</v>
      </c>
      <c r="BO23" s="12">
        <f t="shared" si="16"/>
        <v>1.143149619195807</v>
      </c>
      <c r="BP23" s="12">
        <f t="shared" ref="BP23:EA25" si="17">BP18/$C18</f>
        <v>1.1645237900253869</v>
      </c>
      <c r="BQ23" s="12">
        <f t="shared" si="17"/>
        <v>1.2006387683236426</v>
      </c>
      <c r="BR23" s="12">
        <f t="shared" si="17"/>
        <v>1.1723855540086807</v>
      </c>
      <c r="BS23" s="12">
        <f t="shared" si="17"/>
        <v>1.1510113831791009</v>
      </c>
      <c r="BT23" s="12">
        <f t="shared" si="17"/>
        <v>1.139873884202768</v>
      </c>
      <c r="BU23" s="12">
        <f t="shared" si="17"/>
        <v>1.1413479649496356</v>
      </c>
      <c r="BV23" s="12">
        <f t="shared" si="17"/>
        <v>1.1583817869134387</v>
      </c>
      <c r="BW23" s="12">
        <f t="shared" si="17"/>
        <v>1.1552698386700515</v>
      </c>
      <c r="BX23" s="12">
        <f t="shared" si="17"/>
        <v>1.1585455736630907</v>
      </c>
      <c r="BY23" s="12">
        <f t="shared" si="17"/>
        <v>1.1721398738842028</v>
      </c>
      <c r="BZ23" s="12">
        <f t="shared" si="17"/>
        <v>1.1748423552534599</v>
      </c>
      <c r="CA23" s="12">
        <f t="shared" si="17"/>
        <v>1.2100565064286299</v>
      </c>
      <c r="CB23" s="12">
        <f t="shared" si="17"/>
        <v>1.2242240602735239</v>
      </c>
      <c r="CC23" s="12">
        <f t="shared" si="17"/>
        <v>1.2220948325280485</v>
      </c>
      <c r="CD23" s="12">
        <f t="shared" si="17"/>
        <v>1.2216034722790927</v>
      </c>
      <c r="CE23" s="12">
        <f t="shared" si="17"/>
        <v>1.1869625747277046</v>
      </c>
      <c r="CF23" s="12">
        <f t="shared" si="17"/>
        <v>1.1818032921136681</v>
      </c>
      <c r="CG23" s="12">
        <f t="shared" si="17"/>
        <v>1.1839325198591435</v>
      </c>
      <c r="CH23" s="12">
        <f t="shared" si="17"/>
        <v>1.1958070592089101</v>
      </c>
      <c r="CI23" s="12">
        <f t="shared" si="17"/>
        <v>1.1687822455163377</v>
      </c>
      <c r="CJ23" s="12">
        <f t="shared" si="17"/>
        <v>1.1723036606338548</v>
      </c>
      <c r="CK23" s="12">
        <f t="shared" si="17"/>
        <v>1.177872410122021</v>
      </c>
      <c r="CL23" s="12">
        <f t="shared" si="17"/>
        <v>1.178609450495455</v>
      </c>
      <c r="CM23" s="12">
        <f t="shared" si="17"/>
        <v>1.2039963966915077</v>
      </c>
      <c r="CN23" s="12">
        <f t="shared" si="17"/>
        <v>1.2535418884612235</v>
      </c>
      <c r="CO23" s="12">
        <f t="shared" si="17"/>
        <v>1.269265416427811</v>
      </c>
      <c r="CP23" s="12">
        <f t="shared" si="17"/>
        <v>1.2589468511997379</v>
      </c>
      <c r="CQ23" s="12">
        <f t="shared" si="17"/>
        <v>1.2535418884612235</v>
      </c>
      <c r="CR23" s="12">
        <f t="shared" si="17"/>
        <v>1.2472360985996234</v>
      </c>
      <c r="CS23" s="12">
        <f t="shared" si="17"/>
        <v>1.2523134878388338</v>
      </c>
      <c r="CT23" s="12">
        <f t="shared" si="17"/>
        <v>1.2471542052247973</v>
      </c>
      <c r="CU23" s="12">
        <f t="shared" si="17"/>
        <v>1.2351158791253787</v>
      </c>
      <c r="CV23" s="12">
        <f t="shared" si="17"/>
        <v>1.2194742445336173</v>
      </c>
      <c r="CW23" s="12">
        <f t="shared" si="17"/>
        <v>1.209319466055196</v>
      </c>
      <c r="CX23" s="12">
        <f t="shared" si="17"/>
        <v>1.2364261731225943</v>
      </c>
      <c r="CY23" s="12">
        <f t="shared" si="17"/>
        <v>1.2743428056670216</v>
      </c>
      <c r="CZ23" s="12">
        <f t="shared" si="17"/>
        <v>1.3161084268282697</v>
      </c>
      <c r="DA23" s="12">
        <f t="shared" si="17"/>
        <v>1.3309311276717715</v>
      </c>
      <c r="DB23" s="12">
        <f t="shared" si="17"/>
        <v>1.3123413315862746</v>
      </c>
      <c r="DC23" s="12">
        <f t="shared" si="17"/>
        <v>1.2822864630251414</v>
      </c>
      <c r="DD23" s="12">
        <f t="shared" si="17"/>
        <v>1.2568995168290886</v>
      </c>
      <c r="DE23" s="12">
        <f t="shared" si="17"/>
        <v>1.2637785603144707</v>
      </c>
      <c r="DF23" s="12">
        <f t="shared" si="17"/>
        <v>1.2574727704528703</v>
      </c>
      <c r="DG23" s="12">
        <f t="shared" si="17"/>
        <v>1.2650888543116863</v>
      </c>
      <c r="DH23" s="12">
        <f t="shared" si="17"/>
        <v>1.283269183523053</v>
      </c>
      <c r="DI23" s="12">
        <f t="shared" si="17"/>
        <v>1.2970272704938171</v>
      </c>
      <c r="DJ23" s="12">
        <f t="shared" si="17"/>
        <v>1.3097207435918434</v>
      </c>
      <c r="DK23" s="12">
        <f t="shared" si="17"/>
        <v>1.3414134796494963</v>
      </c>
      <c r="DL23" s="12">
        <f t="shared" si="17"/>
        <v>1.3536974858733928</v>
      </c>
      <c r="DM23" s="12">
        <f t="shared" si="17"/>
        <v>1.363197117353206</v>
      </c>
      <c r="DN23" s="12">
        <f t="shared" si="17"/>
        <v>1.3539431659978707</v>
      </c>
      <c r="DO23" s="12">
        <f t="shared" si="17"/>
        <v>1.3034149537302433</v>
      </c>
      <c r="DP23" s="12">
        <f t="shared" si="17"/>
        <v>1.3136516255834902</v>
      </c>
      <c r="DQ23" s="12">
        <f t="shared" si="17"/>
        <v>1.2816313160265334</v>
      </c>
      <c r="DR23" s="12">
        <f t="shared" si="17"/>
        <v>1.3053803947260667</v>
      </c>
      <c r="DS23" s="12">
        <f t="shared" si="17"/>
        <v>1.2940791090000818</v>
      </c>
      <c r="DT23" s="12">
        <f t="shared" si="17"/>
        <v>1.2955531897469494</v>
      </c>
      <c r="DU23" s="12">
        <f t="shared" si="17"/>
        <v>1.2774547539104086</v>
      </c>
      <c r="DV23" s="12">
        <f t="shared" si="17"/>
        <v>1.1934321513389567</v>
      </c>
      <c r="DW23" s="12">
        <f t="shared" si="17"/>
        <v>1.2310212103840799</v>
      </c>
      <c r="DX23" s="12">
        <f t="shared" si="17"/>
        <v>1.2572270903283924</v>
      </c>
      <c r="DY23" s="12">
        <f t="shared" si="17"/>
        <v>1.3268364589304724</v>
      </c>
      <c r="DZ23" s="12">
        <f t="shared" si="17"/>
        <v>1.345753828515273</v>
      </c>
      <c r="EA23" s="12">
        <f t="shared" si="17"/>
        <v>1.3509950045041357</v>
      </c>
      <c r="EB23" s="12">
        <f t="shared" ref="EB23:ED25" si="18">EB18/$C18</f>
        <v>1.3659814920972893</v>
      </c>
      <c r="EC23" s="12">
        <f t="shared" si="18"/>
        <v>1.349439030382442</v>
      </c>
      <c r="ED23" s="12">
        <f t="shared" si="18"/>
        <v>1.349439030382442</v>
      </c>
      <c r="EE23" s="5">
        <f>ED23-1</f>
        <v>0.34943903038244195</v>
      </c>
    </row>
    <row r="24" spans="1:135" x14ac:dyDescent="0.45">
      <c r="B24" t="str">
        <f t="shared" ref="B24:B25" si="19">B19</f>
        <v>Performing</v>
      </c>
      <c r="C24" s="12">
        <f t="shared" ref="C24:R25" si="20">C19/$C19</f>
        <v>1</v>
      </c>
      <c r="D24" s="12">
        <f t="shared" si="20"/>
        <v>1.0152143845089903</v>
      </c>
      <c r="E24" s="12">
        <f t="shared" si="20"/>
        <v>1.1175656984785616</v>
      </c>
      <c r="F24" s="12">
        <f t="shared" si="20"/>
        <v>1.0615491009681881</v>
      </c>
      <c r="G24" s="12">
        <f t="shared" si="20"/>
        <v>1.0504840940525588</v>
      </c>
      <c r="H24" s="12">
        <f t="shared" si="20"/>
        <v>0.98824343015214389</v>
      </c>
      <c r="I24" s="12">
        <f t="shared" si="20"/>
        <v>1.0477178423236515</v>
      </c>
      <c r="J24" s="12">
        <f t="shared" si="20"/>
        <v>0.9294605809128631</v>
      </c>
      <c r="K24" s="12">
        <f t="shared" si="20"/>
        <v>1.0089903181189488</v>
      </c>
      <c r="L24" s="12">
        <f t="shared" si="20"/>
        <v>0.95504840940525593</v>
      </c>
      <c r="M24" s="12">
        <f t="shared" si="20"/>
        <v>0.98063623789764864</v>
      </c>
      <c r="N24" s="12">
        <f t="shared" si="20"/>
        <v>0.9681881051175657</v>
      </c>
      <c r="O24" s="12">
        <f t="shared" si="20"/>
        <v>0.96749654218533887</v>
      </c>
      <c r="P24" s="12">
        <f t="shared" si="20"/>
        <v>0.91770401106500687</v>
      </c>
      <c r="Q24" s="12">
        <f t="shared" si="20"/>
        <v>0.950207468879668</v>
      </c>
      <c r="R24" s="12">
        <f t="shared" si="20"/>
        <v>1.107883817427386</v>
      </c>
      <c r="S24" s="12">
        <f t="shared" si="16"/>
        <v>1.0318118948824344</v>
      </c>
      <c r="T24" s="12">
        <f t="shared" si="16"/>
        <v>0.99515905947441219</v>
      </c>
      <c r="U24" s="12">
        <f t="shared" si="16"/>
        <v>1.0186721991701244</v>
      </c>
      <c r="V24" s="12">
        <f t="shared" si="16"/>
        <v>0.96403872752420472</v>
      </c>
      <c r="W24" s="12">
        <f t="shared" si="16"/>
        <v>0.94398340248962653</v>
      </c>
      <c r="X24" s="12">
        <f t="shared" si="16"/>
        <v>0.97925311203319498</v>
      </c>
      <c r="Y24" s="12">
        <f t="shared" si="16"/>
        <v>1.0795297372060857</v>
      </c>
      <c r="Z24" s="12">
        <f t="shared" si="16"/>
        <v>1.0912863070539418</v>
      </c>
      <c r="AA24" s="12">
        <f t="shared" si="16"/>
        <v>1.0802213001383125</v>
      </c>
      <c r="AB24" s="12">
        <f t="shared" si="16"/>
        <v>1.0290456431535269</v>
      </c>
      <c r="AC24" s="12">
        <f t="shared" si="16"/>
        <v>1.1058091286307055</v>
      </c>
      <c r="AD24" s="12">
        <f t="shared" si="16"/>
        <v>1.0207468879668049</v>
      </c>
      <c r="AE24" s="12">
        <f t="shared" si="16"/>
        <v>0.95712309820193642</v>
      </c>
      <c r="AF24" s="12">
        <f t="shared" si="16"/>
        <v>0.94951590594744117</v>
      </c>
      <c r="AG24" s="12">
        <f t="shared" si="16"/>
        <v>1.0352697095435686</v>
      </c>
      <c r="AH24" s="12">
        <f t="shared" si="16"/>
        <v>1.0394190871369295</v>
      </c>
      <c r="AI24" s="12">
        <f t="shared" si="16"/>
        <v>0.97095435684647302</v>
      </c>
      <c r="AJ24" s="12">
        <f t="shared" si="16"/>
        <v>0.96542185338865838</v>
      </c>
      <c r="AK24" s="12">
        <f t="shared" si="16"/>
        <v>1</v>
      </c>
      <c r="AL24" s="12">
        <f t="shared" si="16"/>
        <v>1.0131396957123098</v>
      </c>
      <c r="AM24" s="12">
        <f t="shared" si="16"/>
        <v>1.0546334716459198</v>
      </c>
      <c r="AN24" s="12">
        <f t="shared" si="16"/>
        <v>1.0117565698478561</v>
      </c>
      <c r="AO24" s="12">
        <f t="shared" si="16"/>
        <v>1.04149377593361</v>
      </c>
      <c r="AP24" s="12">
        <f t="shared" si="16"/>
        <v>1.1341632088520055</v>
      </c>
      <c r="AQ24" s="12">
        <f t="shared" si="16"/>
        <v>1.1459197786998616</v>
      </c>
      <c r="AR24" s="12">
        <f t="shared" si="16"/>
        <v>1.1514522821576763</v>
      </c>
      <c r="AS24" s="12">
        <f t="shared" si="16"/>
        <v>1.0145228215767634</v>
      </c>
      <c r="AT24" s="12">
        <f t="shared" si="16"/>
        <v>1.0601659751037344</v>
      </c>
      <c r="AU24" s="12">
        <f t="shared" si="16"/>
        <v>1.1099585062240664</v>
      </c>
      <c r="AV24" s="12">
        <f t="shared" si="16"/>
        <v>1.0110650069156293</v>
      </c>
      <c r="AW24" s="12">
        <f t="shared" si="16"/>
        <v>1.1521438450899031</v>
      </c>
      <c r="AX24" s="12">
        <f t="shared" si="16"/>
        <v>1.136237897648686</v>
      </c>
      <c r="AY24" s="12">
        <f t="shared" si="16"/>
        <v>1.0691562932226832</v>
      </c>
      <c r="AZ24" s="12">
        <f t="shared" si="16"/>
        <v>1.1127247579529738</v>
      </c>
      <c r="BA24" s="12">
        <f t="shared" si="16"/>
        <v>1.1486860304287689</v>
      </c>
      <c r="BB24" s="12">
        <f t="shared" si="16"/>
        <v>1.1452282157676348</v>
      </c>
      <c r="BC24" s="12">
        <f t="shared" si="16"/>
        <v>1.1846473029045643</v>
      </c>
      <c r="BD24" s="12">
        <f t="shared" si="16"/>
        <v>1.1230982019363762</v>
      </c>
      <c r="BE24" s="12">
        <f t="shared" si="16"/>
        <v>1.1327800829875518</v>
      </c>
      <c r="BF24" s="12">
        <f t="shared" si="16"/>
        <v>1.0615491009681881</v>
      </c>
      <c r="BG24" s="12">
        <f t="shared" si="16"/>
        <v>1.1134163208852006</v>
      </c>
      <c r="BH24" s="12">
        <f t="shared" si="16"/>
        <v>1.1576763485477179</v>
      </c>
      <c r="BI24" s="12">
        <f t="shared" si="16"/>
        <v>1.127939142461964</v>
      </c>
      <c r="BJ24" s="12">
        <f t="shared" si="16"/>
        <v>1.0899031811894881</v>
      </c>
      <c r="BK24" s="12">
        <f t="shared" si="16"/>
        <v>1.1770401106500692</v>
      </c>
      <c r="BL24" s="12">
        <f t="shared" si="16"/>
        <v>1.2344398340248963</v>
      </c>
      <c r="BM24" s="12">
        <f t="shared" si="16"/>
        <v>1.2593360995850622</v>
      </c>
      <c r="BN24" s="12">
        <f t="shared" si="16"/>
        <v>1.2586445366528354</v>
      </c>
      <c r="BO24" s="12">
        <f t="shared" si="16"/>
        <v>1.2261410788381744</v>
      </c>
      <c r="BP24" s="12">
        <f t="shared" si="17"/>
        <v>1.0691562932226832</v>
      </c>
      <c r="BQ24" s="12">
        <f t="shared" si="17"/>
        <v>1.0836791147994467</v>
      </c>
      <c r="BR24" s="12">
        <f t="shared" si="17"/>
        <v>1.0560165975103735</v>
      </c>
      <c r="BS24" s="12">
        <f t="shared" si="17"/>
        <v>1.0463347164591978</v>
      </c>
      <c r="BT24" s="12">
        <f t="shared" si="17"/>
        <v>1.0892116182572613</v>
      </c>
      <c r="BU24" s="12">
        <f t="shared" si="17"/>
        <v>1.0373443983402491</v>
      </c>
      <c r="BV24" s="12">
        <f t="shared" si="17"/>
        <v>1.0843706777316735</v>
      </c>
      <c r="BW24" s="12">
        <f t="shared" si="17"/>
        <v>1.0601659751037344</v>
      </c>
      <c r="BX24" s="12">
        <f t="shared" si="17"/>
        <v>1.0124481327800829</v>
      </c>
      <c r="BY24" s="12">
        <f t="shared" si="17"/>
        <v>1.0366528354080222</v>
      </c>
      <c r="BZ24" s="12">
        <f t="shared" si="17"/>
        <v>1.0463347164591978</v>
      </c>
      <c r="CA24" s="12">
        <f t="shared" si="17"/>
        <v>1.0366528354080222</v>
      </c>
      <c r="CB24" s="12">
        <f t="shared" si="17"/>
        <v>1.0186721991701244</v>
      </c>
      <c r="CC24" s="12">
        <f t="shared" si="17"/>
        <v>1.190179806362379</v>
      </c>
      <c r="CD24" s="12">
        <f t="shared" si="17"/>
        <v>1.1625172890733058</v>
      </c>
      <c r="CE24" s="12">
        <f t="shared" si="17"/>
        <v>1.2053941908713692</v>
      </c>
      <c r="CF24" s="12">
        <f t="shared" si="17"/>
        <v>1.1977869986168741</v>
      </c>
      <c r="CG24" s="12">
        <f t="shared" si="17"/>
        <v>1.272475795297372</v>
      </c>
      <c r="CH24" s="12">
        <f t="shared" si="17"/>
        <v>1.3499308437067774</v>
      </c>
      <c r="CI24" s="12">
        <f t="shared" si="17"/>
        <v>1.2254495159059475</v>
      </c>
      <c r="CJ24" s="12">
        <f t="shared" si="17"/>
        <v>1.2171507607192253</v>
      </c>
      <c r="CK24" s="12">
        <f t="shared" si="17"/>
        <v>1.1791147994467497</v>
      </c>
      <c r="CL24" s="12">
        <f t="shared" si="17"/>
        <v>1.2973720608575381</v>
      </c>
      <c r="CM24" s="12">
        <f t="shared" si="17"/>
        <v>1.1874135546334716</v>
      </c>
      <c r="CN24" s="12">
        <f t="shared" si="17"/>
        <v>1.1203319502074689</v>
      </c>
      <c r="CO24" s="12">
        <f t="shared" si="17"/>
        <v>1.2676348547717842</v>
      </c>
      <c r="CP24" s="12">
        <f t="shared" si="17"/>
        <v>1.1687413554633472</v>
      </c>
      <c r="CQ24" s="12">
        <f t="shared" si="17"/>
        <v>1.2780082987551866</v>
      </c>
      <c r="CR24" s="12">
        <f t="shared" si="17"/>
        <v>1.3354080221300137</v>
      </c>
      <c r="CS24" s="12">
        <f t="shared" si="17"/>
        <v>1.3333333333333333</v>
      </c>
      <c r="CT24" s="12">
        <f t="shared" si="17"/>
        <v>1.3443983402489628</v>
      </c>
      <c r="CU24" s="12">
        <f t="shared" si="17"/>
        <v>1.2731673582295988</v>
      </c>
      <c r="CV24" s="12">
        <f t="shared" si="17"/>
        <v>1.2759336099585061</v>
      </c>
      <c r="CW24" s="12">
        <f t="shared" si="17"/>
        <v>1.3015214384508991</v>
      </c>
      <c r="CX24" s="12">
        <f t="shared" si="17"/>
        <v>1.3402489626556016</v>
      </c>
      <c r="CY24" s="12">
        <f t="shared" si="17"/>
        <v>1.322268326417704</v>
      </c>
      <c r="CZ24" s="12">
        <f t="shared" si="17"/>
        <v>1.2219917012448134</v>
      </c>
      <c r="DA24" s="12">
        <f t="shared" si="17"/>
        <v>1.227524204702628</v>
      </c>
      <c r="DB24" s="12">
        <f t="shared" si="17"/>
        <v>1.227524204702628</v>
      </c>
      <c r="DC24" s="12">
        <f t="shared" si="17"/>
        <v>1.3312586445366528</v>
      </c>
      <c r="DD24" s="12">
        <f t="shared" si="17"/>
        <v>1.3928077455048409</v>
      </c>
      <c r="DE24" s="12">
        <f t="shared" si="17"/>
        <v>1.3941908713692945</v>
      </c>
      <c r="DF24" s="12">
        <f t="shared" si="17"/>
        <v>1.4038727524204702</v>
      </c>
      <c r="DG24" s="12">
        <f t="shared" si="17"/>
        <v>1.4315352697095436</v>
      </c>
      <c r="DH24" s="12">
        <f t="shared" si="17"/>
        <v>1.3769017980636238</v>
      </c>
      <c r="DI24" s="12">
        <f t="shared" si="17"/>
        <v>1.4038727524204702</v>
      </c>
      <c r="DJ24" s="12">
        <f t="shared" si="17"/>
        <v>1.3250345781466113</v>
      </c>
      <c r="DK24" s="12">
        <f t="shared" si="17"/>
        <v>1.3858921161825726</v>
      </c>
      <c r="DL24" s="12">
        <f t="shared" si="17"/>
        <v>1.3686030428769018</v>
      </c>
      <c r="DM24" s="12">
        <f t="shared" si="17"/>
        <v>1.2987551867219918</v>
      </c>
      <c r="DN24" s="12">
        <f t="shared" si="17"/>
        <v>1.3312586445366528</v>
      </c>
      <c r="DO24" s="12">
        <f t="shared" si="17"/>
        <v>1.2482710926694329</v>
      </c>
      <c r="DP24" s="12">
        <f t="shared" si="17"/>
        <v>1.4011065006915628</v>
      </c>
      <c r="DQ24" s="12">
        <f t="shared" si="17"/>
        <v>1.3616874135546335</v>
      </c>
      <c r="DR24" s="12">
        <f t="shared" si="17"/>
        <v>1.3478561549100969</v>
      </c>
      <c r="DS24" s="12">
        <f t="shared" si="17"/>
        <v>1.2904564315352698</v>
      </c>
      <c r="DT24" s="12">
        <f t="shared" si="17"/>
        <v>1.372060857538036</v>
      </c>
      <c r="DU24" s="12">
        <f t="shared" si="17"/>
        <v>1.0601659751037344</v>
      </c>
      <c r="DV24" s="12">
        <f t="shared" si="17"/>
        <v>0.98686030428769023</v>
      </c>
      <c r="DW24" s="12">
        <f t="shared" si="17"/>
        <v>1.0311203319502074</v>
      </c>
      <c r="DX24" s="12">
        <f t="shared" si="17"/>
        <v>0.98755186721991706</v>
      </c>
      <c r="DY24" s="12">
        <f t="shared" si="17"/>
        <v>0.99446749654218536</v>
      </c>
      <c r="DZ24" s="12">
        <f t="shared" si="17"/>
        <v>1.1251728907330567</v>
      </c>
      <c r="EA24" s="12">
        <f t="shared" si="17"/>
        <v>1.1964038727524204</v>
      </c>
      <c r="EB24" s="12">
        <f t="shared" si="18"/>
        <v>1.2289073305670817</v>
      </c>
      <c r="EC24" s="12">
        <f t="shared" si="18"/>
        <v>1.1763485477178424</v>
      </c>
      <c r="ED24" s="12">
        <f t="shared" si="18"/>
        <v>1.1763485477178424</v>
      </c>
      <c r="EE24" s="5">
        <f t="shared" ref="EE24:EE25" si="21">ED24-1</f>
        <v>0.17634854771784236</v>
      </c>
    </row>
    <row r="25" spans="1:135" x14ac:dyDescent="0.45">
      <c r="B25" t="str">
        <f t="shared" si="19"/>
        <v>Not Creative</v>
      </c>
      <c r="C25" s="12">
        <f t="shared" si="20"/>
        <v>1</v>
      </c>
      <c r="D25" s="12">
        <f t="shared" ref="D25:BO25" si="22">D20/$C20</f>
        <v>1.0030538009370427</v>
      </c>
      <c r="E25" s="12">
        <f t="shared" si="22"/>
        <v>0.99813916971282035</v>
      </c>
      <c r="F25" s="12">
        <f t="shared" si="22"/>
        <v>1.0117002890659652</v>
      </c>
      <c r="G25" s="12">
        <f t="shared" si="22"/>
        <v>1.0328678708532799</v>
      </c>
      <c r="H25" s="12">
        <f t="shared" si="22"/>
        <v>1.0516087260195055</v>
      </c>
      <c r="I25" s="12">
        <f t="shared" si="22"/>
        <v>1.0442520736786831</v>
      </c>
      <c r="J25" s="12">
        <f t="shared" si="22"/>
        <v>1.0441450122101055</v>
      </c>
      <c r="K25" s="12">
        <f t="shared" si="22"/>
        <v>1.0304870277187241</v>
      </c>
      <c r="L25" s="12">
        <f t="shared" si="22"/>
        <v>1.0310784148784853</v>
      </c>
      <c r="M25" s="12">
        <f t="shared" si="22"/>
        <v>1.029885444228622</v>
      </c>
      <c r="N25" s="12">
        <f t="shared" si="22"/>
        <v>1.0298701497331111</v>
      </c>
      <c r="O25" s="12">
        <f t="shared" si="22"/>
        <v>1.01550352028305</v>
      </c>
      <c r="P25" s="12">
        <f t="shared" si="22"/>
        <v>1.0183177074570862</v>
      </c>
      <c r="Q25" s="12">
        <f t="shared" si="22"/>
        <v>1.017252190936482</v>
      </c>
      <c r="R25" s="12">
        <f t="shared" si="22"/>
        <v>1.025291997410132</v>
      </c>
      <c r="S25" s="12">
        <f t="shared" si="22"/>
        <v>1.0477800039765688</v>
      </c>
      <c r="T25" s="12">
        <f t="shared" si="22"/>
        <v>1.0602654104787688</v>
      </c>
      <c r="U25" s="12">
        <f t="shared" si="22"/>
        <v>1.0586288994590847</v>
      </c>
      <c r="V25" s="12">
        <f t="shared" si="22"/>
        <v>1.0576245609205246</v>
      </c>
      <c r="W25" s="12">
        <f t="shared" si="22"/>
        <v>1.0469031195672678</v>
      </c>
      <c r="X25" s="12">
        <f t="shared" si="22"/>
        <v>1.0445120801023711</v>
      </c>
      <c r="Y25" s="12">
        <f t="shared" si="22"/>
        <v>1.0398268663108148</v>
      </c>
      <c r="Z25" s="12">
        <f t="shared" si="22"/>
        <v>1.0378385818943763</v>
      </c>
      <c r="AA25" s="12">
        <f t="shared" si="22"/>
        <v>1.0195718560889935</v>
      </c>
      <c r="AB25" s="12">
        <f t="shared" si="22"/>
        <v>1.0210656184839075</v>
      </c>
      <c r="AC25" s="12">
        <f t="shared" si="22"/>
        <v>1.0250574818122957</v>
      </c>
      <c r="AD25" s="12">
        <f t="shared" si="22"/>
        <v>1.0403876644795538</v>
      </c>
      <c r="AE25" s="12">
        <f t="shared" si="22"/>
        <v>1.059408918730149</v>
      </c>
      <c r="AF25" s="12">
        <f t="shared" si="22"/>
        <v>1.0709715573365146</v>
      </c>
      <c r="AG25" s="12">
        <f t="shared" si="22"/>
        <v>1.0661945765718919</v>
      </c>
      <c r="AH25" s="12">
        <f t="shared" si="22"/>
        <v>1.0702782068733463</v>
      </c>
      <c r="AI25" s="12">
        <f t="shared" si="22"/>
        <v>1.0611524912184105</v>
      </c>
      <c r="AJ25" s="12">
        <f t="shared" si="22"/>
        <v>1.0597912811179258</v>
      </c>
      <c r="AK25" s="12">
        <f t="shared" si="22"/>
        <v>1.0579814324824495</v>
      </c>
      <c r="AL25" s="12">
        <f t="shared" si="22"/>
        <v>1.05812927927239</v>
      </c>
      <c r="AM25" s="12">
        <f t="shared" si="22"/>
        <v>1.0429673360557534</v>
      </c>
      <c r="AN25" s="12">
        <f t="shared" si="22"/>
        <v>1.0442571718438534</v>
      </c>
      <c r="AO25" s="12">
        <f t="shared" si="22"/>
        <v>1.0399849094310958</v>
      </c>
      <c r="AP25" s="12">
        <f t="shared" si="22"/>
        <v>1.0501353562852729</v>
      </c>
      <c r="AQ25" s="12">
        <f t="shared" si="22"/>
        <v>1.0744434078175265</v>
      </c>
      <c r="AR25" s="12">
        <f t="shared" si="22"/>
        <v>1.0839056023737057</v>
      </c>
      <c r="AS25" s="12">
        <f t="shared" si="22"/>
        <v>1.0806427766646785</v>
      </c>
      <c r="AT25" s="12">
        <f t="shared" si="22"/>
        <v>1.0811627895120546</v>
      </c>
      <c r="AU25" s="12">
        <f t="shared" si="22"/>
        <v>1.0745504692861039</v>
      </c>
      <c r="AV25" s="12">
        <f t="shared" si="22"/>
        <v>1.0711958766040102</v>
      </c>
      <c r="AW25" s="12">
        <f t="shared" si="22"/>
        <v>1.0696358380618816</v>
      </c>
      <c r="AX25" s="12">
        <f t="shared" si="22"/>
        <v>1.0649455261051548</v>
      </c>
      <c r="AY25" s="12">
        <f t="shared" si="22"/>
        <v>1.0482949186587747</v>
      </c>
      <c r="AZ25" s="12">
        <f t="shared" si="22"/>
        <v>1.0516648058363796</v>
      </c>
      <c r="BA25" s="12">
        <f t="shared" si="22"/>
        <v>1.0517259838184239</v>
      </c>
      <c r="BB25" s="12">
        <f t="shared" si="22"/>
        <v>1.0574461251395624</v>
      </c>
      <c r="BC25" s="12">
        <f t="shared" si="22"/>
        <v>1.0760850170023808</v>
      </c>
      <c r="BD25" s="12">
        <f t="shared" si="22"/>
        <v>1.0882849262550409</v>
      </c>
      <c r="BE25" s="12">
        <f t="shared" si="22"/>
        <v>1.0846346399930664</v>
      </c>
      <c r="BF25" s="12">
        <f t="shared" si="22"/>
        <v>1.080005506018384</v>
      </c>
      <c r="BG25" s="12">
        <f t="shared" si="22"/>
        <v>1.0729853325788048</v>
      </c>
      <c r="BH25" s="12">
        <f t="shared" si="22"/>
        <v>1.0750755802986505</v>
      </c>
      <c r="BI25" s="12">
        <f t="shared" si="22"/>
        <v>1.0705891949487381</v>
      </c>
      <c r="BJ25" s="12">
        <f t="shared" si="22"/>
        <v>1.0661639875808697</v>
      </c>
      <c r="BK25" s="12">
        <f t="shared" si="22"/>
        <v>1.0493553370142086</v>
      </c>
      <c r="BL25" s="12">
        <f t="shared" si="22"/>
        <v>1.0505177186730497</v>
      </c>
      <c r="BM25" s="12">
        <f t="shared" si="22"/>
        <v>1.0501404544504434</v>
      </c>
      <c r="BN25" s="12">
        <f t="shared" si="22"/>
        <v>1.0577571132149539</v>
      </c>
      <c r="BO25" s="12">
        <f t="shared" si="22"/>
        <v>1.0828655766789532</v>
      </c>
      <c r="BP25" s="12">
        <f t="shared" si="17"/>
        <v>1.0961666896084099</v>
      </c>
      <c r="BQ25" s="12">
        <f t="shared" si="17"/>
        <v>1.0894167189228596</v>
      </c>
      <c r="BR25" s="12">
        <f t="shared" si="17"/>
        <v>1.0919301143518447</v>
      </c>
      <c r="BS25" s="12">
        <f t="shared" si="17"/>
        <v>1.0815910353863645</v>
      </c>
      <c r="BT25" s="12">
        <f t="shared" si="17"/>
        <v>1.0832071537453671</v>
      </c>
      <c r="BU25" s="12">
        <f t="shared" si="17"/>
        <v>1.0787003757347731</v>
      </c>
      <c r="BV25" s="12">
        <f t="shared" si="17"/>
        <v>1.07377554818021</v>
      </c>
      <c r="BW25" s="12">
        <f t="shared" si="17"/>
        <v>1.0552997976028426</v>
      </c>
      <c r="BX25" s="12">
        <f t="shared" si="17"/>
        <v>1.0570586645866153</v>
      </c>
      <c r="BY25" s="12">
        <f t="shared" si="17"/>
        <v>1.0571300388990001</v>
      </c>
      <c r="BZ25" s="12">
        <f t="shared" si="17"/>
        <v>1.0625595848054286</v>
      </c>
      <c r="CA25" s="12">
        <f t="shared" si="17"/>
        <v>1.0858072179822482</v>
      </c>
      <c r="CB25" s="12">
        <f t="shared" si="17"/>
        <v>1.0939489877593054</v>
      </c>
      <c r="CC25" s="12">
        <f t="shared" si="17"/>
        <v>1.0881115886392487</v>
      </c>
      <c r="CD25" s="12">
        <f t="shared" si="17"/>
        <v>1.0891261235081495</v>
      </c>
      <c r="CE25" s="12">
        <f t="shared" si="17"/>
        <v>1.0844867932031261</v>
      </c>
      <c r="CF25" s="12">
        <f t="shared" si="17"/>
        <v>1.0872754895513106</v>
      </c>
      <c r="CG25" s="12">
        <f t="shared" si="17"/>
        <v>1.0819122197920967</v>
      </c>
      <c r="CH25" s="12">
        <f t="shared" si="17"/>
        <v>1.0784097803200627</v>
      </c>
      <c r="CI25" s="12">
        <f t="shared" si="17"/>
        <v>1.0657714288627522</v>
      </c>
      <c r="CJ25" s="12">
        <f t="shared" si="17"/>
        <v>1.0687334628267287</v>
      </c>
      <c r="CK25" s="12">
        <f t="shared" si="17"/>
        <v>1.0721339389953555</v>
      </c>
      <c r="CL25" s="12">
        <f t="shared" si="17"/>
        <v>1.0769669995768523</v>
      </c>
      <c r="CM25" s="12">
        <f t="shared" si="17"/>
        <v>1.1093964282254816</v>
      </c>
      <c r="CN25" s="12">
        <f t="shared" si="17"/>
        <v>1.118170370483663</v>
      </c>
      <c r="CO25" s="12">
        <f t="shared" si="17"/>
        <v>1.1159220796435363</v>
      </c>
      <c r="CP25" s="12">
        <f t="shared" si="17"/>
        <v>1.1165593502898308</v>
      </c>
      <c r="CQ25" s="12">
        <f t="shared" si="17"/>
        <v>1.1052924052633457</v>
      </c>
      <c r="CR25" s="12">
        <f t="shared" si="17"/>
        <v>1.1071991190370585</v>
      </c>
      <c r="CS25" s="12">
        <f t="shared" si="17"/>
        <v>1.1092740722613932</v>
      </c>
      <c r="CT25" s="12">
        <f t="shared" si="17"/>
        <v>1.1088764153781054</v>
      </c>
      <c r="CU25" s="12">
        <f t="shared" si="17"/>
        <v>1.0873621583592066</v>
      </c>
      <c r="CV25" s="12">
        <f t="shared" si="17"/>
        <v>1.0893810317666672</v>
      </c>
      <c r="CW25" s="12">
        <f t="shared" si="17"/>
        <v>1.0911755859066321</v>
      </c>
      <c r="CX25" s="12">
        <f t="shared" si="17"/>
        <v>1.0940866382189049</v>
      </c>
      <c r="CY25" s="12">
        <f t="shared" si="17"/>
        <v>1.1162228713885873</v>
      </c>
      <c r="CZ25" s="12">
        <f t="shared" si="17"/>
        <v>1.126266256774187</v>
      </c>
      <c r="DA25" s="12">
        <f t="shared" si="17"/>
        <v>1.12286578060556</v>
      </c>
      <c r="DB25" s="12">
        <f t="shared" si="17"/>
        <v>1.1191849053525635</v>
      </c>
      <c r="DC25" s="12">
        <f t="shared" si="17"/>
        <v>1.1131996594425666</v>
      </c>
      <c r="DD25" s="12">
        <f t="shared" si="17"/>
        <v>1.1168040622180078</v>
      </c>
      <c r="DE25" s="12">
        <f t="shared" si="17"/>
        <v>1.1203370906810639</v>
      </c>
      <c r="DF25" s="12">
        <f t="shared" si="17"/>
        <v>1.1191441200312007</v>
      </c>
      <c r="DG25" s="12">
        <f t="shared" si="17"/>
        <v>1.1053790740712417</v>
      </c>
      <c r="DH25" s="12">
        <f t="shared" si="17"/>
        <v>1.1095850603367847</v>
      </c>
      <c r="DI25" s="12">
        <f t="shared" si="17"/>
        <v>1.109717612631214</v>
      </c>
      <c r="DJ25" s="12">
        <f t="shared" si="17"/>
        <v>1.1225038108784648</v>
      </c>
      <c r="DK25" s="12">
        <f t="shared" si="17"/>
        <v>1.1453741798326782</v>
      </c>
      <c r="DL25" s="12">
        <f t="shared" si="17"/>
        <v>1.1520986596923768</v>
      </c>
      <c r="DM25" s="12">
        <f t="shared" si="17"/>
        <v>1.1428505880733524</v>
      </c>
      <c r="DN25" s="12">
        <f t="shared" si="17"/>
        <v>1.1456698734125588</v>
      </c>
      <c r="DO25" s="12">
        <f t="shared" si="17"/>
        <v>1.1437121779871424</v>
      </c>
      <c r="DP25" s="12">
        <f t="shared" si="17"/>
        <v>1.1420501761416066</v>
      </c>
      <c r="DQ25" s="12">
        <f t="shared" si="17"/>
        <v>1.1354939357325298</v>
      </c>
      <c r="DR25" s="12">
        <f t="shared" si="17"/>
        <v>1.1353104017863971</v>
      </c>
      <c r="DS25" s="12">
        <f t="shared" si="17"/>
        <v>1.1210406374745729</v>
      </c>
      <c r="DT25" s="12">
        <f t="shared" si="17"/>
        <v>1.1257258512661292</v>
      </c>
      <c r="DU25" s="12">
        <f t="shared" si="17"/>
        <v>1.060041091211273</v>
      </c>
      <c r="DV25" s="12">
        <f t="shared" si="17"/>
        <v>0.9389341775894855</v>
      </c>
      <c r="DW25" s="12">
        <f t="shared" si="17"/>
        <v>0.9796124374837496</v>
      </c>
      <c r="DX25" s="12">
        <f t="shared" si="17"/>
        <v>1.0544127168632009</v>
      </c>
      <c r="DY25" s="12">
        <f t="shared" si="17"/>
        <v>1.0701915380654503</v>
      </c>
      <c r="DZ25" s="12">
        <f t="shared" si="17"/>
        <v>1.0823455638315771</v>
      </c>
      <c r="EA25" s="12">
        <f t="shared" si="17"/>
        <v>1.0976247648471316</v>
      </c>
      <c r="EB25" s="12">
        <f t="shared" si="18"/>
        <v>1.101218971292232</v>
      </c>
      <c r="EC25" s="12">
        <f t="shared" si="18"/>
        <v>1.1037833483729207</v>
      </c>
      <c r="ED25" s="12">
        <f t="shared" si="18"/>
        <v>1.1037833483729207</v>
      </c>
      <c r="EE25" s="5">
        <f t="shared" si="21"/>
        <v>0.10378334837292069</v>
      </c>
    </row>
    <row r="27" spans="1:135" x14ac:dyDescent="0.45">
      <c r="A27" t="s">
        <v>497</v>
      </c>
      <c r="C27" s="13">
        <f>C22</f>
        <v>40179</v>
      </c>
      <c r="D27" s="13">
        <f t="shared" ref="D27:BO27" si="23">D22</f>
        <v>40210</v>
      </c>
      <c r="E27" s="13">
        <f t="shared" si="23"/>
        <v>40238</v>
      </c>
      <c r="F27" s="13">
        <f t="shared" si="23"/>
        <v>40269</v>
      </c>
      <c r="G27" s="13">
        <f t="shared" si="23"/>
        <v>40299</v>
      </c>
      <c r="H27" s="13">
        <f t="shared" si="23"/>
        <v>40330</v>
      </c>
      <c r="I27" s="13">
        <f t="shared" si="23"/>
        <v>40360</v>
      </c>
      <c r="J27" s="13">
        <f t="shared" si="23"/>
        <v>40391</v>
      </c>
      <c r="K27" s="13">
        <f t="shared" si="23"/>
        <v>40422</v>
      </c>
      <c r="L27" s="13">
        <f t="shared" si="23"/>
        <v>40452</v>
      </c>
      <c r="M27" s="13">
        <f t="shared" si="23"/>
        <v>40483</v>
      </c>
      <c r="N27" s="13">
        <f t="shared" si="23"/>
        <v>40513</v>
      </c>
      <c r="O27" s="13">
        <f t="shared" si="23"/>
        <v>40544</v>
      </c>
      <c r="P27" s="13">
        <f t="shared" si="23"/>
        <v>40575</v>
      </c>
      <c r="Q27" s="13">
        <f t="shared" si="23"/>
        <v>40603</v>
      </c>
      <c r="R27" s="13">
        <f t="shared" si="23"/>
        <v>40634</v>
      </c>
      <c r="S27" s="13">
        <f t="shared" si="23"/>
        <v>40664</v>
      </c>
      <c r="T27" s="13">
        <f t="shared" si="23"/>
        <v>40695</v>
      </c>
      <c r="U27" s="13">
        <f t="shared" si="23"/>
        <v>40725</v>
      </c>
      <c r="V27" s="13">
        <f t="shared" si="23"/>
        <v>40756</v>
      </c>
      <c r="W27" s="13">
        <f t="shared" si="23"/>
        <v>40787</v>
      </c>
      <c r="X27" s="13">
        <f t="shared" si="23"/>
        <v>40817</v>
      </c>
      <c r="Y27" s="13">
        <f t="shared" si="23"/>
        <v>40848</v>
      </c>
      <c r="Z27" s="13">
        <f t="shared" si="23"/>
        <v>40878</v>
      </c>
      <c r="AA27" s="13">
        <f t="shared" si="23"/>
        <v>40909</v>
      </c>
      <c r="AB27" s="13">
        <f t="shared" si="23"/>
        <v>40940</v>
      </c>
      <c r="AC27" s="13">
        <f t="shared" si="23"/>
        <v>40969</v>
      </c>
      <c r="AD27" s="13">
        <f t="shared" si="23"/>
        <v>41000</v>
      </c>
      <c r="AE27" s="13">
        <f t="shared" si="23"/>
        <v>41030</v>
      </c>
      <c r="AF27" s="13">
        <f t="shared" si="23"/>
        <v>41061</v>
      </c>
      <c r="AG27" s="13">
        <f t="shared" si="23"/>
        <v>41091</v>
      </c>
      <c r="AH27" s="13">
        <f t="shared" si="23"/>
        <v>41122</v>
      </c>
      <c r="AI27" s="13">
        <f t="shared" si="23"/>
        <v>41153</v>
      </c>
      <c r="AJ27" s="13">
        <f t="shared" si="23"/>
        <v>41183</v>
      </c>
      <c r="AK27" s="13">
        <f t="shared" si="23"/>
        <v>41214</v>
      </c>
      <c r="AL27" s="13">
        <f t="shared" si="23"/>
        <v>41244</v>
      </c>
      <c r="AM27" s="13">
        <f t="shared" si="23"/>
        <v>41275</v>
      </c>
      <c r="AN27" s="13">
        <f t="shared" si="23"/>
        <v>41306</v>
      </c>
      <c r="AO27" s="13">
        <f t="shared" si="23"/>
        <v>41334</v>
      </c>
      <c r="AP27" s="13">
        <f t="shared" si="23"/>
        <v>41365</v>
      </c>
      <c r="AQ27" s="13">
        <f t="shared" si="23"/>
        <v>41395</v>
      </c>
      <c r="AR27" s="13">
        <f t="shared" si="23"/>
        <v>41426</v>
      </c>
      <c r="AS27" s="13">
        <f t="shared" si="23"/>
        <v>41456</v>
      </c>
      <c r="AT27" s="13">
        <f t="shared" si="23"/>
        <v>41487</v>
      </c>
      <c r="AU27" s="13">
        <f t="shared" si="23"/>
        <v>41518</v>
      </c>
      <c r="AV27" s="13">
        <f t="shared" si="23"/>
        <v>41548</v>
      </c>
      <c r="AW27" s="13">
        <f t="shared" si="23"/>
        <v>41579</v>
      </c>
      <c r="AX27" s="13">
        <f t="shared" si="23"/>
        <v>41609</v>
      </c>
      <c r="AY27" s="13">
        <f t="shared" si="23"/>
        <v>41640</v>
      </c>
      <c r="AZ27" s="13">
        <f t="shared" si="23"/>
        <v>41671</v>
      </c>
      <c r="BA27" s="13">
        <f t="shared" si="23"/>
        <v>41699</v>
      </c>
      <c r="BB27" s="13">
        <f t="shared" si="23"/>
        <v>41730</v>
      </c>
      <c r="BC27" s="13">
        <f t="shared" si="23"/>
        <v>41760</v>
      </c>
      <c r="BD27" s="13">
        <f t="shared" si="23"/>
        <v>41791</v>
      </c>
      <c r="BE27" s="13">
        <f t="shared" si="23"/>
        <v>41821</v>
      </c>
      <c r="BF27" s="13">
        <f t="shared" si="23"/>
        <v>41852</v>
      </c>
      <c r="BG27" s="13">
        <f t="shared" si="23"/>
        <v>41883</v>
      </c>
      <c r="BH27" s="13">
        <f t="shared" si="23"/>
        <v>41913</v>
      </c>
      <c r="BI27" s="13">
        <f t="shared" si="23"/>
        <v>41944</v>
      </c>
      <c r="BJ27" s="13">
        <f t="shared" si="23"/>
        <v>41974</v>
      </c>
      <c r="BK27" s="13">
        <f t="shared" si="23"/>
        <v>42005</v>
      </c>
      <c r="BL27" s="13">
        <f t="shared" si="23"/>
        <v>42036</v>
      </c>
      <c r="BM27" s="13">
        <f t="shared" si="23"/>
        <v>42064</v>
      </c>
      <c r="BN27" s="13">
        <f t="shared" si="23"/>
        <v>42095</v>
      </c>
      <c r="BO27" s="13">
        <f t="shared" si="23"/>
        <v>42125</v>
      </c>
      <c r="BP27" s="13">
        <f t="shared" ref="BP27:EA27" si="24">BP22</f>
        <v>42156</v>
      </c>
      <c r="BQ27" s="13">
        <f t="shared" si="24"/>
        <v>42186</v>
      </c>
      <c r="BR27" s="13">
        <f t="shared" si="24"/>
        <v>42217</v>
      </c>
      <c r="BS27" s="13">
        <f t="shared" si="24"/>
        <v>42248</v>
      </c>
      <c r="BT27" s="13">
        <f t="shared" si="24"/>
        <v>42278</v>
      </c>
      <c r="BU27" s="13">
        <f t="shared" si="24"/>
        <v>42309</v>
      </c>
      <c r="BV27" s="13">
        <f t="shared" si="24"/>
        <v>42339</v>
      </c>
      <c r="BW27" s="13">
        <f t="shared" si="24"/>
        <v>42370</v>
      </c>
      <c r="BX27" s="13">
        <f t="shared" si="24"/>
        <v>42401</v>
      </c>
      <c r="BY27" s="13">
        <f t="shared" si="24"/>
        <v>42430</v>
      </c>
      <c r="BZ27" s="13">
        <f t="shared" si="24"/>
        <v>42461</v>
      </c>
      <c r="CA27" s="13">
        <f t="shared" si="24"/>
        <v>42491</v>
      </c>
      <c r="CB27" s="13">
        <f t="shared" si="24"/>
        <v>42522</v>
      </c>
      <c r="CC27" s="13">
        <f t="shared" si="24"/>
        <v>42552</v>
      </c>
      <c r="CD27" s="13">
        <f t="shared" si="24"/>
        <v>42583</v>
      </c>
      <c r="CE27" s="13">
        <f t="shared" si="24"/>
        <v>42614</v>
      </c>
      <c r="CF27" s="13">
        <f t="shared" si="24"/>
        <v>42644</v>
      </c>
      <c r="CG27" s="13">
        <f t="shared" si="24"/>
        <v>42675</v>
      </c>
      <c r="CH27" s="13">
        <f t="shared" si="24"/>
        <v>42705</v>
      </c>
      <c r="CI27" s="13">
        <f t="shared" si="24"/>
        <v>42736</v>
      </c>
      <c r="CJ27" s="13">
        <f t="shared" si="24"/>
        <v>42767</v>
      </c>
      <c r="CK27" s="13">
        <f t="shared" si="24"/>
        <v>42795</v>
      </c>
      <c r="CL27" s="13">
        <f t="shared" si="24"/>
        <v>42826</v>
      </c>
      <c r="CM27" s="13">
        <f t="shared" si="24"/>
        <v>42856</v>
      </c>
      <c r="CN27" s="13">
        <f t="shared" si="24"/>
        <v>42887</v>
      </c>
      <c r="CO27" s="13">
        <f t="shared" si="24"/>
        <v>42917</v>
      </c>
      <c r="CP27" s="13">
        <f t="shared" si="24"/>
        <v>42948</v>
      </c>
      <c r="CQ27" s="13">
        <f t="shared" si="24"/>
        <v>42979</v>
      </c>
      <c r="CR27" s="13">
        <f t="shared" si="24"/>
        <v>43009</v>
      </c>
      <c r="CS27" s="13">
        <f t="shared" si="24"/>
        <v>43040</v>
      </c>
      <c r="CT27" s="13">
        <f t="shared" si="24"/>
        <v>43070</v>
      </c>
      <c r="CU27" s="13">
        <f t="shared" si="24"/>
        <v>43101</v>
      </c>
      <c r="CV27" s="13">
        <f t="shared" si="24"/>
        <v>43132</v>
      </c>
      <c r="CW27" s="13">
        <f t="shared" si="24"/>
        <v>43160</v>
      </c>
      <c r="CX27" s="13">
        <f t="shared" si="24"/>
        <v>43191</v>
      </c>
      <c r="CY27" s="13">
        <f t="shared" si="24"/>
        <v>43221</v>
      </c>
      <c r="CZ27" s="13">
        <f t="shared" si="24"/>
        <v>43252</v>
      </c>
      <c r="DA27" s="13">
        <f t="shared" si="24"/>
        <v>43282</v>
      </c>
      <c r="DB27" s="13">
        <f t="shared" si="24"/>
        <v>43313</v>
      </c>
      <c r="DC27" s="13">
        <f t="shared" si="24"/>
        <v>43344</v>
      </c>
      <c r="DD27" s="13">
        <f t="shared" si="24"/>
        <v>43374</v>
      </c>
      <c r="DE27" s="13">
        <f t="shared" si="24"/>
        <v>43405</v>
      </c>
      <c r="DF27" s="13">
        <f t="shared" si="24"/>
        <v>43435</v>
      </c>
      <c r="DG27" s="13">
        <f t="shared" si="24"/>
        <v>43466</v>
      </c>
      <c r="DH27" s="13">
        <f t="shared" si="24"/>
        <v>43497</v>
      </c>
      <c r="DI27" s="13">
        <f t="shared" si="24"/>
        <v>43525</v>
      </c>
      <c r="DJ27" s="13">
        <f t="shared" si="24"/>
        <v>43556</v>
      </c>
      <c r="DK27" s="13">
        <f t="shared" si="24"/>
        <v>43586</v>
      </c>
      <c r="DL27" s="13">
        <f t="shared" si="24"/>
        <v>43617</v>
      </c>
      <c r="DM27" s="13">
        <f t="shared" si="24"/>
        <v>43647</v>
      </c>
      <c r="DN27" s="13">
        <f t="shared" si="24"/>
        <v>43678</v>
      </c>
      <c r="DO27" s="13">
        <f t="shared" si="24"/>
        <v>43709</v>
      </c>
      <c r="DP27" s="13">
        <f t="shared" si="24"/>
        <v>43739</v>
      </c>
      <c r="DQ27" s="13">
        <f t="shared" si="24"/>
        <v>43770</v>
      </c>
      <c r="DR27" s="13">
        <f t="shared" si="24"/>
        <v>43800</v>
      </c>
      <c r="DS27" s="13">
        <f t="shared" si="24"/>
        <v>43831</v>
      </c>
      <c r="DT27" s="13">
        <f t="shared" si="24"/>
        <v>43862</v>
      </c>
      <c r="DU27" s="13">
        <f t="shared" si="24"/>
        <v>43891</v>
      </c>
      <c r="DV27" s="13">
        <f t="shared" si="24"/>
        <v>43922</v>
      </c>
      <c r="DW27" s="13">
        <f t="shared" si="24"/>
        <v>43952</v>
      </c>
      <c r="DX27" s="13">
        <f t="shared" si="24"/>
        <v>43983</v>
      </c>
      <c r="DY27" s="13">
        <f t="shared" si="24"/>
        <v>44013</v>
      </c>
      <c r="DZ27" s="13">
        <f t="shared" si="24"/>
        <v>44044</v>
      </c>
      <c r="EA27" s="13">
        <f t="shared" si="24"/>
        <v>44075</v>
      </c>
      <c r="EB27" s="13">
        <f t="shared" ref="EB27:ED27" si="25">EB22</f>
        <v>44105</v>
      </c>
      <c r="EC27" s="13">
        <f t="shared" si="25"/>
        <v>44136</v>
      </c>
      <c r="ED27" s="13">
        <f t="shared" si="25"/>
        <v>44166</v>
      </c>
    </row>
    <row r="28" spans="1:135" x14ac:dyDescent="0.45">
      <c r="B28" t="str">
        <f>B23</f>
        <v>Creative non-performing</v>
      </c>
      <c r="C28" s="12" cm="1">
        <f t="array" ref="C28:ED28">TRANSPOSE(_xll.hp_filter(TRANSPOSE(C23:ED23),6.25))</f>
        <v>0.99757363233251029</v>
      </c>
      <c r="D28" s="12">
        <v>1.0070797804484004</v>
      </c>
      <c r="E28" s="12">
        <v>1.0169741473910889</v>
      </c>
      <c r="F28" s="12">
        <v>1.0271280252943209</v>
      </c>
      <c r="G28" s="12">
        <v>1.0380118865222234</v>
      </c>
      <c r="H28" s="12">
        <v>1.0486514691256787</v>
      </c>
      <c r="I28" s="12">
        <v>1.0569959323813762</v>
      </c>
      <c r="J28" s="12">
        <v>1.0616746997279094</v>
      </c>
      <c r="K28" s="12">
        <v>1.0623395209613018</v>
      </c>
      <c r="L28" s="12">
        <v>1.0612219868946589</v>
      </c>
      <c r="M28" s="12">
        <v>1.0593190259487071</v>
      </c>
      <c r="N28" s="12">
        <v>1.0568337684018996</v>
      </c>
      <c r="O28" s="12">
        <v>1.0543972259398191</v>
      </c>
      <c r="P28" s="12">
        <v>1.0532431828831399</v>
      </c>
      <c r="Q28" s="12">
        <v>1.0542746460443733</v>
      </c>
      <c r="R28" s="12">
        <v>1.0584319327765463</v>
      </c>
      <c r="S28" s="12">
        <v>1.0651125193504125</v>
      </c>
      <c r="T28" s="12">
        <v>1.0723444632355195</v>
      </c>
      <c r="U28" s="12">
        <v>1.0782463766630186</v>
      </c>
      <c r="V28" s="12">
        <v>1.0812723301810676</v>
      </c>
      <c r="W28" s="12">
        <v>1.0806302522635358</v>
      </c>
      <c r="X28" s="12">
        <v>1.0786411147210737</v>
      </c>
      <c r="Y28" s="12">
        <v>1.0771728419757145</v>
      </c>
      <c r="Z28" s="12">
        <v>1.0762289849913436</v>
      </c>
      <c r="AA28" s="12">
        <v>1.0764111447082223</v>
      </c>
      <c r="AB28" s="12">
        <v>1.0786506950813779</v>
      </c>
      <c r="AC28" s="12">
        <v>1.0834982846473513</v>
      </c>
      <c r="AD28" s="12">
        <v>1.0893241850675557</v>
      </c>
      <c r="AE28" s="12">
        <v>1.0943729118317058</v>
      </c>
      <c r="AF28" s="12">
        <v>1.0967744918685816</v>
      </c>
      <c r="AG28" s="12">
        <v>1.0961869170385552</v>
      </c>
      <c r="AH28" s="12">
        <v>1.0927960531490015</v>
      </c>
      <c r="AI28" s="12">
        <v>1.0867807108084375</v>
      </c>
      <c r="AJ28" s="12">
        <v>1.0801785805860402</v>
      </c>
      <c r="AK28" s="12">
        <v>1.0752805115515924</v>
      </c>
      <c r="AL28" s="12">
        <v>1.0734593523158016</v>
      </c>
      <c r="AM28" s="12">
        <v>1.0763467302749743</v>
      </c>
      <c r="AN28" s="12">
        <v>1.0833597167546194</v>
      </c>
      <c r="AO28" s="12">
        <v>1.0915664200352839</v>
      </c>
      <c r="AP28" s="12">
        <v>1.0996478482250061</v>
      </c>
      <c r="AQ28" s="12">
        <v>1.1070303366934631</v>
      </c>
      <c r="AR28" s="12">
        <v>1.1136800635793032</v>
      </c>
      <c r="AS28" s="12">
        <v>1.1177032782177825</v>
      </c>
      <c r="AT28" s="12">
        <v>1.1171387857529607</v>
      </c>
      <c r="AU28" s="12">
        <v>1.1125506589686669</v>
      </c>
      <c r="AV28" s="12">
        <v>1.1074199247022312</v>
      </c>
      <c r="AW28" s="12">
        <v>1.1028120029228634</v>
      </c>
      <c r="AX28" s="12">
        <v>1.0991934476521661</v>
      </c>
      <c r="AY28" s="12">
        <v>1.0976671261677751</v>
      </c>
      <c r="AZ28" s="12">
        <v>1.1000401731877572</v>
      </c>
      <c r="BA28" s="12">
        <v>1.1079806582904246</v>
      </c>
      <c r="BB28" s="12">
        <v>1.1200697221565952</v>
      </c>
      <c r="BC28" s="12">
        <v>1.1340164809857578</v>
      </c>
      <c r="BD28" s="12">
        <v>1.1464009525939218</v>
      </c>
      <c r="BE28" s="12">
        <v>1.1549368834114007</v>
      </c>
      <c r="BF28" s="12">
        <v>1.1578005270227212</v>
      </c>
      <c r="BG28" s="12">
        <v>1.1537717333326261</v>
      </c>
      <c r="BH28" s="12">
        <v>1.1471872797967608</v>
      </c>
      <c r="BI28" s="12">
        <v>1.1400161556703003</v>
      </c>
      <c r="BJ28" s="12">
        <v>1.1339220009515421</v>
      </c>
      <c r="BK28" s="12">
        <v>1.1307029274836451</v>
      </c>
      <c r="BL28" s="12">
        <v>1.1315894073931947</v>
      </c>
      <c r="BM28" s="12">
        <v>1.1360559426486854</v>
      </c>
      <c r="BN28" s="12">
        <v>1.1428453899325142</v>
      </c>
      <c r="BO28" s="12">
        <v>1.1517045647748965</v>
      </c>
      <c r="BP28" s="12">
        <v>1.160437312512407</v>
      </c>
      <c r="BQ28" s="12">
        <v>1.1654786871889662</v>
      </c>
      <c r="BR28" s="12">
        <v>1.1639175792505714</v>
      </c>
      <c r="BS28" s="12">
        <v>1.1584684921247679</v>
      </c>
      <c r="BT28" s="12">
        <v>1.1532008052003984</v>
      </c>
      <c r="BU28" s="12">
        <v>1.1509907604349996</v>
      </c>
      <c r="BV28" s="12">
        <v>1.1525822924264879</v>
      </c>
      <c r="BW28" s="12">
        <v>1.157176488495121</v>
      </c>
      <c r="BX28" s="12">
        <v>1.1649023550790685</v>
      </c>
      <c r="BY28" s="12">
        <v>1.1755838346444887</v>
      </c>
      <c r="BZ28" s="12">
        <v>1.1880277846309844</v>
      </c>
      <c r="CA28" s="12">
        <v>1.200490028756513</v>
      </c>
      <c r="CB28" s="12">
        <v>1.2091167220386276</v>
      </c>
      <c r="CC28" s="12">
        <v>1.2115846559224199</v>
      </c>
      <c r="CD28" s="12">
        <v>1.2079877959705649</v>
      </c>
      <c r="CE28" s="12">
        <v>1.2001017360026385</v>
      </c>
      <c r="CF28" s="12">
        <v>1.1918805780475816</v>
      </c>
      <c r="CG28" s="12">
        <v>1.1851761583303455</v>
      </c>
      <c r="CH28" s="12">
        <v>1.180227947326455</v>
      </c>
      <c r="CI28" s="12">
        <v>1.177076433356042</v>
      </c>
      <c r="CJ28" s="12">
        <v>1.1782547626404325</v>
      </c>
      <c r="CK28" s="12">
        <v>1.1849690113466003</v>
      </c>
      <c r="CL28" s="12">
        <v>1.1974730793204658</v>
      </c>
      <c r="CM28" s="12">
        <v>1.2148854102120161</v>
      </c>
      <c r="CN28" s="12">
        <v>1.2333062670592372</v>
      </c>
      <c r="CO28" s="12">
        <v>1.2470936707368336</v>
      </c>
      <c r="CP28" s="12">
        <v>1.2538433415438288</v>
      </c>
      <c r="CQ28" s="12">
        <v>1.2546984790898017</v>
      </c>
      <c r="CR28" s="12">
        <v>1.2516188445292766</v>
      </c>
      <c r="CS28" s="12">
        <v>1.2463791445162051</v>
      </c>
      <c r="CT28" s="12">
        <v>1.2400528463557952</v>
      </c>
      <c r="CU28" s="12">
        <v>1.2346629122848753</v>
      </c>
      <c r="CV28" s="12">
        <v>1.233368521959314</v>
      </c>
      <c r="CW28" s="12">
        <v>1.2394013297294602</v>
      </c>
      <c r="CX28" s="12">
        <v>1.2537699055575504</v>
      </c>
      <c r="CY28" s="12">
        <v>1.2726697212179399</v>
      </c>
      <c r="CZ28" s="12">
        <v>1.2895212512953922</v>
      </c>
      <c r="DA28" s="12">
        <v>1.2980126638865226</v>
      </c>
      <c r="DB28" s="12">
        <v>1.2960860751732062</v>
      </c>
      <c r="DC28" s="12">
        <v>1.2869505555429583</v>
      </c>
      <c r="DD28" s="12">
        <v>1.2764160164093856</v>
      </c>
      <c r="DE28" s="12">
        <v>1.2695461143832447</v>
      </c>
      <c r="DF28" s="12">
        <v>1.268281866142444</v>
      </c>
      <c r="DG28" s="12">
        <v>1.2736414797138882</v>
      </c>
      <c r="DH28" s="12">
        <v>1.2849137078141506</v>
      </c>
      <c r="DI28" s="12">
        <v>1.3000188830954524</v>
      </c>
      <c r="DJ28" s="12">
        <v>1.3166142143234398</v>
      </c>
      <c r="DK28" s="12">
        <v>1.3318782522474961</v>
      </c>
      <c r="DL28" s="12">
        <v>1.3418865922999501</v>
      </c>
      <c r="DM28" s="12">
        <v>1.3442404662974496</v>
      </c>
      <c r="DN28" s="12">
        <v>1.338430849028394</v>
      </c>
      <c r="DO28" s="12">
        <v>1.3269817794501044</v>
      </c>
      <c r="DP28" s="12">
        <v>1.3148992672350177</v>
      </c>
      <c r="DQ28" s="12">
        <v>1.3034186299403916</v>
      </c>
      <c r="DR28" s="12">
        <v>1.2935755624592413</v>
      </c>
      <c r="DS28" s="12">
        <v>1.2829197894583644</v>
      </c>
      <c r="DT28" s="12">
        <v>1.2708898087672509</v>
      </c>
      <c r="DU28" s="12">
        <v>1.2587096093420649</v>
      </c>
      <c r="DV28" s="12">
        <v>1.2515493210957225</v>
      </c>
      <c r="DW28" s="12">
        <v>1.2575782970720748</v>
      </c>
      <c r="DX28" s="12">
        <v>1.2756671431538908</v>
      </c>
      <c r="DY28" s="12">
        <v>1.3004373313538609</v>
      </c>
      <c r="DZ28" s="12">
        <v>1.3235599252325949</v>
      </c>
      <c r="EA28" s="12">
        <v>1.3409298487629604</v>
      </c>
      <c r="EB28" s="12">
        <v>1.3519930504430542</v>
      </c>
      <c r="EC28" s="12">
        <v>1.3578059036895604</v>
      </c>
      <c r="ED28" s="12">
        <v>1.3616629325838425</v>
      </c>
    </row>
    <row r="29" spans="1:135" x14ac:dyDescent="0.45">
      <c r="B29" t="str">
        <f t="shared" ref="B29:B30" si="26">B24</f>
        <v>Performing</v>
      </c>
      <c r="C29" s="12" cm="1">
        <f t="array" ref="C29:ED29">TRANSPOSE(_xll.hp_filter(TRANSPOSE(C24:ED24),6.25))</f>
        <v>1.025313094037352</v>
      </c>
      <c r="D29" s="12">
        <v>1.0407069912407665</v>
      </c>
      <c r="E29" s="12">
        <v>1.0520507933982046</v>
      </c>
      <c r="F29" s="12">
        <v>1.0512155883866052</v>
      </c>
      <c r="G29" s="12">
        <v>1.040554848895765</v>
      </c>
      <c r="H29" s="12">
        <v>1.0240754096285332</v>
      </c>
      <c r="I29" s="12">
        <v>1.0073727845128457</v>
      </c>
      <c r="J29" s="12">
        <v>0.99030937076041625</v>
      </c>
      <c r="K29" s="12">
        <v>0.97920277483268858</v>
      </c>
      <c r="L29" s="12">
        <v>0.97063479681549725</v>
      </c>
      <c r="M29" s="12">
        <v>0.96595324372047919</v>
      </c>
      <c r="N29" s="12">
        <v>0.96401210057363329</v>
      </c>
      <c r="O29" s="12">
        <v>0.96601463146930611</v>
      </c>
      <c r="P29" s="12">
        <v>0.97383226122887312</v>
      </c>
      <c r="Q29" s="12">
        <v>0.9895735203882754</v>
      </c>
      <c r="R29" s="12">
        <v>1.0063664194572353</v>
      </c>
      <c r="S29" s="12">
        <v>1.0110404007040992</v>
      </c>
      <c r="T29" s="12">
        <v>1.0066676900724365</v>
      </c>
      <c r="U29" s="12">
        <v>0.9996439525743499</v>
      </c>
      <c r="V29" s="12">
        <v>0.99452347232625848</v>
      </c>
      <c r="W29" s="12">
        <v>0.99890505289990505</v>
      </c>
      <c r="X29" s="12">
        <v>1.0155099386987039</v>
      </c>
      <c r="Y29" s="12">
        <v>1.0382719100604247</v>
      </c>
      <c r="Z29" s="12">
        <v>1.0553236550563561</v>
      </c>
      <c r="AA29" s="12">
        <v>1.0613991141010914</v>
      </c>
      <c r="AB29" s="12">
        <v>1.0569862519288382</v>
      </c>
      <c r="AC29" s="12">
        <v>1.045584583039759</v>
      </c>
      <c r="AD29" s="12">
        <v>1.0262231245299671</v>
      </c>
      <c r="AE29" s="12">
        <v>1.0075668207901283</v>
      </c>
      <c r="AF29" s="12">
        <v>0.99740441836080218</v>
      </c>
      <c r="AG29" s="12">
        <v>0.99545366816843761</v>
      </c>
      <c r="AH29" s="12">
        <v>0.99377015915334521</v>
      </c>
      <c r="AI29" s="12">
        <v>0.99078004687585697</v>
      </c>
      <c r="AJ29" s="12">
        <v>0.99221331537367885</v>
      </c>
      <c r="AK29" s="12">
        <v>1.0006278382798148</v>
      </c>
      <c r="AL29" s="12">
        <v>1.0142948553096665</v>
      </c>
      <c r="AM29" s="12">
        <v>1.0313851520538648</v>
      </c>
      <c r="AN29" s="12">
        <v>1.049884688567464</v>
      </c>
      <c r="AO29" s="12">
        <v>1.0714991560402471</v>
      </c>
      <c r="AP29" s="12">
        <v>1.0918337466668606</v>
      </c>
      <c r="AQ29" s="12">
        <v>1.1016927918248893</v>
      </c>
      <c r="AR29" s="12">
        <v>1.0986533368415408</v>
      </c>
      <c r="AS29" s="12">
        <v>1.0873687449440179</v>
      </c>
      <c r="AT29" s="12">
        <v>1.080940210610106</v>
      </c>
      <c r="AU29" s="12">
        <v>1.080813580578829</v>
      </c>
      <c r="AV29" s="12">
        <v>1.0851108239081917</v>
      </c>
      <c r="AW29" s="12">
        <v>1.0966170977594376</v>
      </c>
      <c r="AX29" s="12">
        <v>1.1062702285750001</v>
      </c>
      <c r="AY29" s="12">
        <v>1.1138923223701869</v>
      </c>
      <c r="AZ29" s="12">
        <v>1.1241003122120945</v>
      </c>
      <c r="BA29" s="12">
        <v>1.13435336650422</v>
      </c>
      <c r="BB29" s="12">
        <v>1.1402905649686013</v>
      </c>
      <c r="BC29" s="12">
        <v>1.1398442135552036</v>
      </c>
      <c r="BD29" s="12">
        <v>1.1317366423418376</v>
      </c>
      <c r="BE29" s="12">
        <v>1.1218586757022113</v>
      </c>
      <c r="BF29" s="12">
        <v>1.1147189875451595</v>
      </c>
      <c r="BG29" s="12">
        <v>1.1165736769451717</v>
      </c>
      <c r="BH29" s="12">
        <v>1.1251716611244218</v>
      </c>
      <c r="BI29" s="12">
        <v>1.1377566803354879</v>
      </c>
      <c r="BJ29" s="12">
        <v>1.1567732248186759</v>
      </c>
      <c r="BK29" s="12">
        <v>1.1830949787545282</v>
      </c>
      <c r="BL29" s="12">
        <v>1.2068964193429172</v>
      </c>
      <c r="BM29" s="12">
        <v>1.2173832448870021</v>
      </c>
      <c r="BN29" s="12">
        <v>1.2081681000390583</v>
      </c>
      <c r="BO29" s="12">
        <v>1.1795760862030509</v>
      </c>
      <c r="BP29" s="12">
        <v>1.1400085346411497</v>
      </c>
      <c r="BQ29" s="12">
        <v>1.1053171754371447</v>
      </c>
      <c r="BR29" s="12">
        <v>1.0800173800478712</v>
      </c>
      <c r="BS29" s="12">
        <v>1.0651624302281317</v>
      </c>
      <c r="BT29" s="12">
        <v>1.0579654825267304</v>
      </c>
      <c r="BU29" s="12">
        <v>1.0526272592894419</v>
      </c>
      <c r="BV29" s="12">
        <v>1.0483478645789255</v>
      </c>
      <c r="BW29" s="12">
        <v>1.0418821447059698</v>
      </c>
      <c r="BX29" s="12">
        <v>1.0357485960858028</v>
      </c>
      <c r="BY29" s="12">
        <v>1.0353911279972947</v>
      </c>
      <c r="BZ29" s="12">
        <v>1.0425255755904013</v>
      </c>
      <c r="CA29" s="12">
        <v>1.0590696472007948</v>
      </c>
      <c r="CB29" s="12">
        <v>1.0875505137031549</v>
      </c>
      <c r="CC29" s="12">
        <v>1.126908656085317</v>
      </c>
      <c r="CD29" s="12">
        <v>1.1650640250098316</v>
      </c>
      <c r="CE29" s="12">
        <v>1.2000599551835798</v>
      </c>
      <c r="CF29" s="12">
        <v>1.2295323035635985</v>
      </c>
      <c r="CG29" s="12">
        <v>1.2519704048169713</v>
      </c>
      <c r="CH29" s="12">
        <v>1.2607843448193043</v>
      </c>
      <c r="CI29" s="12">
        <v>1.252665071923069</v>
      </c>
      <c r="CJ29" s="12">
        <v>1.2385669743027321</v>
      </c>
      <c r="CK29" s="12">
        <v>1.2250899511700222</v>
      </c>
      <c r="CL29" s="12">
        <v>1.2154073075633056</v>
      </c>
      <c r="CM29" s="12">
        <v>1.2053363242452255</v>
      </c>
      <c r="CN29" s="12">
        <v>1.2038086425055015</v>
      </c>
      <c r="CO29" s="12">
        <v>1.216888260495973</v>
      </c>
      <c r="CP29" s="12">
        <v>1.237282905600795</v>
      </c>
      <c r="CQ29" s="12">
        <v>1.2658197602882517</v>
      </c>
      <c r="CR29" s="12">
        <v>1.2923593590046356</v>
      </c>
      <c r="CS29" s="12">
        <v>1.3087124023509484</v>
      </c>
      <c r="CT29" s="12">
        <v>1.3135773770282531</v>
      </c>
      <c r="CU29" s="12">
        <v>1.309592118694795</v>
      </c>
      <c r="CV29" s="12">
        <v>1.3043258171241323</v>
      </c>
      <c r="CW29" s="12">
        <v>1.2995197004153922</v>
      </c>
      <c r="CX29" s="12">
        <v>1.2923722435212004</v>
      </c>
      <c r="CY29" s="12">
        <v>1.2804021994798653</v>
      </c>
      <c r="CZ29" s="12">
        <v>1.2687885963911998</v>
      </c>
      <c r="DA29" s="12">
        <v>1.2694090426650702</v>
      </c>
      <c r="DB29" s="12">
        <v>1.2866536434879203</v>
      </c>
      <c r="DC29" s="12">
        <v>1.3182109299722038</v>
      </c>
      <c r="DD29" s="12">
        <v>1.3523087230247275</v>
      </c>
      <c r="DE29" s="12">
        <v>1.379262477882611</v>
      </c>
      <c r="DF29" s="12">
        <v>1.3958674933797921</v>
      </c>
      <c r="DG29" s="12">
        <v>1.4013076113080767</v>
      </c>
      <c r="DH29" s="12">
        <v>1.3960475149057801</v>
      </c>
      <c r="DI29" s="12">
        <v>1.385388312755452</v>
      </c>
      <c r="DJ29" s="12">
        <v>1.3715677987448984</v>
      </c>
      <c r="DK29" s="12">
        <v>1.3597812771083275</v>
      </c>
      <c r="DL29" s="12">
        <v>1.3477787367842216</v>
      </c>
      <c r="DM29" s="12">
        <v>1.3374879009629419</v>
      </c>
      <c r="DN29" s="12">
        <v>1.3341683818096794</v>
      </c>
      <c r="DO29" s="12">
        <v>1.3368825572110734</v>
      </c>
      <c r="DP29" s="12">
        <v>1.3442272470900778</v>
      </c>
      <c r="DQ29" s="12">
        <v>1.3406214370429848</v>
      </c>
      <c r="DR29" s="12">
        <v>1.3195847932423233</v>
      </c>
      <c r="DS29" s="12">
        <v>1.2780075381024867</v>
      </c>
      <c r="DT29" s="12">
        <v>1.2173033119047132</v>
      </c>
      <c r="DU29" s="12">
        <v>1.1408775778794855</v>
      </c>
      <c r="DV29" s="12">
        <v>1.0768970065586179</v>
      </c>
      <c r="DW29" s="12">
        <v>1.0406144120298035</v>
      </c>
      <c r="DX29" s="12">
        <v>1.0328767360173887</v>
      </c>
      <c r="DY29" s="12">
        <v>1.0530118674329845</v>
      </c>
      <c r="DZ29" s="12">
        <v>1.0930957161806054</v>
      </c>
      <c r="EA29" s="12">
        <v>1.1358370928217383</v>
      </c>
      <c r="EB29" s="12">
        <v>1.1690771558462623</v>
      </c>
      <c r="EC29" s="12">
        <v>1.1903477485329659</v>
      </c>
      <c r="ED29" s="12">
        <v>1.206753542115969</v>
      </c>
    </row>
    <row r="30" spans="1:135" x14ac:dyDescent="0.45">
      <c r="B30" t="str">
        <f t="shared" si="26"/>
        <v>Not Creative</v>
      </c>
      <c r="C30" s="12" cm="1">
        <f t="array" ref="C30:ED30">TRANSPOSE(_xll.hp_filter(TRANSPOSE(C25:ED25),6.25))</f>
        <v>0.99553076064210788</v>
      </c>
      <c r="D30" s="12">
        <v>1.0026519215318808</v>
      </c>
      <c r="E30" s="12">
        <v>1.0104881607189165</v>
      </c>
      <c r="F30" s="12">
        <v>1.0198188572053031</v>
      </c>
      <c r="G30" s="12">
        <v>1.0294475514321537</v>
      </c>
      <c r="H30" s="12">
        <v>1.036878812938288</v>
      </c>
      <c r="I30" s="12">
        <v>1.040164462369904</v>
      </c>
      <c r="J30" s="12">
        <v>1.0397131064661964</v>
      </c>
      <c r="K30" s="12">
        <v>1.0365873697757635</v>
      </c>
      <c r="L30" s="12">
        <v>1.0325589817662293</v>
      </c>
      <c r="M30" s="12">
        <v>1.0284236171760928</v>
      </c>
      <c r="N30" s="12">
        <v>1.0247400600418137</v>
      </c>
      <c r="O30" s="12">
        <v>1.0223009867282575</v>
      </c>
      <c r="P30" s="12">
        <v>1.022719887950897</v>
      </c>
      <c r="Q30" s="12">
        <v>1.0265226597939718</v>
      </c>
      <c r="R30" s="12">
        <v>1.0335308494627125</v>
      </c>
      <c r="S30" s="12">
        <v>1.0420827291451511</v>
      </c>
      <c r="T30" s="12">
        <v>1.0491983547009069</v>
      </c>
      <c r="U30" s="12">
        <v>1.0528093459626253</v>
      </c>
      <c r="V30" s="12">
        <v>1.0526180516874093</v>
      </c>
      <c r="W30" s="12">
        <v>1.0492579491917957</v>
      </c>
      <c r="X30" s="12">
        <v>1.04416355726962</v>
      </c>
      <c r="Y30" s="12">
        <v>1.0383926219747921</v>
      </c>
      <c r="Z30" s="12">
        <v>1.033058653014463</v>
      </c>
      <c r="AA30" s="12">
        <v>1.029504639189547</v>
      </c>
      <c r="AB30" s="12">
        <v>1.0298383579217445</v>
      </c>
      <c r="AC30" s="12">
        <v>1.0345783413366672</v>
      </c>
      <c r="AD30" s="12">
        <v>1.0428394832498729</v>
      </c>
      <c r="AE30" s="12">
        <v>1.0522133399530214</v>
      </c>
      <c r="AF30" s="12">
        <v>1.0598991767345203</v>
      </c>
      <c r="AG30" s="12">
        <v>1.0642475514871184</v>
      </c>
      <c r="AH30" s="12">
        <v>1.0653806029998829</v>
      </c>
      <c r="AI30" s="12">
        <v>1.0637319940754453</v>
      </c>
      <c r="AJ30" s="12">
        <v>1.0605190041361918</v>
      </c>
      <c r="AK30" s="12">
        <v>1.0565461921473829</v>
      </c>
      <c r="AL30" s="12">
        <v>1.0525016813913566</v>
      </c>
      <c r="AM30" s="12">
        <v>1.0493032336040613</v>
      </c>
      <c r="AN30" s="12">
        <v>1.0487690261824119</v>
      </c>
      <c r="AO30" s="12">
        <v>1.0517034929155942</v>
      </c>
      <c r="AP30" s="12">
        <v>1.0581891708986244</v>
      </c>
      <c r="AQ30" s="12">
        <v>1.066433623869</v>
      </c>
      <c r="AR30" s="12">
        <v>1.0733558052260816</v>
      </c>
      <c r="AS30" s="12">
        <v>1.0771562338009943</v>
      </c>
      <c r="AT30" s="12">
        <v>1.0777233959684827</v>
      </c>
      <c r="AU30" s="12">
        <v>1.0755036249614804</v>
      </c>
      <c r="AV30" s="12">
        <v>1.0714935569798936</v>
      </c>
      <c r="AW30" s="12">
        <v>1.0665373233155675</v>
      </c>
      <c r="AX30" s="12">
        <v>1.061431426400206</v>
      </c>
      <c r="AY30" s="12">
        <v>1.057468131024923</v>
      </c>
      <c r="AZ30" s="12">
        <v>1.0565019579336248</v>
      </c>
      <c r="BA30" s="12">
        <v>1.058919713891634</v>
      </c>
      <c r="BB30" s="12">
        <v>1.0643342613287143</v>
      </c>
      <c r="BC30" s="12">
        <v>1.0712074658629156</v>
      </c>
      <c r="BD30" s="12">
        <v>1.0768990913220229</v>
      </c>
      <c r="BE30" s="12">
        <v>1.0795493097161355</v>
      </c>
      <c r="BF30" s="12">
        <v>1.0791200266446366</v>
      </c>
      <c r="BG30" s="12">
        <v>1.076386800551218</v>
      </c>
      <c r="BH30" s="12">
        <v>1.0722668665793713</v>
      </c>
      <c r="BI30" s="12">
        <v>1.0671332249970016</v>
      </c>
      <c r="BJ30" s="12">
        <v>1.0618082702670988</v>
      </c>
      <c r="BK30" s="12">
        <v>1.0576673520449307</v>
      </c>
      <c r="BL30" s="12">
        <v>1.0567827347559693</v>
      </c>
      <c r="BM30" s="12">
        <v>1.0598967604207705</v>
      </c>
      <c r="BN30" s="12">
        <v>1.0667493684866225</v>
      </c>
      <c r="BO30" s="12">
        <v>1.0755194894455615</v>
      </c>
      <c r="BP30" s="12">
        <v>1.082947292946157</v>
      </c>
      <c r="BQ30" s="12">
        <v>1.0869483225943219</v>
      </c>
      <c r="BR30" s="12">
        <v>1.0875532254619293</v>
      </c>
      <c r="BS30" s="12">
        <v>1.0851875920334177</v>
      </c>
      <c r="BT30" s="12">
        <v>1.0809773150156119</v>
      </c>
      <c r="BU30" s="12">
        <v>1.0754728380518084</v>
      </c>
      <c r="BV30" s="12">
        <v>1.0695813789820658</v>
      </c>
      <c r="BW30" s="12">
        <v>1.064726561675716</v>
      </c>
      <c r="BX30" s="12">
        <v>1.0630030770737939</v>
      </c>
      <c r="BY30" s="12">
        <v>1.0649973338656751</v>
      </c>
      <c r="BZ30" s="12">
        <v>1.0703446347427865</v>
      </c>
      <c r="CA30" s="12">
        <v>1.0774215152018876</v>
      </c>
      <c r="CB30" s="12">
        <v>1.0833589027497603</v>
      </c>
      <c r="CC30" s="12">
        <v>1.0866294373380436</v>
      </c>
      <c r="CD30" s="12">
        <v>1.0874001725199041</v>
      </c>
      <c r="CE30" s="12">
        <v>1.0860753060567014</v>
      </c>
      <c r="CF30" s="12">
        <v>1.0833351878679154</v>
      </c>
      <c r="CG30" s="12">
        <v>1.0796060058164532</v>
      </c>
      <c r="CH30" s="12">
        <v>1.0759443960345652</v>
      </c>
      <c r="CI30" s="12">
        <v>1.0737759888906044</v>
      </c>
      <c r="CJ30" s="12">
        <v>1.0749208762386047</v>
      </c>
      <c r="CK30" s="12">
        <v>1.0799184203281431</v>
      </c>
      <c r="CL30" s="12">
        <v>1.0883179972628969</v>
      </c>
      <c r="CM30" s="12">
        <v>1.0984234661332974</v>
      </c>
      <c r="CN30" s="12">
        <v>1.106722526400008</v>
      </c>
      <c r="CO30" s="12">
        <v>1.1114585514584423</v>
      </c>
      <c r="CP30" s="12">
        <v>1.1127065697573988</v>
      </c>
      <c r="CQ30" s="12">
        <v>1.1112557742552904</v>
      </c>
      <c r="CR30" s="12">
        <v>1.1085118027957197</v>
      </c>
      <c r="CS30" s="12">
        <v>1.1049261541835778</v>
      </c>
      <c r="CT30" s="12">
        <v>1.1007402978223699</v>
      </c>
      <c r="CU30" s="12">
        <v>1.0968913700080529</v>
      </c>
      <c r="CV30" s="12">
        <v>1.0956182858454999</v>
      </c>
      <c r="CW30" s="12">
        <v>1.097635286575769</v>
      </c>
      <c r="CX30" s="12">
        <v>1.102658652787305</v>
      </c>
      <c r="CY30" s="12">
        <v>1.1093711129614909</v>
      </c>
      <c r="CZ30" s="12">
        <v>1.1150838732487665</v>
      </c>
      <c r="DA30" s="12">
        <v>1.1182044211479065</v>
      </c>
      <c r="DB30" s="12">
        <v>1.1189294255217528</v>
      </c>
      <c r="DC30" s="12">
        <v>1.1182013727463713</v>
      </c>
      <c r="DD30" s="12">
        <v>1.117003625970759</v>
      </c>
      <c r="DE30" s="12">
        <v>1.1155192742153037</v>
      </c>
      <c r="DF30" s="12">
        <v>1.1138994762999532</v>
      </c>
      <c r="DG30" s="12">
        <v>1.1130662416791766</v>
      </c>
      <c r="DH30" s="12">
        <v>1.1147807228044422</v>
      </c>
      <c r="DI30" s="12">
        <v>1.11957412530995</v>
      </c>
      <c r="DJ30" s="12">
        <v>1.1271463488350755</v>
      </c>
      <c r="DK30" s="12">
        <v>1.1356202509905948</v>
      </c>
      <c r="DL30" s="12">
        <v>1.1423758833142266</v>
      </c>
      <c r="DM30" s="12">
        <v>1.1463539259584234</v>
      </c>
      <c r="DN30" s="12">
        <v>1.148050703296142</v>
      </c>
      <c r="DO30" s="12">
        <v>1.1474020056387277</v>
      </c>
      <c r="DP30" s="12">
        <v>1.1439626905161526</v>
      </c>
      <c r="DQ30" s="12">
        <v>1.1366972430341349</v>
      </c>
      <c r="DR30" s="12">
        <v>1.1242641459984657</v>
      </c>
      <c r="DS30" s="12">
        <v>1.1051293530466797</v>
      </c>
      <c r="DT30" s="12">
        <v>1.0795262187423806</v>
      </c>
      <c r="DU30" s="12">
        <v>1.0502339031576358</v>
      </c>
      <c r="DV30" s="12">
        <v>1.0274235075683111</v>
      </c>
      <c r="DW30" s="12">
        <v>1.0228352833388548</v>
      </c>
      <c r="DX30" s="12">
        <v>1.0340511890371031</v>
      </c>
      <c r="DY30" s="12">
        <v>1.0517375278940759</v>
      </c>
      <c r="DZ30" s="12">
        <v>1.0698184475929682</v>
      </c>
      <c r="EA30" s="12">
        <v>1.0851707374443942</v>
      </c>
      <c r="EB30" s="12">
        <v>1.0966755253571461</v>
      </c>
      <c r="EC30" s="12">
        <v>1.1052065836244545</v>
      </c>
      <c r="ED30" s="12">
        <v>1.1123646358891639</v>
      </c>
    </row>
    <row r="31" spans="1:135" x14ac:dyDescent="0.45">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row>
    <row r="32" spans="1:135" x14ac:dyDescent="0.45">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row>
    <row r="33" spans="3:134" x14ac:dyDescent="0.45">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row>
    <row r="34" spans="3:134" x14ac:dyDescent="0.45">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row>
    <row r="35" spans="3:134" x14ac:dyDescent="0.45">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row>
    <row r="38" spans="3:134" x14ac:dyDescent="0.45">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row>
    <row r="39" spans="3:134" x14ac:dyDescent="0.45">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row>
    <row r="41" spans="3:134" x14ac:dyDescent="0.45">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row>
    <row r="42" spans="3:134" x14ac:dyDescent="0.45">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row>
    <row r="43" spans="3:134" x14ac:dyDescent="0.45">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row>
    <row r="44" spans="3:134" x14ac:dyDescent="0.4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row>
    <row r="45" spans="3:134" x14ac:dyDescent="0.4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7B766-47F0-4A24-AF10-B6ED5F3A232E}">
  <dimension ref="A1:ED57"/>
  <sheetViews>
    <sheetView topLeftCell="DG19" workbookViewId="0">
      <selection activeCell="B55" sqref="B55:ED57"/>
    </sheetView>
  </sheetViews>
  <sheetFormatPr defaultRowHeight="14.25" x14ac:dyDescent="0.45"/>
  <cols>
    <col min="2" max="2" width="31.46484375" bestFit="1" customWidth="1"/>
    <col min="3" max="3" width="34.796875" bestFit="1" customWidth="1"/>
    <col min="4" max="134" width="10.33203125" bestFit="1" customWidth="1"/>
    <col min="135" max="146" width="18.59765625" bestFit="1" customWidth="1"/>
    <col min="147" max="147" width="10.19921875" bestFit="1" customWidth="1"/>
  </cols>
  <sheetData>
    <row r="1" spans="2:134" x14ac:dyDescent="0.45">
      <c r="B1" s="2" t="s">
        <v>1</v>
      </c>
      <c r="C1" t="s" vm="2">
        <v>8</v>
      </c>
    </row>
    <row r="2" spans="2:134" x14ac:dyDescent="0.45">
      <c r="B2" s="2" t="s">
        <v>0</v>
      </c>
      <c r="C2" t="s" vm="1">
        <v>11</v>
      </c>
    </row>
    <row r="3" spans="2:134" x14ac:dyDescent="0.45">
      <c r="B3" s="2" t="s">
        <v>486</v>
      </c>
      <c r="C3" t="s" vm="5">
        <v>10</v>
      </c>
    </row>
    <row r="5" spans="2:134" x14ac:dyDescent="0.45">
      <c r="B5" s="2" t="s">
        <v>498</v>
      </c>
      <c r="C5" s="2" t="s">
        <v>13</v>
      </c>
    </row>
    <row r="6" spans="2:134" x14ac:dyDescent="0.45">
      <c r="B6" s="2" t="s">
        <v>14</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row>
    <row r="7" spans="2:134" x14ac:dyDescent="0.45">
      <c r="B7" s="3" t="s">
        <v>3</v>
      </c>
      <c r="C7" s="8">
        <v>26361.256940277406</v>
      </c>
      <c r="D7" s="8">
        <v>26408.474198179345</v>
      </c>
      <c r="E7" s="8">
        <v>25912.139328090831</v>
      </c>
      <c r="F7" s="8">
        <v>28266.547930241366</v>
      </c>
      <c r="G7" s="8">
        <v>29343.51608535018</v>
      </c>
      <c r="H7" s="8">
        <v>30145.552694872153</v>
      </c>
      <c r="I7" s="8">
        <v>32053.903794987207</v>
      </c>
      <c r="J7" s="8">
        <v>35311.45637687714</v>
      </c>
      <c r="K7" s="8">
        <v>33729.738048764309</v>
      </c>
      <c r="L7" s="8">
        <v>33930.953717689634</v>
      </c>
      <c r="M7" s="8">
        <v>32401.59544681674</v>
      </c>
      <c r="N7" s="8">
        <v>33324.480644734329</v>
      </c>
      <c r="O7" s="8">
        <v>34513.797539155399</v>
      </c>
      <c r="P7" s="8">
        <v>34220.420786494156</v>
      </c>
      <c r="Q7" s="8">
        <v>33284.998208377961</v>
      </c>
      <c r="R7" s="8">
        <v>33422.84649494027</v>
      </c>
      <c r="S7" s="8">
        <v>32504.211221564365</v>
      </c>
      <c r="T7" s="8">
        <v>32809.147933460044</v>
      </c>
      <c r="U7" s="8">
        <v>31763.140715078887</v>
      </c>
      <c r="V7" s="8">
        <v>31879.314592080016</v>
      </c>
      <c r="W7" s="8">
        <v>33308.224323560047</v>
      </c>
      <c r="X7" s="8">
        <v>31202.695085634936</v>
      </c>
      <c r="Y7" s="8">
        <v>31243.81377378005</v>
      </c>
      <c r="Z7" s="8">
        <v>30687.490221619213</v>
      </c>
      <c r="AA7" s="8">
        <v>32008.428985587212</v>
      </c>
      <c r="AB7" s="8">
        <v>30848.033639797592</v>
      </c>
      <c r="AC7" s="8">
        <v>30668.407834265603</v>
      </c>
      <c r="AD7" s="8">
        <v>32811.01822922055</v>
      </c>
      <c r="AE7" s="8">
        <v>30575.375526278709</v>
      </c>
      <c r="AF7" s="8">
        <v>31192.324940791081</v>
      </c>
      <c r="AG7" s="8">
        <v>29607.568153072512</v>
      </c>
      <c r="AH7" s="8">
        <v>28537.463595258298</v>
      </c>
      <c r="AI7" s="8">
        <v>28236.458217764681</v>
      </c>
      <c r="AJ7" s="8">
        <v>26614.938863155876</v>
      </c>
      <c r="AK7" s="8">
        <v>26808.738300675235</v>
      </c>
      <c r="AL7" s="8">
        <v>25588.991453092513</v>
      </c>
      <c r="AM7" s="8">
        <v>25848.113114903244</v>
      </c>
      <c r="AN7" s="8">
        <v>25811.584591984767</v>
      </c>
      <c r="AO7" s="8">
        <v>28000.43482387748</v>
      </c>
      <c r="AP7" s="8">
        <v>28733.21787470601</v>
      </c>
      <c r="AQ7" s="8">
        <v>31535.32023068078</v>
      </c>
      <c r="AR7" s="8">
        <v>28717.620384356298</v>
      </c>
      <c r="AS7" s="8">
        <v>29841.274813801039</v>
      </c>
      <c r="AT7" s="8">
        <v>31667.176144199464</v>
      </c>
      <c r="AU7" s="8">
        <v>31702.514852727356</v>
      </c>
      <c r="AV7" s="8">
        <v>31611.118796529216</v>
      </c>
      <c r="AW7" s="8">
        <v>29156.920485810391</v>
      </c>
      <c r="AX7" s="8">
        <v>31994.255353599852</v>
      </c>
      <c r="AY7" s="8">
        <v>33549.581259666302</v>
      </c>
      <c r="AZ7" s="8">
        <v>32596.500152558834</v>
      </c>
      <c r="BA7" s="8">
        <v>33371.379312496654</v>
      </c>
      <c r="BB7" s="8">
        <v>33927.9152580839</v>
      </c>
      <c r="BC7" s="8">
        <v>32142.261391579606</v>
      </c>
      <c r="BD7" s="8">
        <v>34426.332817359325</v>
      </c>
      <c r="BE7" s="8">
        <v>32678.949922275468</v>
      </c>
      <c r="BF7" s="8">
        <v>33186.738554885218</v>
      </c>
      <c r="BG7" s="8">
        <v>34607.573224134714</v>
      </c>
      <c r="BH7" s="8">
        <v>38800.31434016909</v>
      </c>
      <c r="BI7" s="8">
        <v>38482.287613963425</v>
      </c>
      <c r="BJ7" s="8">
        <v>34619.451773508757</v>
      </c>
      <c r="BK7" s="8">
        <v>37227.436101824569</v>
      </c>
      <c r="BL7" s="8">
        <v>37458.422893086972</v>
      </c>
      <c r="BM7" s="8">
        <v>36076.836616222085</v>
      </c>
      <c r="BN7" s="8">
        <v>32760.613013908966</v>
      </c>
      <c r="BO7" s="8">
        <v>35286.912600045922</v>
      </c>
      <c r="BP7" s="8">
        <v>34987.203233656095</v>
      </c>
      <c r="BQ7" s="8">
        <v>39564.504765123449</v>
      </c>
      <c r="BR7" s="8">
        <v>37382.518130525335</v>
      </c>
      <c r="BS7" s="8">
        <v>36841.345631316042</v>
      </c>
      <c r="BT7" s="8">
        <v>35877.469592511909</v>
      </c>
      <c r="BU7" s="8">
        <v>36472.829143630945</v>
      </c>
      <c r="BV7" s="8">
        <v>36992.730369586505</v>
      </c>
      <c r="BW7" s="8">
        <v>33157.710809540557</v>
      </c>
      <c r="BX7" s="8">
        <v>33552.06708516067</v>
      </c>
      <c r="BY7" s="8">
        <v>36220.571079114816</v>
      </c>
      <c r="BZ7" s="8">
        <v>36186.656228949265</v>
      </c>
      <c r="CA7" s="8">
        <v>35229.537590726526</v>
      </c>
      <c r="CB7" s="8">
        <v>35665.35279517671</v>
      </c>
      <c r="CC7" s="8">
        <v>33132.954639282929</v>
      </c>
      <c r="CD7" s="8">
        <v>31583.196319407289</v>
      </c>
      <c r="CE7" s="8">
        <v>31988.793964122233</v>
      </c>
      <c r="CF7" s="8">
        <v>33910.022685120872</v>
      </c>
      <c r="CG7" s="8">
        <v>34194.219107328841</v>
      </c>
      <c r="CH7" s="8">
        <v>36697.504971710106</v>
      </c>
      <c r="CI7" s="8">
        <v>39814.467747026254</v>
      </c>
      <c r="CJ7" s="8">
        <v>37311.522123329938</v>
      </c>
      <c r="CK7" s="8">
        <v>38145.178500404145</v>
      </c>
      <c r="CL7" s="8">
        <v>39366.115162377449</v>
      </c>
      <c r="CM7" s="8">
        <v>39108.523555642263</v>
      </c>
      <c r="CN7" s="8">
        <v>41613.658065238691</v>
      </c>
      <c r="CO7" s="8">
        <v>40315.180388915003</v>
      </c>
      <c r="CP7" s="8">
        <v>43176.484748878967</v>
      </c>
      <c r="CQ7" s="8">
        <v>39323.912856554954</v>
      </c>
      <c r="CR7" s="8">
        <v>44391.981671920017</v>
      </c>
      <c r="CS7" s="8">
        <v>45859.184025365823</v>
      </c>
      <c r="CT7" s="8">
        <v>44934.790422918049</v>
      </c>
      <c r="CU7" s="8">
        <v>44572.05391485017</v>
      </c>
      <c r="CV7" s="8">
        <v>42494.106913362019</v>
      </c>
      <c r="CW7" s="8">
        <v>41932.556015695336</v>
      </c>
      <c r="CX7" s="8">
        <v>43744.283714106394</v>
      </c>
      <c r="CY7" s="8">
        <v>45702.040958023499</v>
      </c>
      <c r="CZ7" s="8">
        <v>46044.717657773588</v>
      </c>
      <c r="DA7" s="8">
        <v>43650.167788442122</v>
      </c>
      <c r="DB7" s="8">
        <v>45817.959140507504</v>
      </c>
      <c r="DC7" s="8">
        <v>42321.132311698224</v>
      </c>
      <c r="DD7" s="8">
        <v>39419.899077979731</v>
      </c>
      <c r="DE7" s="8">
        <v>39312.565290746919</v>
      </c>
      <c r="DF7" s="8">
        <v>35695.676551625154</v>
      </c>
      <c r="DG7" s="8">
        <v>39582.631382058229</v>
      </c>
      <c r="DH7" s="8">
        <v>41808.562770980789</v>
      </c>
      <c r="DI7" s="8">
        <v>41006.632358172013</v>
      </c>
      <c r="DJ7" s="8">
        <v>42393.233587116352</v>
      </c>
      <c r="DK7" s="8">
        <v>45192.616073624995</v>
      </c>
      <c r="DL7" s="8">
        <v>46625.563336220293</v>
      </c>
      <c r="DM7" s="8">
        <v>47771.46645988294</v>
      </c>
      <c r="DN7" s="8">
        <v>44464.295340764547</v>
      </c>
      <c r="DO7" s="8">
        <v>44846.454476871004</v>
      </c>
      <c r="DP7" s="8">
        <v>43028.628208703114</v>
      </c>
      <c r="DQ7" s="8">
        <v>43002.341983369945</v>
      </c>
      <c r="DR7" s="8">
        <v>41799.722681212472</v>
      </c>
      <c r="DS7" s="8">
        <v>41067.810854634918</v>
      </c>
      <c r="DT7" s="8">
        <v>38533.223812841024</v>
      </c>
      <c r="DU7" s="8">
        <v>38464.076450860783</v>
      </c>
      <c r="DV7" s="8">
        <v>32671.405843610941</v>
      </c>
      <c r="DW7" s="8">
        <v>32765.543419820566</v>
      </c>
      <c r="DX7" s="8">
        <v>31102.140349528876</v>
      </c>
      <c r="DY7" s="8">
        <v>34124.987199180752</v>
      </c>
      <c r="DZ7" s="8">
        <v>35550.412033656874</v>
      </c>
      <c r="EA7" s="8">
        <v>33529.28740737676</v>
      </c>
      <c r="EB7" s="8">
        <v>39029.898923614499</v>
      </c>
      <c r="EC7" s="8">
        <v>38240.29349757795</v>
      </c>
      <c r="ED7" s="8">
        <v>38240.29349757795</v>
      </c>
    </row>
    <row r="8" spans="2:134" x14ac:dyDescent="0.45">
      <c r="B8" s="3" t="s">
        <v>7</v>
      </c>
      <c r="C8" s="8">
        <v>22651.208508597956</v>
      </c>
      <c r="D8" s="8">
        <v>22984.586884031123</v>
      </c>
      <c r="E8" s="8">
        <v>23401.309853322582</v>
      </c>
      <c r="F8" s="8">
        <v>22845.679227600638</v>
      </c>
      <c r="G8" s="8">
        <v>23910.637926901032</v>
      </c>
      <c r="H8" s="8">
        <v>23753.209249613148</v>
      </c>
      <c r="I8" s="8">
        <v>24697.781313340452</v>
      </c>
      <c r="J8" s="8">
        <v>24540.352636052568</v>
      </c>
      <c r="K8" s="8">
        <v>24586.655188196066</v>
      </c>
      <c r="L8" s="8">
        <v>23947.67996861583</v>
      </c>
      <c r="M8" s="8">
        <v>23503.175468038273</v>
      </c>
      <c r="N8" s="8">
        <v>24614.436719482161</v>
      </c>
      <c r="O8" s="8">
        <v>22401.174727023081</v>
      </c>
      <c r="P8" s="8">
        <v>24336.621406621191</v>
      </c>
      <c r="Q8" s="8">
        <v>24651.478761196959</v>
      </c>
      <c r="R8" s="8">
        <v>24938.554584486628</v>
      </c>
      <c r="S8" s="8">
        <v>25966.471242072228</v>
      </c>
      <c r="T8" s="8">
        <v>25679.395418782555</v>
      </c>
      <c r="U8" s="8">
        <v>25846.084606499138</v>
      </c>
      <c r="V8" s="8">
        <v>26957.34585794303</v>
      </c>
      <c r="W8" s="8">
        <v>25040.420199202319</v>
      </c>
      <c r="X8" s="8">
        <v>25697.916439639954</v>
      </c>
      <c r="Y8" s="8">
        <v>26151.681450646211</v>
      </c>
      <c r="Z8" s="8">
        <v>25494.185210208576</v>
      </c>
      <c r="AA8" s="8">
        <v>25234.890918205001</v>
      </c>
      <c r="AB8" s="8">
        <v>23753.209249613148</v>
      </c>
      <c r="AC8" s="8">
        <v>24679.260292483057</v>
      </c>
      <c r="AD8" s="8">
        <v>25540.48776235207</v>
      </c>
      <c r="AE8" s="8">
        <v>26114.639408931413</v>
      </c>
      <c r="AF8" s="8">
        <v>27040.690451801322</v>
      </c>
      <c r="AG8" s="8">
        <v>26457.278294793279</v>
      </c>
      <c r="AH8" s="8">
        <v>27420.371379377983</v>
      </c>
      <c r="AI8" s="8">
        <v>27392.589848091888</v>
      </c>
      <c r="AJ8" s="8">
        <v>27253.682191661399</v>
      </c>
      <c r="AK8" s="8">
        <v>26457.278294793279</v>
      </c>
      <c r="AL8" s="8">
        <v>26133.160429788812</v>
      </c>
      <c r="AM8" s="8">
        <v>26522.101867794172</v>
      </c>
      <c r="AN8" s="8">
        <v>26160.94196107491</v>
      </c>
      <c r="AO8" s="8">
        <v>26846.21973279864</v>
      </c>
      <c r="AP8" s="8">
        <v>26142.420940217511</v>
      </c>
      <c r="AQ8" s="8">
        <v>26512.841357365473</v>
      </c>
      <c r="AR8" s="8">
        <v>28151.951703245213</v>
      </c>
      <c r="AS8" s="8">
        <v>28151.951703245213</v>
      </c>
      <c r="AT8" s="8">
        <v>27716.707713096355</v>
      </c>
      <c r="AU8" s="8">
        <v>27614.842098380665</v>
      </c>
      <c r="AV8" s="8">
        <v>26299.849617505395</v>
      </c>
      <c r="AW8" s="8">
        <v>26123.899919360112</v>
      </c>
      <c r="AX8" s="8">
        <v>26846.21973279864</v>
      </c>
      <c r="AY8" s="8">
        <v>27068.47198308742</v>
      </c>
      <c r="AZ8" s="8">
        <v>26512.841357365473</v>
      </c>
      <c r="BA8" s="8">
        <v>26290.589107076696</v>
      </c>
      <c r="BB8" s="8">
        <v>24966.336115772727</v>
      </c>
      <c r="BC8" s="8">
        <v>24882.991521914435</v>
      </c>
      <c r="BD8" s="8">
        <v>26235.026044504502</v>
      </c>
      <c r="BE8" s="8">
        <v>28068.607109386921</v>
      </c>
      <c r="BF8" s="8">
        <v>27744.48924438245</v>
      </c>
      <c r="BG8" s="8">
        <v>26383.194211363687</v>
      </c>
      <c r="BH8" s="8">
        <v>25114.504282631911</v>
      </c>
      <c r="BI8" s="8">
        <v>25642.35337706776</v>
      </c>
      <c r="BJ8" s="8">
        <v>27550.018525379772</v>
      </c>
      <c r="BK8" s="8">
        <v>26568.404419937669</v>
      </c>
      <c r="BL8" s="8">
        <v>26651.749013795961</v>
      </c>
      <c r="BM8" s="8">
        <v>27531.497504522373</v>
      </c>
      <c r="BN8" s="8">
        <v>29726.238476124057</v>
      </c>
      <c r="BO8" s="8">
        <v>28290.859359675698</v>
      </c>
      <c r="BP8" s="8">
        <v>28503.851099535776</v>
      </c>
      <c r="BQ8" s="8">
        <v>28568.674672536672</v>
      </c>
      <c r="BR8" s="8">
        <v>28318.640890961797</v>
      </c>
      <c r="BS8" s="8">
        <v>27929.699452956433</v>
      </c>
      <c r="BT8" s="8">
        <v>27550.018525379772</v>
      </c>
      <c r="BU8" s="8">
        <v>27012.908920515223</v>
      </c>
      <c r="BV8" s="8">
        <v>27086.993003944815</v>
      </c>
      <c r="BW8" s="8">
        <v>27512.976483664974</v>
      </c>
      <c r="BX8" s="8">
        <v>25781.261033498246</v>
      </c>
      <c r="BY8" s="8">
        <v>27438.892400235382</v>
      </c>
      <c r="BZ8" s="8">
        <v>27725.968223525055</v>
      </c>
      <c r="CA8" s="8">
        <v>26994.387899657828</v>
      </c>
      <c r="CB8" s="8">
        <v>27550.018525379772</v>
      </c>
      <c r="CC8" s="8">
        <v>27938.959963385132</v>
      </c>
      <c r="CD8" s="8">
        <v>26059.076346359219</v>
      </c>
      <c r="CE8" s="8">
        <v>25410.840616350284</v>
      </c>
      <c r="CF8" s="8">
        <v>25003.378157487525</v>
      </c>
      <c r="CG8" s="8">
        <v>24419.966000479482</v>
      </c>
      <c r="CH8" s="8">
        <v>24762.604886341349</v>
      </c>
      <c r="CI8" s="8">
        <v>23067.931477889415</v>
      </c>
      <c r="CJ8" s="8">
        <v>24197.713750190702</v>
      </c>
      <c r="CK8" s="8">
        <v>23392.049342893883</v>
      </c>
      <c r="CL8" s="8">
        <v>22817.89769631454</v>
      </c>
      <c r="CM8" s="8">
        <v>25095.983261774516</v>
      </c>
      <c r="CN8" s="8">
        <v>25142.28581391801</v>
      </c>
      <c r="CO8" s="8">
        <v>24688.520802911753</v>
      </c>
      <c r="CP8" s="8">
        <v>25744.218991783451</v>
      </c>
      <c r="CQ8" s="8">
        <v>24642.218250768259</v>
      </c>
      <c r="CR8" s="8">
        <v>24419.966000479482</v>
      </c>
      <c r="CS8" s="8">
        <v>23799.511801756642</v>
      </c>
      <c r="CT8" s="8">
        <v>23762.469760041848</v>
      </c>
      <c r="CU8" s="8">
        <v>23364.267811607784</v>
      </c>
      <c r="CV8" s="8">
        <v>24577.394677767366</v>
      </c>
      <c r="CW8" s="8">
        <v>24957.075605344027</v>
      </c>
      <c r="CX8" s="8">
        <v>24503.310594337774</v>
      </c>
      <c r="CY8" s="8">
        <v>24901.512542771834</v>
      </c>
      <c r="CZ8" s="8">
        <v>26772.135649369047</v>
      </c>
      <c r="DA8" s="8">
        <v>28170.472724102608</v>
      </c>
      <c r="DB8" s="8">
        <v>26985.127389229128</v>
      </c>
      <c r="DC8" s="8">
        <v>25901.647669071335</v>
      </c>
      <c r="DD8" s="8">
        <v>27225.900660375304</v>
      </c>
      <c r="DE8" s="8">
        <v>26661.009524224661</v>
      </c>
      <c r="DF8" s="8">
        <v>28513.111609964475</v>
      </c>
      <c r="DG8" s="8">
        <v>25984.992262929627</v>
      </c>
      <c r="DH8" s="8">
        <v>27772.270775668549</v>
      </c>
      <c r="DI8" s="8">
        <v>29448.423163263084</v>
      </c>
      <c r="DJ8" s="8">
        <v>29253.952444260402</v>
      </c>
      <c r="DK8" s="8">
        <v>30207.785018416409</v>
      </c>
      <c r="DL8" s="8">
        <v>30430.037268705186</v>
      </c>
      <c r="DM8" s="8">
        <v>29161.34733997341</v>
      </c>
      <c r="DN8" s="8">
        <v>28652.019266394964</v>
      </c>
      <c r="DO8" s="8">
        <v>27022.169430943923</v>
      </c>
      <c r="DP8" s="8">
        <v>26688.791055510756</v>
      </c>
      <c r="DQ8" s="8">
        <v>27299.984743804896</v>
      </c>
      <c r="DR8" s="8">
        <v>27346.28729594839</v>
      </c>
      <c r="DS8" s="8">
        <v>26401.715232221086</v>
      </c>
      <c r="DT8" s="8">
        <v>27577.80005666587</v>
      </c>
      <c r="DU8" s="8">
        <v>27374.068827234489</v>
      </c>
      <c r="DV8" s="8">
        <v>26086.857877645318</v>
      </c>
      <c r="DW8" s="8">
        <v>26235.026044504502</v>
      </c>
      <c r="DX8" s="8">
        <v>25707.176950068653</v>
      </c>
      <c r="DY8" s="8">
        <v>25753.479502212151</v>
      </c>
      <c r="DZ8" s="8">
        <v>27438.892400235382</v>
      </c>
      <c r="EA8" s="8">
        <v>27068.47198308742</v>
      </c>
      <c r="EB8" s="8">
        <v>26077.597367216618</v>
      </c>
      <c r="EC8" s="8">
        <v>26309.110127934095</v>
      </c>
      <c r="ED8" s="8">
        <v>26309.110127934095</v>
      </c>
    </row>
    <row r="9" spans="2:134" x14ac:dyDescent="0.45">
      <c r="B9" s="3" t="s">
        <v>9</v>
      </c>
      <c r="C9" s="8">
        <v>8081.6899082270538</v>
      </c>
      <c r="D9" s="8">
        <v>7235.7420032010332</v>
      </c>
      <c r="E9" s="8">
        <v>6816.8689908373726</v>
      </c>
      <c r="F9" s="8">
        <v>6377.1326138073546</v>
      </c>
      <c r="G9" s="8">
        <v>6497.2139300691433</v>
      </c>
      <c r="H9" s="8">
        <v>6339.5920726957393</v>
      </c>
      <c r="I9" s="8">
        <v>6685.6667112955511</v>
      </c>
      <c r="J9" s="8">
        <v>6392.779603002662</v>
      </c>
      <c r="K9" s="8">
        <v>6212.3570076652022</v>
      </c>
      <c r="L9" s="8">
        <v>7027.9563904886218</v>
      </c>
      <c r="M9" s="8">
        <v>6880.8562959511446</v>
      </c>
      <c r="N9" s="8">
        <v>7283.2001421300602</v>
      </c>
      <c r="O9" s="8">
        <v>6772.6827179891689</v>
      </c>
      <c r="P9" s="8">
        <v>6845.6764393993153</v>
      </c>
      <c r="Q9" s="8">
        <v>7062.2005976601349</v>
      </c>
      <c r="R9" s="8">
        <v>7135.5701769512343</v>
      </c>
      <c r="S9" s="8">
        <v>7691.8519989669639</v>
      </c>
      <c r="T9" s="8">
        <v>7592.9943695677248</v>
      </c>
      <c r="U9" s="8">
        <v>7832.1082712700299</v>
      </c>
      <c r="V9" s="8">
        <v>8438.5638312336523</v>
      </c>
      <c r="W9" s="8">
        <v>6681.1432122826427</v>
      </c>
      <c r="X9" s="8">
        <v>6578.0879787340564</v>
      </c>
      <c r="Y9" s="8">
        <v>8121.7379098713236</v>
      </c>
      <c r="Z9" s="8">
        <v>6794.5915543653737</v>
      </c>
      <c r="AA9" s="8">
        <v>6352.2422719946226</v>
      </c>
      <c r="AB9" s="8">
        <v>7089.3759821910244</v>
      </c>
      <c r="AC9" s="8">
        <v>7150.8166536321432</v>
      </c>
      <c r="AD9" s="8">
        <v>7524.3815195388888</v>
      </c>
      <c r="AE9" s="8">
        <v>8967.8974904350671</v>
      </c>
      <c r="AF9" s="8">
        <v>8704.0331753201426</v>
      </c>
      <c r="AG9" s="8">
        <v>9265.6913827733024</v>
      </c>
      <c r="AH9" s="8">
        <v>9477.7097315993342</v>
      </c>
      <c r="AI9" s="8">
        <v>9067.7489010165609</v>
      </c>
      <c r="AJ9" s="8">
        <v>8751.8590667378176</v>
      </c>
      <c r="AK9" s="8">
        <v>8744.5760178408309</v>
      </c>
      <c r="AL9" s="8">
        <v>8858.3578232010168</v>
      </c>
      <c r="AM9" s="8">
        <v>8910.8383313143968</v>
      </c>
      <c r="AN9" s="8">
        <v>9179.2793206727965</v>
      </c>
      <c r="AO9" s="8">
        <v>8132.2645869833104</v>
      </c>
      <c r="AP9" s="8">
        <v>8248.4464422894016</v>
      </c>
      <c r="AQ9" s="8">
        <v>7736.9233889541401</v>
      </c>
      <c r="AR9" s="8">
        <v>7147.5107212509847</v>
      </c>
      <c r="AS9" s="8">
        <v>7177.0477847838847</v>
      </c>
      <c r="AT9" s="8">
        <v>7311.656778812413</v>
      </c>
      <c r="AU9" s="8">
        <v>7143.822236647211</v>
      </c>
      <c r="AV9" s="8">
        <v>8019.4398308908949</v>
      </c>
      <c r="AW9" s="8">
        <v>7999.0199695134315</v>
      </c>
      <c r="AX9" s="8">
        <v>7574.3569121159362</v>
      </c>
      <c r="AY9" s="8">
        <v>7200.4055239605932</v>
      </c>
      <c r="AZ9" s="8">
        <v>6807.681290618536</v>
      </c>
      <c r="BA9" s="8">
        <v>7920.3708771543397</v>
      </c>
      <c r="BB9" s="8">
        <v>7304.9063945761209</v>
      </c>
      <c r="BC9" s="8">
        <v>8508.6682228934696</v>
      </c>
      <c r="BD9" s="8">
        <v>8633.3332457876841</v>
      </c>
      <c r="BE9" s="8">
        <v>8642.0770907736132</v>
      </c>
      <c r="BF9" s="8">
        <v>8239.6201345563586</v>
      </c>
      <c r="BG9" s="8">
        <v>8276.7677836031744</v>
      </c>
      <c r="BH9" s="8">
        <v>7953.7482323462536</v>
      </c>
      <c r="BI9" s="8">
        <v>9222.3008907167496</v>
      </c>
      <c r="BJ9" s="8">
        <v>8131.29046536649</v>
      </c>
      <c r="BK9" s="8">
        <v>8020.6169395129191</v>
      </c>
      <c r="BL9" s="8">
        <v>7543.9538139263241</v>
      </c>
      <c r="BM9" s="8">
        <v>8463.4655507203461</v>
      </c>
      <c r="BN9" s="8">
        <v>7436.3460349982506</v>
      </c>
      <c r="BO9" s="8">
        <v>8458.9556918440303</v>
      </c>
      <c r="BP9" s="8">
        <v>9497.7148015239127</v>
      </c>
      <c r="BQ9" s="8">
        <v>9037.7488253031242</v>
      </c>
      <c r="BR9" s="8">
        <v>8012.1752393229399</v>
      </c>
      <c r="BS9" s="8">
        <v>8545.2197268153959</v>
      </c>
      <c r="BT9" s="8">
        <v>9802.3540052516255</v>
      </c>
      <c r="BU9" s="8">
        <v>8442.267192395273</v>
      </c>
      <c r="BV9" s="8">
        <v>8983.4850151492301</v>
      </c>
      <c r="BW9" s="8">
        <v>9150.8519257441149</v>
      </c>
      <c r="BX9" s="8">
        <v>9773.6018123635986</v>
      </c>
      <c r="BY9" s="8">
        <v>8067.8027015826201</v>
      </c>
      <c r="BZ9" s="8">
        <v>9145.4627772314598</v>
      </c>
      <c r="CA9" s="8">
        <v>10147.31804582014</v>
      </c>
      <c r="CB9" s="8">
        <v>10129.351284624598</v>
      </c>
      <c r="CC9" s="8">
        <v>9294.0135791731991</v>
      </c>
      <c r="CD9" s="8">
        <v>9466.3916340114902</v>
      </c>
      <c r="CE9" s="8">
        <v>9303.7059807816277</v>
      </c>
      <c r="CF9" s="8">
        <v>8998.6536481770399</v>
      </c>
      <c r="CG9" s="8">
        <v>8647.6812213841968</v>
      </c>
      <c r="CH9" s="8">
        <v>9058.8436002598864</v>
      </c>
      <c r="CI9" s="8">
        <v>8562.0679969753528</v>
      </c>
      <c r="CJ9" s="8">
        <v>7829.2155862202171</v>
      </c>
      <c r="CK9" s="8">
        <v>7513.4872668418084</v>
      </c>
      <c r="CL9" s="8">
        <v>7860.9967875858601</v>
      </c>
      <c r="CM9" s="8">
        <v>8489.2454650156251</v>
      </c>
      <c r="CN9" s="8">
        <v>8325.4178233922248</v>
      </c>
      <c r="CO9" s="8">
        <v>9887.6200055590507</v>
      </c>
      <c r="CP9" s="8">
        <v>9883.4320527407726</v>
      </c>
      <c r="CQ9" s="8">
        <v>11107.072766005735</v>
      </c>
      <c r="CR9" s="8">
        <v>10285.72986341158</v>
      </c>
      <c r="CS9" s="8">
        <v>10447.627469402818</v>
      </c>
      <c r="CT9" s="8">
        <v>11148.016727773271</v>
      </c>
      <c r="CU9" s="8">
        <v>10733.2059230019</v>
      </c>
      <c r="CV9" s="8">
        <v>10055.685015610557</v>
      </c>
      <c r="CW9" s="8">
        <v>8766.932164705664</v>
      </c>
      <c r="CX9" s="8">
        <v>8477.1232338747923</v>
      </c>
      <c r="CY9" s="8">
        <v>9672.6730318965074</v>
      </c>
      <c r="CZ9" s="8">
        <v>9990.0647035464299</v>
      </c>
      <c r="DA9" s="8">
        <v>9269.7925078149256</v>
      </c>
      <c r="DB9" s="8">
        <v>10570.124924165795</v>
      </c>
      <c r="DC9" s="8">
        <v>10444.947733339739</v>
      </c>
      <c r="DD9" s="8">
        <v>9389.0962027032583</v>
      </c>
      <c r="DE9" s="8">
        <v>10670.53049891222</v>
      </c>
      <c r="DF9" s="8">
        <v>10304.362330589092</v>
      </c>
      <c r="DG9" s="8">
        <v>10046.07219086371</v>
      </c>
      <c r="DH9" s="8">
        <v>9392.5063594854455</v>
      </c>
      <c r="DI9" s="8">
        <v>10110.335169656626</v>
      </c>
      <c r="DJ9" s="8">
        <v>11174.215041367461</v>
      </c>
      <c r="DK9" s="8">
        <v>11139.855450296338</v>
      </c>
      <c r="DL9" s="8">
        <v>9805.3855451008258</v>
      </c>
      <c r="DM9" s="8">
        <v>10998.146595054937</v>
      </c>
      <c r="DN9" s="8">
        <v>10784.710007987806</v>
      </c>
      <c r="DO9" s="8">
        <v>9612.5794018709894</v>
      </c>
      <c r="DP9" s="8">
        <v>9535.0622176212692</v>
      </c>
      <c r="DQ9" s="8">
        <v>7797.3096344054229</v>
      </c>
      <c r="DR9" s="8">
        <v>8950.0225893447387</v>
      </c>
      <c r="DS9" s="8">
        <v>9447.4949633677297</v>
      </c>
      <c r="DT9" s="8">
        <v>9926.481621497076</v>
      </c>
      <c r="DU9" s="8">
        <v>8900.1197538041924</v>
      </c>
      <c r="DV9" s="8">
        <v>8389.0290963885273</v>
      </c>
      <c r="DW9" s="8">
        <v>9463.7356599106715</v>
      </c>
      <c r="DX9" s="8">
        <v>8809.7237921371088</v>
      </c>
      <c r="DY9" s="8">
        <v>10808.969537271261</v>
      </c>
      <c r="DZ9" s="8">
        <v>11119.524426017773</v>
      </c>
      <c r="EA9" s="8">
        <v>11677.456683718818</v>
      </c>
      <c r="EB9" s="8">
        <v>9397.6000533898987</v>
      </c>
      <c r="EC9" s="8">
        <v>10688.944114646016</v>
      </c>
      <c r="ED9" s="8">
        <v>10688.944114646016</v>
      </c>
    </row>
    <row r="10" spans="2:134" x14ac:dyDescent="0.45">
      <c r="B10" s="3" t="s">
        <v>2</v>
      </c>
      <c r="C10" s="8">
        <v>38816.990876226548</v>
      </c>
      <c r="D10" s="8">
        <v>38341.125839215012</v>
      </c>
      <c r="E10" s="8">
        <v>33514.494749526595</v>
      </c>
      <c r="F10" s="8">
        <v>33242.571871234293</v>
      </c>
      <c r="G10" s="8">
        <v>33446.51402995352</v>
      </c>
      <c r="H10" s="8">
        <v>34330.263384403515</v>
      </c>
      <c r="I10" s="8">
        <v>40040.643828541921</v>
      </c>
      <c r="J10" s="8">
        <v>42012.084696161131</v>
      </c>
      <c r="K10" s="8">
        <v>42691.891891891893</v>
      </c>
      <c r="L10" s="8">
        <v>39224.875193665008</v>
      </c>
      <c r="M10" s="8">
        <v>38613.048717507321</v>
      </c>
      <c r="N10" s="8">
        <v>42963.814770184203</v>
      </c>
      <c r="O10" s="8">
        <v>36641.607849888103</v>
      </c>
      <c r="P10" s="8">
        <v>32290.841797211226</v>
      </c>
      <c r="Q10" s="8">
        <v>30047.478051299709</v>
      </c>
      <c r="R10" s="8">
        <v>33582.475469099678</v>
      </c>
      <c r="S10" s="8">
        <v>34670.166982268893</v>
      </c>
      <c r="T10" s="8">
        <v>35417.954897572738</v>
      </c>
      <c r="U10" s="8">
        <v>34126.321225684282</v>
      </c>
      <c r="V10" s="8">
        <v>35621.897056291964</v>
      </c>
      <c r="W10" s="8">
        <v>39904.68238939577</v>
      </c>
      <c r="X10" s="8">
        <v>43235.737648476505</v>
      </c>
      <c r="Y10" s="8">
        <v>44255.448442072644</v>
      </c>
      <c r="Z10" s="8">
        <v>52073.231192976418</v>
      </c>
      <c r="AA10" s="8">
        <v>47450.542262007235</v>
      </c>
      <c r="AB10" s="8">
        <v>42827.853331038044</v>
      </c>
      <c r="AC10" s="8">
        <v>40380.547426407298</v>
      </c>
      <c r="AD10" s="8">
        <v>41400.258220003445</v>
      </c>
      <c r="AE10" s="8">
        <v>36573.627130315028</v>
      </c>
      <c r="AF10" s="8">
        <v>31611.034601480464</v>
      </c>
      <c r="AG10" s="8">
        <v>28551.902220692031</v>
      </c>
      <c r="AH10" s="8">
        <v>27056.326390084352</v>
      </c>
      <c r="AI10" s="8">
        <v>25968.634876915134</v>
      </c>
      <c r="AJ10" s="8">
        <v>28008.05646410742</v>
      </c>
      <c r="AK10" s="8">
        <v>29299.690135995868</v>
      </c>
      <c r="AL10" s="8">
        <v>33378.533310380444</v>
      </c>
      <c r="AM10" s="8">
        <v>33038.629712515067</v>
      </c>
      <c r="AN10" s="8">
        <v>38952.952315372699</v>
      </c>
      <c r="AO10" s="8">
        <v>39700.740230676536</v>
      </c>
      <c r="AP10" s="8">
        <v>41264.296780857294</v>
      </c>
      <c r="AQ10" s="8">
        <v>41536.219659149596</v>
      </c>
      <c r="AR10" s="8">
        <v>43099.776209330354</v>
      </c>
      <c r="AS10" s="8">
        <v>43847.564124634191</v>
      </c>
      <c r="AT10" s="8">
        <v>45411.120674814942</v>
      </c>
      <c r="AU10" s="8">
        <v>44255.448442072644</v>
      </c>
      <c r="AV10" s="8">
        <v>45751.024272680326</v>
      </c>
      <c r="AW10" s="8">
        <v>38273.145119641937</v>
      </c>
      <c r="AX10" s="8">
        <v>34262.28266483044</v>
      </c>
      <c r="AY10" s="8">
        <v>39836.701669822694</v>
      </c>
      <c r="AZ10" s="8">
        <v>36097.7620933035</v>
      </c>
      <c r="BA10" s="8">
        <v>44731.31347908418</v>
      </c>
      <c r="BB10" s="8">
        <v>44187.467722499568</v>
      </c>
      <c r="BC10" s="8">
        <v>46906.696505422624</v>
      </c>
      <c r="BD10" s="8">
        <v>44731.31347908418</v>
      </c>
      <c r="BE10" s="8">
        <v>39768.720950249612</v>
      </c>
      <c r="BF10" s="8">
        <v>40516.508865553456</v>
      </c>
      <c r="BG10" s="8">
        <v>42351.988294026516</v>
      </c>
      <c r="BH10" s="8">
        <v>44527.371320364953</v>
      </c>
      <c r="BI10" s="8">
        <v>43779.583405061123</v>
      </c>
      <c r="BJ10" s="8">
        <v>42691.891891891893</v>
      </c>
      <c r="BK10" s="8">
        <v>41128.335341711143</v>
      </c>
      <c r="BL10" s="8">
        <v>39564.778791530385</v>
      </c>
      <c r="BM10" s="8">
        <v>40176.605267688072</v>
      </c>
      <c r="BN10" s="8">
        <v>37457.376484765024</v>
      </c>
      <c r="BO10" s="8">
        <v>39904.68238939577</v>
      </c>
      <c r="BP10" s="8">
        <v>37253.43432604579</v>
      </c>
      <c r="BQ10" s="8">
        <v>33854.39834739198</v>
      </c>
      <c r="BR10" s="8">
        <v>30319.400929592015</v>
      </c>
      <c r="BS10" s="8">
        <v>35146.032019280428</v>
      </c>
      <c r="BT10" s="8">
        <v>37321.415045618873</v>
      </c>
      <c r="BU10" s="8">
        <v>36369.684971595801</v>
      </c>
      <c r="BV10" s="8">
        <v>44119.4870029265</v>
      </c>
      <c r="BW10" s="8">
        <v>44323.429161645727</v>
      </c>
      <c r="BX10" s="8">
        <v>46090.927870545711</v>
      </c>
      <c r="BY10" s="8">
        <v>46838.715785849548</v>
      </c>
      <c r="BZ10" s="8">
        <v>50781.59752108797</v>
      </c>
      <c r="CA10" s="8">
        <v>51869.289034257192</v>
      </c>
      <c r="CB10" s="8">
        <v>46974.677224995699</v>
      </c>
      <c r="CC10" s="8">
        <v>47858.426579445688</v>
      </c>
      <c r="CD10" s="8">
        <v>55336.305732484077</v>
      </c>
      <c r="CE10" s="8">
        <v>49897.848166637981</v>
      </c>
      <c r="CF10" s="8">
        <v>47858.426579445688</v>
      </c>
      <c r="CG10" s="8">
        <v>50509.674642795668</v>
      </c>
      <c r="CH10" s="8">
        <v>48062.368738164922</v>
      </c>
      <c r="CI10" s="8">
        <v>49354.00241005337</v>
      </c>
      <c r="CJ10" s="8">
        <v>40788.431743845758</v>
      </c>
      <c r="CK10" s="8">
        <v>49625.925288345672</v>
      </c>
      <c r="CL10" s="8">
        <v>44867.274918230338</v>
      </c>
      <c r="CM10" s="8">
        <v>38205.164400068861</v>
      </c>
      <c r="CN10" s="8">
        <v>37865.260802203476</v>
      </c>
      <c r="CO10" s="8">
        <v>42080.065415734207</v>
      </c>
      <c r="CP10" s="8">
        <v>40448.528145980381</v>
      </c>
      <c r="CQ10" s="8">
        <v>37321.415045618873</v>
      </c>
      <c r="CR10" s="8">
        <v>32018.91891891892</v>
      </c>
      <c r="CS10" s="8">
        <v>33854.39834739198</v>
      </c>
      <c r="CT10" s="8">
        <v>37933.241521776559</v>
      </c>
      <c r="CU10" s="8">
        <v>31611.034601480464</v>
      </c>
      <c r="CV10" s="8">
        <v>37457.376484765024</v>
      </c>
      <c r="CW10" s="8">
        <v>34602.186262695817</v>
      </c>
      <c r="CX10" s="8">
        <v>39496.79807195731</v>
      </c>
      <c r="CY10" s="8">
        <v>43983.525563780342</v>
      </c>
      <c r="CZ10" s="8">
        <v>46702.754346703397</v>
      </c>
      <c r="DA10" s="8">
        <v>49761.886727491823</v>
      </c>
      <c r="DB10" s="8">
        <v>46906.696505422624</v>
      </c>
      <c r="DC10" s="8">
        <v>48878.137373041835</v>
      </c>
      <c r="DD10" s="8">
        <v>45751.024272680326</v>
      </c>
      <c r="DE10" s="8">
        <v>49150.060251334136</v>
      </c>
      <c r="DF10" s="8">
        <v>40040.643828541921</v>
      </c>
      <c r="DG10" s="8">
        <v>45886.985711826477</v>
      </c>
      <c r="DH10" s="8">
        <v>45275.159235668791</v>
      </c>
      <c r="DI10" s="8">
        <v>43507.660526768806</v>
      </c>
      <c r="DJ10" s="8">
        <v>38205.164400068861</v>
      </c>
      <c r="DK10" s="8">
        <v>40924.393182991909</v>
      </c>
      <c r="DL10" s="8">
        <v>39836.701669822694</v>
      </c>
      <c r="DM10" s="8">
        <v>38001.222241349635</v>
      </c>
      <c r="DN10" s="8">
        <v>39904.68238939577</v>
      </c>
      <c r="DO10" s="8">
        <v>41740.16181786883</v>
      </c>
      <c r="DP10" s="8">
        <v>45343.139955241866</v>
      </c>
      <c r="DQ10" s="8">
        <v>46362.850748838013</v>
      </c>
      <c r="DR10" s="8">
        <v>43303.71836804958</v>
      </c>
      <c r="DS10" s="8">
        <v>40380.547426407298</v>
      </c>
      <c r="DT10" s="8">
        <v>36845.550008607337</v>
      </c>
      <c r="DU10" s="8">
        <v>38545.067997934239</v>
      </c>
      <c r="DV10" s="8">
        <v>30455.362368738166</v>
      </c>
      <c r="DW10" s="8">
        <v>39020.933034945774</v>
      </c>
      <c r="DX10" s="8">
        <v>39768.720950249612</v>
      </c>
      <c r="DY10" s="8">
        <v>40380.547426407298</v>
      </c>
      <c r="DZ10" s="8">
        <v>36709.588569461186</v>
      </c>
      <c r="EA10" s="8">
        <v>41740.16181786883</v>
      </c>
      <c r="EB10" s="8">
        <v>54860.440695472549</v>
      </c>
      <c r="EC10" s="8">
        <v>53704.768462730251</v>
      </c>
      <c r="ED10" s="8">
        <v>53704.768462730251</v>
      </c>
    </row>
    <row r="11" spans="2:134" x14ac:dyDescent="0.45">
      <c r="B11" s="3" t="s">
        <v>6</v>
      </c>
      <c r="C11" s="8">
        <v>37988.737628998795</v>
      </c>
      <c r="D11" s="8">
        <v>37674.214042472027</v>
      </c>
      <c r="E11" s="8">
        <v>41533.653293754382</v>
      </c>
      <c r="F11" s="8">
        <v>41432.735120744095</v>
      </c>
      <c r="G11" s="8">
        <v>43041.271242924086</v>
      </c>
      <c r="H11" s="8">
        <v>43671.917576684762</v>
      </c>
      <c r="I11" s="8">
        <v>41962.801281249573</v>
      </c>
      <c r="J11" s="8">
        <v>41371.765306315188</v>
      </c>
      <c r="K11" s="8">
        <v>44029.856297579936</v>
      </c>
      <c r="L11" s="8">
        <v>44257.155629172397</v>
      </c>
      <c r="M11" s="8">
        <v>40462.041491170792</v>
      </c>
      <c r="N11" s="8">
        <v>40591.666553870353</v>
      </c>
      <c r="O11" s="8">
        <v>37995.547456458618</v>
      </c>
      <c r="P11" s="8">
        <v>37043.054904282944</v>
      </c>
      <c r="Q11" s="8">
        <v>34732.393352905507</v>
      </c>
      <c r="R11" s="8">
        <v>38235.593113275114</v>
      </c>
      <c r="S11" s="8">
        <v>39804.024738955326</v>
      </c>
      <c r="T11" s="8">
        <v>41238.30443056587</v>
      </c>
      <c r="U11" s="8">
        <v>38511.981571971752</v>
      </c>
      <c r="V11" s="8">
        <v>38400.001779676895</v>
      </c>
      <c r="W11" s="8">
        <v>38257.753542460421</v>
      </c>
      <c r="X11" s="8">
        <v>39751.830735795309</v>
      </c>
      <c r="Y11" s="8">
        <v>43829.588956006257</v>
      </c>
      <c r="Z11" s="8">
        <v>41150.073253027229</v>
      </c>
      <c r="AA11" s="8">
        <v>38714.58104297323</v>
      </c>
      <c r="AB11" s="8">
        <v>39264.156336292363</v>
      </c>
      <c r="AC11" s="8">
        <v>41298.553255330924</v>
      </c>
      <c r="AD11" s="8">
        <v>37282.097371846095</v>
      </c>
      <c r="AE11" s="8">
        <v>40419.592351774467</v>
      </c>
      <c r="AF11" s="8">
        <v>38650.291749509743</v>
      </c>
      <c r="AG11" s="8">
        <v>38082.727113112822</v>
      </c>
      <c r="AH11" s="8">
        <v>37216.445738326045</v>
      </c>
      <c r="AI11" s="8">
        <v>39876.198890698186</v>
      </c>
      <c r="AJ11" s="8">
        <v>38292.407452483647</v>
      </c>
      <c r="AK11" s="8">
        <v>36319.821244267834</v>
      </c>
      <c r="AL11" s="8">
        <v>37014.708477157779</v>
      </c>
      <c r="AM11" s="8">
        <v>33929.174946024461</v>
      </c>
      <c r="AN11" s="8">
        <v>37094.057762104771</v>
      </c>
      <c r="AO11" s="8">
        <v>38634.389404967689</v>
      </c>
      <c r="AP11" s="8">
        <v>41252.244728414051</v>
      </c>
      <c r="AQ11" s="8">
        <v>38377.351439385653</v>
      </c>
      <c r="AR11" s="8">
        <v>42938.52114924496</v>
      </c>
      <c r="AS11" s="8">
        <v>43287.281952551755</v>
      </c>
      <c r="AT11" s="8">
        <v>42710.925729952651</v>
      </c>
      <c r="AU11" s="8">
        <v>41563.083530161937</v>
      </c>
      <c r="AV11" s="8">
        <v>41637.866124103253</v>
      </c>
      <c r="AW11" s="8">
        <v>43451.924486911928</v>
      </c>
      <c r="AX11" s="8">
        <v>42232.288374526572</v>
      </c>
      <c r="AY11" s="8">
        <v>38800.878793400618</v>
      </c>
      <c r="AZ11" s="8">
        <v>35461.658862186145</v>
      </c>
      <c r="BA11" s="8">
        <v>35056.704248185837</v>
      </c>
      <c r="BB11" s="8">
        <v>38884.393913746506</v>
      </c>
      <c r="BC11" s="8">
        <v>39555.487031200195</v>
      </c>
      <c r="BD11" s="8">
        <v>41210.128870998829</v>
      </c>
      <c r="BE11" s="8">
        <v>40167.430786541008</v>
      </c>
      <c r="BF11" s="8">
        <v>42225.197661070684</v>
      </c>
      <c r="BG11" s="8">
        <v>39797.485746985876</v>
      </c>
      <c r="BH11" s="8">
        <v>40361.164245792759</v>
      </c>
      <c r="BI11" s="8">
        <v>38410.662151658762</v>
      </c>
      <c r="BJ11" s="8">
        <v>37815.296041734488</v>
      </c>
      <c r="BK11" s="8">
        <v>38509.208438486399</v>
      </c>
      <c r="BL11" s="8">
        <v>38943.525180679047</v>
      </c>
      <c r="BM11" s="8">
        <v>42238.731584481218</v>
      </c>
      <c r="BN11" s="8">
        <v>43576.264556999355</v>
      </c>
      <c r="BO11" s="8">
        <v>39784.041327253006</v>
      </c>
      <c r="BP11" s="8">
        <v>40747.748929076653</v>
      </c>
      <c r="BQ11" s="8">
        <v>41898.276868937392</v>
      </c>
      <c r="BR11" s="8">
        <v>43809.209324448064</v>
      </c>
      <c r="BS11" s="8">
        <v>40025.190284148739</v>
      </c>
      <c r="BT11" s="8">
        <v>43071.239087791007</v>
      </c>
      <c r="BU11" s="8">
        <v>45972.104762461517</v>
      </c>
      <c r="BV11" s="8">
        <v>45869.708443648393</v>
      </c>
      <c r="BW11" s="8">
        <v>46034.230372465216</v>
      </c>
      <c r="BX11" s="8">
        <v>44817.338509525434</v>
      </c>
      <c r="BY11" s="8">
        <v>44629.048581064184</v>
      </c>
      <c r="BZ11" s="8">
        <v>42125.602889728783</v>
      </c>
      <c r="CA11" s="8">
        <v>42108.374230544199</v>
      </c>
      <c r="CB11" s="8">
        <v>40830.419417667537</v>
      </c>
      <c r="CC11" s="8">
        <v>41720.633957104641</v>
      </c>
      <c r="CD11" s="8">
        <v>44361.350450751961</v>
      </c>
      <c r="CE11" s="8">
        <v>44755.024863068742</v>
      </c>
      <c r="CF11" s="8">
        <v>47404.553498506248</v>
      </c>
      <c r="CG11" s="8">
        <v>52651.738088465514</v>
      </c>
      <c r="CH11" s="8">
        <v>50611.536191471736</v>
      </c>
      <c r="CI11" s="8">
        <v>52980.666980227339</v>
      </c>
      <c r="CJ11" s="8">
        <v>51995.869673279842</v>
      </c>
      <c r="CK11" s="8">
        <v>51023.446062003757</v>
      </c>
      <c r="CL11" s="8">
        <v>50154.841420285287</v>
      </c>
      <c r="CM11" s="8">
        <v>45815.272145563591</v>
      </c>
      <c r="CN11" s="8">
        <v>47248.978677019746</v>
      </c>
      <c r="CO11" s="8">
        <v>49214.553419177275</v>
      </c>
      <c r="CP11" s="8">
        <v>46749.399177857034</v>
      </c>
      <c r="CQ11" s="8">
        <v>45615.950877651674</v>
      </c>
      <c r="CR11" s="8">
        <v>44328.663814245694</v>
      </c>
      <c r="CS11" s="8">
        <v>40692.879974706055</v>
      </c>
      <c r="CT11" s="8">
        <v>41190.343364366359</v>
      </c>
      <c r="CU11" s="8">
        <v>45307.811460601923</v>
      </c>
      <c r="CV11" s="8">
        <v>42800.533893331944</v>
      </c>
      <c r="CW11" s="8">
        <v>40112.996273936085</v>
      </c>
      <c r="CX11" s="8">
        <v>46791.542403964573</v>
      </c>
      <c r="CY11" s="8">
        <v>47178.043981093644</v>
      </c>
      <c r="CZ11" s="8">
        <v>44260.198983190407</v>
      </c>
      <c r="DA11" s="8">
        <v>45271.537425100236</v>
      </c>
      <c r="DB11" s="8">
        <v>44199.905025555679</v>
      </c>
      <c r="DC11" s="8">
        <v>44802.712773530817</v>
      </c>
      <c r="DD11" s="8">
        <v>39743.431430323661</v>
      </c>
      <c r="DE11" s="8">
        <v>41214.423393423116</v>
      </c>
      <c r="DF11" s="8">
        <v>36874.374444377943</v>
      </c>
      <c r="DG11" s="8">
        <v>31859.932591573015</v>
      </c>
      <c r="DH11" s="8">
        <v>34811.629786453341</v>
      </c>
      <c r="DI11" s="8">
        <v>38835.291779779371</v>
      </c>
      <c r="DJ11" s="8">
        <v>40456.273296303349</v>
      </c>
      <c r="DK11" s="8">
        <v>41089.106905481989</v>
      </c>
      <c r="DL11" s="8">
        <v>45822.099328017444</v>
      </c>
      <c r="DM11" s="8">
        <v>44774.498974388945</v>
      </c>
      <c r="DN11" s="8">
        <v>47624.895335520647</v>
      </c>
      <c r="DO11" s="8">
        <v>48214.925065333911</v>
      </c>
      <c r="DP11" s="8">
        <v>45726.458802658446</v>
      </c>
      <c r="DQ11" s="8">
        <v>42844.999564161793</v>
      </c>
      <c r="DR11" s="8">
        <v>43350.67009779386</v>
      </c>
      <c r="DS11" s="8">
        <v>42014.324596300939</v>
      </c>
      <c r="DT11" s="8">
        <v>41859.717535946416</v>
      </c>
      <c r="DU11" s="8">
        <v>33072.666148518976</v>
      </c>
      <c r="DV11" s="8">
        <v>35067.176662250306</v>
      </c>
      <c r="DW11" s="8">
        <v>37357.600890915601</v>
      </c>
      <c r="DX11" s="8">
        <v>38487.420349401335</v>
      </c>
      <c r="DY11" s="8">
        <v>44993.87631612386</v>
      </c>
      <c r="DZ11" s="8">
        <v>43390.884142677678</v>
      </c>
      <c r="EA11" s="8">
        <v>47157.260414352939</v>
      </c>
      <c r="EB11" s="8">
        <v>48143.819111986319</v>
      </c>
      <c r="EC11" s="8">
        <v>48160.166070540858</v>
      </c>
      <c r="ED11" s="8">
        <v>48160.166070540858</v>
      </c>
    </row>
    <row r="12" spans="2:134" x14ac:dyDescent="0.45">
      <c r="B12" s="3" t="s">
        <v>5</v>
      </c>
      <c r="C12" s="8">
        <v>117236.94803584034</v>
      </c>
      <c r="D12" s="8">
        <v>122430.05562591761</v>
      </c>
      <c r="E12" s="8">
        <v>129461.05295384304</v>
      </c>
      <c r="F12" s="8">
        <v>129317.21989392271</v>
      </c>
      <c r="G12" s="8">
        <v>128190.97699459831</v>
      </c>
      <c r="H12" s="8">
        <v>132232.46464280243</v>
      </c>
      <c r="I12" s="8">
        <v>119819.3890614822</v>
      </c>
      <c r="J12" s="8">
        <v>120576.17350340317</v>
      </c>
      <c r="K12" s="8">
        <v>117771.8573651739</v>
      </c>
      <c r="L12" s="8">
        <v>117544.35682524294</v>
      </c>
      <c r="M12" s="8">
        <v>123661.58381726239</v>
      </c>
      <c r="N12" s="8">
        <v>121675.15527208774</v>
      </c>
      <c r="O12" s="8">
        <v>127799.90072518509</v>
      </c>
      <c r="P12" s="8">
        <v>122795.75485278209</v>
      </c>
      <c r="Q12" s="8">
        <v>120757.61675999954</v>
      </c>
      <c r="R12" s="8">
        <v>123970.87669475611</v>
      </c>
      <c r="S12" s="8">
        <v>121128.01278862689</v>
      </c>
      <c r="T12" s="8">
        <v>122099.13599077084</v>
      </c>
      <c r="U12" s="8">
        <v>123973.68940842789</v>
      </c>
      <c r="V12" s="8">
        <v>122257.06840162307</v>
      </c>
      <c r="W12" s="8">
        <v>125548.36144340345</v>
      </c>
      <c r="X12" s="8">
        <v>121375.25599811977</v>
      </c>
      <c r="Y12" s="8">
        <v>124197.43966346313</v>
      </c>
      <c r="Z12" s="8">
        <v>129486.43894203505</v>
      </c>
      <c r="AA12" s="8">
        <v>141907.97055565708</v>
      </c>
      <c r="AB12" s="8">
        <v>143145.13311998869</v>
      </c>
      <c r="AC12" s="8">
        <v>143969.60160289725</v>
      </c>
      <c r="AD12" s="8">
        <v>135364.87875686344</v>
      </c>
      <c r="AE12" s="8">
        <v>134287.52374583189</v>
      </c>
      <c r="AF12" s="8">
        <v>135939.27342532086</v>
      </c>
      <c r="AG12" s="8">
        <v>133369.97628810041</v>
      </c>
      <c r="AH12" s="8">
        <v>134997.28649626457</v>
      </c>
      <c r="AI12" s="8">
        <v>134245.20780174973</v>
      </c>
      <c r="AJ12" s="8">
        <v>133415.10494585434</v>
      </c>
      <c r="AK12" s="8">
        <v>138131.58469841667</v>
      </c>
      <c r="AL12" s="8">
        <v>137463.17348391245</v>
      </c>
      <c r="AM12" s="8">
        <v>140759.16332745572</v>
      </c>
      <c r="AN12" s="8">
        <v>143963.95828426722</v>
      </c>
      <c r="AO12" s="8">
        <v>137736.74025282124</v>
      </c>
      <c r="AP12" s="8">
        <v>143177.09999803462</v>
      </c>
      <c r="AQ12" s="8">
        <v>136319.07200311721</v>
      </c>
      <c r="AR12" s="8">
        <v>139876.41335272853</v>
      </c>
      <c r="AS12" s="8">
        <v>138242.52225471038</v>
      </c>
      <c r="AT12" s="8">
        <v>139464.65684252942</v>
      </c>
      <c r="AU12" s="8">
        <v>138087.41150317318</v>
      </c>
      <c r="AV12" s="8">
        <v>140988.55690112102</v>
      </c>
      <c r="AW12" s="8">
        <v>146673.33819651228</v>
      </c>
      <c r="AX12" s="8">
        <v>141970.95779488183</v>
      </c>
      <c r="AY12" s="8">
        <v>138223.72610201561</v>
      </c>
      <c r="AZ12" s="8">
        <v>135457.01121481913</v>
      </c>
      <c r="BA12" s="8">
        <v>138969.21496103323</v>
      </c>
      <c r="BB12" s="8">
        <v>143029.4987619321</v>
      </c>
      <c r="BC12" s="8">
        <v>147158.41312068579</v>
      </c>
      <c r="BD12" s="8">
        <v>142707.98167595433</v>
      </c>
      <c r="BE12" s="8">
        <v>150657.46403283518</v>
      </c>
      <c r="BF12" s="8">
        <v>161724.31463597796</v>
      </c>
      <c r="BG12" s="8">
        <v>154867.23315792769</v>
      </c>
      <c r="BH12" s="8">
        <v>154913.3083325488</v>
      </c>
      <c r="BI12" s="8">
        <v>148278.08407579947</v>
      </c>
      <c r="BJ12" s="8">
        <v>151867.3744121702</v>
      </c>
      <c r="BK12" s="8">
        <v>142166.49145676682</v>
      </c>
      <c r="BL12" s="8">
        <v>146816.21579392217</v>
      </c>
      <c r="BM12" s="8">
        <v>143097.18280291971</v>
      </c>
      <c r="BN12" s="8">
        <v>149653.43638142134</v>
      </c>
      <c r="BO12" s="8">
        <v>145240.60618772267</v>
      </c>
      <c r="BP12" s="8">
        <v>156809.47061657239</v>
      </c>
      <c r="BQ12" s="8">
        <v>162151.10806833283</v>
      </c>
      <c r="BR12" s="8">
        <v>156524.61721040346</v>
      </c>
      <c r="BS12" s="8">
        <v>160543.54052973061</v>
      </c>
      <c r="BT12" s="8">
        <v>153952.50735951128</v>
      </c>
      <c r="BU12" s="8">
        <v>162736.79831969363</v>
      </c>
      <c r="BV12" s="8">
        <v>152847.90016348317</v>
      </c>
      <c r="BW12" s="8">
        <v>158840.09024827703</v>
      </c>
      <c r="BX12" s="8">
        <v>156263.2746499787</v>
      </c>
      <c r="BY12" s="8">
        <v>154204.45631641027</v>
      </c>
      <c r="BZ12" s="8">
        <v>151820.3527206819</v>
      </c>
      <c r="CA12" s="8">
        <v>154478.95171089974</v>
      </c>
      <c r="CB12" s="8">
        <v>163151.35859792124</v>
      </c>
      <c r="CC12" s="8">
        <v>160509.68956359357</v>
      </c>
      <c r="CD12" s="8">
        <v>158640.77946456659</v>
      </c>
      <c r="CE12" s="8">
        <v>158408.5731772295</v>
      </c>
      <c r="CF12" s="8">
        <v>159234.90785694268</v>
      </c>
      <c r="CG12" s="8">
        <v>162485.77798837528</v>
      </c>
      <c r="CH12" s="8">
        <v>165889.88372889723</v>
      </c>
      <c r="CI12" s="8">
        <v>165727.24557063889</v>
      </c>
      <c r="CJ12" s="8">
        <v>172916.18425505981</v>
      </c>
      <c r="CK12" s="8">
        <v>172773.28876636337</v>
      </c>
      <c r="CL12" s="8">
        <v>174084.72520717984</v>
      </c>
      <c r="CM12" s="8">
        <v>178119.63196552999</v>
      </c>
      <c r="CN12" s="8">
        <v>192305.73490302579</v>
      </c>
      <c r="CO12" s="8">
        <v>186735.6503944672</v>
      </c>
      <c r="CP12" s="8">
        <v>188748.39355341453</v>
      </c>
      <c r="CQ12" s="8">
        <v>187743.42833077675</v>
      </c>
      <c r="CR12" s="8">
        <v>184006.53675830347</v>
      </c>
      <c r="CS12" s="8">
        <v>182792.84925714295</v>
      </c>
      <c r="CT12" s="8">
        <v>178677.09667809724</v>
      </c>
      <c r="CU12" s="8">
        <v>175453.49662294774</v>
      </c>
      <c r="CV12" s="8">
        <v>176870.22730142783</v>
      </c>
      <c r="CW12" s="8">
        <v>179045.6086186335</v>
      </c>
      <c r="CX12" s="8">
        <v>187195.33038480545</v>
      </c>
      <c r="CY12" s="8">
        <v>192057.53623102247</v>
      </c>
      <c r="CZ12" s="8">
        <v>196350.02631925844</v>
      </c>
      <c r="DA12" s="8">
        <v>196549.32815732562</v>
      </c>
      <c r="DB12" s="8">
        <v>192447.65703792524</v>
      </c>
      <c r="DC12" s="8">
        <v>193103.86193523198</v>
      </c>
      <c r="DD12" s="8">
        <v>189463.79962247724</v>
      </c>
      <c r="DE12" s="8">
        <v>196758.04149020507</v>
      </c>
      <c r="DF12" s="8">
        <v>190669.01320004938</v>
      </c>
      <c r="DG12" s="8">
        <v>193381.20582596623</v>
      </c>
      <c r="DH12" s="8">
        <v>193584.27584021562</v>
      </c>
      <c r="DI12" s="8">
        <v>193337.02368507948</v>
      </c>
      <c r="DJ12" s="8">
        <v>196248.50025777699</v>
      </c>
      <c r="DK12" s="8">
        <v>195465.3922564401</v>
      </c>
      <c r="DL12" s="8">
        <v>201185.8996604163</v>
      </c>
      <c r="DM12" s="8">
        <v>204720.67668115059</v>
      </c>
      <c r="DN12" s="8">
        <v>211597.5008287628</v>
      </c>
      <c r="DO12" s="8">
        <v>199773.87472934232</v>
      </c>
      <c r="DP12" s="8">
        <v>205475.58598062373</v>
      </c>
      <c r="DQ12" s="8">
        <v>201514.00658189127</v>
      </c>
      <c r="DR12" s="8">
        <v>204562.75321594166</v>
      </c>
      <c r="DS12" s="8">
        <v>212517.8699458093</v>
      </c>
      <c r="DT12" s="8">
        <v>209402.35895070867</v>
      </c>
      <c r="DU12" s="8">
        <v>213720.23502713663</v>
      </c>
      <c r="DV12" s="8">
        <v>209610.12576672097</v>
      </c>
      <c r="DW12" s="8">
        <v>209610.12576672097</v>
      </c>
      <c r="DX12" s="8">
        <v>221977.12617342005</v>
      </c>
      <c r="DY12" s="8">
        <v>228141.36591128455</v>
      </c>
      <c r="DZ12" s="8">
        <v>232007.05362152235</v>
      </c>
      <c r="EA12" s="8">
        <v>229805.33085361426</v>
      </c>
      <c r="EB12" s="8">
        <v>236041.95143422921</v>
      </c>
      <c r="EC12" s="8">
        <v>235575.66371710724</v>
      </c>
      <c r="ED12" s="8">
        <v>235575.66371710724</v>
      </c>
    </row>
    <row r="13" spans="2:134" x14ac:dyDescent="0.45">
      <c r="B13" s="3" t="s">
        <v>487</v>
      </c>
      <c r="C13" s="8">
        <v>46389.054932821076</v>
      </c>
      <c r="D13" s="8">
        <v>46432.949803041942</v>
      </c>
      <c r="E13" s="8">
        <v>51713.885558692738</v>
      </c>
      <c r="F13" s="8">
        <v>50303.38544139787</v>
      </c>
      <c r="G13" s="8">
        <v>50122.876617696442</v>
      </c>
      <c r="H13" s="8">
        <v>46443.353434909688</v>
      </c>
      <c r="I13" s="8">
        <v>52673.078145518361</v>
      </c>
      <c r="J13" s="8">
        <v>48680.799366605577</v>
      </c>
      <c r="K13" s="8">
        <v>51945.244863150336</v>
      </c>
      <c r="L13" s="8">
        <v>49036.650339552398</v>
      </c>
      <c r="M13" s="8">
        <v>51675.923267655467</v>
      </c>
      <c r="N13" s="8">
        <v>52376.03376487011</v>
      </c>
      <c r="O13" s="8">
        <v>49804.285680249202</v>
      </c>
      <c r="P13" s="8">
        <v>47231.383394499077</v>
      </c>
      <c r="Q13" s="8">
        <v>48148.182887051124</v>
      </c>
      <c r="R13" s="8">
        <v>55426.321417918749</v>
      </c>
      <c r="S13" s="8">
        <v>51126.599469168679</v>
      </c>
      <c r="T13" s="8">
        <v>50230.387440477323</v>
      </c>
      <c r="U13" s="8">
        <v>49798.718679782673</v>
      </c>
      <c r="V13" s="8">
        <v>47099.111930390602</v>
      </c>
      <c r="W13" s="8">
        <v>48826.749433932215</v>
      </c>
      <c r="X13" s="8">
        <v>49807.959502756101</v>
      </c>
      <c r="Y13" s="8">
        <v>54286.842070489321</v>
      </c>
      <c r="Z13" s="8">
        <v>54420.832503954458</v>
      </c>
      <c r="AA13" s="8">
        <v>52643.39824399192</v>
      </c>
      <c r="AB13" s="8">
        <v>50114.003979905494</v>
      </c>
      <c r="AC13" s="8">
        <v>55163.883991382536</v>
      </c>
      <c r="AD13" s="8">
        <v>49525.112875272091</v>
      </c>
      <c r="AE13" s="8">
        <v>46828.757220924905</v>
      </c>
      <c r="AF13" s="8">
        <v>46405.832534709116</v>
      </c>
      <c r="AG13" s="8">
        <v>51053.798051293095</v>
      </c>
      <c r="AH13" s="8">
        <v>52535.869889447771</v>
      </c>
      <c r="AI13" s="8">
        <v>46917.540458355761</v>
      </c>
      <c r="AJ13" s="8">
        <v>45862.212907766028</v>
      </c>
      <c r="AK13" s="8">
        <v>48698.864945865775</v>
      </c>
      <c r="AL13" s="8">
        <v>46333.306933841886</v>
      </c>
      <c r="AM13" s="8">
        <v>49665.221599977864</v>
      </c>
      <c r="AN13" s="8">
        <v>47214.494761062233</v>
      </c>
      <c r="AO13" s="8">
        <v>50315.066995028188</v>
      </c>
      <c r="AP13" s="8">
        <v>57117.090604206191</v>
      </c>
      <c r="AQ13" s="8">
        <v>56671.03043000085</v>
      </c>
      <c r="AR13" s="8">
        <v>57044.571004638623</v>
      </c>
      <c r="AS13" s="8">
        <v>51381.399956229376</v>
      </c>
      <c r="AT13" s="8">
        <v>53900.678408055741</v>
      </c>
      <c r="AU13" s="8">
        <v>54379.341353874217</v>
      </c>
      <c r="AV13" s="8">
        <v>47220.821637947141</v>
      </c>
      <c r="AW13" s="8">
        <v>54542.012190577007</v>
      </c>
      <c r="AX13" s="8">
        <v>53780.923869882521</v>
      </c>
      <c r="AY13" s="8">
        <v>50316.685803823959</v>
      </c>
      <c r="AZ13" s="8">
        <v>53629.781331814105</v>
      </c>
      <c r="BA13" s="8">
        <v>56773.68366777349</v>
      </c>
      <c r="BB13" s="8">
        <v>53951.671589053018</v>
      </c>
      <c r="BC13" s="8">
        <v>56467.486278870769</v>
      </c>
      <c r="BD13" s="8">
        <v>54477.537332649124</v>
      </c>
      <c r="BE13" s="8">
        <v>54628.966558713801</v>
      </c>
      <c r="BF13" s="8">
        <v>53577.050834318565</v>
      </c>
      <c r="BG13" s="8">
        <v>53955.781616475288</v>
      </c>
      <c r="BH13" s="8">
        <v>54193.656116340266</v>
      </c>
      <c r="BI13" s="8">
        <v>55011.917268230187</v>
      </c>
      <c r="BJ13" s="8">
        <v>53252.031700804582</v>
      </c>
      <c r="BK13" s="8">
        <v>56001.934561577582</v>
      </c>
      <c r="BL13" s="8">
        <v>57594.889747959023</v>
      </c>
      <c r="BM13" s="8">
        <v>59884.778357542775</v>
      </c>
      <c r="BN13" s="8">
        <v>61461.724453229181</v>
      </c>
      <c r="BO13" s="8">
        <v>61424.906623944626</v>
      </c>
      <c r="BP13" s="8">
        <v>49513.919462371239</v>
      </c>
      <c r="BQ13" s="8">
        <v>48834.856166995596</v>
      </c>
      <c r="BR13" s="8">
        <v>49459.487527282297</v>
      </c>
      <c r="BS13" s="8">
        <v>50709.793074193527</v>
      </c>
      <c r="BT13" s="8">
        <v>54244.78615218163</v>
      </c>
      <c r="BU13" s="8">
        <v>51585.394105961255</v>
      </c>
      <c r="BV13" s="8">
        <v>53927.275394831071</v>
      </c>
      <c r="BW13" s="8">
        <v>52615.781963941707</v>
      </c>
      <c r="BX13" s="8">
        <v>49748.568690486616</v>
      </c>
      <c r="BY13" s="8">
        <v>47813.678466014571</v>
      </c>
      <c r="BZ13" s="8">
        <v>48116.047645803046</v>
      </c>
      <c r="CA13" s="8">
        <v>46891.069771669674</v>
      </c>
      <c r="CB13" s="8">
        <v>46260.117535797719</v>
      </c>
      <c r="CC13" s="8">
        <v>54103.161358696889</v>
      </c>
      <c r="CD13" s="8">
        <v>54165.604762986099</v>
      </c>
      <c r="CE13" s="8">
        <v>57272.542359207248</v>
      </c>
      <c r="CF13" s="8">
        <v>59774.960264114852</v>
      </c>
      <c r="CG13" s="8">
        <v>61109.867606467553</v>
      </c>
      <c r="CH13" s="8">
        <v>63898.579028580207</v>
      </c>
      <c r="CI13" s="8">
        <v>57505.580227671016</v>
      </c>
      <c r="CJ13" s="8">
        <v>55382.932220190618</v>
      </c>
      <c r="CK13" s="8">
        <v>54870.594115049083</v>
      </c>
      <c r="CL13" s="8">
        <v>59410.770728620999</v>
      </c>
      <c r="CM13" s="8">
        <v>53993.363060255069</v>
      </c>
      <c r="CN13" s="8">
        <v>49596.367215152102</v>
      </c>
      <c r="CO13" s="8">
        <v>62980.862323294394</v>
      </c>
      <c r="CP13" s="8">
        <v>61205.674474166604</v>
      </c>
      <c r="CQ13" s="8">
        <v>64385.041565004016</v>
      </c>
      <c r="CR13" s="8">
        <v>68629.796344800285</v>
      </c>
      <c r="CS13" s="8">
        <v>70633.486728051634</v>
      </c>
      <c r="CT13" s="8">
        <v>70056.04842616606</v>
      </c>
      <c r="CU13" s="8">
        <v>64925.022116733657</v>
      </c>
      <c r="CV13" s="8">
        <v>62864.420925608792</v>
      </c>
      <c r="CW13" s="8">
        <v>63228.228798466807</v>
      </c>
      <c r="CX13" s="8">
        <v>65427.94895538516</v>
      </c>
      <c r="CY13" s="8">
        <v>64235.620602757699</v>
      </c>
      <c r="CZ13" s="8">
        <v>57047.777956256148</v>
      </c>
      <c r="DA13" s="8">
        <v>57779.790417390737</v>
      </c>
      <c r="DB13" s="8">
        <v>55986.537305235834</v>
      </c>
      <c r="DC13" s="8">
        <v>64779.942169005408</v>
      </c>
      <c r="DD13" s="8">
        <v>67991.050519622659</v>
      </c>
      <c r="DE13" s="8">
        <v>67921.154440070502</v>
      </c>
      <c r="DF13" s="8">
        <v>69856.499532832589</v>
      </c>
      <c r="DG13" s="8">
        <v>70230.637016525812</v>
      </c>
      <c r="DH13" s="8">
        <v>66093.488350383079</v>
      </c>
      <c r="DI13" s="8">
        <v>66491.572029696457</v>
      </c>
      <c r="DJ13" s="8">
        <v>62430.374584301877</v>
      </c>
      <c r="DK13" s="8">
        <v>64768.153321903112</v>
      </c>
      <c r="DL13" s="8">
        <v>64377.703975599798</v>
      </c>
      <c r="DM13" s="8">
        <v>61645.975119170384</v>
      </c>
      <c r="DN13" s="8">
        <v>62889.337058145626</v>
      </c>
      <c r="DO13" s="8">
        <v>64307.407253804056</v>
      </c>
      <c r="DP13" s="8">
        <v>68071.666796644015</v>
      </c>
      <c r="DQ13" s="8">
        <v>67804.603930816316</v>
      </c>
      <c r="DR13" s="8">
        <v>65543.472351968187</v>
      </c>
      <c r="DS13" s="8">
        <v>63433.960264696951</v>
      </c>
      <c r="DT13" s="8">
        <v>66856.914634708126</v>
      </c>
      <c r="DU13" s="8">
        <v>50151.216133900904</v>
      </c>
      <c r="DV13" s="8">
        <v>45343.567720725667</v>
      </c>
      <c r="DW13" s="8">
        <v>49258.39871587386</v>
      </c>
      <c r="DX13" s="8">
        <v>45074.415437135984</v>
      </c>
      <c r="DY13" s="8">
        <v>46419.942473154391</v>
      </c>
      <c r="DZ13" s="8">
        <v>49297.290222244235</v>
      </c>
      <c r="EA13" s="8">
        <v>52663.968835565043</v>
      </c>
      <c r="EB13" s="8">
        <v>51268.52279734637</v>
      </c>
      <c r="EC13" s="8">
        <v>49507.293894890739</v>
      </c>
      <c r="ED13" s="8">
        <v>49507.293894890739</v>
      </c>
    </row>
    <row r="14" spans="2:134" x14ac:dyDescent="0.45">
      <c r="B14" s="3" t="s">
        <v>4</v>
      </c>
      <c r="C14" s="8">
        <v>105980.10047089196</v>
      </c>
      <c r="D14" s="8">
        <v>107364.19207268624</v>
      </c>
      <c r="E14" s="8">
        <v>110360.83776515475</v>
      </c>
      <c r="F14" s="8">
        <v>106179.91003867125</v>
      </c>
      <c r="G14" s="8">
        <v>101287.82043636184</v>
      </c>
      <c r="H14" s="8">
        <v>108193.98084099413</v>
      </c>
      <c r="I14" s="8">
        <v>107580.36146154618</v>
      </c>
      <c r="J14" s="8">
        <v>103789.38905961394</v>
      </c>
      <c r="K14" s="8">
        <v>100493.78654600942</v>
      </c>
      <c r="L14" s="8">
        <v>103977.51447891531</v>
      </c>
      <c r="M14" s="8">
        <v>113491.541124885</v>
      </c>
      <c r="N14" s="8">
        <v>102906.10742471238</v>
      </c>
      <c r="O14" s="8">
        <v>110283.03889815984</v>
      </c>
      <c r="P14" s="8">
        <v>111520.93738472575</v>
      </c>
      <c r="Q14" s="8">
        <v>111335.68106973439</v>
      </c>
      <c r="R14" s="8">
        <v>106122.10027277016</v>
      </c>
      <c r="S14" s="8">
        <v>107286.39916764598</v>
      </c>
      <c r="T14" s="8">
        <v>107222.83088602178</v>
      </c>
      <c r="U14" s="8">
        <v>112308.85958584142</v>
      </c>
      <c r="V14" s="8">
        <v>106167.81306559354</v>
      </c>
      <c r="W14" s="8">
        <v>104219.71574779447</v>
      </c>
      <c r="X14" s="8">
        <v>106562.78638600776</v>
      </c>
      <c r="Y14" s="8">
        <v>93780.13427241148</v>
      </c>
      <c r="Z14" s="8">
        <v>97398.090150352698</v>
      </c>
      <c r="AA14" s="8">
        <v>93739.570164294229</v>
      </c>
      <c r="AB14" s="8">
        <v>93737.499766028777</v>
      </c>
      <c r="AC14" s="8">
        <v>98473.53754641526</v>
      </c>
      <c r="AD14" s="8">
        <v>102205.39763225344</v>
      </c>
      <c r="AE14" s="8">
        <v>103069.57054776118</v>
      </c>
      <c r="AF14" s="8">
        <v>105775.87247927207</v>
      </c>
      <c r="AG14" s="8">
        <v>106350.66310676858</v>
      </c>
      <c r="AH14" s="8">
        <v>105452.08397449146</v>
      </c>
      <c r="AI14" s="8">
        <v>102827.79104681643</v>
      </c>
      <c r="AJ14" s="8">
        <v>103483.35779059943</v>
      </c>
      <c r="AK14" s="8">
        <v>105692.57017144392</v>
      </c>
      <c r="AL14" s="8">
        <v>98171.917039621098</v>
      </c>
      <c r="AM14" s="8">
        <v>97706.270462950371</v>
      </c>
      <c r="AN14" s="8">
        <v>101136.85266509719</v>
      </c>
      <c r="AO14" s="8">
        <v>109301.54459674511</v>
      </c>
      <c r="AP14" s="8">
        <v>104348.81735967245</v>
      </c>
      <c r="AQ14" s="8">
        <v>107266.08408326871</v>
      </c>
      <c r="AR14" s="8">
        <v>102221.41487120741</v>
      </c>
      <c r="AS14" s="8">
        <v>105318.84875189071</v>
      </c>
      <c r="AT14" s="8">
        <v>105781.41184693275</v>
      </c>
      <c r="AU14" s="8">
        <v>92298.191538776882</v>
      </c>
      <c r="AV14" s="8">
        <v>91782.025631569093</v>
      </c>
      <c r="AW14" s="8">
        <v>95435.956105031888</v>
      </c>
      <c r="AX14" s="8">
        <v>97618.930990389461</v>
      </c>
      <c r="AY14" s="8">
        <v>94651.97122569583</v>
      </c>
      <c r="AZ14" s="8">
        <v>101557.13348201006</v>
      </c>
      <c r="BA14" s="8">
        <v>98512.882163278817</v>
      </c>
      <c r="BB14" s="8">
        <v>102980.20276498821</v>
      </c>
      <c r="BC14" s="8">
        <v>111470.46725671657</v>
      </c>
      <c r="BD14" s="8">
        <v>107125.35028578604</v>
      </c>
      <c r="BE14" s="8">
        <v>101688.77451570133</v>
      </c>
      <c r="BF14" s="8">
        <v>104928.59060607295</v>
      </c>
      <c r="BG14" s="8">
        <v>98305.56803671259</v>
      </c>
      <c r="BH14" s="8">
        <v>105431.63193173814</v>
      </c>
      <c r="BI14" s="8">
        <v>106419.00091041357</v>
      </c>
      <c r="BJ14" s="8">
        <v>101790.14545984735</v>
      </c>
      <c r="BK14" s="8">
        <v>102453.5389390944</v>
      </c>
      <c r="BL14" s="8">
        <v>104425.69517757741</v>
      </c>
      <c r="BM14" s="8">
        <v>108268.75566603147</v>
      </c>
      <c r="BN14" s="8">
        <v>96143.059294222738</v>
      </c>
      <c r="BO14" s="8">
        <v>103229.21877570392</v>
      </c>
      <c r="BP14" s="8">
        <v>97660.830892524828</v>
      </c>
      <c r="BQ14" s="8">
        <v>93868.400525700679</v>
      </c>
      <c r="BR14" s="8">
        <v>98022.275163843864</v>
      </c>
      <c r="BS14" s="8">
        <v>91827.207828560087</v>
      </c>
      <c r="BT14" s="8">
        <v>85916.210312699273</v>
      </c>
      <c r="BU14" s="8">
        <v>86364.405038325727</v>
      </c>
      <c r="BV14" s="8">
        <v>89390.372156428159</v>
      </c>
      <c r="BW14" s="8">
        <v>89300.865450637866</v>
      </c>
      <c r="BX14" s="8">
        <v>98324.47272800756</v>
      </c>
      <c r="BY14" s="8">
        <v>106964.04746396515</v>
      </c>
      <c r="BZ14" s="8">
        <v>102235.86301187589</v>
      </c>
      <c r="CA14" s="8">
        <v>116467.95403446301</v>
      </c>
      <c r="CB14" s="8">
        <v>115623.95453369188</v>
      </c>
      <c r="CC14" s="8">
        <v>117988.73062451257</v>
      </c>
      <c r="CD14" s="8">
        <v>119905.92484912777</v>
      </c>
      <c r="CE14" s="8">
        <v>113343.58756721814</v>
      </c>
      <c r="CF14" s="8">
        <v>98726.053296501428</v>
      </c>
      <c r="CG14" s="8">
        <v>97651.690395382437</v>
      </c>
      <c r="CH14" s="8">
        <v>96492.050645216892</v>
      </c>
      <c r="CI14" s="8">
        <v>88690.089293973972</v>
      </c>
      <c r="CJ14" s="8">
        <v>91854.861466574803</v>
      </c>
      <c r="CK14" s="8">
        <v>96834.067407395982</v>
      </c>
      <c r="CL14" s="8">
        <v>96307.907549061463</v>
      </c>
      <c r="CM14" s="8">
        <v>100918.6460489007</v>
      </c>
      <c r="CN14" s="8">
        <v>105268.76929893706</v>
      </c>
      <c r="CO14" s="8">
        <v>108667.6676294567</v>
      </c>
      <c r="CP14" s="8">
        <v>107186.38277850029</v>
      </c>
      <c r="CQ14" s="8">
        <v>108609.57110199053</v>
      </c>
      <c r="CR14" s="8">
        <v>102116.48786440367</v>
      </c>
      <c r="CS14" s="8">
        <v>109027.33158370701</v>
      </c>
      <c r="CT14" s="8">
        <v>104003.77245656664</v>
      </c>
      <c r="CU14" s="8">
        <v>107803.48889843005</v>
      </c>
      <c r="CV14" s="8">
        <v>97874.04324875366</v>
      </c>
      <c r="CW14" s="8">
        <v>99228.831653890098</v>
      </c>
      <c r="CX14" s="8">
        <v>96804.017737714006</v>
      </c>
      <c r="CY14" s="8">
        <v>87323.484286728984</v>
      </c>
      <c r="CZ14" s="8">
        <v>89450.910871183092</v>
      </c>
      <c r="DA14" s="8">
        <v>103661.44235322977</v>
      </c>
      <c r="DB14" s="8">
        <v>101493.81226678546</v>
      </c>
      <c r="DC14" s="8">
        <v>100600.4009718134</v>
      </c>
      <c r="DD14" s="8">
        <v>96370.364341710054</v>
      </c>
      <c r="DE14" s="8">
        <v>93673.206430524617</v>
      </c>
      <c r="DF14" s="8">
        <v>103887.8874875535</v>
      </c>
      <c r="DG14" s="8">
        <v>100601.62892991705</v>
      </c>
      <c r="DH14" s="8">
        <v>103420.59689973098</v>
      </c>
      <c r="DI14" s="8">
        <v>99482.318276642589</v>
      </c>
      <c r="DJ14" s="8">
        <v>102277.18068385395</v>
      </c>
      <c r="DK14" s="8">
        <v>106705.06555339007</v>
      </c>
      <c r="DL14" s="8">
        <v>105927.1887046326</v>
      </c>
      <c r="DM14" s="8">
        <v>107592.35681730558</v>
      </c>
      <c r="DN14" s="8">
        <v>102260.46570964035</v>
      </c>
      <c r="DO14" s="8">
        <v>102305.22860106674</v>
      </c>
      <c r="DP14" s="8">
        <v>108595.32162724594</v>
      </c>
      <c r="DQ14" s="8">
        <v>99647.212493369385</v>
      </c>
      <c r="DR14" s="8">
        <v>108262.91983445345</v>
      </c>
      <c r="DS14" s="8">
        <v>100005.29649050854</v>
      </c>
      <c r="DT14" s="8">
        <v>104281.84705674558</v>
      </c>
      <c r="DU14" s="8">
        <v>105217.35876250561</v>
      </c>
      <c r="DV14" s="8">
        <v>93704.195069449779</v>
      </c>
      <c r="DW14" s="8">
        <v>93036.608670626039</v>
      </c>
      <c r="DX14" s="8">
        <v>101479.54780087947</v>
      </c>
      <c r="DY14" s="8">
        <v>106142.85481675468</v>
      </c>
      <c r="DZ14" s="8">
        <v>108233.15106669797</v>
      </c>
      <c r="EA14" s="8">
        <v>107446.72743263369</v>
      </c>
      <c r="EB14" s="8">
        <v>103893.26532661667</v>
      </c>
      <c r="EC14" s="8">
        <v>95816.915497452486</v>
      </c>
      <c r="ED14" s="8">
        <v>95816.915497452486</v>
      </c>
    </row>
    <row r="17" spans="2:134" x14ac:dyDescent="0.45">
      <c r="C17" s="9">
        <f>C6</f>
        <v>40179</v>
      </c>
      <c r="D17" s="9">
        <f t="shared" ref="D17:BO17" si="0">D6</f>
        <v>40210</v>
      </c>
      <c r="E17" s="9">
        <f t="shared" si="0"/>
        <v>40238</v>
      </c>
      <c r="F17" s="9">
        <f t="shared" si="0"/>
        <v>40269</v>
      </c>
      <c r="G17" s="9">
        <f t="shared" si="0"/>
        <v>40299</v>
      </c>
      <c r="H17" s="9">
        <f t="shared" si="0"/>
        <v>40330</v>
      </c>
      <c r="I17" s="9">
        <f t="shared" si="0"/>
        <v>40360</v>
      </c>
      <c r="J17" s="9">
        <f t="shared" si="0"/>
        <v>40391</v>
      </c>
      <c r="K17" s="9">
        <f t="shared" si="0"/>
        <v>40422</v>
      </c>
      <c r="L17" s="9">
        <f t="shared" si="0"/>
        <v>40452</v>
      </c>
      <c r="M17" s="9">
        <f t="shared" si="0"/>
        <v>40483</v>
      </c>
      <c r="N17" s="9">
        <f t="shared" si="0"/>
        <v>40513</v>
      </c>
      <c r="O17" s="9">
        <f t="shared" si="0"/>
        <v>40544</v>
      </c>
      <c r="P17" s="9">
        <f t="shared" si="0"/>
        <v>40575</v>
      </c>
      <c r="Q17" s="9">
        <f t="shared" si="0"/>
        <v>40603</v>
      </c>
      <c r="R17" s="9">
        <f t="shared" si="0"/>
        <v>40634</v>
      </c>
      <c r="S17" s="9">
        <f t="shared" si="0"/>
        <v>40664</v>
      </c>
      <c r="T17" s="9">
        <f t="shared" si="0"/>
        <v>40695</v>
      </c>
      <c r="U17" s="9">
        <f t="shared" si="0"/>
        <v>40725</v>
      </c>
      <c r="V17" s="9">
        <f t="shared" si="0"/>
        <v>40756</v>
      </c>
      <c r="W17" s="9">
        <f t="shared" si="0"/>
        <v>40787</v>
      </c>
      <c r="X17" s="9">
        <f t="shared" si="0"/>
        <v>40817</v>
      </c>
      <c r="Y17" s="9">
        <f t="shared" si="0"/>
        <v>40848</v>
      </c>
      <c r="Z17" s="9">
        <f t="shared" si="0"/>
        <v>40878</v>
      </c>
      <c r="AA17" s="9">
        <f t="shared" si="0"/>
        <v>40909</v>
      </c>
      <c r="AB17" s="9">
        <f t="shared" si="0"/>
        <v>40940</v>
      </c>
      <c r="AC17" s="9">
        <f t="shared" si="0"/>
        <v>40969</v>
      </c>
      <c r="AD17" s="9">
        <f t="shared" si="0"/>
        <v>41000</v>
      </c>
      <c r="AE17" s="9">
        <f t="shared" si="0"/>
        <v>41030</v>
      </c>
      <c r="AF17" s="9">
        <f t="shared" si="0"/>
        <v>41061</v>
      </c>
      <c r="AG17" s="9">
        <f t="shared" si="0"/>
        <v>41091</v>
      </c>
      <c r="AH17" s="9">
        <f t="shared" si="0"/>
        <v>41122</v>
      </c>
      <c r="AI17" s="9">
        <f t="shared" si="0"/>
        <v>41153</v>
      </c>
      <c r="AJ17" s="9">
        <f t="shared" si="0"/>
        <v>41183</v>
      </c>
      <c r="AK17" s="9">
        <f t="shared" si="0"/>
        <v>41214</v>
      </c>
      <c r="AL17" s="9">
        <f t="shared" si="0"/>
        <v>41244</v>
      </c>
      <c r="AM17" s="9">
        <f t="shared" si="0"/>
        <v>41275</v>
      </c>
      <c r="AN17" s="9">
        <f t="shared" si="0"/>
        <v>41306</v>
      </c>
      <c r="AO17" s="9">
        <f t="shared" si="0"/>
        <v>41334</v>
      </c>
      <c r="AP17" s="9">
        <f t="shared" si="0"/>
        <v>41365</v>
      </c>
      <c r="AQ17" s="9">
        <f t="shared" si="0"/>
        <v>41395</v>
      </c>
      <c r="AR17" s="9">
        <f t="shared" si="0"/>
        <v>41426</v>
      </c>
      <c r="AS17" s="9">
        <f t="shared" si="0"/>
        <v>41456</v>
      </c>
      <c r="AT17" s="9">
        <f t="shared" si="0"/>
        <v>41487</v>
      </c>
      <c r="AU17" s="9">
        <f t="shared" si="0"/>
        <v>41518</v>
      </c>
      <c r="AV17" s="9">
        <f t="shared" si="0"/>
        <v>41548</v>
      </c>
      <c r="AW17" s="9">
        <f t="shared" si="0"/>
        <v>41579</v>
      </c>
      <c r="AX17" s="9">
        <f t="shared" si="0"/>
        <v>41609</v>
      </c>
      <c r="AY17" s="9">
        <f t="shared" si="0"/>
        <v>41640</v>
      </c>
      <c r="AZ17" s="9">
        <f t="shared" si="0"/>
        <v>41671</v>
      </c>
      <c r="BA17" s="9">
        <f t="shared" si="0"/>
        <v>41699</v>
      </c>
      <c r="BB17" s="9">
        <f t="shared" si="0"/>
        <v>41730</v>
      </c>
      <c r="BC17" s="9">
        <f t="shared" si="0"/>
        <v>41760</v>
      </c>
      <c r="BD17" s="9">
        <f t="shared" si="0"/>
        <v>41791</v>
      </c>
      <c r="BE17" s="9">
        <f t="shared" si="0"/>
        <v>41821</v>
      </c>
      <c r="BF17" s="9">
        <f t="shared" si="0"/>
        <v>41852</v>
      </c>
      <c r="BG17" s="9">
        <f t="shared" si="0"/>
        <v>41883</v>
      </c>
      <c r="BH17" s="9">
        <f t="shared" si="0"/>
        <v>41913</v>
      </c>
      <c r="BI17" s="9">
        <f t="shared" si="0"/>
        <v>41944</v>
      </c>
      <c r="BJ17" s="9">
        <f t="shared" si="0"/>
        <v>41974</v>
      </c>
      <c r="BK17" s="9">
        <f t="shared" si="0"/>
        <v>42005</v>
      </c>
      <c r="BL17" s="9">
        <f t="shared" si="0"/>
        <v>42036</v>
      </c>
      <c r="BM17" s="9">
        <f t="shared" si="0"/>
        <v>42064</v>
      </c>
      <c r="BN17" s="9">
        <f t="shared" si="0"/>
        <v>42095</v>
      </c>
      <c r="BO17" s="9">
        <f t="shared" si="0"/>
        <v>42125</v>
      </c>
      <c r="BP17" s="9">
        <f t="shared" ref="BP17:EA17" si="1">BP6</f>
        <v>42156</v>
      </c>
      <c r="BQ17" s="9">
        <f t="shared" si="1"/>
        <v>42186</v>
      </c>
      <c r="BR17" s="9">
        <f t="shared" si="1"/>
        <v>42217</v>
      </c>
      <c r="BS17" s="9">
        <f t="shared" si="1"/>
        <v>42248</v>
      </c>
      <c r="BT17" s="9">
        <f t="shared" si="1"/>
        <v>42278</v>
      </c>
      <c r="BU17" s="9">
        <f t="shared" si="1"/>
        <v>42309</v>
      </c>
      <c r="BV17" s="9">
        <f t="shared" si="1"/>
        <v>42339</v>
      </c>
      <c r="BW17" s="9">
        <f t="shared" si="1"/>
        <v>42370</v>
      </c>
      <c r="BX17" s="9">
        <f t="shared" si="1"/>
        <v>42401</v>
      </c>
      <c r="BY17" s="9">
        <f t="shared" si="1"/>
        <v>42430</v>
      </c>
      <c r="BZ17" s="9">
        <f t="shared" si="1"/>
        <v>42461</v>
      </c>
      <c r="CA17" s="9">
        <f t="shared" si="1"/>
        <v>42491</v>
      </c>
      <c r="CB17" s="9">
        <f t="shared" si="1"/>
        <v>42522</v>
      </c>
      <c r="CC17" s="9">
        <f t="shared" si="1"/>
        <v>42552</v>
      </c>
      <c r="CD17" s="9">
        <f t="shared" si="1"/>
        <v>42583</v>
      </c>
      <c r="CE17" s="9">
        <f t="shared" si="1"/>
        <v>42614</v>
      </c>
      <c r="CF17" s="9">
        <f t="shared" si="1"/>
        <v>42644</v>
      </c>
      <c r="CG17" s="9">
        <f t="shared" si="1"/>
        <v>42675</v>
      </c>
      <c r="CH17" s="9">
        <f t="shared" si="1"/>
        <v>42705</v>
      </c>
      <c r="CI17" s="9">
        <f t="shared" si="1"/>
        <v>42736</v>
      </c>
      <c r="CJ17" s="9">
        <f t="shared" si="1"/>
        <v>42767</v>
      </c>
      <c r="CK17" s="9">
        <f t="shared" si="1"/>
        <v>42795</v>
      </c>
      <c r="CL17" s="9">
        <f t="shared" si="1"/>
        <v>42826</v>
      </c>
      <c r="CM17" s="9">
        <f t="shared" si="1"/>
        <v>42856</v>
      </c>
      <c r="CN17" s="9">
        <f t="shared" si="1"/>
        <v>42887</v>
      </c>
      <c r="CO17" s="9">
        <f t="shared" si="1"/>
        <v>42917</v>
      </c>
      <c r="CP17" s="9">
        <f t="shared" si="1"/>
        <v>42948</v>
      </c>
      <c r="CQ17" s="9">
        <f t="shared" si="1"/>
        <v>42979</v>
      </c>
      <c r="CR17" s="9">
        <f t="shared" si="1"/>
        <v>43009</v>
      </c>
      <c r="CS17" s="9">
        <f t="shared" si="1"/>
        <v>43040</v>
      </c>
      <c r="CT17" s="9">
        <f t="shared" si="1"/>
        <v>43070</v>
      </c>
      <c r="CU17" s="9">
        <f t="shared" si="1"/>
        <v>43101</v>
      </c>
      <c r="CV17" s="9">
        <f t="shared" si="1"/>
        <v>43132</v>
      </c>
      <c r="CW17" s="9">
        <f t="shared" si="1"/>
        <v>43160</v>
      </c>
      <c r="CX17" s="9">
        <f t="shared" si="1"/>
        <v>43191</v>
      </c>
      <c r="CY17" s="9">
        <f t="shared" si="1"/>
        <v>43221</v>
      </c>
      <c r="CZ17" s="9">
        <f t="shared" si="1"/>
        <v>43252</v>
      </c>
      <c r="DA17" s="9">
        <f t="shared" si="1"/>
        <v>43282</v>
      </c>
      <c r="DB17" s="9">
        <f t="shared" si="1"/>
        <v>43313</v>
      </c>
      <c r="DC17" s="9">
        <f t="shared" si="1"/>
        <v>43344</v>
      </c>
      <c r="DD17" s="9">
        <f t="shared" si="1"/>
        <v>43374</v>
      </c>
      <c r="DE17" s="9">
        <f t="shared" si="1"/>
        <v>43405</v>
      </c>
      <c r="DF17" s="9">
        <f t="shared" si="1"/>
        <v>43435</v>
      </c>
      <c r="DG17" s="9">
        <f t="shared" si="1"/>
        <v>43466</v>
      </c>
      <c r="DH17" s="9">
        <f t="shared" si="1"/>
        <v>43497</v>
      </c>
      <c r="DI17" s="9">
        <f t="shared" si="1"/>
        <v>43525</v>
      </c>
      <c r="DJ17" s="9">
        <f t="shared" si="1"/>
        <v>43556</v>
      </c>
      <c r="DK17" s="9">
        <f t="shared" si="1"/>
        <v>43586</v>
      </c>
      <c r="DL17" s="9">
        <f t="shared" si="1"/>
        <v>43617</v>
      </c>
      <c r="DM17" s="9">
        <f t="shared" si="1"/>
        <v>43647</v>
      </c>
      <c r="DN17" s="9">
        <f t="shared" si="1"/>
        <v>43678</v>
      </c>
      <c r="DO17" s="9">
        <f t="shared" si="1"/>
        <v>43709</v>
      </c>
      <c r="DP17" s="9">
        <f t="shared" si="1"/>
        <v>43739</v>
      </c>
      <c r="DQ17" s="9">
        <f t="shared" si="1"/>
        <v>43770</v>
      </c>
      <c r="DR17" s="9">
        <f t="shared" si="1"/>
        <v>43800</v>
      </c>
      <c r="DS17" s="9">
        <f t="shared" si="1"/>
        <v>43831</v>
      </c>
      <c r="DT17" s="9">
        <f t="shared" si="1"/>
        <v>43862</v>
      </c>
      <c r="DU17" s="9">
        <f t="shared" si="1"/>
        <v>43891</v>
      </c>
      <c r="DV17" s="9">
        <f t="shared" si="1"/>
        <v>43922</v>
      </c>
      <c r="DW17" s="9">
        <f t="shared" si="1"/>
        <v>43952</v>
      </c>
      <c r="DX17" s="9">
        <f t="shared" si="1"/>
        <v>43983</v>
      </c>
      <c r="DY17" s="9">
        <f t="shared" si="1"/>
        <v>44013</v>
      </c>
      <c r="DZ17" s="9">
        <f t="shared" si="1"/>
        <v>44044</v>
      </c>
      <c r="EA17" s="9">
        <f t="shared" si="1"/>
        <v>44075</v>
      </c>
      <c r="EB17" s="9">
        <f t="shared" ref="EB17:ED17" si="2">EB6</f>
        <v>44105</v>
      </c>
      <c r="EC17" s="9">
        <f t="shared" si="2"/>
        <v>44136</v>
      </c>
      <c r="ED17" s="9">
        <f t="shared" si="2"/>
        <v>44166</v>
      </c>
    </row>
    <row r="18" spans="2:134" x14ac:dyDescent="0.45">
      <c r="B18" t="str">
        <f>'EW Creative Occs Employment'!B7</f>
        <v>Advertising and marketing</v>
      </c>
      <c r="C18" s="12">
        <f>'EW Creative Occs Employment'!C7/'EW Creative Occs Employment'!$C7</f>
        <v>1</v>
      </c>
      <c r="D18" s="12">
        <f>'EW Creative Occs Employment'!D7/'EW Creative Occs Employment'!$C7</f>
        <v>1.0017911610970947</v>
      </c>
      <c r="E18" s="12">
        <f>'EW Creative Occs Employment'!E7/'EW Creative Occs Employment'!$C7</f>
        <v>0.98296296670511307</v>
      </c>
      <c r="F18" s="12">
        <f>'EW Creative Occs Employment'!F7/'EW Creative Occs Employment'!$C7</f>
        <v>1.0722761814537327</v>
      </c>
      <c r="G18" s="12">
        <f>'EW Creative Occs Employment'!G7/'EW Creative Occs Employment'!$C7</f>
        <v>1.1131303849368492</v>
      </c>
      <c r="H18" s="12">
        <f>'EW Creative Occs Employment'!H7/'EW Creative Occs Employment'!$C7</f>
        <v>1.1435552091908301</v>
      </c>
      <c r="I18" s="12">
        <f>'EW Creative Occs Employment'!I7/'EW Creative Occs Employment'!$C7</f>
        <v>1.215947474265235</v>
      </c>
      <c r="J18" s="12">
        <f>'EW Creative Occs Employment'!J7/'EW Creative Occs Employment'!$C7</f>
        <v>1.3395209665789765</v>
      </c>
      <c r="K18" s="12">
        <f>'EW Creative Occs Employment'!K7/'EW Creative Occs Employment'!$C7</f>
        <v>1.2795193387470303</v>
      </c>
      <c r="L18" s="12">
        <f>'EW Creative Occs Employment'!L7/'EW Creative Occs Employment'!$C7</f>
        <v>1.2871523461328764</v>
      </c>
      <c r="M18" s="12">
        <f>'EW Creative Occs Employment'!M7/'EW Creative Occs Employment'!$C7</f>
        <v>1.2291369687046405</v>
      </c>
      <c r="N18" s="12">
        <f>'EW Creative Occs Employment'!N7/'EW Creative Occs Employment'!$C7</f>
        <v>1.2641461186859342</v>
      </c>
      <c r="O18" s="12">
        <f>'EW Creative Occs Employment'!O7/'EW Creative Occs Employment'!$C7</f>
        <v>1.3092622107264436</v>
      </c>
      <c r="P18" s="12">
        <f>'EW Creative Occs Employment'!P7/'EW Creative Occs Employment'!$C7</f>
        <v>1.298133122560204</v>
      </c>
      <c r="Q18" s="12">
        <f>'EW Creative Occs Employment'!Q7/'EW Creative Occs Employment'!$C7</f>
        <v>1.2626483738535912</v>
      </c>
      <c r="R18" s="12">
        <f>'EW Creative Occs Employment'!R7/'EW Creative Occs Employment'!$C7</f>
        <v>1.2678775739207431</v>
      </c>
      <c r="S18" s="12">
        <f>'EW Creative Occs Employment'!S7/'EW Creative Occs Employment'!$C7</f>
        <v>1.2330296425244096</v>
      </c>
      <c r="T18" s="12">
        <f>'EW Creative Occs Employment'!T7/'EW Creative Occs Employment'!$C7</f>
        <v>1.2445972514812409</v>
      </c>
      <c r="U18" s="12">
        <f>'EW Creative Occs Employment'!U7/'EW Creative Occs Employment'!$C7</f>
        <v>1.2049175343588392</v>
      </c>
      <c r="V18" s="12">
        <f>'EW Creative Occs Employment'!V7/'EW Creative Occs Employment'!$C7</f>
        <v>1.2093245274420721</v>
      </c>
      <c r="W18" s="12">
        <f>'EW Creative Occs Employment'!W7/'EW Creative Occs Employment'!$C7</f>
        <v>1.2635294439495546</v>
      </c>
      <c r="X18" s="12">
        <f>'EW Creative Occs Employment'!X7/'EW Creative Occs Employment'!$C7</f>
        <v>1.1836573330447036</v>
      </c>
      <c r="Y18" s="12">
        <f>'EW Creative Occs Employment'!Y7/'EW Creative Occs Employment'!$C7</f>
        <v>1.1852171482021625</v>
      </c>
      <c r="Z18" s="12">
        <f>'EW Creative Occs Employment'!Z7/'EW Creative Occs Employment'!$C7</f>
        <v>1.1641133156564984</v>
      </c>
      <c r="AA18" s="12">
        <f>'EW Creative Occs Employment'!AA7/'EW Creative Occs Employment'!$C7</f>
        <v>1.214222412008036</v>
      </c>
      <c r="AB18" s="12">
        <f>'EW Creative Occs Employment'!AB7/'EW Creative Occs Employment'!$C7</f>
        <v>1.1702034432457138</v>
      </c>
      <c r="AC18" s="12">
        <f>'EW Creative Occs Employment'!AC7/'EW Creative Occs Employment'!$C7</f>
        <v>1.1633894356307151</v>
      </c>
      <c r="AD18" s="12">
        <f>'EW Creative Occs Employment'!AD7/'EW Creative Occs Employment'!$C7</f>
        <v>1.2446682001376248</v>
      </c>
      <c r="AE18" s="12">
        <f>'EW Creative Occs Employment'!AE7/'EW Creative Occs Employment'!$C7</f>
        <v>1.1598603054303736</v>
      </c>
      <c r="AF18" s="12">
        <f>'EW Creative Occs Employment'!AF7/'EW Creative Occs Employment'!$C7</f>
        <v>1.1832639472183999</v>
      </c>
      <c r="AG18" s="12">
        <f>'EW Creative Occs Employment'!AG7/'EW Creative Occs Employment'!$C7</f>
        <v>1.12314705706749</v>
      </c>
      <c r="AH18" s="12">
        <f>'EW Creative Occs Employment'!AH7/'EW Creative Occs Employment'!$C7</f>
        <v>1.082553220429177</v>
      </c>
      <c r="AI18" s="12">
        <f>'EW Creative Occs Employment'!AI7/'EW Creative Occs Employment'!$C7</f>
        <v>1.0711347445129655</v>
      </c>
      <c r="AJ18" s="12">
        <f>'EW Creative Occs Employment'!AJ7/'EW Creative Occs Employment'!$C7</f>
        <v>1.0096232863043366</v>
      </c>
      <c r="AK18" s="12">
        <f>'EW Creative Occs Employment'!AK7/'EW Creative Occs Employment'!$C7</f>
        <v>1.0169749629697711</v>
      </c>
      <c r="AL18" s="12">
        <f>'EW Creative Occs Employment'!AL7/'EW Creative Occs Employment'!$C7</f>
        <v>0.97070452714244637</v>
      </c>
      <c r="AM18" s="12">
        <f>'EW Creative Occs Employment'!AM7/'EW Creative Occs Employment'!$C7</f>
        <v>0.98053416699603091</v>
      </c>
      <c r="AN18" s="12">
        <f>'EW Creative Occs Employment'!AN7/'EW Creative Occs Employment'!$C7</f>
        <v>0.97914847726957988</v>
      </c>
      <c r="AO18" s="12">
        <f>'EW Creative Occs Employment'!AO7/'EW Creative Occs Employment'!$C7</f>
        <v>1.0621813249388565</v>
      </c>
      <c r="AP18" s="12">
        <f>'EW Creative Occs Employment'!AP7/'EW Creative Occs Employment'!$C7</f>
        <v>1.0899790529640672</v>
      </c>
      <c r="AQ18" s="12">
        <f>'EW Creative Occs Employment'!AQ7/'EW Creative Occs Employment'!$C7</f>
        <v>1.1962752877120177</v>
      </c>
      <c r="AR18" s="12">
        <f>'EW Creative Occs Employment'!AR7/'EW Creative Occs Employment'!$C7</f>
        <v>1.0893873706180754</v>
      </c>
      <c r="AS18" s="12">
        <f>'EW Creative Occs Employment'!AS7/'EW Creative Occs Employment'!$C7</f>
        <v>1.1320125926243869</v>
      </c>
      <c r="AT18" s="12">
        <f>'EW Creative Occs Employment'!AT7/'EW Creative Occs Employment'!$C7</f>
        <v>1.2012771703543139</v>
      </c>
      <c r="AU18" s="12">
        <f>'EW Creative Occs Employment'!AU7/'EW Creative Occs Employment'!$C7</f>
        <v>1.2026177251164771</v>
      </c>
      <c r="AV18" s="12">
        <f>'EW Creative Occs Employment'!AV7/'EW Creative Occs Employment'!$C7</f>
        <v>1.1991506652412518</v>
      </c>
      <c r="AW18" s="12">
        <f>'EW Creative Occs Employment'!AW7/'EW Creative Occs Employment'!$C7</f>
        <v>1.106051981962267</v>
      </c>
      <c r="AX18" s="12">
        <f>'EW Creative Occs Employment'!AX7/'EW Creative Occs Employment'!$C7</f>
        <v>1.2136847429576008</v>
      </c>
      <c r="AY18" s="12">
        <f>'EW Creative Occs Employment'!AY7/'EW Creative Occs Employment'!$C7</f>
        <v>1.2726851885581314</v>
      </c>
      <c r="AZ18" s="12">
        <f>'EW Creative Occs Employment'!AZ7/'EW Creative Occs Employment'!$C7</f>
        <v>1.2365305731212912</v>
      </c>
      <c r="BA18" s="12">
        <f>'EW Creative Occs Employment'!BA7/'EW Creative Occs Employment'!$C7</f>
        <v>1.2659251942386887</v>
      </c>
      <c r="BB18" s="12">
        <f>'EW Creative Occs Employment'!BB7/'EW Creative Occs Employment'!$C7</f>
        <v>1.2870370838139127</v>
      </c>
      <c r="BC18" s="12">
        <f>'EW Creative Occs Employment'!BC7/'EW Creative Occs Employment'!$C7</f>
        <v>1.2192992718214963</v>
      </c>
      <c r="BD18" s="12">
        <f>'EW Creative Occs Employment'!BD7/'EW Creative Occs Employment'!$C7</f>
        <v>1.3059442838918383</v>
      </c>
      <c r="BE18" s="12">
        <f>'EW Creative Occs Employment'!BE7/'EW Creative Occs Employment'!$C7</f>
        <v>1.2396582604657689</v>
      </c>
      <c r="BF18" s="12">
        <f>'EW Creative Occs Employment'!BF7/'EW Creative Occs Employment'!$C7</f>
        <v>1.2589209471335621</v>
      </c>
      <c r="BG18" s="12">
        <f>'EW Creative Occs Employment'!BG7/'EW Creative Occs Employment'!$C7</f>
        <v>1.312819540530245</v>
      </c>
      <c r="BH18" s="12">
        <f>'EW Creative Occs Employment'!BH7/'EW Creative Occs Employment'!$C7</f>
        <v>1.4718689032193313</v>
      </c>
      <c r="BI18" s="12">
        <f>'EW Creative Occs Employment'!BI7/'EW Creative Occs Employment'!$C7</f>
        <v>1.4598047316615725</v>
      </c>
      <c r="BJ18" s="12">
        <f>'EW Creative Occs Employment'!BJ7/'EW Creative Occs Employment'!$C7</f>
        <v>1.3132701468651764</v>
      </c>
      <c r="BK18" s="12">
        <f>'EW Creative Occs Employment'!BK7/'EW Creative Occs Employment'!$C7</f>
        <v>1.412202619403353</v>
      </c>
      <c r="BL18" s="12">
        <f>'EW Creative Occs Employment'!BL7/'EW Creative Occs Employment'!$C7</f>
        <v>1.4209649781856262</v>
      </c>
      <c r="BM18" s="12">
        <f>'EW Creative Occs Employment'!BM7/'EW Creative Occs Employment'!$C7</f>
        <v>1.3685552512900183</v>
      </c>
      <c r="BN18" s="12">
        <f>'EW Creative Occs Employment'!BN7/'EW Creative Occs Employment'!$C7</f>
        <v>1.2427561056033702</v>
      </c>
      <c r="BO18" s="12">
        <f>'EW Creative Occs Employment'!BO7/'EW Creative Occs Employment'!$C7</f>
        <v>1.3385899117022373</v>
      </c>
      <c r="BP18" s="12">
        <f>'EW Creative Occs Employment'!BP7/'EW Creative Occs Employment'!$C7</f>
        <v>1.3272205992650938</v>
      </c>
      <c r="BQ18" s="12">
        <f>'EW Creative Occs Employment'!BQ7/'EW Creative Occs Employment'!$C7</f>
        <v>1.5008580529660853</v>
      </c>
      <c r="BR18" s="12">
        <f>'EW Creative Occs Employment'!BR7/'EW Creative Occs Employment'!$C7</f>
        <v>1.4180855721416123</v>
      </c>
      <c r="BS18" s="12">
        <f>'EW Creative Occs Employment'!BS7/'EW Creative Occs Employment'!$C7</f>
        <v>1.3975564865811119</v>
      </c>
      <c r="BT18" s="12">
        <f>'EW Creative Occs Employment'!BT7/'EW Creative Occs Employment'!$C7</f>
        <v>1.3609923712588479</v>
      </c>
      <c r="BU18" s="12">
        <f>'EW Creative Occs Employment'!BU7/'EW Creative Occs Employment'!$C7</f>
        <v>1.3835770132760268</v>
      </c>
      <c r="BV18" s="12">
        <f>'EW Creative Occs Employment'!BV7/'EW Creative Occs Employment'!$C7</f>
        <v>1.4032991846100196</v>
      </c>
      <c r="BW18" s="12">
        <f>'EW Creative Occs Employment'!BW7/'EW Creative Occs Employment'!$C7</f>
        <v>1.2578197953405945</v>
      </c>
      <c r="BX18" s="12">
        <f>'EW Creative Occs Employment'!BX7/'EW Creative Occs Employment'!$C7</f>
        <v>1.2727794870014872</v>
      </c>
      <c r="BY18" s="12">
        <f>'EW Creative Occs Employment'!BY7/'EW Creative Occs Employment'!$C7</f>
        <v>1.3740077402672461</v>
      </c>
      <c r="BZ18" s="12">
        <f>'EW Creative Occs Employment'!BZ7/'EW Creative Occs Employment'!$C7</f>
        <v>1.3727211988006389</v>
      </c>
      <c r="CA18" s="12">
        <f>'EW Creative Occs Employment'!CA7/'EW Creative Occs Employment'!$C7</f>
        <v>1.3364134218083987</v>
      </c>
      <c r="CB18" s="12">
        <f>'EW Creative Occs Employment'!CB7/'EW Creative Occs Employment'!$C7</f>
        <v>1.3529458354727979</v>
      </c>
      <c r="CC18" s="12">
        <f>'EW Creative Occs Employment'!CC7/'EW Creative Occs Employment'!$C7</f>
        <v>1.2568806834342954</v>
      </c>
      <c r="CD18" s="12">
        <f>'EW Creative Occs Employment'!CD7/'EW Creative Occs Employment'!$C7</f>
        <v>1.1980914411995003</v>
      </c>
      <c r="CE18" s="12">
        <f>'EW Creative Occs Employment'!CE7/'EW Creative Occs Employment'!$C7</f>
        <v>1.2134775681066445</v>
      </c>
      <c r="CF18" s="12">
        <f>'EW Creative Occs Employment'!CF7/'EW Creative Occs Employment'!$C7</f>
        <v>1.2863583387524171</v>
      </c>
      <c r="CG18" s="12">
        <f>'EW Creative Occs Employment'!CG7/'EW Creative Occs Employment'!$C7</f>
        <v>1.2971391760566409</v>
      </c>
      <c r="CH18" s="12">
        <f>'EW Creative Occs Employment'!CH7/'EW Creative Occs Employment'!$C7</f>
        <v>1.3920999690891041</v>
      </c>
      <c r="CI18" s="12">
        <f>'EW Creative Occs Employment'!CI7/'EW Creative Occs Employment'!$C7</f>
        <v>1.5103402632593617</v>
      </c>
      <c r="CJ18" s="12">
        <f>'EW Creative Occs Employment'!CJ7/'EW Creative Occs Employment'!$C7</f>
        <v>1.4153923770729462</v>
      </c>
      <c r="CK18" s="12">
        <f>'EW Creative Occs Employment'!CK7/'EW Creative Occs Employment'!$C7</f>
        <v>1.4470166800780302</v>
      </c>
      <c r="CL18" s="12">
        <f>'EW Creative Occs Employment'!CL7/'EW Creative Occs Employment'!$C7</f>
        <v>1.4933322508696427</v>
      </c>
      <c r="CM18" s="12">
        <f>'EW Creative Occs Employment'!CM7/'EW Creative Occs Employment'!$C7</f>
        <v>1.4835606528263943</v>
      </c>
      <c r="CN18" s="12">
        <f>'EW Creative Occs Employment'!CN7/'EW Creative Occs Employment'!$C7</f>
        <v>1.5785915732135336</v>
      </c>
      <c r="CO18" s="12">
        <f>'EW Creative Occs Employment'!CO7/'EW Creative Occs Employment'!$C7</f>
        <v>1.5293345260527913</v>
      </c>
      <c r="CP18" s="12">
        <f>'EW Creative Occs Employment'!CP7/'EW Creative Occs Employment'!$C7</f>
        <v>1.6378765567475482</v>
      </c>
      <c r="CQ18" s="12">
        <f>'EW Creative Occs Employment'!CQ7/'EW Creative Occs Employment'!$C7</f>
        <v>1.4917313292626759</v>
      </c>
      <c r="CR18" s="12">
        <f>'EW Creative Occs Employment'!CR7/'EW Creative Occs Employment'!$C7</f>
        <v>1.6839857739899131</v>
      </c>
      <c r="CS18" s="12">
        <f>'EW Creative Occs Employment'!CS7/'EW Creative Occs Employment'!$C7</f>
        <v>1.7396433003654503</v>
      </c>
      <c r="CT18" s="12">
        <f>'EW Creative Occs Employment'!CT7/'EW Creative Occs Employment'!$C7</f>
        <v>1.7045769298755293</v>
      </c>
      <c r="CU18" s="12">
        <f>'EW Creative Occs Employment'!CU7/'EW Creative Occs Employment'!$C7</f>
        <v>1.69081671696574</v>
      </c>
      <c r="CV18" s="12">
        <f>'EW Creative Occs Employment'!CV7/'EW Creative Occs Employment'!$C7</f>
        <v>1.6119909232565919</v>
      </c>
      <c r="CW18" s="12">
        <f>'EW Creative Occs Employment'!CW7/'EW Creative Occs Employment'!$C7</f>
        <v>1.5906887941912404</v>
      </c>
      <c r="CX18" s="12">
        <f>'EW Creative Occs Employment'!CX7/'EW Creative Occs Employment'!$C7</f>
        <v>1.6594157028707319</v>
      </c>
      <c r="CY18" s="12">
        <f>'EW Creative Occs Employment'!CY7/'EW Creative Occs Employment'!$C7</f>
        <v>1.7336821632429551</v>
      </c>
      <c r="CZ18" s="12">
        <f>'EW Creative Occs Employment'!CZ7/'EW Creative Occs Employment'!$C7</f>
        <v>1.7466814181922332</v>
      </c>
      <c r="DA18" s="12">
        <f>'EW Creative Occs Employment'!DA7/'EW Creative Occs Employment'!$C7</f>
        <v>1.6558454662208828</v>
      </c>
      <c r="DB18" s="12">
        <f>'EW Creative Occs Employment'!DB7/'EW Creative Occs Employment'!$C7</f>
        <v>1.7380794566932114</v>
      </c>
      <c r="DC18" s="12">
        <f>'EW Creative Occs Employment'!DC7/'EW Creative Occs Employment'!$C7</f>
        <v>1.605429225456837</v>
      </c>
      <c r="DD18" s="12">
        <f>'EW Creative Occs Employment'!DD7/'EW Creative Occs Employment'!$C7</f>
        <v>1.4953725145689092</v>
      </c>
      <c r="DE18" s="12">
        <f>'EW Creative Occs Employment'!DE7/'EW Creative Occs Employment'!$C7</f>
        <v>1.4913008655016442</v>
      </c>
      <c r="DF18" s="12">
        <f>'EW Creative Occs Employment'!DF7/'EW Creative Occs Employment'!$C7</f>
        <v>1.3540961507448332</v>
      </c>
      <c r="DG18" s="12">
        <f>'EW Creative Occs Employment'!DG7/'EW Creative Occs Employment'!$C7</f>
        <v>1.5015456763588486</v>
      </c>
      <c r="DH18" s="12">
        <f>'EW Creative Occs Employment'!DH7/'EW Creative Occs Employment'!$C7</f>
        <v>1.5859851776301843</v>
      </c>
      <c r="DI18" s="12">
        <f>'EW Creative Occs Employment'!DI7/'EW Creative Occs Employment'!$C7</f>
        <v>1.5555643818909832</v>
      </c>
      <c r="DJ18" s="12">
        <f>'EW Creative Occs Employment'!DJ7/'EW Creative Occs Employment'!$C7</f>
        <v>1.6081643482767192</v>
      </c>
      <c r="DK18" s="12">
        <f>'EW Creative Occs Employment'!DK7/'EW Creative Occs Employment'!$C7</f>
        <v>1.714357406250046</v>
      </c>
      <c r="DL18" s="12">
        <f>'EW Creative Occs Employment'!DL7/'EW Creative Occs Employment'!$C7</f>
        <v>1.7687154843129282</v>
      </c>
      <c r="DM18" s="12">
        <f>'EW Creative Occs Employment'!DM7/'EW Creative Occs Employment'!$C7</f>
        <v>1.812184698480475</v>
      </c>
      <c r="DN18" s="12">
        <f>'EW Creative Occs Employment'!DN7/'EW Creative Occs Employment'!$C7</f>
        <v>1.6867289538393551</v>
      </c>
      <c r="DO18" s="12">
        <f>'EW Creative Occs Employment'!DO7/'EW Creative Occs Employment'!$C7</f>
        <v>1.7012259536209762</v>
      </c>
      <c r="DP18" s="12">
        <f>'EW Creative Occs Employment'!DP7/'EW Creative Occs Employment'!$C7</f>
        <v>1.6322676990018485</v>
      </c>
      <c r="DQ18" s="12">
        <f>'EW Creative Occs Employment'!DQ7/'EW Creative Occs Employment'!$C7</f>
        <v>1.6312705452852136</v>
      </c>
      <c r="DR18" s="12">
        <f>'EW Creative Occs Employment'!DR7/'EW Creative Occs Employment'!$C7</f>
        <v>1.5856498336142162</v>
      </c>
      <c r="DS18" s="12">
        <f>'EW Creative Occs Employment'!DS7/'EW Creative Occs Employment'!$C7</f>
        <v>1.5578851550089534</v>
      </c>
      <c r="DT18" s="12">
        <f>'EW Creative Occs Employment'!DT7/'EW Creative Occs Employment'!$C7</f>
        <v>1.461736968769727</v>
      </c>
      <c r="DU18" s="12">
        <f>'EW Creative Occs Employment'!DU7/'EW Creative Occs Employment'!$C7</f>
        <v>1.4591139010557368</v>
      </c>
      <c r="DV18" s="12">
        <f>'EW Creative Occs Employment'!DV7/'EW Creative Occs Employment'!$C7</f>
        <v>1.239372079928869</v>
      </c>
      <c r="DW18" s="12">
        <f>'EW Creative Occs Employment'!DW7/'EW Creative Occs Employment'!$C7</f>
        <v>1.2429431378804263</v>
      </c>
      <c r="DX18" s="12">
        <f>'EW Creative Occs Employment'!DX7/'EW Creative Occs Employment'!$C7</f>
        <v>1.1798428436091706</v>
      </c>
      <c r="DY18" s="12">
        <f>'EW Creative Occs Employment'!DY7/'EW Creative Occs Employment'!$C7</f>
        <v>1.2945129011295788</v>
      </c>
      <c r="DZ18" s="12">
        <f>'EW Creative Occs Employment'!DZ7/'EW Creative Occs Employment'!$C7</f>
        <v>1.3485856199572692</v>
      </c>
      <c r="EA18" s="12">
        <f>'EW Creative Occs Employment'!EA7/'EW Creative Occs Employment'!$C7</f>
        <v>1.2719153522663522</v>
      </c>
      <c r="EB18" s="12">
        <f>'EW Creative Occs Employment'!EB7/'EW Creative Occs Employment'!$C7</f>
        <v>1.4805780700077564</v>
      </c>
      <c r="EC18" s="12">
        <f>'EW Creative Occs Employment'!EC7/'EW Creative Occs Employment'!$C7</f>
        <v>1.4506248159643156</v>
      </c>
      <c r="ED18" s="12">
        <f>'EW Creative Occs Employment'!ED7/'EW Creative Occs Employment'!$C7</f>
        <v>1.4506248159643156</v>
      </c>
    </row>
    <row r="19" spans="2:134" x14ac:dyDescent="0.45">
      <c r="B19" t="str">
        <f>'EW Creative Occs Employment'!B8</f>
        <v>Architecture</v>
      </c>
      <c r="C19" s="12">
        <f>'EW Creative Occs Employment'!C8/'EW Creative Occs Employment'!$C8</f>
        <v>1</v>
      </c>
      <c r="D19" s="12">
        <f>'EW Creative Occs Employment'!D8/'EW Creative Occs Employment'!$C8</f>
        <v>1.0147179067865904</v>
      </c>
      <c r="E19" s="12">
        <f>'EW Creative Occs Employment'!E8/'EW Creative Occs Employment'!$C8</f>
        <v>1.0331152902698284</v>
      </c>
      <c r="F19" s="12">
        <f>'EW Creative Occs Employment'!F8/'EW Creative Occs Employment'!$C8</f>
        <v>1.008585445625511</v>
      </c>
      <c r="G19" s="12">
        <f>'EW Creative Occs Employment'!G8/'EW Creative Occs Employment'!$C8</f>
        <v>1.0556009811937859</v>
      </c>
      <c r="H19" s="12">
        <f>'EW Creative Occs Employment'!H8/'EW Creative Occs Employment'!$C8</f>
        <v>1.0486508585445626</v>
      </c>
      <c r="I19" s="12">
        <f>'EW Creative Occs Employment'!I8/'EW Creative Occs Employment'!$C8</f>
        <v>1.0903515944399018</v>
      </c>
      <c r="J19" s="12">
        <f>'EW Creative Occs Employment'!J8/'EW Creative Occs Employment'!$C8</f>
        <v>1.0834014717906786</v>
      </c>
      <c r="K19" s="12">
        <f>'EW Creative Occs Employment'!K8/'EW Creative Occs Employment'!$C8</f>
        <v>1.0854456255110385</v>
      </c>
      <c r="L19" s="12">
        <f>'EW Creative Occs Employment'!L8/'EW Creative Occs Employment'!$C8</f>
        <v>1.0572363041700736</v>
      </c>
      <c r="M19" s="12">
        <f>'EW Creative Occs Employment'!M8/'EW Creative Occs Employment'!$C8</f>
        <v>1.0376124284546198</v>
      </c>
      <c r="N19" s="12">
        <f>'EW Creative Occs Employment'!N8/'EW Creative Occs Employment'!$C8</f>
        <v>1.0866721177432543</v>
      </c>
      <c r="O19" s="12">
        <f>'EW Creative Occs Employment'!O8/'EW Creative Occs Employment'!$C8</f>
        <v>0.98896156991005724</v>
      </c>
      <c r="P19" s="12">
        <f>'EW Creative Occs Employment'!P8/'EW Creative Occs Employment'!$C8</f>
        <v>1.0744071954210956</v>
      </c>
      <c r="Q19" s="12">
        <f>'EW Creative Occs Employment'!Q8/'EW Creative Occs Employment'!$C8</f>
        <v>1.0883074407195421</v>
      </c>
      <c r="R19" s="12">
        <f>'EW Creative Occs Employment'!R8/'EW Creative Occs Employment'!$C8</f>
        <v>1.1009811937857725</v>
      </c>
      <c r="S19" s="12">
        <f>'EW Creative Occs Employment'!S8/'EW Creative Occs Employment'!$C8</f>
        <v>1.1463614063777596</v>
      </c>
      <c r="T19" s="12">
        <f>'EW Creative Occs Employment'!T8/'EW Creative Occs Employment'!$C8</f>
        <v>1.133687653311529</v>
      </c>
      <c r="U19" s="12">
        <f>'EW Creative Occs Employment'!U8/'EW Creative Occs Employment'!$C8</f>
        <v>1.1410466067048242</v>
      </c>
      <c r="V19" s="12">
        <f>'EW Creative Occs Employment'!V8/'EW Creative Occs Employment'!$C8</f>
        <v>1.1901062959934587</v>
      </c>
      <c r="W19" s="12">
        <f>'EW Creative Occs Employment'!W8/'EW Creative Occs Employment'!$C8</f>
        <v>1.1054783319705641</v>
      </c>
      <c r="X19" s="12">
        <f>'EW Creative Occs Employment'!X8/'EW Creative Occs Employment'!$C8</f>
        <v>1.1345053147996729</v>
      </c>
      <c r="Y19" s="12">
        <f>'EW Creative Occs Employment'!Y8/'EW Creative Occs Employment'!$C8</f>
        <v>1.1545380212591987</v>
      </c>
      <c r="Z19" s="12">
        <f>'EW Creative Occs Employment'!Z8/'EW Creative Occs Employment'!$C8</f>
        <v>1.1255110384300899</v>
      </c>
      <c r="AA19" s="12">
        <f>'EW Creative Occs Employment'!AA8/'EW Creative Occs Employment'!$C8</f>
        <v>1.1140637775960753</v>
      </c>
      <c r="AB19" s="12">
        <f>'EW Creative Occs Employment'!AB8/'EW Creative Occs Employment'!$C8</f>
        <v>1.0486508585445626</v>
      </c>
      <c r="AC19" s="12">
        <f>'EW Creative Occs Employment'!AC8/'EW Creative Occs Employment'!$C8</f>
        <v>1.0895339329517582</v>
      </c>
      <c r="AD19" s="12">
        <f>'EW Creative Occs Employment'!AD8/'EW Creative Occs Employment'!$C8</f>
        <v>1.1275551921504496</v>
      </c>
      <c r="AE19" s="12">
        <f>'EW Creative Occs Employment'!AE8/'EW Creative Occs Employment'!$C8</f>
        <v>1.1529026982829109</v>
      </c>
      <c r="AF19" s="12">
        <f>'EW Creative Occs Employment'!AF8/'EW Creative Occs Employment'!$C8</f>
        <v>1.1937857726901062</v>
      </c>
      <c r="AG19" s="12">
        <f>'EW Creative Occs Employment'!AG8/'EW Creative Occs Employment'!$C8</f>
        <v>1.1680294358135732</v>
      </c>
      <c r="AH19" s="12">
        <f>'EW Creative Occs Employment'!AH8/'EW Creative Occs Employment'!$C8</f>
        <v>1.2105478331970563</v>
      </c>
      <c r="AI19" s="12">
        <f>'EW Creative Occs Employment'!AI8/'EW Creative Occs Employment'!$C8</f>
        <v>1.2093213409648407</v>
      </c>
      <c r="AJ19" s="12">
        <f>'EW Creative Occs Employment'!AJ8/'EW Creative Occs Employment'!$C8</f>
        <v>1.2031888798037611</v>
      </c>
      <c r="AK19" s="12">
        <f>'EW Creative Occs Employment'!AK8/'EW Creative Occs Employment'!$C8</f>
        <v>1.1680294358135732</v>
      </c>
      <c r="AL19" s="12">
        <f>'EW Creative Occs Employment'!AL8/'EW Creative Occs Employment'!$C8</f>
        <v>1.1537203597710548</v>
      </c>
      <c r="AM19" s="12">
        <f>'EW Creative Occs Employment'!AM8/'EW Creative Occs Employment'!$C8</f>
        <v>1.1708912510220768</v>
      </c>
      <c r="AN19" s="12">
        <f>'EW Creative Occs Employment'!AN8/'EW Creative Occs Employment'!$C8</f>
        <v>1.1549468520032706</v>
      </c>
      <c r="AO19" s="12">
        <f>'EW Creative Occs Employment'!AO8/'EW Creative Occs Employment'!$C8</f>
        <v>1.1852003270645952</v>
      </c>
      <c r="AP19" s="12">
        <f>'EW Creative Occs Employment'!AP8/'EW Creative Occs Employment'!$C8</f>
        <v>1.1541291905151267</v>
      </c>
      <c r="AQ19" s="12">
        <f>'EW Creative Occs Employment'!AQ8/'EW Creative Occs Employment'!$C8</f>
        <v>1.1704824202780049</v>
      </c>
      <c r="AR19" s="12">
        <f>'EW Creative Occs Employment'!AR8/'EW Creative Occs Employment'!$C8</f>
        <v>1.2428454619787408</v>
      </c>
      <c r="AS19" s="12">
        <f>'EW Creative Occs Employment'!AS8/'EW Creative Occs Employment'!$C8</f>
        <v>1.2428454619787408</v>
      </c>
      <c r="AT19" s="12">
        <f>'EW Creative Occs Employment'!AT8/'EW Creative Occs Employment'!$C8</f>
        <v>1.2236304170073591</v>
      </c>
      <c r="AU19" s="12">
        <f>'EW Creative Occs Employment'!AU8/'EW Creative Occs Employment'!$C8</f>
        <v>1.2191332788225675</v>
      </c>
      <c r="AV19" s="12">
        <f>'EW Creative Occs Employment'!AV8/'EW Creative Occs Employment'!$C8</f>
        <v>1.16107931316435</v>
      </c>
      <c r="AW19" s="12">
        <f>'EW Creative Occs Employment'!AW8/'EW Creative Occs Employment'!$C8</f>
        <v>1.1533115290269829</v>
      </c>
      <c r="AX19" s="12">
        <f>'EW Creative Occs Employment'!AX8/'EW Creative Occs Employment'!$C8</f>
        <v>1.1852003270645952</v>
      </c>
      <c r="AY19" s="12">
        <f>'EW Creative Occs Employment'!AY8/'EW Creative Occs Employment'!$C8</f>
        <v>1.1950122649223223</v>
      </c>
      <c r="AZ19" s="12">
        <f>'EW Creative Occs Employment'!AZ8/'EW Creative Occs Employment'!$C8</f>
        <v>1.1704824202780049</v>
      </c>
      <c r="BA19" s="12">
        <f>'EW Creative Occs Employment'!BA8/'EW Creative Occs Employment'!$C8</f>
        <v>1.160670482420278</v>
      </c>
      <c r="BB19" s="12">
        <f>'EW Creative Occs Employment'!BB8/'EW Creative Occs Employment'!$C8</f>
        <v>1.1022076860179886</v>
      </c>
      <c r="BC19" s="12">
        <f>'EW Creative Occs Employment'!BC8/'EW Creative Occs Employment'!$C8</f>
        <v>1.0985282093213409</v>
      </c>
      <c r="BD19" s="12">
        <f>'EW Creative Occs Employment'!BD8/'EW Creative Occs Employment'!$C8</f>
        <v>1.1582174979558464</v>
      </c>
      <c r="BE19" s="12">
        <f>'EW Creative Occs Employment'!BE8/'EW Creative Occs Employment'!$C8</f>
        <v>1.2391659852820933</v>
      </c>
      <c r="BF19" s="12">
        <f>'EW Creative Occs Employment'!BF8/'EW Creative Occs Employment'!$C8</f>
        <v>1.2248569092395747</v>
      </c>
      <c r="BG19" s="12">
        <f>'EW Creative Occs Employment'!BG8/'EW Creative Occs Employment'!$C8</f>
        <v>1.1647587898609977</v>
      </c>
      <c r="BH19" s="12">
        <f>'EW Creative Occs Employment'!BH8/'EW Creative Occs Employment'!$C8</f>
        <v>1.1087489779231399</v>
      </c>
      <c r="BI19" s="12">
        <f>'EW Creative Occs Employment'!BI8/'EW Creative Occs Employment'!$C8</f>
        <v>1.1320523303352412</v>
      </c>
      <c r="BJ19" s="12">
        <f>'EW Creative Occs Employment'!BJ8/'EW Creative Occs Employment'!$C8</f>
        <v>1.2162714636140639</v>
      </c>
      <c r="BK19" s="12">
        <f>'EW Creative Occs Employment'!BK8/'EW Creative Occs Employment'!$C8</f>
        <v>1.1729354047424367</v>
      </c>
      <c r="BL19" s="12">
        <f>'EW Creative Occs Employment'!BL8/'EW Creative Occs Employment'!$C8</f>
        <v>1.1766148814390842</v>
      </c>
      <c r="BM19" s="12">
        <f>'EW Creative Occs Employment'!BM8/'EW Creative Occs Employment'!$C8</f>
        <v>1.2154538021259198</v>
      </c>
      <c r="BN19" s="12">
        <f>'EW Creative Occs Employment'!BN8/'EW Creative Occs Employment'!$C8</f>
        <v>1.3123466884709731</v>
      </c>
      <c r="BO19" s="12">
        <f>'EW Creative Occs Employment'!BO8/'EW Creative Occs Employment'!$C8</f>
        <v>1.2489779231398201</v>
      </c>
      <c r="BP19" s="12">
        <f>'EW Creative Occs Employment'!BP8/'EW Creative Occs Employment'!$C8</f>
        <v>1.258381030253475</v>
      </c>
      <c r="BQ19" s="12">
        <f>'EW Creative Occs Employment'!BQ8/'EW Creative Occs Employment'!$C8</f>
        <v>1.2612428454619788</v>
      </c>
      <c r="BR19" s="12">
        <f>'EW Creative Occs Employment'!BR8/'EW Creative Occs Employment'!$C8</f>
        <v>1.250204415372036</v>
      </c>
      <c r="BS19" s="12">
        <f>'EW Creative Occs Employment'!BS8/'EW Creative Occs Employment'!$C8</f>
        <v>1.233033524121014</v>
      </c>
      <c r="BT19" s="12">
        <f>'EW Creative Occs Employment'!BT8/'EW Creative Occs Employment'!$C8</f>
        <v>1.2162714636140639</v>
      </c>
      <c r="BU19" s="12">
        <f>'EW Creative Occs Employment'!BU8/'EW Creative Occs Employment'!$C8</f>
        <v>1.1925592804578904</v>
      </c>
      <c r="BV19" s="12">
        <f>'EW Creative Occs Employment'!BV8/'EW Creative Occs Employment'!$C8</f>
        <v>1.1958299264104659</v>
      </c>
      <c r="BW19" s="12">
        <f>'EW Creative Occs Employment'!BW8/'EW Creative Occs Employment'!$C8</f>
        <v>1.2146361406377759</v>
      </c>
      <c r="BX19" s="12">
        <f>'EW Creative Occs Employment'!BX8/'EW Creative Occs Employment'!$C8</f>
        <v>1.1381847914963206</v>
      </c>
      <c r="BY19" s="12">
        <f>'EW Creative Occs Employment'!BY8/'EW Creative Occs Employment'!$C8</f>
        <v>1.2113654946852004</v>
      </c>
      <c r="BZ19" s="12">
        <f>'EW Creative Occs Employment'!BZ8/'EW Creative Occs Employment'!$C8</f>
        <v>1.224039247751431</v>
      </c>
      <c r="CA19" s="12">
        <f>'EW Creative Occs Employment'!CA8/'EW Creative Occs Employment'!$C8</f>
        <v>1.1917416189697465</v>
      </c>
      <c r="CB19" s="12">
        <f>'EW Creative Occs Employment'!CB8/'EW Creative Occs Employment'!$C8</f>
        <v>1.2162714636140639</v>
      </c>
      <c r="CC19" s="12">
        <f>'EW Creative Occs Employment'!CC8/'EW Creative Occs Employment'!$C8</f>
        <v>1.2334423548650859</v>
      </c>
      <c r="CD19" s="12">
        <f>'EW Creative Occs Employment'!CD8/'EW Creative Occs Employment'!$C8</f>
        <v>1.1504497138184793</v>
      </c>
      <c r="CE19" s="12">
        <f>'EW Creative Occs Employment'!CE8/'EW Creative Occs Employment'!$C8</f>
        <v>1.1218315617334425</v>
      </c>
      <c r="CF19" s="12">
        <f>'EW Creative Occs Employment'!CF8/'EW Creative Occs Employment'!$C8</f>
        <v>1.1038430089942763</v>
      </c>
      <c r="CG19" s="12">
        <f>'EW Creative Occs Employment'!CG8/'EW Creative Occs Employment'!$C8</f>
        <v>1.0780866721177433</v>
      </c>
      <c r="CH19" s="12">
        <f>'EW Creative Occs Employment'!CH8/'EW Creative Occs Employment'!$C8</f>
        <v>1.0932134096484056</v>
      </c>
      <c r="CI19" s="12">
        <f>'EW Creative Occs Employment'!CI8/'EW Creative Occs Employment'!$C8</f>
        <v>1.0183973834832381</v>
      </c>
      <c r="CJ19" s="12">
        <f>'EW Creative Occs Employment'!CJ8/'EW Creative Occs Employment'!$C8</f>
        <v>1.0682747342600163</v>
      </c>
      <c r="CK19" s="12">
        <f>'EW Creative Occs Employment'!CK8/'EW Creative Occs Employment'!$C8</f>
        <v>1.0327064595257562</v>
      </c>
      <c r="CL19" s="12">
        <f>'EW Creative Occs Employment'!CL8/'EW Creative Occs Employment'!$C8</f>
        <v>1.0073589533932952</v>
      </c>
      <c r="CM19" s="12">
        <f>'EW Creative Occs Employment'!CM8/'EW Creative Occs Employment'!$C8</f>
        <v>1.107931316434996</v>
      </c>
      <c r="CN19" s="12">
        <f>'EW Creative Occs Employment'!CN8/'EW Creative Occs Employment'!$C8</f>
        <v>1.1099754701553557</v>
      </c>
      <c r="CO19" s="12">
        <f>'EW Creative Occs Employment'!CO8/'EW Creative Occs Employment'!$C8</f>
        <v>1.0899427636958299</v>
      </c>
      <c r="CP19" s="12">
        <f>'EW Creative Occs Employment'!CP8/'EW Creative Occs Employment'!$C8</f>
        <v>1.1365494685200328</v>
      </c>
      <c r="CQ19" s="12">
        <f>'EW Creative Occs Employment'!CQ8/'EW Creative Occs Employment'!$C8</f>
        <v>1.0878986099754702</v>
      </c>
      <c r="CR19" s="12">
        <f>'EW Creative Occs Employment'!CR8/'EW Creative Occs Employment'!$C8</f>
        <v>1.0780866721177433</v>
      </c>
      <c r="CS19" s="12">
        <f>'EW Creative Occs Employment'!CS8/'EW Creative Occs Employment'!$C8</f>
        <v>1.0506950122649223</v>
      </c>
      <c r="CT19" s="12">
        <f>'EW Creative Occs Employment'!CT8/'EW Creative Occs Employment'!$C8</f>
        <v>1.0490596892886346</v>
      </c>
      <c r="CU19" s="12">
        <f>'EW Creative Occs Employment'!CU8/'EW Creative Occs Employment'!$C8</f>
        <v>1.0314799672935404</v>
      </c>
      <c r="CV19" s="12">
        <f>'EW Creative Occs Employment'!CV8/'EW Creative Occs Employment'!$C8</f>
        <v>1.0850367947669666</v>
      </c>
      <c r="CW19" s="12">
        <f>'EW Creative Occs Employment'!CW8/'EW Creative Occs Employment'!$C8</f>
        <v>1.1017988552739166</v>
      </c>
      <c r="CX19" s="12">
        <f>'EW Creative Occs Employment'!CX8/'EW Creative Occs Employment'!$C8</f>
        <v>1.0817661488143908</v>
      </c>
      <c r="CY19" s="12">
        <f>'EW Creative Occs Employment'!CY8/'EW Creative Occs Employment'!$C8</f>
        <v>1.099345870809485</v>
      </c>
      <c r="CZ19" s="12">
        <f>'EW Creative Occs Employment'!CZ8/'EW Creative Occs Employment'!$C8</f>
        <v>1.1819296811120197</v>
      </c>
      <c r="DA19" s="12">
        <f>'EW Creative Occs Employment'!DA8/'EW Creative Occs Employment'!$C8</f>
        <v>1.2436631234668847</v>
      </c>
      <c r="DB19" s="12">
        <f>'EW Creative Occs Employment'!DB8/'EW Creative Occs Employment'!$C8</f>
        <v>1.1913327882256746</v>
      </c>
      <c r="DC19" s="12">
        <f>'EW Creative Occs Employment'!DC8/'EW Creative Occs Employment'!$C8</f>
        <v>1.143499591169256</v>
      </c>
      <c r="DD19" s="12">
        <f>'EW Creative Occs Employment'!DD8/'EW Creative Occs Employment'!$C8</f>
        <v>1.2019623875715455</v>
      </c>
      <c r="DE19" s="12">
        <f>'EW Creative Occs Employment'!DE8/'EW Creative Occs Employment'!$C8</f>
        <v>1.1770237121831562</v>
      </c>
      <c r="DF19" s="12">
        <f>'EW Creative Occs Employment'!DF8/'EW Creative Occs Employment'!$C8</f>
        <v>1.258789860997547</v>
      </c>
      <c r="DG19" s="12">
        <f>'EW Creative Occs Employment'!DG8/'EW Creative Occs Employment'!$C8</f>
        <v>1.1471790678659035</v>
      </c>
      <c r="DH19" s="12">
        <f>'EW Creative Occs Employment'!DH8/'EW Creative Occs Employment'!$C8</f>
        <v>1.2260834014717907</v>
      </c>
      <c r="DI19" s="12">
        <f>'EW Creative Occs Employment'!DI8/'EW Creative Occs Employment'!$C8</f>
        <v>1.3000817661488144</v>
      </c>
      <c r="DJ19" s="12">
        <f>'EW Creative Occs Employment'!DJ8/'EW Creative Occs Employment'!$C8</f>
        <v>1.2914963205233034</v>
      </c>
      <c r="DK19" s="12">
        <f>'EW Creative Occs Employment'!DK8/'EW Creative Occs Employment'!$C8</f>
        <v>1.3336058871627148</v>
      </c>
      <c r="DL19" s="12">
        <f>'EW Creative Occs Employment'!DL8/'EW Creative Occs Employment'!$C8</f>
        <v>1.3434178250204416</v>
      </c>
      <c r="DM19" s="12">
        <f>'EW Creative Occs Employment'!DM8/'EW Creative Occs Employment'!$C8</f>
        <v>1.2874080130825838</v>
      </c>
      <c r="DN19" s="12">
        <f>'EW Creative Occs Employment'!DN8/'EW Creative Occs Employment'!$C8</f>
        <v>1.2649223221586263</v>
      </c>
      <c r="DO19" s="12">
        <f>'EW Creative Occs Employment'!DO8/'EW Creative Occs Employment'!$C8</f>
        <v>1.1929681112019623</v>
      </c>
      <c r="DP19" s="12">
        <f>'EW Creative Occs Employment'!DP8/'EW Creative Occs Employment'!$C8</f>
        <v>1.178250204415372</v>
      </c>
      <c r="DQ19" s="12">
        <f>'EW Creative Occs Employment'!DQ8/'EW Creative Occs Employment'!$C8</f>
        <v>1.205233033524121</v>
      </c>
      <c r="DR19" s="12">
        <f>'EW Creative Occs Employment'!DR8/'EW Creative Occs Employment'!$C8</f>
        <v>1.2072771872444807</v>
      </c>
      <c r="DS19" s="12">
        <f>'EW Creative Occs Employment'!DS8/'EW Creative Occs Employment'!$C8</f>
        <v>1.1655764513491416</v>
      </c>
      <c r="DT19" s="12">
        <f>'EW Creative Occs Employment'!DT8/'EW Creative Occs Employment'!$C8</f>
        <v>1.2174979558462797</v>
      </c>
      <c r="DU19" s="12">
        <f>'EW Creative Occs Employment'!DU8/'EW Creative Occs Employment'!$C8</f>
        <v>1.2085036794766966</v>
      </c>
      <c r="DV19" s="12">
        <f>'EW Creative Occs Employment'!DV8/'EW Creative Occs Employment'!$C8</f>
        <v>1.1516762060506951</v>
      </c>
      <c r="DW19" s="12">
        <f>'EW Creative Occs Employment'!DW8/'EW Creative Occs Employment'!$C8</f>
        <v>1.1582174979558464</v>
      </c>
      <c r="DX19" s="12">
        <f>'EW Creative Occs Employment'!DX8/'EW Creative Occs Employment'!$C8</f>
        <v>1.1349141455437448</v>
      </c>
      <c r="DY19" s="12">
        <f>'EW Creative Occs Employment'!DY8/'EW Creative Occs Employment'!$C8</f>
        <v>1.1369582992641047</v>
      </c>
      <c r="DZ19" s="12">
        <f>'EW Creative Occs Employment'!DZ8/'EW Creative Occs Employment'!$C8</f>
        <v>1.2113654946852004</v>
      </c>
      <c r="EA19" s="12">
        <f>'EW Creative Occs Employment'!EA8/'EW Creative Occs Employment'!$C8</f>
        <v>1.1950122649223223</v>
      </c>
      <c r="EB19" s="12">
        <f>'EW Creative Occs Employment'!EB8/'EW Creative Occs Employment'!$C8</f>
        <v>1.1512673753066232</v>
      </c>
      <c r="EC19" s="12">
        <f>'EW Creative Occs Employment'!EC8/'EW Creative Occs Employment'!$C8</f>
        <v>1.1614881439084219</v>
      </c>
      <c r="ED19" s="12">
        <f>'EW Creative Occs Employment'!ED8/'EW Creative Occs Employment'!$C8</f>
        <v>1.1614881439084219</v>
      </c>
    </row>
    <row r="20" spans="2:134" x14ac:dyDescent="0.45">
      <c r="B20" t="str">
        <f>'EW Creative Occs Employment'!B9</f>
        <v>Crafts</v>
      </c>
      <c r="C20" s="12">
        <f>'EW Creative Occs Employment'!C9/'EW Creative Occs Employment'!$C9</f>
        <v>1</v>
      </c>
      <c r="D20" s="12">
        <f>'EW Creative Occs Employment'!D9/'EW Creative Occs Employment'!$C9</f>
        <v>0.89532536949173747</v>
      </c>
      <c r="E20" s="12">
        <f>'EW Creative Occs Employment'!E9/'EW Creative Occs Employment'!$C9</f>
        <v>0.84349549020655812</v>
      </c>
      <c r="F20" s="12">
        <f>'EW Creative Occs Employment'!F9/'EW Creative Occs Employment'!$C9</f>
        <v>0.78908405125956604</v>
      </c>
      <c r="G20" s="12">
        <f>'EW Creative Occs Employment'!G9/'EW Creative Occs Employment'!$C9</f>
        <v>0.80394249270255536</v>
      </c>
      <c r="H20" s="12">
        <f>'EW Creative Occs Employment'!H9/'EW Creative Occs Employment'!$C9</f>
        <v>0.78443891620267658</v>
      </c>
      <c r="I20" s="12">
        <f>'EW Creative Occs Employment'!I9/'EW Creative Occs Employment'!$C9</f>
        <v>0.82726097972277191</v>
      </c>
      <c r="J20" s="12">
        <f>'EW Creative Occs Employment'!J9/'EW Creative Occs Employment'!$C9</f>
        <v>0.79102015489296329</v>
      </c>
      <c r="K20" s="12">
        <f>'EW Creative Occs Employment'!K9/'EW Creative Occs Employment'!$C9</f>
        <v>0.76869529494581379</v>
      </c>
      <c r="L20" s="12">
        <f>'EW Creative Occs Employment'!L9/'EW Creative Occs Employment'!$C9</f>
        <v>0.86961470562416099</v>
      </c>
      <c r="M20" s="12">
        <f>'EW Creative Occs Employment'!M9/'EW Creative Occs Employment'!$C9</f>
        <v>0.85141305520105681</v>
      </c>
      <c r="N20" s="12">
        <f>'EW Creative Occs Employment'!N9/'EW Creative Occs Employment'!$C9</f>
        <v>0.90119767336233214</v>
      </c>
      <c r="O20" s="12">
        <f>'EW Creative Occs Employment'!O9/'EW Creative Occs Employment'!$C9</f>
        <v>0.83802803558382843</v>
      </c>
      <c r="P20" s="12">
        <f>'EW Creative Occs Employment'!P9/'EW Creative Occs Employment'!$C9</f>
        <v>0.84706002298238481</v>
      </c>
      <c r="Q20" s="12">
        <f>'EW Creative Occs Employment'!Q9/'EW Creative Occs Employment'!$C9</f>
        <v>0.87385196386598651</v>
      </c>
      <c r="R20" s="12">
        <f>'EW Creative Occs Employment'!R9/'EW Creative Occs Employment'!$C9</f>
        <v>0.88293045860214436</v>
      </c>
      <c r="S20" s="12">
        <f>'EW Creative Occs Employment'!S9/'EW Creative Occs Employment'!$C9</f>
        <v>0.95176282266618029</v>
      </c>
      <c r="T20" s="12">
        <f>'EW Creative Occs Employment'!T9/'EW Creative Occs Employment'!$C9</f>
        <v>0.93953052589139263</v>
      </c>
      <c r="U20" s="12">
        <f>'EW Creative Occs Employment'!U9/'EW Creative Occs Employment'!$C9</f>
        <v>0.96911764249913213</v>
      </c>
      <c r="V20" s="12">
        <f>'EW Creative Occs Employment'!V9/'EW Creative Occs Employment'!$C9</f>
        <v>1.0441583291439214</v>
      </c>
      <c r="W20" s="12">
        <f>'EW Creative Occs Employment'!W9/'EW Creative Occs Employment'!$C9</f>
        <v>0.82670125780021908</v>
      </c>
      <c r="X20" s="12">
        <f>'EW Creative Occs Employment'!X9/'EW Creative Occs Employment'!$C9</f>
        <v>0.81394956419172304</v>
      </c>
      <c r="Y20" s="12">
        <f>'EW Creative Occs Employment'!Y9/'EW Creative Occs Employment'!$C9</f>
        <v>1.0049553994398499</v>
      </c>
      <c r="Z20" s="12">
        <f>'EW Creative Occs Employment'!Z9/'EW Creative Occs Employment'!$C9</f>
        <v>0.84073895825284872</v>
      </c>
      <c r="AA20" s="12">
        <f>'EW Creative Occs Employment'!AA9/'EW Creative Occs Employment'!$C9</f>
        <v>0.78600420755170575</v>
      </c>
      <c r="AB20" s="12">
        <f>'EW Creative Occs Employment'!AB9/'EW Creative Occs Employment'!$C9</f>
        <v>0.877214550755546</v>
      </c>
      <c r="AC20" s="12">
        <f>'EW Creative Occs Employment'!AC9/'EW Creative Occs Employment'!$C9</f>
        <v>0.88481700421995979</v>
      </c>
      <c r="AD20" s="12">
        <f>'EW Creative Occs Employment'!AD9/'EW Creative Occs Employment'!$C9</f>
        <v>0.93104061217186362</v>
      </c>
      <c r="AE20" s="12">
        <f>'EW Creative Occs Employment'!AE9/'EW Creative Occs Employment'!$C9</f>
        <v>1.1096562219376749</v>
      </c>
      <c r="AF20" s="12">
        <f>'EW Creative Occs Employment'!AF9/'EW Creative Occs Employment'!$C9</f>
        <v>1.0770065758721517</v>
      </c>
      <c r="AG20" s="12">
        <f>'EW Creative Occs Employment'!AG9/'EW Creative Occs Employment'!$C9</f>
        <v>1.1465041950373462</v>
      </c>
      <c r="AH20" s="12">
        <f>'EW Creative Occs Employment'!AH9/'EW Creative Occs Employment'!$C9</f>
        <v>1.1727386028448272</v>
      </c>
      <c r="AI20" s="12">
        <f>'EW Creative Occs Employment'!AI9/'EW Creative Occs Employment'!$C9</f>
        <v>1.1220114857148518</v>
      </c>
      <c r="AJ20" s="12">
        <f>'EW Creative Occs Employment'!AJ9/'EW Creative Occs Employment'!$C9</f>
        <v>1.0829243841474963</v>
      </c>
      <c r="AK20" s="12">
        <f>'EW Creative Occs Employment'!AK9/'EW Creative Occs Employment'!$C9</f>
        <v>1.0820232051886782</v>
      </c>
      <c r="AL20" s="12">
        <f>'EW Creative Occs Employment'!AL9/'EW Creative Occs Employment'!$C9</f>
        <v>1.096102167219176</v>
      </c>
      <c r="AM20" s="12">
        <f>'EW Creative Occs Employment'!AM9/'EW Creative Occs Employment'!$C9</f>
        <v>1.1025959214598522</v>
      </c>
      <c r="AN20" s="12">
        <f>'EW Creative Occs Employment'!AN9/'EW Creative Occs Employment'!$C9</f>
        <v>1.1358118691646919</v>
      </c>
      <c r="AO20" s="12">
        <f>'EW Creative Occs Employment'!AO9/'EW Creative Occs Employment'!$C9</f>
        <v>1.0062579335919302</v>
      </c>
      <c r="AP20" s="12">
        <f>'EW Creative Occs Employment'!AP9/'EW Creative Occs Employment'!$C9</f>
        <v>1.0206338693956312</v>
      </c>
      <c r="AQ20" s="12">
        <f>'EW Creative Occs Employment'!AQ9/'EW Creative Occs Employment'!$C9</f>
        <v>0.95733979858322138</v>
      </c>
      <c r="AR20" s="12">
        <f>'EW Creative Occs Employment'!AR9/'EW Creative Occs Employment'!$C9</f>
        <v>0.88440793972742171</v>
      </c>
      <c r="AS20" s="12">
        <f>'EW Creative Occs Employment'!AS9/'EW Creative Occs Employment'!$C9</f>
        <v>0.88806275250399602</v>
      </c>
      <c r="AT20" s="12">
        <f>'EW Creative Occs Employment'!AT9/'EW Creative Occs Employment'!$C9</f>
        <v>0.90471879790503251</v>
      </c>
      <c r="AU20" s="12">
        <f>'EW Creative Occs Employment'!AU9/'EW Creative Occs Employment'!$C9</f>
        <v>0.88395153956289441</v>
      </c>
      <c r="AV20" s="12">
        <f>'EW Creative Occs Employment'!AV9/'EW Creative Occs Employment'!$C9</f>
        <v>0.99229739348539103</v>
      </c>
      <c r="AW20" s="12">
        <f>'EW Creative Occs Employment'!AW9/'EW Creative Occs Employment'!$C9</f>
        <v>0.98977071136700434</v>
      </c>
      <c r="AX20" s="12">
        <f>'EW Creative Occs Employment'!AX9/'EW Creative Occs Employment'!$C9</f>
        <v>0.93722439219121001</v>
      </c>
      <c r="AY20" s="12">
        <f>'EW Creative Occs Employment'!AY9/'EW Creative Occs Employment'!$C9</f>
        <v>0.89095295733020829</v>
      </c>
      <c r="AZ20" s="12">
        <f>'EW Creative Occs Employment'!AZ9/'EW Creative Occs Employment'!$C9</f>
        <v>0.84235863636495212</v>
      </c>
      <c r="BA20" s="12">
        <f>'EW Creative Occs Employment'!BA9/'EW Creative Occs Employment'!$C9</f>
        <v>0.98003894817734927</v>
      </c>
      <c r="BB20" s="12">
        <f>'EW Creative Occs Employment'!BB9/'EW Creative Occs Employment'!$C9</f>
        <v>0.90388352900546487</v>
      </c>
      <c r="BC20" s="12">
        <f>'EW Creative Occs Employment'!BC9/'EW Creative Occs Employment'!$C9</f>
        <v>1.0528328010001669</v>
      </c>
      <c r="BD20" s="12">
        <f>'EW Creative Occs Employment'!BD9/'EW Creative Occs Employment'!$C9</f>
        <v>1.0682584142456475</v>
      </c>
      <c r="BE20" s="12">
        <f>'EW Creative Occs Employment'!BE9/'EW Creative Occs Employment'!$C9</f>
        <v>1.0693403469955081</v>
      </c>
      <c r="BF20" s="12">
        <f>'EW Creative Occs Employment'!BF9/'EW Creative Occs Employment'!$C9</f>
        <v>1.0195417329943004</v>
      </c>
      <c r="BG20" s="12">
        <f>'EW Creative Occs Employment'!BG9/'EW Creative Occs Employment'!$C9</f>
        <v>1.0241382529633478</v>
      </c>
      <c r="BH20" s="12">
        <f>'EW Creative Occs Employment'!BH9/'EW Creative Occs Employment'!$C9</f>
        <v>0.98416894519170339</v>
      </c>
      <c r="BI20" s="12">
        <f>'EW Creative Occs Employment'!BI9/'EW Creative Occs Employment'!$C9</f>
        <v>1.1411352075422454</v>
      </c>
      <c r="BJ20" s="12">
        <f>'EW Creative Occs Employment'!BJ9/'EW Creative Occs Employment'!$C9</f>
        <v>1.0061373991953024</v>
      </c>
      <c r="BK20" s="12">
        <f>'EW Creative Occs Employment'!BK9/'EW Creative Occs Employment'!$C9</f>
        <v>0.99244304478300227</v>
      </c>
      <c r="BL20" s="12">
        <f>'EW Creative Occs Employment'!BL9/'EW Creative Occs Employment'!$C9</f>
        <v>0.93346241931983542</v>
      </c>
      <c r="BM20" s="12">
        <f>'EW Creative Occs Employment'!BM9/'EW Creative Occs Employment'!$C9</f>
        <v>1.0472395806853032</v>
      </c>
      <c r="BN20" s="12">
        <f>'EW Creative Occs Employment'!BN9/'EW Creative Occs Employment'!$C9</f>
        <v>0.92014740969313213</v>
      </c>
      <c r="BO20" s="12">
        <f>'EW Creative Occs Employment'!BO9/'EW Creative Occs Employment'!$C9</f>
        <v>1.0466815465454724</v>
      </c>
      <c r="BP20" s="12">
        <f>'EW Creative Occs Employment'!BP9/'EW Creative Occs Employment'!$C9</f>
        <v>1.1752139601218012</v>
      </c>
      <c r="BQ20" s="12">
        <f>'EW Creative Occs Employment'!BQ9/'EW Creative Occs Employment'!$C9</f>
        <v>1.1182993814329372</v>
      </c>
      <c r="BR20" s="12">
        <f>'EW Creative Occs Employment'!BR9/'EW Creative Occs Employment'!$C9</f>
        <v>0.99139849837181349</v>
      </c>
      <c r="BS20" s="12">
        <f>'EW Creative Occs Employment'!BS9/'EW Creative Occs Employment'!$C9</f>
        <v>1.0573555560596892</v>
      </c>
      <c r="BT20" s="12">
        <f>'EW Creative Occs Employment'!BT9/'EW Creative Occs Employment'!$C9</f>
        <v>1.2129089480744564</v>
      </c>
      <c r="BU20" s="12">
        <f>'EW Creative Occs Employment'!BU9/'EW Creative Occs Employment'!$C9</f>
        <v>1.0446165700816059</v>
      </c>
      <c r="BV20" s="12">
        <f>'EW Creative Occs Employment'!BV9/'EW Creative Occs Employment'!$C9</f>
        <v>1.1115849676444727</v>
      </c>
      <c r="BW20" s="12">
        <f>'EW Creative Occs Employment'!BW9/'EW Creative Occs Employment'!$C9</f>
        <v>1.13229436289416</v>
      </c>
      <c r="BX20" s="12">
        <f>'EW Creative Occs Employment'!BX9/'EW Creative Occs Employment'!$C9</f>
        <v>1.2093512524421657</v>
      </c>
      <c r="BY20" s="12">
        <f>'EW Creative Occs Employment'!BY9/'EW Creative Occs Employment'!$C9</f>
        <v>0.99828164569512912</v>
      </c>
      <c r="BZ20" s="12">
        <f>'EW Creative Occs Employment'!BZ9/'EW Creative Occs Employment'!$C9</f>
        <v>1.1316275285347808</v>
      </c>
      <c r="CA20" s="12">
        <f>'EW Creative Occs Employment'!CA9/'EW Creative Occs Employment'!$C9</f>
        <v>1.2555935900844579</v>
      </c>
      <c r="CB20" s="12">
        <f>'EW Creative Occs Employment'!CB9/'EW Creative Occs Employment'!$C9</f>
        <v>1.2533704459896502</v>
      </c>
      <c r="CC20" s="12">
        <f>'EW Creative Occs Employment'!CC9/'EW Creative Occs Employment'!$C9</f>
        <v>1.1500086844104245</v>
      </c>
      <c r="CD20" s="12">
        <f>'EW Creative Occs Employment'!CD9/'EW Creative Occs Employment'!$C9</f>
        <v>1.1713381410953208</v>
      </c>
      <c r="CE20" s="12">
        <f>'EW Creative Occs Employment'!CE9/'EW Creative Occs Employment'!$C9</f>
        <v>1.1512079882340669</v>
      </c>
      <c r="CF20" s="12">
        <f>'EW Creative Occs Employment'!CF9/'EW Creative Occs Employment'!$C9</f>
        <v>1.113461881161331</v>
      </c>
      <c r="CG20" s="12">
        <f>'EW Creative Occs Employment'!CG9/'EW Creative Occs Employment'!$C9</f>
        <v>1.0700337824866271</v>
      </c>
      <c r="CH20" s="12">
        <f>'EW Creative Occs Employment'!CH9/'EW Creative Occs Employment'!$C9</f>
        <v>1.1209095749934803</v>
      </c>
      <c r="CI20" s="12">
        <f>'EW Creative Occs Employment'!CI9/'EW Creative Occs Employment'!$C9</f>
        <v>1.0594403019917011</v>
      </c>
      <c r="CJ20" s="12">
        <f>'EW Creative Occs Employment'!CJ9/'EW Creative Occs Employment'!$C9</f>
        <v>0.96875971178381626</v>
      </c>
      <c r="CK20" s="12">
        <f>'EW Creative Occs Employment'!CK9/'EW Creative Occs Employment'!$C9</f>
        <v>0.92969259550445971</v>
      </c>
      <c r="CL20" s="12">
        <f>'EW Creative Occs Employment'!CL9/'EW Creative Occs Employment'!$C9</f>
        <v>0.97269220631485365</v>
      </c>
      <c r="CM20" s="12">
        <f>'EW Creative Occs Employment'!CM9/'EW Creative Occs Employment'!$C9</f>
        <v>1.0504294969760823</v>
      </c>
      <c r="CN20" s="12">
        <f>'EW Creative Occs Employment'!CN9/'EW Creative Occs Employment'!$C9</f>
        <v>1.0301580384712681</v>
      </c>
      <c r="CO20" s="12">
        <f>'EW Creative Occs Employment'!CO9/'EW Creative Occs Employment'!$C9</f>
        <v>1.2234594642753596</v>
      </c>
      <c r="CP20" s="12">
        <f>'EW Creative Occs Employment'!CP9/'EW Creative Occs Employment'!$C9</f>
        <v>1.22294126166355</v>
      </c>
      <c r="CQ20" s="12">
        <f>'EW Creative Occs Employment'!CQ9/'EW Creative Occs Employment'!$C9</f>
        <v>1.3743502772481879</v>
      </c>
      <c r="CR20" s="12">
        <f>'EW Creative Occs Employment'!CR9/'EW Creative Occs Employment'!$C9</f>
        <v>1.272720183552309</v>
      </c>
      <c r="CS20" s="12">
        <f>'EW Creative Occs Employment'!CS9/'EW Creative Occs Employment'!$C9</f>
        <v>1.2927528262086956</v>
      </c>
      <c r="CT20" s="12">
        <f>'EW Creative Occs Employment'!CT9/'EW Creative Occs Employment'!$C9</f>
        <v>1.3794165396552442</v>
      </c>
      <c r="CU20" s="12">
        <f>'EW Creative Occs Employment'!CU9/'EW Creative Occs Employment'!$C9</f>
        <v>1.3280893037080819</v>
      </c>
      <c r="CV20" s="12">
        <f>'EW Creative Occs Employment'!CV9/'EW Creative Occs Employment'!$C9</f>
        <v>1.2442552399064462</v>
      </c>
      <c r="CW20" s="12">
        <f>'EW Creative Occs Employment'!CW9/'EW Creative Occs Employment'!$C9</f>
        <v>1.0847894764906834</v>
      </c>
      <c r="CX20" s="12">
        <f>'EW Creative Occs Employment'!CX9/'EW Creative Occs Employment'!$C9</f>
        <v>1.0489295345575178</v>
      </c>
      <c r="CY20" s="12">
        <f>'EW Creative Occs Employment'!CY9/'EW Creative Occs Employment'!$C9</f>
        <v>1.1968626786892496</v>
      </c>
      <c r="CZ20" s="12">
        <f>'EW Creative Occs Employment'!CZ9/'EW Creative Occs Employment'!$C9</f>
        <v>1.2361356123521487</v>
      </c>
      <c r="DA20" s="12">
        <f>'EW Creative Occs Employment'!DA9/'EW Creative Occs Employment'!$C9</f>
        <v>1.1470116538842203</v>
      </c>
      <c r="DB20" s="12">
        <f>'EW Creative Occs Employment'!DB9/'EW Creative Occs Employment'!$C9</f>
        <v>1.3079102321663625</v>
      </c>
      <c r="DC20" s="12">
        <f>'EW Creative Occs Employment'!DC9/'EW Creative Occs Employment'!$C9</f>
        <v>1.2924212450550621</v>
      </c>
      <c r="DD20" s="12">
        <f>'EW Creative Occs Employment'!DD9/'EW Creative Occs Employment'!$C9</f>
        <v>1.1617738751823776</v>
      </c>
      <c r="DE20" s="12">
        <f>'EW Creative Occs Employment'!DE9/'EW Creative Occs Employment'!$C9</f>
        <v>1.3203340662761336</v>
      </c>
      <c r="DF20" s="12">
        <f>'EW Creative Occs Employment'!DF9/'EW Creative Occs Employment'!$C9</f>
        <v>1.2750256997734333</v>
      </c>
      <c r="DG20" s="12">
        <f>'EW Creative Occs Employment'!DG9/'EW Creative Occs Employment'!$C9</f>
        <v>1.243065782644907</v>
      </c>
      <c r="DH20" s="12">
        <f>'EW Creative Occs Employment'!DH9/'EW Creative Occs Employment'!$C9</f>
        <v>1.1621958360372127</v>
      </c>
      <c r="DI20" s="12">
        <f>'EW Creative Occs Employment'!DI9/'EW Creative Occs Employment'!$C9</f>
        <v>1.2510174585348095</v>
      </c>
      <c r="DJ20" s="12">
        <f>'EW Creative Occs Employment'!DJ9/'EW Creative Occs Employment'!$C9</f>
        <v>1.3826582272096652</v>
      </c>
      <c r="DK20" s="12">
        <f>'EW Creative Occs Employment'!DK9/'EW Creative Occs Employment'!$C9</f>
        <v>1.3784066917682789</v>
      </c>
      <c r="DL20" s="12">
        <f>'EW Creative Occs Employment'!DL9/'EW Creative Occs Employment'!$C9</f>
        <v>1.2132840601962558</v>
      </c>
      <c r="DM20" s="12">
        <f>'EW Creative Occs Employment'!DM9/'EW Creative Occs Employment'!$C9</f>
        <v>1.3608721344107708</v>
      </c>
      <c r="DN20" s="12">
        <f>'EW Creative Occs Employment'!DN9/'EW Creative Occs Employment'!$C9</f>
        <v>1.3344622387712641</v>
      </c>
      <c r="DO20" s="12">
        <f>'EW Creative Occs Employment'!DO9/'EW Creative Occs Employment'!$C9</f>
        <v>1.1894269034110687</v>
      </c>
      <c r="DP20" s="12">
        <f>'EW Creative Occs Employment'!DP9/'EW Creative Occs Employment'!$C9</f>
        <v>1.1798351985659215</v>
      </c>
      <c r="DQ20" s="12">
        <f>'EW Creative Occs Employment'!DQ9/'EW Creative Occs Employment'!$C9</f>
        <v>0.96481178106918764</v>
      </c>
      <c r="DR20" s="12">
        <f>'EW Creative Occs Employment'!DR9/'EW Creative Occs Employment'!$C9</f>
        <v>1.1074444442905107</v>
      </c>
      <c r="DS20" s="12">
        <f>'EW Creative Occs Employment'!DS9/'EW Creative Occs Employment'!$C9</f>
        <v>1.1689999332627579</v>
      </c>
      <c r="DT20" s="12">
        <f>'EW Creative Occs Employment'!DT9/'EW Creative Occs Employment'!$C9</f>
        <v>1.2282680645036936</v>
      </c>
      <c r="DU20" s="12">
        <f>'EW Creative Occs Employment'!DU9/'EW Creative Occs Employment'!$C9</f>
        <v>1.1012696422247019</v>
      </c>
      <c r="DV20" s="12">
        <f>'EW Creative Occs Employment'!DV9/'EW Creative Occs Employment'!$C9</f>
        <v>1.038029074568749</v>
      </c>
      <c r="DW20" s="12">
        <f>'EW Creative Occs Employment'!DW9/'EW Creative Occs Employment'!$C9</f>
        <v>1.1710095001636618</v>
      </c>
      <c r="DX20" s="12">
        <f>'EW Creative Occs Employment'!DX9/'EW Creative Occs Employment'!$C9</f>
        <v>1.090084362574828</v>
      </c>
      <c r="DY20" s="12">
        <f>'EW Creative Occs Employment'!DY9/'EW Creative Occs Employment'!$C9</f>
        <v>1.3374640279464165</v>
      </c>
      <c r="DZ20" s="12">
        <f>'EW Creative Occs Employment'!DZ9/'EW Creative Occs Employment'!$C9</f>
        <v>1.3758910020413235</v>
      </c>
      <c r="EA20" s="12">
        <f>'EW Creative Occs Employment'!EA9/'EW Creative Occs Employment'!$C9</f>
        <v>1.444927585235771</v>
      </c>
      <c r="EB20" s="12">
        <f>'EW Creative Occs Employment'!EB9/'EW Creative Occs Employment'!$C9</f>
        <v>1.1628261118783172</v>
      </c>
      <c r="EC20" s="12">
        <f>'EW Creative Occs Employment'!EC9/'EW Creative Occs Employment'!$C9</f>
        <v>1.3226125025862241</v>
      </c>
      <c r="ED20" s="12">
        <f>'EW Creative Occs Employment'!ED9/'EW Creative Occs Employment'!$C9</f>
        <v>1.3226125025862241</v>
      </c>
    </row>
    <row r="21" spans="2:134" x14ac:dyDescent="0.45">
      <c r="B21" t="str">
        <f>'EW Creative Occs Employment'!B10</f>
        <v>Design</v>
      </c>
      <c r="C21" s="12">
        <f>'EW Creative Occs Employment'!C10/'EW Creative Occs Employment'!$C10</f>
        <v>1</v>
      </c>
      <c r="D21" s="12">
        <f>'EW Creative Occs Employment'!D10/'EW Creative Occs Employment'!$C10</f>
        <v>0.98774080560420308</v>
      </c>
      <c r="E21" s="12">
        <f>'EW Creative Occs Employment'!E10/'EW Creative Occs Employment'!$C10</f>
        <v>0.86339754816112069</v>
      </c>
      <c r="F21" s="12">
        <f>'EW Creative Occs Employment'!F10/'EW Creative Occs Employment'!$C10</f>
        <v>0.85639229422066543</v>
      </c>
      <c r="G21" s="12">
        <f>'EW Creative Occs Employment'!G10/'EW Creative Occs Employment'!$C10</f>
        <v>0.86164623467600687</v>
      </c>
      <c r="H21" s="12">
        <f>'EW Creative Occs Employment'!H10/'EW Creative Occs Employment'!$C10</f>
        <v>0.88441330998248691</v>
      </c>
      <c r="I21" s="12">
        <f>'EW Creative Occs Employment'!I10/'EW Creative Occs Employment'!$C10</f>
        <v>1.0315236427320491</v>
      </c>
      <c r="J21" s="12">
        <f>'EW Creative Occs Employment'!J10/'EW Creative Occs Employment'!$C10</f>
        <v>1.0823117338003503</v>
      </c>
      <c r="K21" s="12">
        <f>'EW Creative Occs Employment'!K10/'EW Creative Occs Employment'!$C10</f>
        <v>1.0998248686514887</v>
      </c>
      <c r="L21" s="12">
        <f>'EW Creative Occs Employment'!L10/'EW Creative Occs Employment'!$C10</f>
        <v>1.0105078809106831</v>
      </c>
      <c r="M21" s="12">
        <f>'EW Creative Occs Employment'!M10/'EW Creative Occs Employment'!$C10</f>
        <v>0.99474605954465856</v>
      </c>
      <c r="N21" s="12">
        <f>'EW Creative Occs Employment'!N10/'EW Creative Occs Employment'!$C10</f>
        <v>1.1068301225919441</v>
      </c>
      <c r="O21" s="12">
        <f>'EW Creative Occs Employment'!O10/'EW Creative Occs Employment'!$C10</f>
        <v>0.94395796847635716</v>
      </c>
      <c r="P21" s="12">
        <f>'EW Creative Occs Employment'!P10/'EW Creative Occs Employment'!$C10</f>
        <v>0.8318739054290718</v>
      </c>
      <c r="Q21" s="12">
        <f>'EW Creative Occs Employment'!Q10/'EW Creative Occs Employment'!$C10</f>
        <v>0.77408056042031526</v>
      </c>
      <c r="R21" s="12">
        <f>'EW Creative Occs Employment'!R10/'EW Creative Occs Employment'!$C10</f>
        <v>0.86514886164623472</v>
      </c>
      <c r="S21" s="12">
        <f>'EW Creative Occs Employment'!S10/'EW Creative Occs Employment'!$C10</f>
        <v>0.89316987740805598</v>
      </c>
      <c r="T21" s="12">
        <f>'EW Creative Occs Employment'!T10/'EW Creative Occs Employment'!$C10</f>
        <v>0.91243432574430827</v>
      </c>
      <c r="U21" s="12">
        <f>'EW Creative Occs Employment'!U10/'EW Creative Occs Employment'!$C10</f>
        <v>0.87915936952714524</v>
      </c>
      <c r="V21" s="12">
        <f>'EW Creative Occs Employment'!V10/'EW Creative Occs Employment'!$C10</f>
        <v>0.91768826619964972</v>
      </c>
      <c r="W21" s="12">
        <f>'EW Creative Occs Employment'!W10/'EW Creative Occs Employment'!$C10</f>
        <v>1.0280210157618215</v>
      </c>
      <c r="X21" s="12">
        <f>'EW Creative Occs Employment'!X10/'EW Creative Occs Employment'!$C10</f>
        <v>1.1138353765323994</v>
      </c>
      <c r="Y21" s="12">
        <f>'EW Creative Occs Employment'!Y10/'EW Creative Occs Employment'!$C10</f>
        <v>1.1401050788091067</v>
      </c>
      <c r="Z21" s="12">
        <f>'EW Creative Occs Employment'!Z10/'EW Creative Occs Employment'!$C10</f>
        <v>1.3415061295971979</v>
      </c>
      <c r="AA21" s="12">
        <f>'EW Creative Occs Employment'!AA10/'EW Creative Occs Employment'!$C10</f>
        <v>1.2224168126094572</v>
      </c>
      <c r="AB21" s="12">
        <f>'EW Creative Occs Employment'!AB10/'EW Creative Occs Employment'!$C10</f>
        <v>1.1033274956217163</v>
      </c>
      <c r="AC21" s="12">
        <f>'EW Creative Occs Employment'!AC10/'EW Creative Occs Employment'!$C10</f>
        <v>1.0402802101576181</v>
      </c>
      <c r="AD21" s="12">
        <f>'EW Creative Occs Employment'!AD10/'EW Creative Occs Employment'!$C10</f>
        <v>1.0665499124343256</v>
      </c>
      <c r="AE21" s="12">
        <f>'EW Creative Occs Employment'!AE10/'EW Creative Occs Employment'!$C10</f>
        <v>0.94220665499124334</v>
      </c>
      <c r="AF21" s="12">
        <f>'EW Creative Occs Employment'!AF10/'EW Creative Occs Employment'!$C10</f>
        <v>0.81436077057793343</v>
      </c>
      <c r="AG21" s="12">
        <f>'EW Creative Occs Employment'!AG10/'EW Creative Occs Employment'!$C10</f>
        <v>0.73555166374781089</v>
      </c>
      <c r="AH21" s="12">
        <f>'EW Creative Occs Employment'!AH10/'EW Creative Occs Employment'!$C10</f>
        <v>0.69702276707530642</v>
      </c>
      <c r="AI21" s="12">
        <f>'EW Creative Occs Employment'!AI10/'EW Creative Occs Employment'!$C10</f>
        <v>0.66900175131348516</v>
      </c>
      <c r="AJ21" s="12">
        <f>'EW Creative Occs Employment'!AJ10/'EW Creative Occs Employment'!$C10</f>
        <v>0.72154115586690015</v>
      </c>
      <c r="AK21" s="12">
        <f>'EW Creative Occs Employment'!AK10/'EW Creative Occs Employment'!$C10</f>
        <v>0.75481611208406296</v>
      </c>
      <c r="AL21" s="12">
        <f>'EW Creative Occs Employment'!AL10/'EW Creative Occs Employment'!$C10</f>
        <v>0.85989492119089306</v>
      </c>
      <c r="AM21" s="12">
        <f>'EW Creative Occs Employment'!AM10/'EW Creative Occs Employment'!$C10</f>
        <v>0.85113835376532399</v>
      </c>
      <c r="AN21" s="12">
        <f>'EW Creative Occs Employment'!AN10/'EW Creative Occs Employment'!$C10</f>
        <v>1.0035026269702276</v>
      </c>
      <c r="AO21" s="12">
        <f>'EW Creative Occs Employment'!AO10/'EW Creative Occs Employment'!$C10</f>
        <v>1.0227670753064797</v>
      </c>
      <c r="AP21" s="12">
        <f>'EW Creative Occs Employment'!AP10/'EW Creative Occs Employment'!$C10</f>
        <v>1.063047285464098</v>
      </c>
      <c r="AQ21" s="12">
        <f>'EW Creative Occs Employment'!AQ10/'EW Creative Occs Employment'!$C10</f>
        <v>1.0700525394045532</v>
      </c>
      <c r="AR21" s="12">
        <f>'EW Creative Occs Employment'!AR10/'EW Creative Occs Employment'!$C10</f>
        <v>1.1103327495621718</v>
      </c>
      <c r="AS21" s="12">
        <f>'EW Creative Occs Employment'!AS10/'EW Creative Occs Employment'!$C10</f>
        <v>1.1295971978984238</v>
      </c>
      <c r="AT21" s="12">
        <f>'EW Creative Occs Employment'!AT10/'EW Creative Occs Employment'!$C10</f>
        <v>1.1698774080560419</v>
      </c>
      <c r="AU21" s="12">
        <f>'EW Creative Occs Employment'!AU10/'EW Creative Occs Employment'!$C10</f>
        <v>1.1401050788091067</v>
      </c>
      <c r="AV21" s="12">
        <f>'EW Creative Occs Employment'!AV10/'EW Creative Occs Employment'!$C10</f>
        <v>1.1786339754816111</v>
      </c>
      <c r="AW21" s="12">
        <f>'EW Creative Occs Employment'!AW10/'EW Creative Occs Employment'!$C10</f>
        <v>0.98598949211908926</v>
      </c>
      <c r="AX21" s="12">
        <f>'EW Creative Occs Employment'!AX10/'EW Creative Occs Employment'!$C10</f>
        <v>0.88266199649737309</v>
      </c>
      <c r="AY21" s="12">
        <f>'EW Creative Occs Employment'!AY10/'EW Creative Occs Employment'!$C10</f>
        <v>1.0262697022767076</v>
      </c>
      <c r="AZ21" s="12">
        <f>'EW Creative Occs Employment'!AZ10/'EW Creative Occs Employment'!$C10</f>
        <v>0.92994746059544664</v>
      </c>
      <c r="BA21" s="12">
        <f>'EW Creative Occs Employment'!BA10/'EW Creative Occs Employment'!$C10</f>
        <v>1.1523642732049035</v>
      </c>
      <c r="BB21" s="12">
        <f>'EW Creative Occs Employment'!BB10/'EW Creative Occs Employment'!$C10</f>
        <v>1.1383537653239928</v>
      </c>
      <c r="BC21" s="12">
        <f>'EW Creative Occs Employment'!BC10/'EW Creative Occs Employment'!$C10</f>
        <v>1.2084063047285465</v>
      </c>
      <c r="BD21" s="12">
        <f>'EW Creative Occs Employment'!BD10/'EW Creative Occs Employment'!$C10</f>
        <v>1.1523642732049035</v>
      </c>
      <c r="BE21" s="12">
        <f>'EW Creative Occs Employment'!BE10/'EW Creative Occs Employment'!$C10</f>
        <v>1.0245183887915936</v>
      </c>
      <c r="BF21" s="12">
        <f>'EW Creative Occs Employment'!BF10/'EW Creative Occs Employment'!$C10</f>
        <v>1.0437828371278459</v>
      </c>
      <c r="BG21" s="12">
        <f>'EW Creative Occs Employment'!BG10/'EW Creative Occs Employment'!$C10</f>
        <v>1.0910683012259195</v>
      </c>
      <c r="BH21" s="12">
        <f>'EW Creative Occs Employment'!BH10/'EW Creative Occs Employment'!$C10</f>
        <v>1.1471103327495622</v>
      </c>
      <c r="BI21" s="12">
        <f>'EW Creative Occs Employment'!BI10/'EW Creative Occs Employment'!$C10</f>
        <v>1.1278458844133101</v>
      </c>
      <c r="BJ21" s="12">
        <f>'EW Creative Occs Employment'!BJ10/'EW Creative Occs Employment'!$C10</f>
        <v>1.0998248686514887</v>
      </c>
      <c r="BK21" s="12">
        <f>'EW Creative Occs Employment'!BK10/'EW Creative Occs Employment'!$C10</f>
        <v>1.0595446584938704</v>
      </c>
      <c r="BL21" s="12">
        <f>'EW Creative Occs Employment'!BL10/'EW Creative Occs Employment'!$C10</f>
        <v>1.0192644483362521</v>
      </c>
      <c r="BM21" s="12">
        <f>'EW Creative Occs Employment'!BM10/'EW Creative Occs Employment'!$C10</f>
        <v>1.0350262697022767</v>
      </c>
      <c r="BN21" s="12">
        <f>'EW Creative Occs Employment'!BN10/'EW Creative Occs Employment'!$C10</f>
        <v>0.96497373029772338</v>
      </c>
      <c r="BO21" s="12">
        <f>'EW Creative Occs Employment'!BO10/'EW Creative Occs Employment'!$C10</f>
        <v>1.0280210157618215</v>
      </c>
      <c r="BP21" s="12">
        <f>'EW Creative Occs Employment'!BP10/'EW Creative Occs Employment'!$C10</f>
        <v>0.95971978984238171</v>
      </c>
      <c r="BQ21" s="12">
        <f>'EW Creative Occs Employment'!BQ10/'EW Creative Occs Employment'!$C10</f>
        <v>0.87215411558668998</v>
      </c>
      <c r="BR21" s="12">
        <f>'EW Creative Occs Employment'!BR10/'EW Creative Occs Employment'!$C10</f>
        <v>0.78108581436077062</v>
      </c>
      <c r="BS21" s="12">
        <f>'EW Creative Occs Employment'!BS10/'EW Creative Occs Employment'!$C10</f>
        <v>0.9054290718038529</v>
      </c>
      <c r="BT21" s="12">
        <f>'EW Creative Occs Employment'!BT10/'EW Creative Occs Employment'!$C10</f>
        <v>0.96147110332749575</v>
      </c>
      <c r="BU21" s="12">
        <f>'EW Creative Occs Employment'!BU10/'EW Creative Occs Employment'!$C10</f>
        <v>0.9369527145359019</v>
      </c>
      <c r="BV21" s="12">
        <f>'EW Creative Occs Employment'!BV10/'EW Creative Occs Employment'!$C10</f>
        <v>1.1366024518388793</v>
      </c>
      <c r="BW21" s="12">
        <f>'EW Creative Occs Employment'!BW10/'EW Creative Occs Employment'!$C10</f>
        <v>1.1418563922942206</v>
      </c>
      <c r="BX21" s="12">
        <f>'EW Creative Occs Employment'!BX10/'EW Creative Occs Employment'!$C10</f>
        <v>1.1873905429071805</v>
      </c>
      <c r="BY21" s="12">
        <f>'EW Creative Occs Employment'!BY10/'EW Creative Occs Employment'!$C10</f>
        <v>1.2066549912434326</v>
      </c>
      <c r="BZ21" s="12">
        <f>'EW Creative Occs Employment'!BZ10/'EW Creative Occs Employment'!$C10</f>
        <v>1.3082311733800349</v>
      </c>
      <c r="CA21" s="12">
        <f>'EW Creative Occs Employment'!CA10/'EW Creative Occs Employment'!$C10</f>
        <v>1.3362521891418564</v>
      </c>
      <c r="CB21" s="12">
        <f>'EW Creative Occs Employment'!CB10/'EW Creative Occs Employment'!$C10</f>
        <v>1.2101576182136602</v>
      </c>
      <c r="CC21" s="12">
        <f>'EW Creative Occs Employment'!CC10/'EW Creative Occs Employment'!$C10</f>
        <v>1.2329246935201401</v>
      </c>
      <c r="CD21" s="12">
        <f>'EW Creative Occs Employment'!CD10/'EW Creative Occs Employment'!$C10</f>
        <v>1.4255691768826619</v>
      </c>
      <c r="CE21" s="12">
        <f>'EW Creative Occs Employment'!CE10/'EW Creative Occs Employment'!$C10</f>
        <v>1.2854640980735552</v>
      </c>
      <c r="CF21" s="12">
        <f>'EW Creative Occs Employment'!CF10/'EW Creative Occs Employment'!$C10</f>
        <v>1.2329246935201401</v>
      </c>
      <c r="CG21" s="12">
        <f>'EW Creative Occs Employment'!CG10/'EW Creative Occs Employment'!$C10</f>
        <v>1.3012259194395797</v>
      </c>
      <c r="CH21" s="12">
        <f>'EW Creative Occs Employment'!CH10/'EW Creative Occs Employment'!$C10</f>
        <v>1.2381786339754817</v>
      </c>
      <c r="CI21" s="12">
        <f>'EW Creative Occs Employment'!CI10/'EW Creative Occs Employment'!$C10</f>
        <v>1.2714535901926445</v>
      </c>
      <c r="CJ21" s="12">
        <f>'EW Creative Occs Employment'!CJ10/'EW Creative Occs Employment'!$C10</f>
        <v>1.0507880910683012</v>
      </c>
      <c r="CK21" s="12">
        <f>'EW Creative Occs Employment'!CK10/'EW Creative Occs Employment'!$C10</f>
        <v>1.2784588441330997</v>
      </c>
      <c r="CL21" s="12">
        <f>'EW Creative Occs Employment'!CL10/'EW Creative Occs Employment'!$C10</f>
        <v>1.1558669001751314</v>
      </c>
      <c r="CM21" s="12">
        <f>'EW Creative Occs Employment'!CM10/'EW Creative Occs Employment'!$C10</f>
        <v>0.98423817863397545</v>
      </c>
      <c r="CN21" s="12">
        <f>'EW Creative Occs Employment'!CN10/'EW Creative Occs Employment'!$C10</f>
        <v>0.97548161120840626</v>
      </c>
      <c r="CO21" s="12">
        <f>'EW Creative Occs Employment'!CO10/'EW Creative Occs Employment'!$C10</f>
        <v>1.084063047285464</v>
      </c>
      <c r="CP21" s="12">
        <f>'EW Creative Occs Employment'!CP10/'EW Creative Occs Employment'!$C10</f>
        <v>1.0420315236427322</v>
      </c>
      <c r="CQ21" s="12">
        <f>'EW Creative Occs Employment'!CQ10/'EW Creative Occs Employment'!$C10</f>
        <v>0.96147110332749575</v>
      </c>
      <c r="CR21" s="12">
        <f>'EW Creative Occs Employment'!CR10/'EW Creative Occs Employment'!$C10</f>
        <v>0.82486865148861643</v>
      </c>
      <c r="CS21" s="12">
        <f>'EW Creative Occs Employment'!CS10/'EW Creative Occs Employment'!$C10</f>
        <v>0.87215411558668998</v>
      </c>
      <c r="CT21" s="12">
        <f>'EW Creative Occs Employment'!CT10/'EW Creative Occs Employment'!$C10</f>
        <v>0.97723292469352019</v>
      </c>
      <c r="CU21" s="12">
        <f>'EW Creative Occs Employment'!CU10/'EW Creative Occs Employment'!$C10</f>
        <v>0.81436077057793343</v>
      </c>
      <c r="CV21" s="12">
        <f>'EW Creative Occs Employment'!CV10/'EW Creative Occs Employment'!$C10</f>
        <v>0.96497373029772338</v>
      </c>
      <c r="CW21" s="12">
        <f>'EW Creative Occs Employment'!CW10/'EW Creative Occs Employment'!$C10</f>
        <v>0.89141856392294216</v>
      </c>
      <c r="CX21" s="12">
        <f>'EW Creative Occs Employment'!CX10/'EW Creative Occs Employment'!$C10</f>
        <v>1.0175131348511384</v>
      </c>
      <c r="CY21" s="12">
        <f>'EW Creative Occs Employment'!CY10/'EW Creative Occs Employment'!$C10</f>
        <v>1.1330998248686515</v>
      </c>
      <c r="CZ21" s="12">
        <f>'EW Creative Occs Employment'!CZ10/'EW Creative Occs Employment'!$C10</f>
        <v>1.2031523642732049</v>
      </c>
      <c r="DA21" s="12">
        <f>'EW Creative Occs Employment'!DA10/'EW Creative Occs Employment'!$C10</f>
        <v>1.2819614711033274</v>
      </c>
      <c r="DB21" s="12">
        <f>'EW Creative Occs Employment'!DB10/'EW Creative Occs Employment'!$C10</f>
        <v>1.2084063047285465</v>
      </c>
      <c r="DC21" s="12">
        <f>'EW Creative Occs Employment'!DC10/'EW Creative Occs Employment'!$C10</f>
        <v>1.2591943957968477</v>
      </c>
      <c r="DD21" s="12">
        <f>'EW Creative Occs Employment'!DD10/'EW Creative Occs Employment'!$C10</f>
        <v>1.1786339754816111</v>
      </c>
      <c r="DE21" s="12">
        <f>'EW Creative Occs Employment'!DE10/'EW Creative Occs Employment'!$C10</f>
        <v>1.2661996497373029</v>
      </c>
      <c r="DF21" s="12">
        <f>'EW Creative Occs Employment'!DF10/'EW Creative Occs Employment'!$C10</f>
        <v>1.0315236427320491</v>
      </c>
      <c r="DG21" s="12">
        <f>'EW Creative Occs Employment'!DG10/'EW Creative Occs Employment'!$C10</f>
        <v>1.1821366024518387</v>
      </c>
      <c r="DH21" s="12">
        <f>'EW Creative Occs Employment'!DH10/'EW Creative Occs Employment'!$C10</f>
        <v>1.1663747810858143</v>
      </c>
      <c r="DI21" s="12">
        <f>'EW Creative Occs Employment'!DI10/'EW Creative Occs Employment'!$C10</f>
        <v>1.1208406304728546</v>
      </c>
      <c r="DJ21" s="12">
        <f>'EW Creative Occs Employment'!DJ10/'EW Creative Occs Employment'!$C10</f>
        <v>0.98423817863397545</v>
      </c>
      <c r="DK21" s="12">
        <f>'EW Creative Occs Employment'!DK10/'EW Creative Occs Employment'!$C10</f>
        <v>1.0542907180385288</v>
      </c>
      <c r="DL21" s="12">
        <f>'EW Creative Occs Employment'!DL10/'EW Creative Occs Employment'!$C10</f>
        <v>1.0262697022767076</v>
      </c>
      <c r="DM21" s="12">
        <f>'EW Creative Occs Employment'!DM10/'EW Creative Occs Employment'!$C10</f>
        <v>0.978984238178634</v>
      </c>
      <c r="DN21" s="12">
        <f>'EW Creative Occs Employment'!DN10/'EW Creative Occs Employment'!$C10</f>
        <v>1.0280210157618215</v>
      </c>
      <c r="DO21" s="12">
        <f>'EW Creative Occs Employment'!DO10/'EW Creative Occs Employment'!$C10</f>
        <v>1.075306479859895</v>
      </c>
      <c r="DP21" s="12">
        <f>'EW Creative Occs Employment'!DP10/'EW Creative Occs Employment'!$C10</f>
        <v>1.1681260945709282</v>
      </c>
      <c r="DQ21" s="12">
        <f>'EW Creative Occs Employment'!DQ10/'EW Creative Occs Employment'!$C10</f>
        <v>1.1943957968476357</v>
      </c>
      <c r="DR21" s="12">
        <f>'EW Creative Occs Employment'!DR10/'EW Creative Occs Employment'!$C10</f>
        <v>1.1155866900175131</v>
      </c>
      <c r="DS21" s="12">
        <f>'EW Creative Occs Employment'!DS10/'EW Creative Occs Employment'!$C10</f>
        <v>1.0402802101576181</v>
      </c>
      <c r="DT21" s="12">
        <f>'EW Creative Occs Employment'!DT10/'EW Creative Occs Employment'!$C10</f>
        <v>0.94921190893169882</v>
      </c>
      <c r="DU21" s="12">
        <f>'EW Creative Occs Employment'!DU10/'EW Creative Occs Employment'!$C10</f>
        <v>0.99299474605954452</v>
      </c>
      <c r="DV21" s="12">
        <f>'EW Creative Occs Employment'!DV10/'EW Creative Occs Employment'!$C10</f>
        <v>0.78458844133099825</v>
      </c>
      <c r="DW21" s="12">
        <f>'EW Creative Occs Employment'!DW10/'EW Creative Occs Employment'!$C10</f>
        <v>1.0052539404553416</v>
      </c>
      <c r="DX21" s="12">
        <f>'EW Creative Occs Employment'!DX10/'EW Creative Occs Employment'!$C10</f>
        <v>1.0245183887915936</v>
      </c>
      <c r="DY21" s="12">
        <f>'EW Creative Occs Employment'!DY10/'EW Creative Occs Employment'!$C10</f>
        <v>1.0402802101576181</v>
      </c>
      <c r="DZ21" s="12">
        <f>'EW Creative Occs Employment'!DZ10/'EW Creative Occs Employment'!$C10</f>
        <v>0.94570928196147119</v>
      </c>
      <c r="EA21" s="12">
        <f>'EW Creative Occs Employment'!EA10/'EW Creative Occs Employment'!$C10</f>
        <v>1.075306479859895</v>
      </c>
      <c r="EB21" s="12">
        <f>'EW Creative Occs Employment'!EB10/'EW Creative Occs Employment'!$C10</f>
        <v>1.4133099824868651</v>
      </c>
      <c r="EC21" s="12">
        <f>'EW Creative Occs Employment'!EC10/'EW Creative Occs Employment'!$C10</f>
        <v>1.3835376532399299</v>
      </c>
      <c r="ED21" s="12">
        <f>'EW Creative Occs Employment'!ED10/'EW Creative Occs Employment'!$C10</f>
        <v>1.3835376532399299</v>
      </c>
    </row>
    <row r="22" spans="2:134" x14ac:dyDescent="0.45">
      <c r="B22" t="str">
        <f>'EW Creative Occs Employment'!B11</f>
        <v>Film, TV, video, radio and photography</v>
      </c>
      <c r="C22" s="12">
        <f>'EW Creative Occs Employment'!C11/'EW Creative Occs Employment'!$C11</f>
        <v>1</v>
      </c>
      <c r="D22" s="12">
        <f>'EW Creative Occs Employment'!D11/'EW Creative Occs Employment'!$C11</f>
        <v>0.99172060968178433</v>
      </c>
      <c r="E22" s="12">
        <f>'EW Creative Occs Employment'!E11/'EW Creative Occs Employment'!$C11</f>
        <v>1.0933149108395106</v>
      </c>
      <c r="F22" s="12">
        <f>'EW Creative Occs Employment'!F11/'EW Creative Occs Employment'!$C11</f>
        <v>1.090658382107341</v>
      </c>
      <c r="G22" s="12">
        <f>'EW Creative Occs Employment'!G11/'EW Creative Occs Employment'!$C11</f>
        <v>1.1330008294371021</v>
      </c>
      <c r="H22" s="12">
        <f>'EW Creative Occs Employment'!H11/'EW Creative Occs Employment'!$C11</f>
        <v>1.1496017057262702</v>
      </c>
      <c r="I22" s="12">
        <f>'EW Creative Occs Employment'!I11/'EW Creative Occs Employment'!$C11</f>
        <v>1.1046116270317223</v>
      </c>
      <c r="J22" s="12">
        <f>'EW Creative Occs Employment'!J11/'EW Creative Occs Employment'!$C11</f>
        <v>1.0890534376360521</v>
      </c>
      <c r="K22" s="12">
        <f>'EW Creative Occs Employment'!K11/'EW Creative Occs Employment'!$C11</f>
        <v>1.1590239382940073</v>
      </c>
      <c r="L22" s="12">
        <f>'EW Creative Occs Employment'!L11/'EW Creative Occs Employment'!$C11</f>
        <v>1.1650072729815741</v>
      </c>
      <c r="M22" s="12">
        <f>'EW Creative Occs Employment'!M11/'EW Creative Occs Employment'!$C11</f>
        <v>1.0651062398105062</v>
      </c>
      <c r="N22" s="12">
        <f>'EW Creative Occs Employment'!N11/'EW Creative Occs Employment'!$C11</f>
        <v>1.0685184369718199</v>
      </c>
      <c r="O22" s="12">
        <f>'EW Creative Occs Employment'!O11/'EW Creative Occs Employment'!$C11</f>
        <v>1.0001792591142755</v>
      </c>
      <c r="P22" s="12">
        <f>'EW Creative Occs Employment'!P11/'EW Creative Occs Employment'!$C11</f>
        <v>0.97510623453847112</v>
      </c>
      <c r="Q22" s="12">
        <f>'EW Creative Occs Employment'!Q11/'EW Creative Occs Employment'!$C11</f>
        <v>0.91428132443107168</v>
      </c>
      <c r="R22" s="12">
        <f>'EW Creative Occs Employment'!R11/'EW Creative Occs Employment'!$C11</f>
        <v>1.0064981228564931</v>
      </c>
      <c r="S22" s="12">
        <f>'EW Creative Occs Employment'!S11/'EW Creative Occs Employment'!$C11</f>
        <v>1.0477848758146369</v>
      </c>
      <c r="T22" s="12">
        <f>'EW Creative Occs Employment'!T11/'EW Creative Occs Employment'!$C11</f>
        <v>1.0855402681000517</v>
      </c>
      <c r="U22" s="12">
        <f>'EW Creative Occs Employment'!U11/'EW Creative Occs Employment'!$C11</f>
        <v>1.0137736596588969</v>
      </c>
      <c r="V22" s="12">
        <f>'EW Creative Occs Employment'!V11/'EW Creative Occs Employment'!$C11</f>
        <v>1.0108259493825391</v>
      </c>
      <c r="W22" s="12">
        <f>'EW Creative Occs Employment'!W11/'EW Creative Occs Employment'!$C11</f>
        <v>1.0070814649354463</v>
      </c>
      <c r="X22" s="12">
        <f>'EW Creative Occs Employment'!X11/'EW Creative Occs Employment'!$C11</f>
        <v>1.0464109422117427</v>
      </c>
      <c r="Y22" s="12">
        <f>'EW Creative Occs Employment'!Y11/'EW Creative Occs Employment'!$C11</f>
        <v>1.1537521826613379</v>
      </c>
      <c r="Z22" s="12">
        <f>'EW Creative Occs Employment'!Z11/'EW Creative Occs Employment'!$C11</f>
        <v>1.0832177066503843</v>
      </c>
      <c r="AA22" s="12">
        <f>'EW Creative Occs Employment'!AA11/'EW Creative Occs Employment'!$C11</f>
        <v>1.0191068053132768</v>
      </c>
      <c r="AB22" s="12">
        <f>'EW Creative Occs Employment'!AB11/'EW Creative Occs Employment'!$C11</f>
        <v>1.0335736006747425</v>
      </c>
      <c r="AC22" s="12">
        <f>'EW Creative Occs Employment'!AC11/'EW Creative Occs Employment'!$C11</f>
        <v>1.0871262335341614</v>
      </c>
      <c r="AD22" s="12">
        <f>'EW Creative Occs Employment'!AD11/'EW Creative Occs Employment'!$C11</f>
        <v>0.98139869073687558</v>
      </c>
      <c r="AE22" s="12">
        <f>'EW Creative Occs Employment'!AE11/'EW Creative Occs Employment'!$C11</f>
        <v>1.0639888260177426</v>
      </c>
      <c r="AF22" s="12">
        <f>'EW Creative Occs Employment'!AF11/'EW Creative Occs Employment'!$C11</f>
        <v>1.0174144802328453</v>
      </c>
      <c r="AG22" s="12">
        <f>'EW Creative Occs Employment'!AG11/'EW Creative Occs Employment'!$C11</f>
        <v>1.0024741407580304</v>
      </c>
      <c r="AH22" s="12">
        <f>'EW Creative Occs Employment'!AH11/'EW Creative Occs Employment'!$C11</f>
        <v>0.97967050397370359</v>
      </c>
      <c r="AI22" s="12">
        <f>'EW Creative Occs Employment'!AI11/'EW Creative Occs Employment'!$C11</f>
        <v>1.0496847586811779</v>
      </c>
      <c r="AJ22" s="12">
        <f>'EW Creative Occs Employment'!AJ11/'EW Creative Occs Employment'!$C11</f>
        <v>1.0079936802967899</v>
      </c>
      <c r="AK22" s="12">
        <f>'EW Creative Occs Employment'!AK11/'EW Creative Occs Employment'!$C11</f>
        <v>0.95606812732158308</v>
      </c>
      <c r="AL22" s="12">
        <f>'EW Creative Occs Employment'!AL11/'EW Creative Occs Employment'!$C11</f>
        <v>0.97436005477851184</v>
      </c>
      <c r="AM22" s="12">
        <f>'EW Creative Occs Employment'!AM11/'EW Creative Occs Employment'!$C11</f>
        <v>0.89313773143450137</v>
      </c>
      <c r="AN22" s="12">
        <f>'EW Creative Occs Employment'!AN11/'EW Creative Occs Employment'!$C11</f>
        <v>0.97644881291840901</v>
      </c>
      <c r="AO22" s="12">
        <f>'EW Creative Occs Employment'!AO11/'EW Creative Occs Employment'!$C11</f>
        <v>1.0169958734158104</v>
      </c>
      <c r="AP22" s="12">
        <f>'EW Creative Occs Employment'!AP11/'EW Creative Occs Employment'!$C11</f>
        <v>1.0859072268019785</v>
      </c>
      <c r="AQ22" s="12">
        <f>'EW Creative Occs Employment'!AQ11/'EW Creative Occs Employment'!$C11</f>
        <v>1.0102297110839031</v>
      </c>
      <c r="AR22" s="12">
        <f>'EW Creative Occs Employment'!AR11/'EW Creative Occs Employment'!$C11</f>
        <v>1.1302960779741134</v>
      </c>
      <c r="AS22" s="12">
        <f>'EW Creative Occs Employment'!AS11/'EW Creative Occs Employment'!$C11</f>
        <v>1.139476714791078</v>
      </c>
      <c r="AT22" s="12">
        <f>'EW Creative Occs Employment'!AT11/'EW Creative Occs Employment'!$C11</f>
        <v>1.124304949194973</v>
      </c>
      <c r="AU22" s="12">
        <f>'EW Creative Occs Employment'!AU11/'EW Creative Occs Employment'!$C11</f>
        <v>1.0940896203519712</v>
      </c>
      <c r="AV22" s="12">
        <f>'EW Creative Occs Employment'!AV11/'EW Creative Occs Employment'!$C11</f>
        <v>1.0960581667846443</v>
      </c>
      <c r="AW22" s="12">
        <f>'EW Creative Occs Employment'!AW11/'EW Creative Occs Employment'!$C11</f>
        <v>1.1438106975616582</v>
      </c>
      <c r="AX22" s="12">
        <f>'EW Creative Occs Employment'!AX11/'EW Creative Occs Employment'!$C11</f>
        <v>1.1117054951120158</v>
      </c>
      <c r="AY22" s="12">
        <f>'EW Creative Occs Employment'!AY11/'EW Creative Occs Employment'!$C11</f>
        <v>1.0213784720180297</v>
      </c>
      <c r="AZ22" s="12">
        <f>'EW Creative Occs Employment'!AZ11/'EW Creative Occs Employment'!$C11</f>
        <v>0.93347821158227695</v>
      </c>
      <c r="BA22" s="12">
        <f>'EW Creative Occs Employment'!BA11/'EW Creative Occs Employment'!$C11</f>
        <v>0.9228183518639802</v>
      </c>
      <c r="BB22" s="12">
        <f>'EW Creative Occs Employment'!BB11/'EW Creative Occs Employment'!$C11</f>
        <v>1.0235768899060234</v>
      </c>
      <c r="BC22" s="12">
        <f>'EW Creative Occs Employment'!BC11/'EW Creative Occs Employment'!$C11</f>
        <v>1.0412424707949606</v>
      </c>
      <c r="BD22" s="12">
        <f>'EW Creative Occs Employment'!BD11/'EW Creative Occs Employment'!$C11</f>
        <v>1.0847985861878437</v>
      </c>
      <c r="BE22" s="12">
        <f>'EW Creative Occs Employment'!BE11/'EW Creative Occs Employment'!$C11</f>
        <v>1.0573510280551965</v>
      </c>
      <c r="BF22" s="12">
        <f>'EW Creative Occs Employment'!BF11/'EW Creative Occs Employment'!$C11</f>
        <v>1.1115188420696027</v>
      </c>
      <c r="BG22" s="12">
        <f>'EW Creative Occs Employment'!BG11/'EW Creative Occs Employment'!$C11</f>
        <v>1.0476127460630955</v>
      </c>
      <c r="BH22" s="12">
        <f>'EW Creative Occs Employment'!BH11/'EW Creative Occs Employment'!$C11</f>
        <v>1.0624507884405974</v>
      </c>
      <c r="BI22" s="12">
        <f>'EW Creative Occs Employment'!BI11/'EW Creative Occs Employment'!$C11</f>
        <v>1.011106568656756</v>
      </c>
      <c r="BJ22" s="12">
        <f>'EW Creative Occs Employment'!BJ11/'EW Creative Occs Employment'!$C11</f>
        <v>0.99543439455771987</v>
      </c>
      <c r="BK22" s="12">
        <f>'EW Creative Occs Employment'!BK11/'EW Creative Occs Employment'!$C11</f>
        <v>1.0137006608266526</v>
      </c>
      <c r="BL22" s="12">
        <f>'EW Creative Occs Employment'!BL11/'EW Creative Occs Employment'!$C11</f>
        <v>1.0251334372045944</v>
      </c>
      <c r="BM22" s="12">
        <f>'EW Creative Occs Employment'!BM11/'EW Creative Occs Employment'!$C11</f>
        <v>1.1118751035369541</v>
      </c>
      <c r="BN22" s="12">
        <f>'EW Creative Occs Employment'!BN11/'EW Creative Occs Employment'!$C11</f>
        <v>1.1470837747378926</v>
      </c>
      <c r="BO22" s="12">
        <f>'EW Creative Occs Employment'!BO11/'EW Creative Occs Employment'!$C11</f>
        <v>1.0472588406539669</v>
      </c>
      <c r="BP22" s="12">
        <f>'EW Creative Occs Employment'!BP11/'EW Creative Occs Employment'!$C11</f>
        <v>1.0726270856121252</v>
      </c>
      <c r="BQ22" s="12">
        <f>'EW Creative Occs Employment'!BQ11/'EW Creative Occs Employment'!$C11</f>
        <v>1.1029131127788316</v>
      </c>
      <c r="BR22" s="12">
        <f>'EW Creative Occs Employment'!BR11/'EW Creative Occs Employment'!$C11</f>
        <v>1.1532157175711519</v>
      </c>
      <c r="BS22" s="12">
        <f>'EW Creative Occs Employment'!BS11/'EW Creative Occs Employment'!$C11</f>
        <v>1.0536067472164543</v>
      </c>
      <c r="BT22" s="12">
        <f>'EW Creative Occs Employment'!BT11/'EW Creative Occs Employment'!$C11</f>
        <v>1.133789690734879</v>
      </c>
      <c r="BU22" s="12">
        <f>'EW Creative Occs Employment'!BU11/'EW Creative Occs Employment'!$C11</f>
        <v>1.2101508929153939</v>
      </c>
      <c r="BV22" s="12">
        <f>'EW Creative Occs Employment'!BV11/'EW Creative Occs Employment'!$C11</f>
        <v>1.207455454077359</v>
      </c>
      <c r="BW22" s="12">
        <f>'EW Creative Occs Employment'!BW11/'EW Creative Occs Employment'!$C11</f>
        <v>1.2117862620769182</v>
      </c>
      <c r="BX22" s="12">
        <f>'EW Creative Occs Employment'!BX11/'EW Creative Occs Employment'!$C11</f>
        <v>1.1797532981278644</v>
      </c>
      <c r="BY22" s="12">
        <f>'EW Creative Occs Employment'!BY11/'EW Creative Occs Employment'!$C11</f>
        <v>1.1747968310217418</v>
      </c>
      <c r="BZ22" s="12">
        <f>'EW Creative Occs Employment'!BZ11/'EW Creative Occs Employment'!$C11</f>
        <v>1.1088971500219609</v>
      </c>
      <c r="CA22" s="12">
        <f>'EW Creative Occs Employment'!CA11/'EW Creative Occs Employment'!$C11</f>
        <v>1.1084436298404574</v>
      </c>
      <c r="CB22" s="12">
        <f>'EW Creative Occs Employment'!CB11/'EW Creative Occs Employment'!$C11</f>
        <v>1.0748032697590755</v>
      </c>
      <c r="CC22" s="12">
        <f>'EW Creative Occs Employment'!CC11/'EW Creative Occs Employment'!$C11</f>
        <v>1.0982369133860634</v>
      </c>
      <c r="CD22" s="12">
        <f>'EW Creative Occs Employment'!CD11/'EW Creative Occs Employment'!$C11</f>
        <v>1.1677500548712263</v>
      </c>
      <c r="CE22" s="12">
        <f>'EW Creative Occs Employment'!CE11/'EW Creative Occs Employment'!$C11</f>
        <v>1.1781129791716187</v>
      </c>
      <c r="CF22" s="12">
        <f>'EW Creative Occs Employment'!CF11/'EW Creative Occs Employment'!$C11</f>
        <v>1.247858087874967</v>
      </c>
      <c r="CG22" s="12">
        <f>'EW Creative Occs Employment'!CG11/'EW Creative Occs Employment'!$C11</f>
        <v>1.3859828300341752</v>
      </c>
      <c r="CH22" s="12">
        <f>'EW Creative Occs Employment'!CH11/'EW Creative Occs Employment'!$C11</f>
        <v>1.3322773893080695</v>
      </c>
      <c r="CI22" s="12">
        <f>'EW Creative Occs Employment'!CI11/'EW Creative Occs Employment'!$C11</f>
        <v>1.3946414197186805</v>
      </c>
      <c r="CJ22" s="12">
        <f>'EW Creative Occs Employment'!CJ11/'EW Creative Occs Employment'!$C11</f>
        <v>1.3687180179840635</v>
      </c>
      <c r="CK22" s="12">
        <f>'EW Creative Occs Employment'!CK11/'EW Creative Occs Employment'!$C11</f>
        <v>1.3431203363560806</v>
      </c>
      <c r="CL22" s="12">
        <f>'EW Creative Occs Employment'!CL11/'EW Creative Occs Employment'!$C11</f>
        <v>1.3202555428427678</v>
      </c>
      <c r="CM22" s="12">
        <f>'EW Creative Occs Employment'!CM11/'EW Creative Occs Employment'!$C11</f>
        <v>1.2060224952194882</v>
      </c>
      <c r="CN22" s="12">
        <f>'EW Creative Occs Employment'!CN11/'EW Creative Occs Employment'!$C11</f>
        <v>1.2437627998712999</v>
      </c>
      <c r="CO22" s="12">
        <f>'EW Creative Occs Employment'!CO11/'EW Creative Occs Employment'!$C11</f>
        <v>1.2955037858801928</v>
      </c>
      <c r="CP22" s="12">
        <f>'EW Creative Occs Employment'!CP11/'EW Creative Occs Employment'!$C11</f>
        <v>1.2306120733575197</v>
      </c>
      <c r="CQ22" s="12">
        <f>'EW Creative Occs Employment'!CQ11/'EW Creative Occs Employment'!$C11</f>
        <v>1.2007756436431472</v>
      </c>
      <c r="CR22" s="12">
        <f>'EW Creative Occs Employment'!CR11/'EW Creative Occs Employment'!$C11</f>
        <v>1.1668896252137451</v>
      </c>
      <c r="CS22" s="12">
        <f>'EW Creative Occs Employment'!CS11/'EW Creative Occs Employment'!$C11</f>
        <v>1.071182737687052</v>
      </c>
      <c r="CT22" s="12">
        <f>'EW Creative Occs Employment'!CT11/'EW Creative Occs Employment'!$C11</f>
        <v>1.0842777605993312</v>
      </c>
      <c r="CU22" s="12">
        <f>'EW Creative Occs Employment'!CU11/'EW Creative Occs Employment'!$C11</f>
        <v>1.1926643075924717</v>
      </c>
      <c r="CV22" s="12">
        <f>'EW Creative Occs Employment'!CV11/'EW Creative Occs Employment'!$C11</f>
        <v>1.1266637578570142</v>
      </c>
      <c r="CW22" s="12">
        <f>'EW Creative Occs Employment'!CW11/'EW Creative Occs Employment'!$C11</f>
        <v>1.0559181161975684</v>
      </c>
      <c r="CX22" s="12">
        <f>'EW Creative Occs Employment'!CX11/'EW Creative Occs Employment'!$C11</f>
        <v>1.2317214344139231</v>
      </c>
      <c r="CY22" s="12">
        <f>'EW Creative Occs Employment'!CY11/'EW Creative Occs Employment'!$C11</f>
        <v>1.2418955439330042</v>
      </c>
      <c r="CZ22" s="12">
        <f>'EW Creative Occs Employment'!CZ11/'EW Creative Occs Employment'!$C11</f>
        <v>1.1650873849886572</v>
      </c>
      <c r="DA22" s="12">
        <f>'EW Creative Occs Employment'!DA11/'EW Creative Occs Employment'!$C11</f>
        <v>1.1917094447103211</v>
      </c>
      <c r="DB22" s="12">
        <f>'EW Creative Occs Employment'!DB11/'EW Creative Occs Employment'!$C11</f>
        <v>1.163500231495336</v>
      </c>
      <c r="DC22" s="12">
        <f>'EW Creative Occs Employment'!DC11/'EW Creative Occs Employment'!$C11</f>
        <v>1.1793682962323695</v>
      </c>
      <c r="DD22" s="12">
        <f>'EW Creative Occs Employment'!DD11/'EW Creative Occs Employment'!$C11</f>
        <v>1.0461898423280434</v>
      </c>
      <c r="DE22" s="12">
        <f>'EW Creative Occs Employment'!DE11/'EW Creative Occs Employment'!$C11</f>
        <v>1.0849116334405906</v>
      </c>
      <c r="DF22" s="12">
        <f>'EW Creative Occs Employment'!DF11/'EW Creative Occs Employment'!$C11</f>
        <v>0.97066595906650499</v>
      </c>
      <c r="DG22" s="12">
        <f>'EW Creative Occs Employment'!DG11/'EW Creative Occs Employment'!$C11</f>
        <v>0.83866784157767482</v>
      </c>
      <c r="DH22" s="12">
        <f>'EW Creative Occs Employment'!DH11/'EW Creative Occs Employment'!$C11</f>
        <v>0.91636711191686981</v>
      </c>
      <c r="DI22" s="12">
        <f>'EW Creative Occs Employment'!DI11/'EW Creative Occs Employment'!$C11</f>
        <v>1.0222843454038431</v>
      </c>
      <c r="DJ22" s="12">
        <f>'EW Creative Occs Employment'!DJ11/'EW Creative Occs Employment'!$C11</f>
        <v>1.0649544002067854</v>
      </c>
      <c r="DK22" s="12">
        <f>'EW Creative Occs Employment'!DK11/'EW Creative Occs Employment'!$C11</f>
        <v>1.0816128534399236</v>
      </c>
      <c r="DL22" s="12">
        <f>'EW Creative Occs Employment'!DL11/'EW Creative Occs Employment'!$C11</f>
        <v>1.2062022111795321</v>
      </c>
      <c r="DM22" s="12">
        <f>'EW Creative Occs Employment'!DM11/'EW Creative Occs Employment'!$C11</f>
        <v>1.1786256077172257</v>
      </c>
      <c r="DN22" s="12">
        <f>'EW Creative Occs Employment'!DN11/'EW Creative Occs Employment'!$C11</f>
        <v>1.2536582763194022</v>
      </c>
      <c r="DO22" s="12">
        <f>'EW Creative Occs Employment'!DO11/'EW Creative Occs Employment'!$C11</f>
        <v>1.2691899777298452</v>
      </c>
      <c r="DP22" s="12">
        <f>'EW Creative Occs Employment'!DP11/'EW Creative Occs Employment'!$C11</f>
        <v>1.2036846090866953</v>
      </c>
      <c r="DQ22" s="12">
        <f>'EW Creative Occs Employment'!DQ11/'EW Creative Occs Employment'!$C11</f>
        <v>1.1278342539988999</v>
      </c>
      <c r="DR22" s="12">
        <f>'EW Creative Occs Employment'!DR11/'EW Creative Occs Employment'!$C11</f>
        <v>1.1411453184141087</v>
      </c>
      <c r="DS22" s="12">
        <f>'EW Creative Occs Employment'!DS11/'EW Creative Occs Employment'!$C11</f>
        <v>1.1059679057150138</v>
      </c>
      <c r="DT22" s="12">
        <f>'EW Creative Occs Employment'!DT11/'EW Creative Occs Employment'!$C11</f>
        <v>1.1018980926597755</v>
      </c>
      <c r="DU22" s="12">
        <f>'EW Creative Occs Employment'!DU11/'EW Creative Occs Employment'!$C11</f>
        <v>0.87059134397961346</v>
      </c>
      <c r="DV22" s="12">
        <f>'EW Creative Occs Employment'!DV11/'EW Creative Occs Employment'!$C11</f>
        <v>0.92309402341081459</v>
      </c>
      <c r="DW22" s="12">
        <f>'EW Creative Occs Employment'!DW11/'EW Creative Occs Employment'!$C11</f>
        <v>0.9833862145079173</v>
      </c>
      <c r="DX22" s="12">
        <f>'EW Creative Occs Employment'!DX11/'EW Creative Occs Employment'!$C11</f>
        <v>1.0131271200762899</v>
      </c>
      <c r="DY22" s="12">
        <f>'EW Creative Occs Employment'!DY11/'EW Creative Occs Employment'!$C11</f>
        <v>1.1844004071821981</v>
      </c>
      <c r="DZ22" s="12">
        <f>'EW Creative Occs Employment'!DZ11/'EW Creative Occs Employment'!$C11</f>
        <v>1.1422038964926053</v>
      </c>
      <c r="EA22" s="12">
        <f>'EW Creative Occs Employment'!EA11/'EW Creative Occs Employment'!$C11</f>
        <v>1.2413484458181976</v>
      </c>
      <c r="EB22" s="12">
        <f>'EW Creative Occs Employment'!EB11/'EW Creative Occs Employment'!$C11</f>
        <v>1.2673182136811942</v>
      </c>
      <c r="EC22" s="12">
        <f>'EW Creative Occs Employment'!EC11/'EW Creative Occs Employment'!$C11</f>
        <v>1.2677485243357409</v>
      </c>
      <c r="ED22" s="12">
        <f>'EW Creative Occs Employment'!ED11/'EW Creative Occs Employment'!$C11</f>
        <v>1.2677485243357409</v>
      </c>
    </row>
    <row r="23" spans="2:134" x14ac:dyDescent="0.45">
      <c r="B23" t="str">
        <f>'EW Creative Occs Employment'!B12</f>
        <v>IT, software and computer services</v>
      </c>
      <c r="C23" s="12">
        <f>'EW Creative Occs Employment'!C12/'EW Creative Occs Employment'!$C12</f>
        <v>1</v>
      </c>
      <c r="D23" s="12">
        <f>'EW Creative Occs Employment'!D12/'EW Creative Occs Employment'!$C12</f>
        <v>1.0442958271865768</v>
      </c>
      <c r="E23" s="12">
        <f>'EW Creative Occs Employment'!E12/'EW Creative Occs Employment'!$C12</f>
        <v>1.104268365244937</v>
      </c>
      <c r="F23" s="12">
        <f>'EW Creative Occs Employment'!F12/'EW Creative Occs Employment'!$C12</f>
        <v>1.1030415074809805</v>
      </c>
      <c r="G23" s="12">
        <f>'EW Creative Occs Employment'!G12/'EW Creative Occs Employment'!$C12</f>
        <v>1.0934349549547233</v>
      </c>
      <c r="H23" s="12">
        <f>'EW Creative Occs Employment'!H12/'EW Creative Occs Employment'!$C12</f>
        <v>1.1279077701884379</v>
      </c>
      <c r="I23" s="12">
        <f>'EW Creative Occs Employment'!I12/'EW Creative Occs Employment'!$C12</f>
        <v>1.0220275354221298</v>
      </c>
      <c r="J23" s="12">
        <f>'EW Creative Occs Employment'!J12/'EW Creative Occs Employment'!$C12</f>
        <v>1.0284827055250705</v>
      </c>
      <c r="K23" s="12">
        <f>'EW Creative Occs Employment'!K12/'EW Creative Occs Employment'!$C12</f>
        <v>1.0045626343767498</v>
      </c>
      <c r="L23" s="12">
        <f>'EW Creative Occs Employment'!L12/'EW Creative Occs Employment'!$C12</f>
        <v>1.002622115250805</v>
      </c>
      <c r="M23" s="12">
        <f>'EW Creative Occs Employment'!M12/'EW Creative Occs Employment'!$C12</f>
        <v>1.054800435264299</v>
      </c>
      <c r="N23" s="12">
        <f>'EW Creative Occs Employment'!N12/'EW Creative Occs Employment'!$C12</f>
        <v>1.0378567278541795</v>
      </c>
      <c r="O23" s="12">
        <f>'EW Creative Occs Employment'!O12/'EW Creative Occs Employment'!$C12</f>
        <v>1.0900991783419298</v>
      </c>
      <c r="P23" s="12">
        <f>'EW Creative Occs Employment'!P12/'EW Creative Occs Employment'!$C12</f>
        <v>1.0474151443727653</v>
      </c>
      <c r="Q23" s="12">
        <f>'EW Creative Occs Employment'!Q12/'EW Creative Occs Employment'!$C12</f>
        <v>1.0300303682682264</v>
      </c>
      <c r="R23" s="12">
        <f>'EW Creative Occs Employment'!R12/'EW Creative Occs Employment'!$C12</f>
        <v>1.0574386212856475</v>
      </c>
      <c r="S23" s="12">
        <f>'EW Creative Occs Employment'!S12/'EW Creative Occs Employment'!$C12</f>
        <v>1.0331897479248353</v>
      </c>
      <c r="T23" s="12">
        <f>'EW Creative Occs Employment'!T12/'EW Creative Occs Employment'!$C12</f>
        <v>1.0414731706717928</v>
      </c>
      <c r="U23" s="12">
        <f>'EW Creative Occs Employment'!U12/'EW Creative Occs Employment'!$C12</f>
        <v>1.0574626129855247</v>
      </c>
      <c r="V23" s="12">
        <f>'EW Creative Occs Employment'!V12/'EW Creative Occs Employment'!$C12</f>
        <v>1.0428202921509697</v>
      </c>
      <c r="W23" s="12">
        <f>'EW Creative Occs Employment'!W12/'EW Creative Occs Employment'!$C12</f>
        <v>1.0708941468266664</v>
      </c>
      <c r="X23" s="12">
        <f>'EW Creative Occs Employment'!X12/'EW Creative Occs Employment'!$C12</f>
        <v>1.0352986667736721</v>
      </c>
      <c r="Y23" s="12">
        <f>'EW Creative Occs Employment'!Y12/'EW Creative Occs Employment'!$C12</f>
        <v>1.0593711431782999</v>
      </c>
      <c r="Z23" s="12">
        <f>'EW Creative Occs Employment'!Z12/'EW Creative Occs Employment'!$C12</f>
        <v>1.1044849009755009</v>
      </c>
      <c r="AA23" s="12">
        <f>'EW Creative Occs Employment'!AA12/'EW Creative Occs Employment'!$C12</f>
        <v>1.2104372634493572</v>
      </c>
      <c r="AB23" s="12">
        <f>'EW Creative Occs Employment'!AB12/'EW Creative Occs Employment'!$C12</f>
        <v>1.2209899312307926</v>
      </c>
      <c r="AC23" s="12">
        <f>'EW Creative Occs Employment'!AC12/'EW Creative Occs Employment'!$C12</f>
        <v>1.2280224282099574</v>
      </c>
      <c r="AD23" s="12">
        <f>'EW Creative Occs Employment'!AD12/'EW Creative Occs Employment'!$C12</f>
        <v>1.1546264298477067</v>
      </c>
      <c r="AE23" s="12">
        <f>'EW Creative Occs Employment'!AE12/'EW Creative Occs Employment'!$C12</f>
        <v>1.145436878012033</v>
      </c>
      <c r="AF23" s="12">
        <f>'EW Creative Occs Employment'!AF12/'EW Creative Occs Employment'!$C12</f>
        <v>1.1595258636702404</v>
      </c>
      <c r="AG23" s="12">
        <f>'EW Creative Occs Employment'!AG12/'EW Creative Occs Employment'!$C12</f>
        <v>1.1376104421221207</v>
      </c>
      <c r="AH23" s="12">
        <f>'EW Creative Occs Employment'!AH12/'EW Creative Occs Employment'!$C12</f>
        <v>1.1514909655870156</v>
      </c>
      <c r="AI23" s="12">
        <f>'EW Creative Occs Employment'!AI12/'EW Creative Occs Employment'!$C12</f>
        <v>1.1450759342584542</v>
      </c>
      <c r="AJ23" s="12">
        <f>'EW Creative Occs Employment'!AJ12/'EW Creative Occs Employment'!$C12</f>
        <v>1.1379953775755762</v>
      </c>
      <c r="AK23" s="12">
        <f>'EW Creative Occs Employment'!AK12/'EW Creative Occs Employment'!$C12</f>
        <v>1.178225696016828</v>
      </c>
      <c r="AL23" s="12">
        <f>'EW Creative Occs Employment'!AL12/'EW Creative Occs Employment'!$C12</f>
        <v>1.1725243260502549</v>
      </c>
      <c r="AM23" s="12">
        <f>'EW Creative Occs Employment'!AM12/'EW Creative Occs Employment'!$C12</f>
        <v>1.2006382431963722</v>
      </c>
      <c r="AN23" s="12">
        <f>'EW Creative Occs Employment'!AN12/'EW Creative Occs Employment'!$C12</f>
        <v>1.227974292202286</v>
      </c>
      <c r="AO23" s="12">
        <f>'EW Creative Occs Employment'!AO12/'EW Creative Occs Employment'!$C12</f>
        <v>1.1748577778629476</v>
      </c>
      <c r="AP23" s="12">
        <f>'EW Creative Occs Employment'!AP12/'EW Creative Occs Employment'!$C12</f>
        <v>1.2212626002023199</v>
      </c>
      <c r="AQ23" s="12">
        <f>'EW Creative Occs Employment'!AQ12/'EW Creative Occs Employment'!$C12</f>
        <v>1.1627654445716491</v>
      </c>
      <c r="AR23" s="12">
        <f>'EW Creative Occs Employment'!AR12/'EW Creative Occs Employment'!$C12</f>
        <v>1.1931086205857826</v>
      </c>
      <c r="AS23" s="12">
        <f>'EW Creative Occs Employment'!AS12/'EW Creative Occs Employment'!$C12</f>
        <v>1.1791719638799234</v>
      </c>
      <c r="AT23" s="12">
        <f>'EW Creative Occs Employment'!AT12/'EW Creative Occs Employment'!$C12</f>
        <v>1.1895964470168048</v>
      </c>
      <c r="AU23" s="12">
        <f>'EW Creative Occs Employment'!AU12/'EW Creative Occs Employment'!$C12</f>
        <v>1.1778489104045824</v>
      </c>
      <c r="AV23" s="12">
        <f>'EW Creative Occs Employment'!AV12/'EW Creative Occs Employment'!$C12</f>
        <v>1.2025949093968193</v>
      </c>
      <c r="AW23" s="12">
        <f>'EW Creative Occs Employment'!AW12/'EW Creative Occs Employment'!$C12</f>
        <v>1.2510845825811927</v>
      </c>
      <c r="AX23" s="12">
        <f>'EW Creative Occs Employment'!AX12/'EW Creative Occs Employment'!$C12</f>
        <v>1.2109745278551614</v>
      </c>
      <c r="AY23" s="12">
        <f>'EW Creative Occs Employment'!AY12/'EW Creative Occs Employment'!$C12</f>
        <v>1.1790116376942825</v>
      </c>
      <c r="AZ23" s="12">
        <f>'EW Creative Occs Employment'!AZ12/'EW Creative Occs Employment'!$C12</f>
        <v>1.1554122952212025</v>
      </c>
      <c r="BA23" s="12">
        <f>'EW Creative Occs Employment'!BA12/'EW Creative Occs Employment'!$C12</f>
        <v>1.1853704594779211</v>
      </c>
      <c r="BB23" s="12">
        <f>'EW Creative Occs Employment'!BB12/'EW Creative Occs Employment'!$C12</f>
        <v>1.2200036008972766</v>
      </c>
      <c r="BC23" s="12">
        <f>'EW Creative Occs Employment'!BC12/'EW Creative Occs Employment'!$C12</f>
        <v>1.2552221427301076</v>
      </c>
      <c r="BD23" s="12">
        <f>'EW Creative Occs Employment'!BD12/'EW Creative Occs Employment'!$C12</f>
        <v>1.2172611456272922</v>
      </c>
      <c r="BE23" s="12">
        <f>'EW Creative Occs Employment'!BE12/'EW Creative Occs Employment'!$C12</f>
        <v>1.2850681168088571</v>
      </c>
      <c r="BF23" s="12">
        <f>'EW Creative Occs Employment'!BF12/'EW Creative Occs Employment'!$C12</f>
        <v>1.3794654103972193</v>
      </c>
      <c r="BG23" s="12">
        <f>'EW Creative Occs Employment'!BG12/'EW Creative Occs Employment'!$C12</f>
        <v>1.3209763283037994</v>
      </c>
      <c r="BH23" s="12">
        <f>'EW Creative Occs Employment'!BH12/'EW Creative Occs Employment'!$C12</f>
        <v>1.3213693372945061</v>
      </c>
      <c r="BI23" s="12">
        <f>'EW Creative Occs Employment'!BI12/'EW Creative Occs Employment'!$C12</f>
        <v>1.2647726383193598</v>
      </c>
      <c r="BJ23" s="12">
        <f>'EW Creative Occs Employment'!BJ12/'EW Creative Occs Employment'!$C12</f>
        <v>1.2953883306971028</v>
      </c>
      <c r="BK23" s="12">
        <f>'EW Creative Occs Employment'!BK12/'EW Creative Occs Employment'!$C12</f>
        <v>1.2126423780095785</v>
      </c>
      <c r="BL23" s="12">
        <f>'EW Creative Occs Employment'!BL12/'EW Creative Occs Employment'!$C12</f>
        <v>1.2523032905039391</v>
      </c>
      <c r="BM23" s="12">
        <f>'EW Creative Occs Employment'!BM12/'EW Creative Occs Employment'!$C12</f>
        <v>1.2205809277735009</v>
      </c>
      <c r="BN23" s="12">
        <f>'EW Creative Occs Employment'!BN12/'EW Creative Occs Employment'!$C12</f>
        <v>1.2765040278570796</v>
      </c>
      <c r="BO23" s="12">
        <f>'EW Creative Occs Employment'!BO12/'EW Creative Occs Employment'!$C12</f>
        <v>1.2388637594295049</v>
      </c>
      <c r="BP23" s="12">
        <f>'EW Creative Occs Employment'!BP12/'EW Creative Occs Employment'!$C12</f>
        <v>1.3375430974937559</v>
      </c>
      <c r="BQ23" s="12">
        <f>'EW Creative Occs Employment'!BQ12/'EW Creative Occs Employment'!$C12</f>
        <v>1.3831058449147093</v>
      </c>
      <c r="BR23" s="12">
        <f>'EW Creative Occs Employment'!BR12/'EW Creative Occs Employment'!$C12</f>
        <v>1.3351133736657197</v>
      </c>
      <c r="BS23" s="12">
        <f>'EW Creative Occs Employment'!BS12/'EW Creative Occs Employment'!$C12</f>
        <v>1.3693937211727063</v>
      </c>
      <c r="BT23" s="12">
        <f>'EW Creative Occs Employment'!BT12/'EW Creative Occs Employment'!$C12</f>
        <v>1.3131739604177233</v>
      </c>
      <c r="BU23" s="12">
        <f>'EW Creative Occs Employment'!BU12/'EW Creative Occs Employment'!$C12</f>
        <v>1.3881016270565454</v>
      </c>
      <c r="BV23" s="12">
        <f>'EW Creative Occs Employment'!BV12/'EW Creative Occs Employment'!$C12</f>
        <v>1.3037519546888601</v>
      </c>
      <c r="BW23" s="12">
        <f>'EW Creative Occs Employment'!BW12/'EW Creative Occs Employment'!$C12</f>
        <v>1.3548637431240385</v>
      </c>
      <c r="BX23" s="12">
        <f>'EW Creative Occs Employment'!BX12/'EW Creative Occs Employment'!$C12</f>
        <v>1.3328841911016627</v>
      </c>
      <c r="BY23" s="12">
        <f>'EW Creative Occs Employment'!BY12/'EW Creative Occs Employment'!$C12</f>
        <v>1.3153230180409392</v>
      </c>
      <c r="BZ23" s="12">
        <f>'EW Creative Occs Employment'!BZ12/'EW Creative Occs Employment'!$C12</f>
        <v>1.2949872481691447</v>
      </c>
      <c r="CA23" s="12">
        <f>'EW Creative Occs Employment'!CA12/'EW Creative Occs Employment'!$C12</f>
        <v>1.3176643907829655</v>
      </c>
      <c r="CB23" s="12">
        <f>'EW Creative Occs Employment'!CB12/'EW Creative Occs Employment'!$C12</f>
        <v>1.3916377160214413</v>
      </c>
      <c r="CC23" s="12">
        <f>'EW Creative Occs Employment'!CC12/'EW Creative Occs Employment'!$C12</f>
        <v>1.3691049814306355</v>
      </c>
      <c r="CD23" s="12">
        <f>'EW Creative Occs Employment'!CD12/'EW Creative Occs Employment'!$C12</f>
        <v>1.3531636751245755</v>
      </c>
      <c r="CE23" s="12">
        <f>'EW Creative Occs Employment'!CE12/'EW Creative Occs Employment'!$C12</f>
        <v>1.3511830172242512</v>
      </c>
      <c r="CF23" s="12">
        <f>'EW Creative Occs Employment'!CF12/'EW Creative Occs Employment'!$C12</f>
        <v>1.3582314323660423</v>
      </c>
      <c r="CG23" s="12">
        <f>'EW Creative Occs Employment'!CG12/'EW Creative Occs Employment'!$C12</f>
        <v>1.3859604903626628</v>
      </c>
      <c r="CH23" s="12">
        <f>'EW Creative Occs Employment'!CH12/'EW Creative Occs Employment'!$C12</f>
        <v>1.4149966073680396</v>
      </c>
      <c r="CI23" s="12">
        <f>'EW Creative Occs Employment'!CI12/'EW Creative Occs Employment'!$C12</f>
        <v>1.4136093471144835</v>
      </c>
      <c r="CJ23" s="12">
        <f>'EW Creative Occs Employment'!CJ12/'EW Creative Occs Employment'!$C12</f>
        <v>1.4749290829559796</v>
      </c>
      <c r="CK23" s="12">
        <f>'EW Creative Occs Employment'!CK12/'EW Creative Occs Employment'!$C12</f>
        <v>1.4737102224253151</v>
      </c>
      <c r="CL23" s="12">
        <f>'EW Creative Occs Employment'!CL12/'EW Creative Occs Employment'!$C12</f>
        <v>1.4848964266278977</v>
      </c>
      <c r="CM23" s="12">
        <f>'EW Creative Occs Employment'!CM12/'EW Creative Occs Employment'!$C12</f>
        <v>1.5193131086206482</v>
      </c>
      <c r="CN23" s="12">
        <f>'EW Creative Occs Employment'!CN12/'EW Creative Occs Employment'!$C12</f>
        <v>1.6403167953863511</v>
      </c>
      <c r="CO23" s="12">
        <f>'EW Creative Occs Employment'!CO12/'EW Creative Occs Employment'!$C12</f>
        <v>1.5928054553022015</v>
      </c>
      <c r="CP23" s="12">
        <f>'EW Creative Occs Employment'!CP12/'EW Creative Occs Employment'!$C12</f>
        <v>1.6099736193722181</v>
      </c>
      <c r="CQ23" s="12">
        <f>'EW Creative Occs Employment'!CQ12/'EW Creative Occs Employment'!$C12</f>
        <v>1.6014015331871483</v>
      </c>
      <c r="CR23" s="12">
        <f>'EW Creative Occs Employment'!CR12/'EW Creative Occs Employment'!$C12</f>
        <v>1.5695268415043617</v>
      </c>
      <c r="CS23" s="12">
        <f>'EW Creative Occs Employment'!CS12/'EW Creative Occs Employment'!$C12</f>
        <v>1.5591744097710698</v>
      </c>
      <c r="CT23" s="12">
        <f>'EW Creative Occs Employment'!CT12/'EW Creative Occs Employment'!$C12</f>
        <v>1.524068134420167</v>
      </c>
      <c r="CU23" s="12">
        <f>'EW Creative Occs Employment'!CU12/'EW Creative Occs Employment'!$C12</f>
        <v>1.4965716829246536</v>
      </c>
      <c r="CV23" s="12">
        <f>'EW Creative Occs Employment'!CV12/'EW Creative Occs Employment'!$C12</f>
        <v>1.5086560189826597</v>
      </c>
      <c r="CW23" s="12">
        <f>'EW Creative Occs Employment'!CW12/'EW Creative Occs Employment'!$C12</f>
        <v>1.5272114433062325</v>
      </c>
      <c r="CX23" s="12">
        <f>'EW Creative Occs Employment'!CX12/'EW Creative Occs Employment'!$C12</f>
        <v>1.5967264034165938</v>
      </c>
      <c r="CY23" s="12">
        <f>'EW Creative Occs Employment'!CY12/'EW Creative Occs Employment'!$C12</f>
        <v>1.6381997266963044</v>
      </c>
      <c r="CZ23" s="12">
        <f>'EW Creative Occs Employment'!CZ12/'EW Creative Occs Employment'!$C12</f>
        <v>1.674813526015984</v>
      </c>
      <c r="DA23" s="12">
        <f>'EW Creative Occs Employment'!DA12/'EW Creative Occs Employment'!$C12</f>
        <v>1.676513517711488</v>
      </c>
      <c r="DB23" s="12">
        <f>'EW Creative Occs Employment'!DB12/'EW Creative Occs Employment'!$C12</f>
        <v>1.6415273534678874</v>
      </c>
      <c r="DC23" s="12">
        <f>'EW Creative Occs Employment'!DC12/'EW Creative Occs Employment'!$C12</f>
        <v>1.6471246067937428</v>
      </c>
      <c r="DD23" s="12">
        <f>'EW Creative Occs Employment'!DD12/'EW Creative Occs Employment'!$C12</f>
        <v>1.6160758429548723</v>
      </c>
      <c r="DE23" s="12">
        <f>'EW Creative Occs Employment'!DE12/'EW Creative Occs Employment'!$C12</f>
        <v>1.678293786955751</v>
      </c>
      <c r="DF23" s="12">
        <f>'EW Creative Occs Employment'!DF12/'EW Creative Occs Employment'!$C12</f>
        <v>1.6263559943726975</v>
      </c>
      <c r="DG23" s="12">
        <f>'EW Creative Occs Employment'!DG12/'EW Creative Occs Employment'!$C12</f>
        <v>1.6494902764514814</v>
      </c>
      <c r="DH23" s="12">
        <f>'EW Creative Occs Employment'!DH12/'EW Creative Occs Employment'!$C12</f>
        <v>1.6512224096880725</v>
      </c>
      <c r="DI23" s="12">
        <f>'EW Creative Occs Employment'!DI12/'EW Creative Occs Employment'!$C12</f>
        <v>1.6491134145352768</v>
      </c>
      <c r="DJ23" s="12">
        <f>'EW Creative Occs Employment'!DJ12/'EW Creative Occs Employment'!$C12</f>
        <v>1.6739475357016471</v>
      </c>
      <c r="DK23" s="12">
        <f>'EW Creative Occs Employment'!DK12/'EW Creative Occs Employment'!$C12</f>
        <v>1.6672678326348505</v>
      </c>
      <c r="DL23" s="12">
        <f>'EW Creative Occs Employment'!DL12/'EW Creative Occs Employment'!$C12</f>
        <v>1.7160622400278795</v>
      </c>
      <c r="DM23" s="12">
        <f>'EW Creative Occs Employment'!DM12/'EW Creative Occs Employment'!$C12</f>
        <v>1.7462129483152848</v>
      </c>
      <c r="DN23" s="12">
        <f>'EW Creative Occs Employment'!DN12/'EW Creative Occs Employment'!$C12</f>
        <v>1.8048704301315968</v>
      </c>
      <c r="DO23" s="12">
        <f>'EW Creative Occs Employment'!DO12/'EW Creative Occs Employment'!$C12</f>
        <v>1.7040180427442528</v>
      </c>
      <c r="DP23" s="12">
        <f>'EW Creative Occs Employment'!DP12/'EW Creative Occs Employment'!$C12</f>
        <v>1.7526521239516408</v>
      </c>
      <c r="DQ23" s="12">
        <f>'EW Creative Occs Employment'!DQ12/'EW Creative Occs Employment'!$C12</f>
        <v>1.7188609048427865</v>
      </c>
      <c r="DR23" s="12">
        <f>'EW Creative Occs Employment'!DR12/'EW Creative Occs Employment'!$C12</f>
        <v>1.7448659031400671</v>
      </c>
      <c r="DS23" s="12">
        <f>'EW Creative Occs Employment'!DS12/'EW Creative Occs Employment'!$C12</f>
        <v>1.8127209340253447</v>
      </c>
      <c r="DT23" s="12">
        <f>'EW Creative Occs Employment'!DT12/'EW Creative Occs Employment'!$C12</f>
        <v>1.7861464534772142</v>
      </c>
      <c r="DU23" s="12">
        <f>'EW Creative Occs Employment'!DU12/'EW Creative Occs Employment'!$C12</f>
        <v>1.8229767885274575</v>
      </c>
      <c r="DV23" s="12">
        <f>'EW Creative Occs Employment'!DV12/'EW Creative Occs Employment'!$C12</f>
        <v>1.787918649184226</v>
      </c>
      <c r="DW23" s="12">
        <f>'EW Creative Occs Employment'!DW12/'EW Creative Occs Employment'!$C12</f>
        <v>1.787918649184226</v>
      </c>
      <c r="DX23" s="12">
        <f>'EW Creative Occs Employment'!DX12/'EW Creative Occs Employment'!$C12</f>
        <v>1.893405874959827</v>
      </c>
      <c r="DY23" s="12">
        <f>'EW Creative Occs Employment'!DY12/'EW Creative Occs Employment'!$C12</f>
        <v>1.9459852011973204</v>
      </c>
      <c r="DZ23" s="12">
        <f>'EW Creative Occs Employment'!DZ12/'EW Creative Occs Employment'!$C12</f>
        <v>1.9789584896955508</v>
      </c>
      <c r="EA23" s="12">
        <f>'EW Creative Occs Employment'!EA12/'EW Creative Occs Employment'!$C12</f>
        <v>1.9601783798002044</v>
      </c>
      <c r="EB23" s="12">
        <f>'EW Creative Occs Employment'!EB12/'EW Creative Occs Employment'!$C12</f>
        <v>2.0133750953843421</v>
      </c>
      <c r="EC23" s="12">
        <f>'EW Creative Occs Employment'!EC12/'EW Creative Occs Employment'!$C12</f>
        <v>2.0093977851171094</v>
      </c>
      <c r="ED23" s="12">
        <f>'EW Creative Occs Employment'!ED12/'EW Creative Occs Employment'!$C12</f>
        <v>2.0093977851171094</v>
      </c>
    </row>
    <row r="24" spans="2:134" x14ac:dyDescent="0.45">
      <c r="B24" t="str">
        <f>'EW Creative Occs Employment'!B13</f>
        <v>Music and Performing Arts</v>
      </c>
      <c r="C24" s="12">
        <f>'EW Creative Occs Employment'!C13/'EW Creative Occs Employment'!$C13</f>
        <v>1</v>
      </c>
      <c r="D24" s="12">
        <f>'EW Creative Occs Employment'!D13/'EW Creative Occs Employment'!$C13</f>
        <v>1.0009462333363857</v>
      </c>
      <c r="E24" s="12">
        <f>'EW Creative Occs Employment'!E13/'EW Creative Occs Employment'!$C13</f>
        <v>1.1147863571177057</v>
      </c>
      <c r="F24" s="12">
        <f>'EW Creative Occs Employment'!F13/'EW Creative Occs Employment'!$C13</f>
        <v>1.084380475399755</v>
      </c>
      <c r="G24" s="12">
        <f>'EW Creative Occs Employment'!G13/'EW Creative Occs Employment'!$C13</f>
        <v>1.0804892811522577</v>
      </c>
      <c r="H24" s="12">
        <f>'EW Creative Occs Employment'!H13/'EW Creative Occs Employment'!$C13</f>
        <v>1.0011705024421653</v>
      </c>
      <c r="I24" s="12">
        <f>'EW Creative Occs Employment'!I13/'EW Creative Occs Employment'!$C13</f>
        <v>1.1354634885706893</v>
      </c>
      <c r="J24" s="12">
        <f>'EW Creative Occs Employment'!J13/'EW Creative Occs Employment'!$C13</f>
        <v>1.0494026971901738</v>
      </c>
      <c r="K24" s="12">
        <f>'EW Creative Occs Employment'!K13/'EW Creative Occs Employment'!$C13</f>
        <v>1.1197737254698448</v>
      </c>
      <c r="L24" s="12">
        <f>'EW Creative Occs Employment'!L13/'EW Creative Occs Employment'!$C13</f>
        <v>1.0570737086704067</v>
      </c>
      <c r="M24" s="12">
        <f>'EW Creative Occs Employment'!M13/'EW Creative Occs Employment'!$C13</f>
        <v>1.1139680112580572</v>
      </c>
      <c r="N24" s="12">
        <f>'EW Creative Occs Employment'!N13/'EW Creative Occs Employment'!$C13</f>
        <v>1.1290601595725362</v>
      </c>
      <c r="O24" s="12">
        <f>'EW Creative Occs Employment'!O13/'EW Creative Occs Employment'!$C13</f>
        <v>1.0736214771431307</v>
      </c>
      <c r="P24" s="12">
        <f>'EW Creative Occs Employment'!P13/'EW Creative Occs Employment'!$C13</f>
        <v>1.0181579138203576</v>
      </c>
      <c r="Q24" s="12">
        <f>'EW Creative Occs Employment'!Q13/'EW Creative Occs Employment'!$C13</f>
        <v>1.0379211854343131</v>
      </c>
      <c r="R24" s="12">
        <f>'EW Creative Occs Employment'!R13/'EW Creative Occs Employment'!$C13</f>
        <v>1.1948146281096934</v>
      </c>
      <c r="S24" s="12">
        <f>'EW Creative Occs Employment'!S13/'EW Creative Occs Employment'!$C13</f>
        <v>1.1021263430179455</v>
      </c>
      <c r="T24" s="12">
        <f>'EW Creative Occs Employment'!T13/'EW Creative Occs Employment'!$C13</f>
        <v>1.0828068714316152</v>
      </c>
      <c r="U24" s="12">
        <f>'EW Creative Occs Employment'!U13/'EW Creative Occs Employment'!$C13</f>
        <v>1.0735014703769961</v>
      </c>
      <c r="V24" s="12">
        <f>'EW Creative Occs Employment'!V13/'EW Creative Occs Employment'!$C13</f>
        <v>1.015306563123517</v>
      </c>
      <c r="W24" s="12">
        <f>'EW Creative Occs Employment'!W13/'EW Creative Occs Employment'!$C13</f>
        <v>1.0525489149248959</v>
      </c>
      <c r="X24" s="12">
        <f>'EW Creative Occs Employment'!X13/'EW Creative Occs Employment'!$C13</f>
        <v>1.0737006730334593</v>
      </c>
      <c r="Y24" s="12">
        <f>'EW Creative Occs Employment'!Y13/'EW Creative Occs Employment'!$C13</f>
        <v>1.1702510893810087</v>
      </c>
      <c r="Z24" s="12">
        <f>'EW Creative Occs Employment'!Z13/'EW Creative Occs Employment'!$C13</f>
        <v>1.1731394955720633</v>
      </c>
      <c r="AA24" s="12">
        <f>'EW Creative Occs Employment'!AA13/'EW Creative Occs Employment'!$C13</f>
        <v>1.134823684600347</v>
      </c>
      <c r="AB24" s="12">
        <f>'EW Creative Occs Employment'!AB13/'EW Creative Occs Employment'!$C13</f>
        <v>1.0802980153934749</v>
      </c>
      <c r="AC24" s="12">
        <f>'EW Creative Occs Employment'!AC13/'EW Creative Occs Employment'!$C13</f>
        <v>1.1891573146137346</v>
      </c>
      <c r="AD24" s="12">
        <f>'EW Creative Occs Employment'!AD13/'EW Creative Occs Employment'!$C13</f>
        <v>1.0676034022894525</v>
      </c>
      <c r="AE24" s="12">
        <f>'EW Creative Occs Employment'!AE13/'EW Creative Occs Employment'!$C13</f>
        <v>1.0094785782711158</v>
      </c>
      <c r="AF24" s="12">
        <f>'EW Creative Occs Employment'!AF13/'EW Creative Occs Employment'!$C13</f>
        <v>1.0003616715605079</v>
      </c>
      <c r="AG24" s="12">
        <f>'EW Creative Occs Employment'!AG13/'EW Creative Occs Employment'!$C13</f>
        <v>1.1005569767529717</v>
      </c>
      <c r="AH24" s="12">
        <f>'EW Creative Occs Employment'!AH13/'EW Creative Occs Employment'!$C13</f>
        <v>1.1325057163921164</v>
      </c>
      <c r="AI24" s="12">
        <f>'EW Creative Occs Employment'!AI13/'EW Creative Occs Employment'!$C13</f>
        <v>1.0113924615687906</v>
      </c>
      <c r="AJ24" s="12">
        <f>'EW Creative Occs Employment'!AJ13/'EW Creative Occs Employment'!$C13</f>
        <v>0.98864296705725085</v>
      </c>
      <c r="AK24" s="12">
        <f>'EW Creative Occs Employment'!AK13/'EW Creative Occs Employment'!$C13</f>
        <v>1.0497921334329763</v>
      </c>
      <c r="AL24" s="12">
        <f>'EW Creative Occs Employment'!AL13/'EW Creative Occs Employment'!$C13</f>
        <v>0.99879825103012077</v>
      </c>
      <c r="AM24" s="12">
        <f>'EW Creative Occs Employment'!AM13/'EW Creative Occs Employment'!$C13</f>
        <v>1.0706236993165998</v>
      </c>
      <c r="AN24" s="12">
        <f>'EW Creative Occs Employment'!AN13/'EW Creative Occs Employment'!$C13</f>
        <v>1.0177938487739517</v>
      </c>
      <c r="AO24" s="12">
        <f>'EW Creative Occs Employment'!AO13/'EW Creative Occs Employment'!$C13</f>
        <v>1.0846322924209735</v>
      </c>
      <c r="AP24" s="12">
        <f>'EW Creative Occs Employment'!AP13/'EW Creative Occs Employment'!$C13</f>
        <v>1.2312622166353908</v>
      </c>
      <c r="AQ24" s="12">
        <f>'EW Creative Occs Employment'!AQ13/'EW Creative Occs Employment'!$C13</f>
        <v>1.2216465826275131</v>
      </c>
      <c r="AR24" s="12">
        <f>'EW Creative Occs Employment'!AR13/'EW Creative Occs Employment'!$C13</f>
        <v>1.2296989254738746</v>
      </c>
      <c r="AS24" s="12">
        <f>'EW Creative Occs Employment'!AS13/'EW Creative Occs Employment'!$C13</f>
        <v>1.1076190284677718</v>
      </c>
      <c r="AT24" s="12">
        <f>'EW Creative Occs Employment'!AT13/'EW Creative Occs Employment'!$C13</f>
        <v>1.161926633041193</v>
      </c>
      <c r="AU24" s="12">
        <f>'EW Creative Occs Employment'!AU13/'EW Creative Occs Employment'!$C13</f>
        <v>1.1722450787718004</v>
      </c>
      <c r="AV24" s="12">
        <f>'EW Creative Occs Employment'!AV13/'EW Creative Occs Employment'!$C13</f>
        <v>1.0179302360509521</v>
      </c>
      <c r="AW24" s="12">
        <f>'EW Creative Occs Employment'!AW13/'EW Creative Occs Employment'!$C13</f>
        <v>1.1757517429394226</v>
      </c>
      <c r="AX24" s="12">
        <f>'EW Creative Occs Employment'!AX13/'EW Creative Occs Employment'!$C13</f>
        <v>1.1593451073268486</v>
      </c>
      <c r="AY24" s="12">
        <f>'EW Creative Occs Employment'!AY13/'EW Creative Occs Employment'!$C13</f>
        <v>1.0846671887731003</v>
      </c>
      <c r="AZ24" s="12">
        <f>'EW Creative Occs Employment'!AZ13/'EW Creative Occs Employment'!$C13</f>
        <v>1.1560869564917582</v>
      </c>
      <c r="BA24" s="12">
        <f>'EW Creative Occs Employment'!BA13/'EW Creative Occs Employment'!$C13</f>
        <v>1.2238594588743197</v>
      </c>
      <c r="BB24" s="12">
        <f>'EW Creative Occs Employment'!BB13/'EW Creative Occs Employment'!$C13</f>
        <v>1.1630258833076863</v>
      </c>
      <c r="BC24" s="12">
        <f>'EW Creative Occs Employment'!BC13/'EW Creative Occs Employment'!$C13</f>
        <v>1.2172588202248333</v>
      </c>
      <c r="BD24" s="12">
        <f>'EW Creative Occs Employment'!BD13/'EW Creative Occs Employment'!$C13</f>
        <v>1.174361870737429</v>
      </c>
      <c r="BE24" s="12">
        <f>'EW Creative Occs Employment'!BE13/'EW Creative Occs Employment'!$C13</f>
        <v>1.1776262016509167</v>
      </c>
      <c r="BF24" s="12">
        <f>'EW Creative Occs Employment'!BF13/'EW Creative Occs Employment'!$C13</f>
        <v>1.1549502552252224</v>
      </c>
      <c r="BG24" s="12">
        <f>'EW Creative Occs Employment'!BG13/'EW Creative Occs Employment'!$C13</f>
        <v>1.1631144823840898</v>
      </c>
      <c r="BH24" s="12">
        <f>'EW Creative Occs Employment'!BH13/'EW Creative Occs Employment'!$C13</f>
        <v>1.168242297559662</v>
      </c>
      <c r="BI24" s="12">
        <f>'EW Creative Occs Employment'!BI13/'EW Creative Occs Employment'!$C13</f>
        <v>1.1858813969781541</v>
      </c>
      <c r="BJ24" s="12">
        <f>'EW Creative Occs Employment'!BJ13/'EW Creative Occs Employment'!$C13</f>
        <v>1.1479438798208375</v>
      </c>
      <c r="BK24" s="12">
        <f>'EW Creative Occs Employment'!BK13/'EW Creative Occs Employment'!$C13</f>
        <v>1.2072230107441837</v>
      </c>
      <c r="BL24" s="12">
        <f>'EW Creative Occs Employment'!BL13/'EW Creative Occs Employment'!$C13</f>
        <v>1.2415620415497972</v>
      </c>
      <c r="BM24" s="12">
        <f>'EW Creative Occs Employment'!BM13/'EW Creative Occs Employment'!$C13</f>
        <v>1.2909247330920131</v>
      </c>
      <c r="BN24" s="12">
        <f>'EW Creative Occs Employment'!BN13/'EW Creative Occs Employment'!$C13</f>
        <v>1.3249186589861723</v>
      </c>
      <c r="BO24" s="12">
        <f>'EW Creative Occs Employment'!BO13/'EW Creative Occs Employment'!$C13</f>
        <v>1.3241249840700122</v>
      </c>
      <c r="BP24" s="12">
        <f>'EW Creative Occs Employment'!BP13/'EW Creative Occs Employment'!$C13</f>
        <v>1.0673621080247373</v>
      </c>
      <c r="BQ24" s="12">
        <f>'EW Creative Occs Employment'!BQ13/'EW Creative Occs Employment'!$C13</f>
        <v>1.0527236702217029</v>
      </c>
      <c r="BR24" s="12">
        <f>'EW Creative Occs Employment'!BR13/'EW Creative Occs Employment'!$C13</f>
        <v>1.0661887291928605</v>
      </c>
      <c r="BS24" s="12">
        <f>'EW Creative Occs Employment'!BS13/'EW Creative Occs Employment'!$C13</f>
        <v>1.0931413271434305</v>
      </c>
      <c r="BT24" s="12">
        <f>'EW Creative Occs Employment'!BT13/'EW Creative Occs Employment'!$C13</f>
        <v>1.1693444979798993</v>
      </c>
      <c r="BU24" s="12">
        <f>'EW Creative Occs Employment'!BU13/'EW Creative Occs Employment'!$C13</f>
        <v>1.1120164914043911</v>
      </c>
      <c r="BV24" s="12">
        <f>'EW Creative Occs Employment'!BV13/'EW Creative Occs Employment'!$C13</f>
        <v>1.1624999792068746</v>
      </c>
      <c r="BW24" s="12">
        <f>'EW Creative Occs Employment'!BW13/'EW Creative Occs Employment'!$C13</f>
        <v>1.1342283657241552</v>
      </c>
      <c r="BX24" s="12">
        <f>'EW Creative Occs Employment'!BX13/'EW Creative Occs Employment'!$C13</f>
        <v>1.0724203966330133</v>
      </c>
      <c r="BY24" s="12">
        <f>'EW Creative Occs Employment'!BY13/'EW Creative Occs Employment'!$C13</f>
        <v>1.0307103374978555</v>
      </c>
      <c r="BZ24" s="12">
        <f>'EW Creative Occs Employment'!BZ13/'EW Creative Occs Employment'!$C13</f>
        <v>1.0372284521743962</v>
      </c>
      <c r="CA24" s="12">
        <f>'EW Creative Occs Employment'!CA13/'EW Creative Occs Employment'!$C13</f>
        <v>1.010821838030018</v>
      </c>
      <c r="CB24" s="12">
        <f>'EW Creative Occs Employment'!CB13/'EW Creative Occs Employment'!$C13</f>
        <v>0.9972205211507309</v>
      </c>
      <c r="CC24" s="12">
        <f>'EW Creative Occs Employment'!CC13/'EW Creative Occs Employment'!$C13</f>
        <v>1.1662915193475507</v>
      </c>
      <c r="CD24" s="12">
        <f>'EW Creative Occs Employment'!CD13/'EW Creative Occs Employment'!$C13</f>
        <v>1.1676375998913264</v>
      </c>
      <c r="CE24" s="12">
        <f>'EW Creative Occs Employment'!CE13/'EW Creative Occs Employment'!$C13</f>
        <v>1.2346132604371276</v>
      </c>
      <c r="CF24" s="12">
        <f>'EW Creative Occs Employment'!CF13/'EW Creative Occs Employment'!$C13</f>
        <v>1.2885574054198508</v>
      </c>
      <c r="CG24" s="12">
        <f>'EW Creative Occs Employment'!CG13/'EW Creative Occs Employment'!$C13</f>
        <v>1.3173337481215044</v>
      </c>
      <c r="CH24" s="12">
        <f>'EW Creative Occs Employment'!CH13/'EW Creative Occs Employment'!$C13</f>
        <v>1.3774494677918268</v>
      </c>
      <c r="CI24" s="12">
        <f>'EW Creative Occs Employment'!CI13/'EW Creative Occs Employment'!$C13</f>
        <v>1.2396368132730551</v>
      </c>
      <c r="CJ24" s="12">
        <f>'EW Creative Occs Employment'!CJ13/'EW Creative Occs Employment'!$C13</f>
        <v>1.1938792954586841</v>
      </c>
      <c r="CK24" s="12">
        <f>'EW Creative Occs Employment'!CK13/'EW Creative Occs Employment'!$C13</f>
        <v>1.182834920748238</v>
      </c>
      <c r="CL24" s="12">
        <f>'EW Creative Occs Employment'!CL13/'EW Creative Occs Employment'!$C13</f>
        <v>1.2807066411388957</v>
      </c>
      <c r="CM24" s="12">
        <f>'EW Creative Occs Employment'!CM13/'EW Creative Occs Employment'!$C13</f>
        <v>1.1639246183921244</v>
      </c>
      <c r="CN24" s="12">
        <f>'EW Creative Occs Employment'!CN13/'EW Creative Occs Employment'!$C13</f>
        <v>1.0691394184894634</v>
      </c>
      <c r="CO24" s="12">
        <f>'EW Creative Occs Employment'!CO13/'EW Creative Occs Employment'!$C13</f>
        <v>1.3576664239980953</v>
      </c>
      <c r="CP24" s="12">
        <f>'EW Creative Occs Employment'!CP13/'EW Creative Occs Employment'!$C13</f>
        <v>1.3193990384758303</v>
      </c>
      <c r="CQ24" s="12">
        <f>'EW Creative Occs Employment'!CQ13/'EW Creative Occs Employment'!$C13</f>
        <v>1.3879360478079164</v>
      </c>
      <c r="CR24" s="12">
        <f>'EW Creative Occs Employment'!CR13/'EW Creative Occs Employment'!$C13</f>
        <v>1.4794394161335562</v>
      </c>
      <c r="CS24" s="12">
        <f>'EW Creative Occs Employment'!CS13/'EW Creative Occs Employment'!$C13</f>
        <v>1.5226325871553203</v>
      </c>
      <c r="CT24" s="12">
        <f>'EW Creative Occs Employment'!CT13/'EW Creative Occs Employment'!$C13</f>
        <v>1.5101848599334187</v>
      </c>
      <c r="CU24" s="12">
        <f>'EW Creative Occs Employment'!CU13/'EW Creative Occs Employment'!$C13</f>
        <v>1.3995763054616157</v>
      </c>
      <c r="CV24" s="12">
        <f>'EW Creative Occs Employment'!CV13/'EW Creative Occs Employment'!$C13</f>
        <v>1.3551563190206555</v>
      </c>
      <c r="CW24" s="12">
        <f>'EW Creative Occs Employment'!CW13/'EW Creative Occs Employment'!$C13</f>
        <v>1.3629988558730417</v>
      </c>
      <c r="CX24" s="12">
        <f>'EW Creative Occs Employment'!CX13/'EW Creative Occs Employment'!$C13</f>
        <v>1.4104178032972543</v>
      </c>
      <c r="CY24" s="12">
        <f>'EW Creative Occs Employment'!CY13/'EW Creative Occs Employment'!$C13</f>
        <v>1.3847150086541182</v>
      </c>
      <c r="CZ24" s="12">
        <f>'EW Creative Occs Employment'!CZ13/'EW Creative Occs Employment'!$C13</f>
        <v>1.2297680571175817</v>
      </c>
      <c r="DA24" s="12">
        <f>'EW Creative Occs Employment'!DA13/'EW Creative Occs Employment'!$C13</f>
        <v>1.2455479099771554</v>
      </c>
      <c r="DB24" s="12">
        <f>'EW Creative Occs Employment'!DB13/'EW Creative Occs Employment'!$C13</f>
        <v>1.2068910950290641</v>
      </c>
      <c r="DC24" s="12">
        <f>'EW Creative Occs Employment'!DC13/'EW Creative Occs Employment'!$C13</f>
        <v>1.3964488447289418</v>
      </c>
      <c r="DD24" s="12">
        <f>'EW Creative Occs Employment'!DD13/'EW Creative Occs Employment'!$C13</f>
        <v>1.4656700943376579</v>
      </c>
      <c r="DE24" s="12">
        <f>'EW Creative Occs Employment'!DE13/'EW Creative Occs Employment'!$C13</f>
        <v>1.4641633578961981</v>
      </c>
      <c r="DF24" s="12">
        <f>'EW Creative Occs Employment'!DF13/'EW Creative Occs Employment'!$C13</f>
        <v>1.505883222540235</v>
      </c>
      <c r="DG24" s="12">
        <f>'EW Creative Occs Employment'!DG13/'EW Creative Occs Employment'!$C13</f>
        <v>1.5139484328411354</v>
      </c>
      <c r="DH24" s="12">
        <f>'EW Creative Occs Employment'!DH13/'EW Creative Occs Employment'!$C13</f>
        <v>1.4247647089620006</v>
      </c>
      <c r="DI24" s="12">
        <f>'EW Creative Occs Employment'!DI13/'EW Creative Occs Employment'!$C13</f>
        <v>1.4333461228297733</v>
      </c>
      <c r="DJ24" s="12">
        <f>'EW Creative Occs Employment'!DJ13/'EW Creative Occs Employment'!$C13</f>
        <v>1.3457996649147359</v>
      </c>
      <c r="DK24" s="12">
        <f>'EW Creative Occs Employment'!DK13/'EW Creative Occs Employment'!$C13</f>
        <v>1.3961947148028337</v>
      </c>
      <c r="DL24" s="12">
        <f>'EW Creative Occs Employment'!DL13/'EW Creative Occs Employment'!$C13</f>
        <v>1.3877778727941155</v>
      </c>
      <c r="DM24" s="12">
        <f>'EW Creative Occs Employment'!DM13/'EW Creative Occs Employment'!$C13</f>
        <v>1.3288905154123924</v>
      </c>
      <c r="DN24" s="12">
        <f>'EW Creative Occs Employment'!DN13/'EW Creative Occs Employment'!$C13</f>
        <v>1.355693431332448</v>
      </c>
      <c r="DO24" s="12">
        <f>'EW Creative Occs Employment'!DO13/'EW Creative Occs Employment'!$C13</f>
        <v>1.3862624997843065</v>
      </c>
      <c r="DP24" s="12">
        <f>'EW Creative Occs Employment'!DP13/'EW Creative Occs Employment'!$C13</f>
        <v>1.4674079240291249</v>
      </c>
      <c r="DQ24" s="12">
        <f>'EW Creative Occs Employment'!DQ13/'EW Creative Occs Employment'!$C13</f>
        <v>1.4616509008215073</v>
      </c>
      <c r="DR24" s="12">
        <f>'EW Creative Occs Employment'!DR13/'EW Creative Occs Employment'!$C13</f>
        <v>1.4129081191002022</v>
      </c>
      <c r="DS24" s="12">
        <f>'EW Creative Occs Employment'!DS13/'EW Creative Occs Employment'!$C13</f>
        <v>1.3674337698097037</v>
      </c>
      <c r="DT24" s="12">
        <f>'EW Creative Occs Employment'!DT13/'EW Creative Occs Employment'!$C13</f>
        <v>1.4412217436101651</v>
      </c>
      <c r="DU24" s="12">
        <f>'EW Creative Occs Employment'!DU13/'EW Creative Occs Employment'!$C13</f>
        <v>1.0811001906921374</v>
      </c>
      <c r="DV24" s="12">
        <f>'EW Creative Occs Employment'!DV13/'EW Creative Occs Employment'!$C13</f>
        <v>0.97746263178654003</v>
      </c>
      <c r="DW24" s="12">
        <f>'EW Creative Occs Employment'!DW13/'EW Creative Occs Employment'!$C13</f>
        <v>1.0618538960797554</v>
      </c>
      <c r="DX24" s="12">
        <f>'EW Creative Occs Employment'!DX13/'EW Creative Occs Employment'!$C13</f>
        <v>0.97166056739916551</v>
      </c>
      <c r="DY24" s="12">
        <f>'EW Creative Occs Employment'!DY13/'EW Creative Occs Employment'!$C13</f>
        <v>1.0006658368095243</v>
      </c>
      <c r="DZ24" s="12">
        <f>'EW Creative Occs Employment'!DZ13/'EW Creative Occs Employment'!$C13</f>
        <v>1.0626922728569219</v>
      </c>
      <c r="EA24" s="12">
        <f>'EW Creative Occs Employment'!EA13/'EW Creative Occs Employment'!$C13</f>
        <v>1.1352671209152907</v>
      </c>
      <c r="EB24" s="12">
        <f>'EW Creative Occs Employment'!EB13/'EW Creative Occs Employment'!$C13</f>
        <v>1.1051857571056698</v>
      </c>
      <c r="EC24" s="12">
        <f>'EW Creative Occs Employment'!EC13/'EW Creative Occs Employment'!$C13</f>
        <v>1.0672192819315975</v>
      </c>
      <c r="ED24" s="12">
        <f>'EW Creative Occs Employment'!ED13/'EW Creative Occs Employment'!$C13</f>
        <v>1.0672192819315975</v>
      </c>
    </row>
    <row r="25" spans="2:134" x14ac:dyDescent="0.45">
      <c r="B25" t="str">
        <f>'EW Creative Occs Employment'!B14</f>
        <v>Publishing</v>
      </c>
      <c r="C25" s="12">
        <f>'EW Creative Occs Employment'!C14/'EW Creative Occs Employment'!$C14</f>
        <v>1</v>
      </c>
      <c r="D25" s="12">
        <f>'EW Creative Occs Employment'!D14/'EW Creative Occs Employment'!$C14</f>
        <v>1.0130599196985517</v>
      </c>
      <c r="E25" s="12">
        <f>'EW Creative Occs Employment'!E14/'EW Creative Occs Employment'!$C14</f>
        <v>1.041335470289217</v>
      </c>
      <c r="F25" s="12">
        <f>'EW Creative Occs Employment'!F14/'EW Creative Occs Employment'!$C14</f>
        <v>1.0018853498618279</v>
      </c>
      <c r="G25" s="12">
        <f>'EW Creative Occs Employment'!G14/'EW Creative Occs Employment'!$C14</f>
        <v>0.95572489539374528</v>
      </c>
      <c r="H25" s="12">
        <f>'EW Creative Occs Employment'!H14/'EW Creative Occs Employment'!$C14</f>
        <v>1.0208895855001592</v>
      </c>
      <c r="I25" s="12">
        <f>'EW Creative Occs Employment'!I14/'EW Creative Occs Employment'!$C14</f>
        <v>1.0150996364746205</v>
      </c>
      <c r="J25" s="12">
        <f>'EW Creative Occs Employment'!J14/'EW Creative Occs Employment'!$C14</f>
        <v>0.97932903062419985</v>
      </c>
      <c r="K25" s="12">
        <f>'EW Creative Occs Employment'!K14/'EW Creative Occs Employment'!$C14</f>
        <v>0.94823260309713153</v>
      </c>
      <c r="L25" s="12">
        <f>'EW Creative Occs Employment'!L14/'EW Creative Occs Employment'!$C14</f>
        <v>0.98110413197308988</v>
      </c>
      <c r="M25" s="12">
        <f>'EW Creative Occs Employment'!M14/'EW Creative Occs Employment'!$C14</f>
        <v>1.0708759533215964</v>
      </c>
      <c r="N25" s="12">
        <f>'EW Creative Occs Employment'!N14/'EW Creative Occs Employment'!$C14</f>
        <v>0.97099462038136231</v>
      </c>
      <c r="O25" s="12">
        <f>'EW Creative Occs Employment'!O14/'EW Creative Occs Employment'!$C14</f>
        <v>1.0406013809021599</v>
      </c>
      <c r="P25" s="12">
        <f>'EW Creative Occs Employment'!P14/'EW Creative Occs Employment'!$C14</f>
        <v>1.052281861304289</v>
      </c>
      <c r="Q25" s="12">
        <f>'EW Creative Occs Employment'!Q14/'EW Creative Occs Employment'!$C14</f>
        <v>1.0505338320594757</v>
      </c>
      <c r="R25" s="12">
        <f>'EW Creative Occs Employment'!R14/'EW Creative Occs Employment'!$C14</f>
        <v>1.0013398723085489</v>
      </c>
      <c r="S25" s="12">
        <f>'EW Creative Occs Employment'!S14/'EW Creative Occs Employment'!$C14</f>
        <v>1.0123258865669107</v>
      </c>
      <c r="T25" s="12">
        <f>'EW Creative Occs Employment'!T14/'EW Creative Occs Employment'!$C14</f>
        <v>1.0117260731930626</v>
      </c>
      <c r="U25" s="12">
        <f>'EW Creative Occs Employment'!U14/'EW Creative Occs Employment'!$C14</f>
        <v>1.0597164853291272</v>
      </c>
      <c r="V25" s="12">
        <f>'EW Creative Occs Employment'!V14/'EW Creative Occs Employment'!$C14</f>
        <v>1.001771206045923</v>
      </c>
      <c r="W25" s="12">
        <f>'EW Creative Occs Employment'!W14/'EW Creative Occs Employment'!$C14</f>
        <v>0.98338947863536896</v>
      </c>
      <c r="X25" s="12">
        <f>'EW Creative Occs Employment'!X14/'EW Creative Occs Employment'!$C14</f>
        <v>1.0054980690952999</v>
      </c>
      <c r="Y25" s="12">
        <f>'EW Creative Occs Employment'!Y14/'EW Creative Occs Employment'!$C14</f>
        <v>0.88488436844017448</v>
      </c>
      <c r="Z25" s="12">
        <f>'EW Creative Occs Employment'!Z14/'EW Creative Occs Employment'!$C14</f>
        <v>0.91902243645356452</v>
      </c>
      <c r="AA25" s="12">
        <f>'EW Creative Occs Employment'!AA14/'EW Creative Occs Employment'!$C14</f>
        <v>0.88450161632032354</v>
      </c>
      <c r="AB25" s="12">
        <f>'EW Creative Occs Employment'!AB14/'EW Creative Occs Employment'!$C14</f>
        <v>0.88448208059374611</v>
      </c>
      <c r="AC25" s="12">
        <f>'EW Creative Occs Employment'!AC14/'EW Creative Occs Employment'!$C14</f>
        <v>0.92917007163492527</v>
      </c>
      <c r="AD25" s="12">
        <f>'EW Creative Occs Employment'!AD14/'EW Creative Occs Employment'!$C14</f>
        <v>0.96438290941538352</v>
      </c>
      <c r="AE25" s="12">
        <f>'EW Creative Occs Employment'!AE14/'EW Creative Occs Employment'!$C14</f>
        <v>0.97253701487167221</v>
      </c>
      <c r="AF25" s="12">
        <f>'EW Creative Occs Employment'!AF14/'EW Creative Occs Employment'!$C14</f>
        <v>0.99807295906766968</v>
      </c>
      <c r="AG25" s="12">
        <f>'EW Creative Occs Employment'!AG14/'EW Creative Occs Employment'!$C14</f>
        <v>1.0034965303319221</v>
      </c>
      <c r="AH25" s="12">
        <f>'EW Creative Occs Employment'!AH14/'EW Creative Occs Employment'!$C14</f>
        <v>0.99501777697837213</v>
      </c>
      <c r="AI25" s="12">
        <f>'EW Creative Occs Employment'!AI14/'EW Creative Occs Employment'!$C14</f>
        <v>0.97025564789928342</v>
      </c>
      <c r="AJ25" s="12">
        <f>'EW Creative Occs Employment'!AJ14/'EW Creative Occs Employment'!$C14</f>
        <v>0.97644140108191091</v>
      </c>
      <c r="AK25" s="12">
        <f>'EW Creative Occs Employment'!AK14/'EW Creative Occs Employment'!$C14</f>
        <v>0.99728694067876433</v>
      </c>
      <c r="AL25" s="12">
        <f>'EW Creative Occs Employment'!AL14/'EW Creative Occs Employment'!$C14</f>
        <v>0.92632406087013075</v>
      </c>
      <c r="AM25" s="12">
        <f>'EW Creative Occs Employment'!AM14/'EW Creative Occs Employment'!$C14</f>
        <v>0.92193034379870165</v>
      </c>
      <c r="AN25" s="12">
        <f>'EW Creative Occs Employment'!AN14/'EW Creative Occs Employment'!$C14</f>
        <v>0.95430040371470493</v>
      </c>
      <c r="AO25" s="12">
        <f>'EW Creative Occs Employment'!AO14/'EW Creative Occs Employment'!$C14</f>
        <v>1.0313402620972736</v>
      </c>
      <c r="AP25" s="12">
        <f>'EW Creative Occs Employment'!AP14/'EW Creative Occs Employment'!$C14</f>
        <v>0.98460764705853854</v>
      </c>
      <c r="AQ25" s="12">
        <f>'EW Creative Occs Employment'!AQ14/'EW Creative Occs Employment'!$C14</f>
        <v>1.0121341988416963</v>
      </c>
      <c r="AR25" s="12">
        <f>'EW Creative Occs Employment'!AR14/'EW Creative Occs Employment'!$C14</f>
        <v>0.96453404381592467</v>
      </c>
      <c r="AS25" s="12">
        <f>'EW Creative Occs Employment'!AS14/'EW Creative Occs Employment'!$C14</f>
        <v>0.99376060490541929</v>
      </c>
      <c r="AT25" s="12">
        <f>'EW Creative Occs Employment'!AT14/'EW Creative Occs Employment'!$C14</f>
        <v>0.99812522706549256</v>
      </c>
      <c r="AU25" s="12">
        <f>'EW Creative Occs Employment'!AU14/'EW Creative Occs Employment'!$C14</f>
        <v>0.87090115152445158</v>
      </c>
      <c r="AV25" s="12">
        <f>'EW Creative Occs Employment'!AV14/'EW Creative Occs Employment'!$C14</f>
        <v>0.86603074750601461</v>
      </c>
      <c r="AW25" s="12">
        <f>'EW Creative Occs Employment'!AW14/'EW Creative Occs Employment'!$C14</f>
        <v>0.90050826222083002</v>
      </c>
      <c r="AX25" s="12">
        <f>'EW Creative Occs Employment'!AX14/'EW Creative Occs Employment'!$C14</f>
        <v>0.92110623179868611</v>
      </c>
      <c r="AY25" s="12">
        <f>'EW Creative Occs Employment'!AY14/'EW Creative Occs Employment'!$C14</f>
        <v>0.89311078971558944</v>
      </c>
      <c r="AZ25" s="12">
        <f>'EW Creative Occs Employment'!AZ14/'EW Creative Occs Employment'!$C14</f>
        <v>0.95826606156033323</v>
      </c>
      <c r="BA25" s="12">
        <f>'EW Creative Occs Employment'!BA14/'EW Creative Occs Employment'!$C14</f>
        <v>0.92954131696012066</v>
      </c>
      <c r="BB25" s="12">
        <f>'EW Creative Occs Employment'!BB14/'EW Creative Occs Employment'!$C14</f>
        <v>0.97169376427674081</v>
      </c>
      <c r="BC25" s="12">
        <f>'EW Creative Occs Employment'!BC14/'EW Creative Occs Employment'!$C14</f>
        <v>1.0518056386192289</v>
      </c>
      <c r="BD25" s="12">
        <f>'EW Creative Occs Employment'!BD14/'EW Creative Occs Employment'!$C14</f>
        <v>1.0108062722134201</v>
      </c>
      <c r="BE25" s="12">
        <f>'EW Creative Occs Employment'!BE14/'EW Creative Occs Employment'!$C14</f>
        <v>0.95950819129135212</v>
      </c>
      <c r="BF25" s="12">
        <f>'EW Creative Occs Employment'!BF14/'EW Creative Occs Employment'!$C14</f>
        <v>0.99007823298763697</v>
      </c>
      <c r="BG25" s="12">
        <f>'EW Creative Occs Employment'!BG14/'EW Creative Occs Employment'!$C14</f>
        <v>0.92758515608043579</v>
      </c>
      <c r="BH25" s="12">
        <f>'EW Creative Occs Employment'!BH14/'EW Creative Occs Employment'!$C14</f>
        <v>0.99482479695040049</v>
      </c>
      <c r="BI25" s="12">
        <f>'EW Creative Occs Employment'!BI14/'EW Creative Occs Employment'!$C14</f>
        <v>1.004141347645185</v>
      </c>
      <c r="BJ25" s="12">
        <f>'EW Creative Occs Employment'!BJ14/'EW Creative Occs Employment'!$C14</f>
        <v>0.96046470051993005</v>
      </c>
      <c r="BK25" s="12">
        <f>'EW Creative Occs Employment'!BK14/'EW Creative Occs Employment'!$C14</f>
        <v>0.96672430469372739</v>
      </c>
      <c r="BL25" s="12">
        <f>'EW Creative Occs Employment'!BL14/'EW Creative Occs Employment'!$C14</f>
        <v>0.98533304567170621</v>
      </c>
      <c r="BM25" s="12">
        <f>'EW Creative Occs Employment'!BM14/'EW Creative Occs Employment'!$C14</f>
        <v>1.021595140832765</v>
      </c>
      <c r="BN25" s="12">
        <f>'EW Creative Occs Employment'!BN14/'EW Creative Occs Employment'!$C14</f>
        <v>0.9071802995754753</v>
      </c>
      <c r="BO25" s="12">
        <f>'EW Creative Occs Employment'!BO14/'EW Creative Occs Employment'!$C14</f>
        <v>0.97404341302786757</v>
      </c>
      <c r="BP25" s="12">
        <f>'EW Creative Occs Employment'!BP14/'EW Creative Occs Employment'!$C14</f>
        <v>0.92150158811510019</v>
      </c>
      <c r="BQ25" s="12">
        <f>'EW Creative Occs Employment'!BQ14/'EW Creative Occs Employment'!$C14</f>
        <v>0.88571722529629204</v>
      </c>
      <c r="BR25" s="12">
        <f>'EW Creative Occs Employment'!BR14/'EW Creative Occs Employment'!$C14</f>
        <v>0.92491207998775427</v>
      </c>
      <c r="BS25" s="12">
        <f>'EW Creative Occs Employment'!BS14/'EW Creative Occs Employment'!$C14</f>
        <v>0.8664570746824396</v>
      </c>
      <c r="BT25" s="12">
        <f>'EW Creative Occs Employment'!BT14/'EW Creative Occs Employment'!$C14</f>
        <v>0.81068247653055059</v>
      </c>
      <c r="BU25" s="12">
        <f>'EW Creative Occs Employment'!BU14/'EW Creative Occs Employment'!$C14</f>
        <v>0.81491152258386657</v>
      </c>
      <c r="BV25" s="12">
        <f>'EW Creative Occs Employment'!BV14/'EW Creative Occs Employment'!$C14</f>
        <v>0.84346374233698462</v>
      </c>
      <c r="BW25" s="12">
        <f>'EW Creative Occs Employment'!BW14/'EW Creative Occs Employment'!$C14</f>
        <v>0.84261918090146415</v>
      </c>
      <c r="BX25" s="12">
        <f>'EW Creative Occs Employment'!BX14/'EW Creative Occs Employment'!$C14</f>
        <v>0.92776353571218717</v>
      </c>
      <c r="BY25" s="12">
        <f>'EW Creative Occs Employment'!BY14/'EW Creative Occs Employment'!$C14</f>
        <v>1.0092842617500957</v>
      </c>
      <c r="BZ25" s="12">
        <f>'EW Creative Occs Employment'!BZ14/'EW Creative Occs Employment'!$C14</f>
        <v>0.96467037262297695</v>
      </c>
      <c r="CA25" s="12">
        <f>'EW Creative Occs Employment'!CA14/'EW Creative Occs Employment'!$C14</f>
        <v>1.0989605927619552</v>
      </c>
      <c r="CB25" s="12">
        <f>'EW Creative Occs Employment'!CB14/'EW Creative Occs Employment'!$C14</f>
        <v>1.0909968382738857</v>
      </c>
      <c r="CC25" s="12">
        <f>'EW Creative Occs Employment'!CC14/'EW Creative Occs Employment'!$C14</f>
        <v>1.1133102356033229</v>
      </c>
      <c r="CD25" s="12">
        <f>'EW Creative Occs Employment'!CD14/'EW Creative Occs Employment'!$C14</f>
        <v>1.131400369657704</v>
      </c>
      <c r="CE25" s="12">
        <f>'EW Creative Occs Employment'!CE14/'EW Creative Occs Employment'!$C14</f>
        <v>1.0694799029592221</v>
      </c>
      <c r="CF25" s="12">
        <f>'EW Creative Occs Employment'!CF14/'EW Creative Occs Employment'!$C14</f>
        <v>0.9315527429945879</v>
      </c>
      <c r="CG25" s="12">
        <f>'EW Creative Occs Employment'!CG14/'EW Creative Occs Employment'!$C14</f>
        <v>0.92141534081865706</v>
      </c>
      <c r="CH25" s="12">
        <f>'EW Creative Occs Employment'!CH14/'EW Creative Occs Employment'!$C14</f>
        <v>0.91047328900880764</v>
      </c>
      <c r="CI25" s="12">
        <f>'EW Creative Occs Employment'!CI14/'EW Creative Occs Employment'!$C14</f>
        <v>0.83685605976881672</v>
      </c>
      <c r="CJ25" s="12">
        <f>'EW Creative Occs Employment'!CJ14/'EW Creative Occs Employment'!$C14</f>
        <v>0.86671800704513635</v>
      </c>
      <c r="CK25" s="12">
        <f>'EW Creative Occs Employment'!CK14/'EW Creative Occs Employment'!$C14</f>
        <v>0.91370046807977889</v>
      </c>
      <c r="CL25" s="12">
        <f>'EW Creative Occs Employment'!CL14/'EW Creative Occs Employment'!$C14</f>
        <v>0.90873576380042187</v>
      </c>
      <c r="CM25" s="12">
        <f>'EW Creative Occs Employment'!CM14/'EW Creative Occs Employment'!$C14</f>
        <v>0.9522414642041086</v>
      </c>
      <c r="CN25" s="12">
        <f>'EW Creative Occs Employment'!CN14/'EW Creative Occs Employment'!$C14</f>
        <v>0.99328806852612594</v>
      </c>
      <c r="CO25" s="12">
        <f>'EW Creative Occs Employment'!CO14/'EW Creative Occs Employment'!$C14</f>
        <v>1.0253591678685272</v>
      </c>
      <c r="CP25" s="12">
        <f>'EW Creative Occs Employment'!CP14/'EW Creative Occs Employment'!$C14</f>
        <v>1.0113821585585272</v>
      </c>
      <c r="CQ25" s="12">
        <f>'EW Creative Occs Employment'!CQ14/'EW Creative Occs Employment'!$C14</f>
        <v>1.0248109845095001</v>
      </c>
      <c r="CR25" s="12">
        <f>'EW Creative Occs Employment'!CR14/'EW Creative Occs Employment'!$C14</f>
        <v>0.96354398052727397</v>
      </c>
      <c r="CS25" s="12">
        <f>'EW Creative Occs Employment'!CS14/'EW Creative Occs Employment'!$C14</f>
        <v>1.0287528611435124</v>
      </c>
      <c r="CT25" s="12">
        <f>'EW Creative Occs Employment'!CT14/'EW Creative Occs Employment'!$C14</f>
        <v>0.98135189525633515</v>
      </c>
      <c r="CU25" s="12">
        <f>'EW Creative Occs Employment'!CU14/'EW Creative Occs Employment'!$C14</f>
        <v>1.017205007538551</v>
      </c>
      <c r="CV25" s="12">
        <f>'EW Creative Occs Employment'!CV14/'EW Creative Occs Employment'!$C14</f>
        <v>0.92351340311887442</v>
      </c>
      <c r="CW25" s="12">
        <f>'EW Creative Occs Employment'!CW14/'EW Creative Occs Employment'!$C14</f>
        <v>0.9362968256587364</v>
      </c>
      <c r="CX25" s="12">
        <f>'EW Creative Occs Employment'!CX14/'EW Creative Occs Employment'!$C14</f>
        <v>0.91341692740045832</v>
      </c>
      <c r="CY25" s="12">
        <f>'EW Creative Occs Employment'!CY14/'EW Creative Occs Employment'!$C14</f>
        <v>0.8239611389188376</v>
      </c>
      <c r="CZ25" s="12">
        <f>'EW Creative Occs Employment'!CZ14/'EW Creative Occs Employment'!$C14</f>
        <v>0.84403496952478629</v>
      </c>
      <c r="DA25" s="12">
        <f>'EW Creative Occs Employment'!DA14/'EW Creative Occs Employment'!$C14</f>
        <v>0.97812175958165815</v>
      </c>
      <c r="DB25" s="12">
        <f>'EW Creative Occs Employment'!DB14/'EW Creative Occs Employment'!$C14</f>
        <v>0.95766857943922512</v>
      </c>
      <c r="DC25" s="12">
        <f>'EW Creative Occs Employment'!DC14/'EW Creative Occs Employment'!$C14</f>
        <v>0.94923858842202058</v>
      </c>
      <c r="DD25" s="12">
        <f>'EW Creative Occs Employment'!DD14/'EW Creative Occs Employment'!$C14</f>
        <v>0.90932508946034374</v>
      </c>
      <c r="DE25" s="12">
        <f>'EW Creative Occs Employment'!DE14/'EW Creative Occs Employment'!$C14</f>
        <v>0.88387542580460654</v>
      </c>
      <c r="DF25" s="12">
        <f>'EW Creative Occs Employment'!DF14/'EW Creative Occs Employment'!$C14</f>
        <v>0.98025843555495495</v>
      </c>
      <c r="DG25" s="12">
        <f>'EW Creative Occs Employment'!DG14/'EW Creative Occs Employment'!$C14</f>
        <v>0.949250175107617</v>
      </c>
      <c r="DH25" s="12">
        <f>'EW Creative Occs Employment'!DH14/'EW Creative Occs Employment'!$C14</f>
        <v>0.97584920603218372</v>
      </c>
      <c r="DI25" s="12">
        <f>'EW Creative Occs Employment'!DI14/'EW Creative Occs Employment'!$C14</f>
        <v>0.93868865791428435</v>
      </c>
      <c r="DJ25" s="12">
        <f>'EW Creative Occs Employment'!DJ14/'EW Creative Occs Employment'!$C14</f>
        <v>0.96506023517070505</v>
      </c>
      <c r="DK25" s="12">
        <f>'EW Creative Occs Employment'!DK14/'EW Creative Occs Employment'!$C14</f>
        <v>1.0068405774223361</v>
      </c>
      <c r="DL25" s="12">
        <f>'EW Creative Occs Employment'!DL14/'EW Creative Occs Employment'!$C14</f>
        <v>0.99950073866674716</v>
      </c>
      <c r="DM25" s="12">
        <f>'EW Creative Occs Employment'!DM14/'EW Creative Occs Employment'!$C14</f>
        <v>1.0152128214565757</v>
      </c>
      <c r="DN25" s="12">
        <f>'EW Creative Occs Employment'!DN14/'EW Creative Occs Employment'!$C14</f>
        <v>0.96490251712609731</v>
      </c>
      <c r="DO25" s="12">
        <f>'EW Creative Occs Employment'!DO14/'EW Creative Occs Employment'!$C14</f>
        <v>0.96532488784689774</v>
      </c>
      <c r="DP25" s="12">
        <f>'EW Creative Occs Employment'!DP14/'EW Creative Occs Employment'!$C14</f>
        <v>1.0246765302611904</v>
      </c>
      <c r="DQ25" s="12">
        <f>'EW Creative Occs Employment'!DQ14/'EW Creative Occs Employment'!$C14</f>
        <v>0.94024455582336475</v>
      </c>
      <c r="DR25" s="12">
        <f>'EW Creative Occs Employment'!DR14/'EW Creative Occs Employment'!$C14</f>
        <v>1.0215400754803821</v>
      </c>
      <c r="DS25" s="12">
        <f>'EW Creative Occs Employment'!DS14/'EW Creative Occs Employment'!$C14</f>
        <v>0.94362334104387413</v>
      </c>
      <c r="DT25" s="12">
        <f>'EW Creative Occs Employment'!DT14/'EW Creative Occs Employment'!$C14</f>
        <v>0.98397573311781472</v>
      </c>
      <c r="DU25" s="12">
        <f>'EW Creative Occs Employment'!DU14/'EW Creative Occs Employment'!$C14</f>
        <v>0.99280297239767346</v>
      </c>
      <c r="DV25" s="12">
        <f>'EW Creative Occs Employment'!DV14/'EW Creative Occs Employment'!$C14</f>
        <v>0.88416782634760915</v>
      </c>
      <c r="DW25" s="12">
        <f>'EW Creative Occs Employment'!DW14/'EW Creative Occs Employment'!$C14</f>
        <v>0.87786865890148003</v>
      </c>
      <c r="DX25" s="12">
        <f>'EW Creative Occs Employment'!DX14/'EW Creative Occs Employment'!$C14</f>
        <v>0.95753398373830956</v>
      </c>
      <c r="DY25" s="12">
        <f>'EW Creative Occs Employment'!DY14/'EW Creative Occs Employment'!$C14</f>
        <v>1.0015357066575665</v>
      </c>
      <c r="DZ25" s="12">
        <f>'EW Creative Occs Employment'!DZ14/'EW Creative Occs Employment'!$C14</f>
        <v>1.0212591853168211</v>
      </c>
      <c r="EA25" s="12">
        <f>'EW Creative Occs Employment'!EA14/'EW Creative Occs Employment'!$C14</f>
        <v>1.0138387013715329</v>
      </c>
      <c r="EB25" s="12">
        <f>'EW Creative Occs Employment'!EB14/'EW Creative Occs Employment'!$C14</f>
        <v>0.98030917941195528</v>
      </c>
      <c r="EC25" s="12">
        <f>'EW Creative Occs Employment'!EC14/'EW Creative Occs Employment'!$C14</f>
        <v>0.90410289357830098</v>
      </c>
      <c r="ED25" s="12">
        <f>'EW Creative Occs Employment'!ED14/'EW Creative Occs Employment'!$C14</f>
        <v>0.90410289357830098</v>
      </c>
    </row>
    <row r="27" spans="2:134" x14ac:dyDescent="0.45">
      <c r="C27" s="10">
        <f t="shared" ref="C27:AH27" si="3">C17</f>
        <v>40179</v>
      </c>
      <c r="D27" s="10">
        <f t="shared" si="3"/>
        <v>40210</v>
      </c>
      <c r="E27" s="10">
        <f t="shared" si="3"/>
        <v>40238</v>
      </c>
      <c r="F27" s="10">
        <f t="shared" si="3"/>
        <v>40269</v>
      </c>
      <c r="G27" s="10">
        <f t="shared" si="3"/>
        <v>40299</v>
      </c>
      <c r="H27" s="10">
        <f t="shared" si="3"/>
        <v>40330</v>
      </c>
      <c r="I27" s="10">
        <f t="shared" si="3"/>
        <v>40360</v>
      </c>
      <c r="J27" s="10">
        <f t="shared" si="3"/>
        <v>40391</v>
      </c>
      <c r="K27" s="10">
        <f t="shared" si="3"/>
        <v>40422</v>
      </c>
      <c r="L27" s="10">
        <f t="shared" si="3"/>
        <v>40452</v>
      </c>
      <c r="M27" s="10">
        <f t="shared" si="3"/>
        <v>40483</v>
      </c>
      <c r="N27" s="10">
        <f t="shared" si="3"/>
        <v>40513</v>
      </c>
      <c r="O27" s="10">
        <f t="shared" si="3"/>
        <v>40544</v>
      </c>
      <c r="P27" s="10">
        <f t="shared" si="3"/>
        <v>40575</v>
      </c>
      <c r="Q27" s="10">
        <f t="shared" si="3"/>
        <v>40603</v>
      </c>
      <c r="R27" s="10">
        <f t="shared" si="3"/>
        <v>40634</v>
      </c>
      <c r="S27" s="10">
        <f t="shared" si="3"/>
        <v>40664</v>
      </c>
      <c r="T27" s="10">
        <f t="shared" si="3"/>
        <v>40695</v>
      </c>
      <c r="U27" s="10">
        <f t="shared" si="3"/>
        <v>40725</v>
      </c>
      <c r="V27" s="10">
        <f t="shared" si="3"/>
        <v>40756</v>
      </c>
      <c r="W27" s="10">
        <f t="shared" si="3"/>
        <v>40787</v>
      </c>
      <c r="X27" s="10">
        <f t="shared" si="3"/>
        <v>40817</v>
      </c>
      <c r="Y27" s="10">
        <f t="shared" si="3"/>
        <v>40848</v>
      </c>
      <c r="Z27" s="10">
        <f t="shared" si="3"/>
        <v>40878</v>
      </c>
      <c r="AA27" s="10">
        <f t="shared" si="3"/>
        <v>40909</v>
      </c>
      <c r="AB27" s="10">
        <f t="shared" si="3"/>
        <v>40940</v>
      </c>
      <c r="AC27" s="10">
        <f t="shared" si="3"/>
        <v>40969</v>
      </c>
      <c r="AD27" s="10">
        <f t="shared" si="3"/>
        <v>41000</v>
      </c>
      <c r="AE27" s="10">
        <f t="shared" si="3"/>
        <v>41030</v>
      </c>
      <c r="AF27" s="10">
        <f t="shared" si="3"/>
        <v>41061</v>
      </c>
      <c r="AG27" s="10">
        <f t="shared" si="3"/>
        <v>41091</v>
      </c>
      <c r="AH27" s="10">
        <f t="shared" si="3"/>
        <v>41122</v>
      </c>
      <c r="AI27" s="10">
        <f t="shared" ref="AI27:BN27" si="4">AI17</f>
        <v>41153</v>
      </c>
      <c r="AJ27" s="10">
        <f t="shared" si="4"/>
        <v>41183</v>
      </c>
      <c r="AK27" s="10">
        <f t="shared" si="4"/>
        <v>41214</v>
      </c>
      <c r="AL27" s="10">
        <f t="shared" si="4"/>
        <v>41244</v>
      </c>
      <c r="AM27" s="10">
        <f t="shared" si="4"/>
        <v>41275</v>
      </c>
      <c r="AN27" s="10">
        <f t="shared" si="4"/>
        <v>41306</v>
      </c>
      <c r="AO27" s="10">
        <f t="shared" si="4"/>
        <v>41334</v>
      </c>
      <c r="AP27" s="10">
        <f t="shared" si="4"/>
        <v>41365</v>
      </c>
      <c r="AQ27" s="10">
        <f t="shared" si="4"/>
        <v>41395</v>
      </c>
      <c r="AR27" s="10">
        <f t="shared" si="4"/>
        <v>41426</v>
      </c>
      <c r="AS27" s="10">
        <f t="shared" si="4"/>
        <v>41456</v>
      </c>
      <c r="AT27" s="10">
        <f t="shared" si="4"/>
        <v>41487</v>
      </c>
      <c r="AU27" s="10">
        <f t="shared" si="4"/>
        <v>41518</v>
      </c>
      <c r="AV27" s="10">
        <f t="shared" si="4"/>
        <v>41548</v>
      </c>
      <c r="AW27" s="10">
        <f t="shared" si="4"/>
        <v>41579</v>
      </c>
      <c r="AX27" s="10">
        <f t="shared" si="4"/>
        <v>41609</v>
      </c>
      <c r="AY27" s="10">
        <f t="shared" si="4"/>
        <v>41640</v>
      </c>
      <c r="AZ27" s="10">
        <f t="shared" si="4"/>
        <v>41671</v>
      </c>
      <c r="BA27" s="10">
        <f t="shared" si="4"/>
        <v>41699</v>
      </c>
      <c r="BB27" s="10">
        <f t="shared" si="4"/>
        <v>41730</v>
      </c>
      <c r="BC27" s="10">
        <f t="shared" si="4"/>
        <v>41760</v>
      </c>
      <c r="BD27" s="10">
        <f t="shared" si="4"/>
        <v>41791</v>
      </c>
      <c r="BE27" s="10">
        <f t="shared" si="4"/>
        <v>41821</v>
      </c>
      <c r="BF27" s="10">
        <f t="shared" si="4"/>
        <v>41852</v>
      </c>
      <c r="BG27" s="10">
        <f t="shared" si="4"/>
        <v>41883</v>
      </c>
      <c r="BH27" s="10">
        <f t="shared" si="4"/>
        <v>41913</v>
      </c>
      <c r="BI27" s="10">
        <f t="shared" si="4"/>
        <v>41944</v>
      </c>
      <c r="BJ27" s="10">
        <f t="shared" si="4"/>
        <v>41974</v>
      </c>
      <c r="BK27" s="10">
        <f t="shared" si="4"/>
        <v>42005</v>
      </c>
      <c r="BL27" s="10">
        <f t="shared" si="4"/>
        <v>42036</v>
      </c>
      <c r="BM27" s="10">
        <f t="shared" si="4"/>
        <v>42064</v>
      </c>
      <c r="BN27" s="10">
        <f t="shared" si="4"/>
        <v>42095</v>
      </c>
      <c r="BO27" s="10">
        <f t="shared" ref="BO27:CT27" si="5">BO17</f>
        <v>42125</v>
      </c>
      <c r="BP27" s="10">
        <f t="shared" si="5"/>
        <v>42156</v>
      </c>
      <c r="BQ27" s="10">
        <f t="shared" si="5"/>
        <v>42186</v>
      </c>
      <c r="BR27" s="10">
        <f t="shared" si="5"/>
        <v>42217</v>
      </c>
      <c r="BS27" s="10">
        <f t="shared" si="5"/>
        <v>42248</v>
      </c>
      <c r="BT27" s="10">
        <f t="shared" si="5"/>
        <v>42278</v>
      </c>
      <c r="BU27" s="10">
        <f t="shared" si="5"/>
        <v>42309</v>
      </c>
      <c r="BV27" s="10">
        <f t="shared" si="5"/>
        <v>42339</v>
      </c>
      <c r="BW27" s="10">
        <f t="shared" si="5"/>
        <v>42370</v>
      </c>
      <c r="BX27" s="10">
        <f t="shared" si="5"/>
        <v>42401</v>
      </c>
      <c r="BY27" s="10">
        <f t="shared" si="5"/>
        <v>42430</v>
      </c>
      <c r="BZ27" s="10">
        <f t="shared" si="5"/>
        <v>42461</v>
      </c>
      <c r="CA27" s="10">
        <f t="shared" si="5"/>
        <v>42491</v>
      </c>
      <c r="CB27" s="10">
        <f t="shared" si="5"/>
        <v>42522</v>
      </c>
      <c r="CC27" s="10">
        <f t="shared" si="5"/>
        <v>42552</v>
      </c>
      <c r="CD27" s="10">
        <f t="shared" si="5"/>
        <v>42583</v>
      </c>
      <c r="CE27" s="10">
        <f t="shared" si="5"/>
        <v>42614</v>
      </c>
      <c r="CF27" s="10">
        <f t="shared" si="5"/>
        <v>42644</v>
      </c>
      <c r="CG27" s="10">
        <f t="shared" si="5"/>
        <v>42675</v>
      </c>
      <c r="CH27" s="10">
        <f t="shared" si="5"/>
        <v>42705</v>
      </c>
      <c r="CI27" s="10">
        <f t="shared" si="5"/>
        <v>42736</v>
      </c>
      <c r="CJ27" s="10">
        <f t="shared" si="5"/>
        <v>42767</v>
      </c>
      <c r="CK27" s="10">
        <f t="shared" si="5"/>
        <v>42795</v>
      </c>
      <c r="CL27" s="10">
        <f t="shared" si="5"/>
        <v>42826</v>
      </c>
      <c r="CM27" s="10">
        <f t="shared" si="5"/>
        <v>42856</v>
      </c>
      <c r="CN27" s="10">
        <f t="shared" si="5"/>
        <v>42887</v>
      </c>
      <c r="CO27" s="10">
        <f t="shared" si="5"/>
        <v>42917</v>
      </c>
      <c r="CP27" s="10">
        <f t="shared" si="5"/>
        <v>42948</v>
      </c>
      <c r="CQ27" s="10">
        <f t="shared" si="5"/>
        <v>42979</v>
      </c>
      <c r="CR27" s="10">
        <f t="shared" si="5"/>
        <v>43009</v>
      </c>
      <c r="CS27" s="10">
        <f t="shared" si="5"/>
        <v>43040</v>
      </c>
      <c r="CT27" s="10">
        <f t="shared" si="5"/>
        <v>43070</v>
      </c>
      <c r="CU27" s="10">
        <f t="shared" ref="CU27:ED27" si="6">CU17</f>
        <v>43101</v>
      </c>
      <c r="CV27" s="10">
        <f t="shared" si="6"/>
        <v>43132</v>
      </c>
      <c r="CW27" s="10">
        <f t="shared" si="6"/>
        <v>43160</v>
      </c>
      <c r="CX27" s="10">
        <f t="shared" si="6"/>
        <v>43191</v>
      </c>
      <c r="CY27" s="10">
        <f t="shared" si="6"/>
        <v>43221</v>
      </c>
      <c r="CZ27" s="10">
        <f t="shared" si="6"/>
        <v>43252</v>
      </c>
      <c r="DA27" s="10">
        <f t="shared" si="6"/>
        <v>43282</v>
      </c>
      <c r="DB27" s="10">
        <f t="shared" si="6"/>
        <v>43313</v>
      </c>
      <c r="DC27" s="10">
        <f t="shared" si="6"/>
        <v>43344</v>
      </c>
      <c r="DD27" s="10">
        <f t="shared" si="6"/>
        <v>43374</v>
      </c>
      <c r="DE27" s="10">
        <f t="shared" si="6"/>
        <v>43405</v>
      </c>
      <c r="DF27" s="10">
        <f t="shared" si="6"/>
        <v>43435</v>
      </c>
      <c r="DG27" s="10">
        <f t="shared" si="6"/>
        <v>43466</v>
      </c>
      <c r="DH27" s="10">
        <f t="shared" si="6"/>
        <v>43497</v>
      </c>
      <c r="DI27" s="10">
        <f t="shared" si="6"/>
        <v>43525</v>
      </c>
      <c r="DJ27" s="10">
        <f t="shared" si="6"/>
        <v>43556</v>
      </c>
      <c r="DK27" s="10">
        <f t="shared" si="6"/>
        <v>43586</v>
      </c>
      <c r="DL27" s="10">
        <f t="shared" si="6"/>
        <v>43617</v>
      </c>
      <c r="DM27" s="10">
        <f t="shared" si="6"/>
        <v>43647</v>
      </c>
      <c r="DN27" s="10">
        <f t="shared" si="6"/>
        <v>43678</v>
      </c>
      <c r="DO27" s="10">
        <f t="shared" si="6"/>
        <v>43709</v>
      </c>
      <c r="DP27" s="10">
        <f t="shared" si="6"/>
        <v>43739</v>
      </c>
      <c r="DQ27" s="10">
        <f t="shared" si="6"/>
        <v>43770</v>
      </c>
      <c r="DR27" s="10">
        <f t="shared" si="6"/>
        <v>43800</v>
      </c>
      <c r="DS27" s="10">
        <f t="shared" si="6"/>
        <v>43831</v>
      </c>
      <c r="DT27" s="10">
        <f t="shared" si="6"/>
        <v>43862</v>
      </c>
      <c r="DU27" s="10">
        <f t="shared" si="6"/>
        <v>43891</v>
      </c>
      <c r="DV27" s="10">
        <f t="shared" si="6"/>
        <v>43922</v>
      </c>
      <c r="DW27" s="10">
        <f t="shared" si="6"/>
        <v>43952</v>
      </c>
      <c r="DX27" s="10">
        <f t="shared" si="6"/>
        <v>43983</v>
      </c>
      <c r="DY27" s="10">
        <f t="shared" si="6"/>
        <v>44013</v>
      </c>
      <c r="DZ27" s="10">
        <f t="shared" si="6"/>
        <v>44044</v>
      </c>
      <c r="EA27" s="10">
        <f t="shared" si="6"/>
        <v>44075</v>
      </c>
      <c r="EB27" s="10">
        <f t="shared" si="6"/>
        <v>44105</v>
      </c>
      <c r="EC27" s="10">
        <f t="shared" si="6"/>
        <v>44136</v>
      </c>
      <c r="ED27" s="10">
        <f t="shared" si="6"/>
        <v>44166</v>
      </c>
    </row>
    <row r="28" spans="2:134" x14ac:dyDescent="0.45">
      <c r="B28" t="str">
        <f t="shared" ref="B28:B35" si="7">B18</f>
        <v>Advertising and marketing</v>
      </c>
      <c r="C28" s="12" cm="1">
        <f t="array" ref="C28:ED28">TRANSPOSE(_xll.hp_filter(TRANSPOSE(C18:ED18),6.25))</f>
        <v>0.97265800897881161</v>
      </c>
      <c r="D28" s="12">
        <v>1.0000601627958745</v>
      </c>
      <c r="E28" s="12">
        <v>1.0318370351763275</v>
      </c>
      <c r="F28" s="12">
        <v>1.0726403044117556</v>
      </c>
      <c r="G28" s="12">
        <v>1.1193017978383502</v>
      </c>
      <c r="H28" s="12">
        <v>1.1685950831190182</v>
      </c>
      <c r="I28" s="12">
        <v>1.2163063018524263</v>
      </c>
      <c r="J28" s="12">
        <v>1.254215215808731</v>
      </c>
      <c r="K28" s="12">
        <v>1.2740441743441386</v>
      </c>
      <c r="L28" s="12">
        <v>1.2811644469380945</v>
      </c>
      <c r="M28" s="12">
        <v>1.2818233293745074</v>
      </c>
      <c r="N28" s="12">
        <v>1.2832261813084531</v>
      </c>
      <c r="O28" s="12">
        <v>1.2841485446878282</v>
      </c>
      <c r="P28" s="12">
        <v>1.2803131514409267</v>
      </c>
      <c r="Q28" s="12">
        <v>1.2714609200622216</v>
      </c>
      <c r="R28" s="12">
        <v>1.2601839644252695</v>
      </c>
      <c r="S28" s="12">
        <v>1.2476643910102478</v>
      </c>
      <c r="T28" s="12">
        <v>1.2363152838166085</v>
      </c>
      <c r="U28" s="12">
        <v>1.2262081670860692</v>
      </c>
      <c r="V28" s="12">
        <v>1.2187396798866883</v>
      </c>
      <c r="W28" s="12">
        <v>1.2118999600501672</v>
      </c>
      <c r="X28" s="12">
        <v>1.2021727210170687</v>
      </c>
      <c r="Y28" s="12">
        <v>1.194302393651858</v>
      </c>
      <c r="Z28" s="12">
        <v>1.190070946743421</v>
      </c>
      <c r="AA28" s="12">
        <v>1.1898067098086922</v>
      </c>
      <c r="AB28" s="12">
        <v>1.1896847913906978</v>
      </c>
      <c r="AC28" s="12">
        <v>1.18978681238436</v>
      </c>
      <c r="AD28" s="12">
        <v>1.1870773779814034</v>
      </c>
      <c r="AE28" s="12">
        <v>1.17429751309297</v>
      </c>
      <c r="AF28" s="12">
        <v>1.1534027741751973</v>
      </c>
      <c r="AG28" s="12">
        <v>1.1240387644582068</v>
      </c>
      <c r="AH28" s="12">
        <v>1.0906288748590329</v>
      </c>
      <c r="AI28" s="12">
        <v>1.0574538231121955</v>
      </c>
      <c r="AJ28" s="12">
        <v>1.0275022222434378</v>
      </c>
      <c r="AK28" s="12">
        <v>1.0059516327026263</v>
      </c>
      <c r="AL28" s="12">
        <v>0.99511898518937181</v>
      </c>
      <c r="AM28" s="12">
        <v>0.99908494324602781</v>
      </c>
      <c r="AN28" s="12">
        <v>1.0180238571274409</v>
      </c>
      <c r="AO28" s="12">
        <v>1.0491419528884574</v>
      </c>
      <c r="AP28" s="12">
        <v>1.0834253958066671</v>
      </c>
      <c r="AQ28" s="12">
        <v>1.113946650687724</v>
      </c>
      <c r="AR28" s="12">
        <v>1.1348267674824661</v>
      </c>
      <c r="AS28" s="12">
        <v>1.1533593780656184</v>
      </c>
      <c r="AT28" s="12">
        <v>1.1695678108136029</v>
      </c>
      <c r="AU28" s="12">
        <v>1.1800599084322447</v>
      </c>
      <c r="AV28" s="12">
        <v>1.1865170111538828</v>
      </c>
      <c r="AW28" s="12">
        <v>1.1942297098803334</v>
      </c>
      <c r="AX28" s="12">
        <v>1.2105099801673922</v>
      </c>
      <c r="AY28" s="12">
        <v>1.2285613611039636</v>
      </c>
      <c r="AZ28" s="12">
        <v>1.2420953538253852</v>
      </c>
      <c r="BA28" s="12">
        <v>1.2518832718596622</v>
      </c>
      <c r="BB28" s="12">
        <v>1.2578060638221453</v>
      </c>
      <c r="BC28" s="12">
        <v>1.2619913859088285</v>
      </c>
      <c r="BD28" s="12">
        <v>1.2712438575143885</v>
      </c>
      <c r="BE28" s="12">
        <v>1.2855373597795288</v>
      </c>
      <c r="BF28" s="12">
        <v>1.3103978420653455</v>
      </c>
      <c r="BG28" s="12">
        <v>1.3440105978427341</v>
      </c>
      <c r="BH28" s="12">
        <v>1.3763246173935042</v>
      </c>
      <c r="BI28" s="12">
        <v>1.3922983218294662</v>
      </c>
      <c r="BJ28" s="12">
        <v>1.3921772179945631</v>
      </c>
      <c r="BK28" s="12">
        <v>1.3870078383058755</v>
      </c>
      <c r="BL28" s="12">
        <v>1.3752115837997829</v>
      </c>
      <c r="BM28" s="12">
        <v>1.3592410204882608</v>
      </c>
      <c r="BN28" s="12">
        <v>1.3488692574850192</v>
      </c>
      <c r="BO28" s="12">
        <v>1.3553596808320492</v>
      </c>
      <c r="BP28" s="12">
        <v>1.372997572270279</v>
      </c>
      <c r="BQ28" s="12">
        <v>1.3933850504798668</v>
      </c>
      <c r="BR28" s="12">
        <v>1.400799918460141</v>
      </c>
      <c r="BS28" s="12">
        <v>1.3967156596082244</v>
      </c>
      <c r="BT28" s="12">
        <v>1.3853714619102755</v>
      </c>
      <c r="BU28" s="12">
        <v>1.3711410456681148</v>
      </c>
      <c r="BV28" s="12">
        <v>1.3544974766793354</v>
      </c>
      <c r="BW28" s="12">
        <v>1.3379035755587956</v>
      </c>
      <c r="BX28" s="12">
        <v>1.331630436190262</v>
      </c>
      <c r="BY28" s="12">
        <v>1.33313574762259</v>
      </c>
      <c r="BZ28" s="12">
        <v>1.3304610470344314</v>
      </c>
      <c r="CA28" s="12">
        <v>1.3181873904275831</v>
      </c>
      <c r="CB28" s="12">
        <v>1.2976574580864351</v>
      </c>
      <c r="CC28" s="12">
        <v>1.2731300953163074</v>
      </c>
      <c r="CD28" s="12">
        <v>1.2577102878043378</v>
      </c>
      <c r="CE28" s="12">
        <v>1.2619031153365432</v>
      </c>
      <c r="CF28" s="12">
        <v>1.2866746422421667</v>
      </c>
      <c r="CG28" s="12">
        <v>1.3252428452936671</v>
      </c>
      <c r="CH28" s="12">
        <v>1.3707750927051436</v>
      </c>
      <c r="CI28" s="12">
        <v>1.4119421656127713</v>
      </c>
      <c r="CJ28" s="12">
        <v>1.4408268253741583</v>
      </c>
      <c r="CK28" s="12">
        <v>1.4652555289703688</v>
      </c>
      <c r="CL28" s="12">
        <v>1.4889852216542723</v>
      </c>
      <c r="CM28" s="12">
        <v>1.5128546328559631</v>
      </c>
      <c r="CN28" s="12">
        <v>1.538398016679996</v>
      </c>
      <c r="CO28" s="12">
        <v>1.5624625904261942</v>
      </c>
      <c r="CP28" s="12">
        <v>1.5883265404397489</v>
      </c>
      <c r="CQ28" s="12">
        <v>1.6139675627661054</v>
      </c>
      <c r="CR28" s="12">
        <v>1.645291356059956</v>
      </c>
      <c r="CS28" s="12">
        <v>1.6686458216154456</v>
      </c>
      <c r="CT28" s="12">
        <v>1.6765699675955119</v>
      </c>
      <c r="CU28" s="12">
        <v>1.6729623987630939</v>
      </c>
      <c r="CV28" s="12">
        <v>1.6662028338459334</v>
      </c>
      <c r="CW28" s="12">
        <v>1.6675276824841947</v>
      </c>
      <c r="CX28" s="12">
        <v>1.6794994486237471</v>
      </c>
      <c r="CY28" s="12">
        <v>1.6923864140835883</v>
      </c>
      <c r="CZ28" s="12">
        <v>1.693243461362234</v>
      </c>
      <c r="DA28" s="12">
        <v>1.6757327928236978</v>
      </c>
      <c r="DB28" s="12">
        <v>1.6420666839247935</v>
      </c>
      <c r="DC28" s="12">
        <v>1.5912754378658835</v>
      </c>
      <c r="DD28" s="12">
        <v>1.5377514014902793</v>
      </c>
      <c r="DE28" s="12">
        <v>1.4981515276558444</v>
      </c>
      <c r="DF28" s="12">
        <v>1.4823521473130226</v>
      </c>
      <c r="DG28" s="12">
        <v>1.4991334854675848</v>
      </c>
      <c r="DH28" s="12">
        <v>1.5367548076743931</v>
      </c>
      <c r="DI28" s="12">
        <v>1.5838613300309103</v>
      </c>
      <c r="DJ28" s="12">
        <v>1.6369751278275273</v>
      </c>
      <c r="DK28" s="12">
        <v>1.6880907646522452</v>
      </c>
      <c r="DL28" s="12">
        <v>1.7245930793649362</v>
      </c>
      <c r="DM28" s="12">
        <v>1.7380695734811202</v>
      </c>
      <c r="DN28" s="12">
        <v>1.7271673333079969</v>
      </c>
      <c r="DO28" s="12">
        <v>1.7023918651526624</v>
      </c>
      <c r="DP28" s="12">
        <v>1.6677785346072298</v>
      </c>
      <c r="DQ28" s="12">
        <v>1.6271761614187432</v>
      </c>
      <c r="DR28" s="12">
        <v>1.5787518316373843</v>
      </c>
      <c r="DS28" s="12">
        <v>1.521327732731971</v>
      </c>
      <c r="DT28" s="12">
        <v>1.4548297324876156</v>
      </c>
      <c r="DU28" s="12">
        <v>1.3850328862537469</v>
      </c>
      <c r="DV28" s="12">
        <v>1.3188174071849308</v>
      </c>
      <c r="DW28" s="12">
        <v>1.2749164708040519</v>
      </c>
      <c r="DX28" s="12">
        <v>1.2593520002730254</v>
      </c>
      <c r="DY28" s="12">
        <v>1.2730301854859873</v>
      </c>
      <c r="DZ28" s="12">
        <v>1.3041357512708558</v>
      </c>
      <c r="EA28" s="12">
        <v>1.344290656958524</v>
      </c>
      <c r="EB28" s="12">
        <v>1.3922288408697108</v>
      </c>
      <c r="EC28" s="12">
        <v>1.4351041925743888</v>
      </c>
      <c r="ED28" s="12">
        <v>1.4742064783046185</v>
      </c>
    </row>
    <row r="29" spans="2:134" x14ac:dyDescent="0.45">
      <c r="B29" t="str">
        <f t="shared" si="7"/>
        <v>Architecture</v>
      </c>
      <c r="C29" s="12" cm="1">
        <f t="array" ref="C29:ED29">TRANSPOSE(_xll.hp_filter(TRANSPOSE(C19:ED19),6.25))</f>
        <v>1.0011348347167304</v>
      </c>
      <c r="D29" s="12">
        <v>1.0126798534063886</v>
      </c>
      <c r="E29" s="12">
        <v>1.0240432985413699</v>
      </c>
      <c r="F29" s="12">
        <v>1.0353696851078298</v>
      </c>
      <c r="G29" s="12">
        <v>1.0482550467684777</v>
      </c>
      <c r="H29" s="12">
        <v>1.0600099388688513</v>
      </c>
      <c r="I29" s="12">
        <v>1.0691202662625368</v>
      </c>
      <c r="J29" s="12">
        <v>1.0722544809512351</v>
      </c>
      <c r="K29" s="12">
        <v>1.0694780474450258</v>
      </c>
      <c r="L29" s="12">
        <v>1.0626399487882994</v>
      </c>
      <c r="M29" s="12">
        <v>1.0561439805160091</v>
      </c>
      <c r="N29" s="12">
        <v>1.0535293550241929</v>
      </c>
      <c r="O29" s="12">
        <v>1.0553702363790665</v>
      </c>
      <c r="P29" s="12">
        <v>1.0675436306818957</v>
      </c>
      <c r="Q29" s="12">
        <v>1.0853011573989051</v>
      </c>
      <c r="R29" s="12">
        <v>1.1049926063545912</v>
      </c>
      <c r="S29" s="12">
        <v>1.1234487727047529</v>
      </c>
      <c r="T29" s="12">
        <v>1.1368586255941775</v>
      </c>
      <c r="U29" s="12">
        <v>1.1450771555553338</v>
      </c>
      <c r="V29" s="12">
        <v>1.1474519975554656</v>
      </c>
      <c r="W29" s="12">
        <v>1.1426858987457353</v>
      </c>
      <c r="X29" s="12">
        <v>1.1363062940273854</v>
      </c>
      <c r="Y29" s="12">
        <v>1.1278874076176295</v>
      </c>
      <c r="Z29" s="12">
        <v>1.116715307057248</v>
      </c>
      <c r="AA29" s="12">
        <v>1.1063401580696715</v>
      </c>
      <c r="AB29" s="12">
        <v>1.1017194433979856</v>
      </c>
      <c r="AC29" s="12">
        <v>1.1090464249095002</v>
      </c>
      <c r="AD29" s="12">
        <v>1.1260233908949784</v>
      </c>
      <c r="AE29" s="12">
        <v>1.1472306309319444</v>
      </c>
      <c r="AF29" s="12">
        <v>1.167493522798799</v>
      </c>
      <c r="AG29" s="12">
        <v>1.1825449750500967</v>
      </c>
      <c r="AH29" s="12">
        <v>1.1923246562230014</v>
      </c>
      <c r="AI29" s="12">
        <v>1.1944497485768331</v>
      </c>
      <c r="AJ29" s="12">
        <v>1.1894531426867612</v>
      </c>
      <c r="AK29" s="12">
        <v>1.1802471839100355</v>
      </c>
      <c r="AL29" s="12">
        <v>1.171941935542627</v>
      </c>
      <c r="AM29" s="12">
        <v>1.1676926211850727</v>
      </c>
      <c r="AN29" s="12">
        <v>1.167739012314458</v>
      </c>
      <c r="AO29" s="12">
        <v>1.1728326611817894</v>
      </c>
      <c r="AP29" s="12">
        <v>1.1816783743882839</v>
      </c>
      <c r="AQ29" s="12">
        <v>1.1949597850764087</v>
      </c>
      <c r="AR29" s="12">
        <v>1.208952656968924</v>
      </c>
      <c r="AS29" s="12">
        <v>1.216016375420846</v>
      </c>
      <c r="AT29" s="12">
        <v>1.2139331745887616</v>
      </c>
      <c r="AU29" s="12">
        <v>1.204777942478521</v>
      </c>
      <c r="AV29" s="12">
        <v>1.1921771258829503</v>
      </c>
      <c r="AW29" s="12">
        <v>1.1820540254099237</v>
      </c>
      <c r="AX29" s="12">
        <v>1.1753562916323383</v>
      </c>
      <c r="AY29" s="12">
        <v>1.1684327757018214</v>
      </c>
      <c r="AZ29" s="12">
        <v>1.15920737443916</v>
      </c>
      <c r="BA29" s="12">
        <v>1.1498567029404225</v>
      </c>
      <c r="BB29" s="12">
        <v>1.144361383635893</v>
      </c>
      <c r="BC29" s="12">
        <v>1.1484322436726322</v>
      </c>
      <c r="BD29" s="12">
        <v>1.1610355185788359</v>
      </c>
      <c r="BE29" s="12">
        <v>1.1731527983864933</v>
      </c>
      <c r="BF29" s="12">
        <v>1.1753147898279164</v>
      </c>
      <c r="BG29" s="12">
        <v>1.1686143095387129</v>
      </c>
      <c r="BH29" s="12">
        <v>1.1620709132603562</v>
      </c>
      <c r="BI29" s="12">
        <v>1.1640872735858845</v>
      </c>
      <c r="BJ29" s="12">
        <v>1.1745345534543818</v>
      </c>
      <c r="BK29" s="12">
        <v>1.1881583248848293</v>
      </c>
      <c r="BL29" s="12">
        <v>1.2063820655217581</v>
      </c>
      <c r="BM29" s="12">
        <v>1.228193585786916</v>
      </c>
      <c r="BN29" s="12">
        <v>1.2478179466488226</v>
      </c>
      <c r="BO29" s="12">
        <v>1.2574418436902386</v>
      </c>
      <c r="BP29" s="12">
        <v>1.2595765711854683</v>
      </c>
      <c r="BQ29" s="12">
        <v>1.255379196120751</v>
      </c>
      <c r="BR29" s="12">
        <v>1.2458154989332058</v>
      </c>
      <c r="BS29" s="12">
        <v>1.2327894439545481</v>
      </c>
      <c r="BT29" s="12">
        <v>1.2189072221467063</v>
      </c>
      <c r="BU29" s="12">
        <v>1.206814077298243</v>
      </c>
      <c r="BV29" s="12">
        <v>1.1987335318324992</v>
      </c>
      <c r="BW29" s="12">
        <v>1.194608340678359</v>
      </c>
      <c r="BX29" s="12">
        <v>1.1939166818971807</v>
      </c>
      <c r="BY29" s="12">
        <v>1.1993411815438295</v>
      </c>
      <c r="BZ29" s="12">
        <v>1.2046473632090331</v>
      </c>
      <c r="CA29" s="12">
        <v>1.2055246405861391</v>
      </c>
      <c r="CB29" s="12">
        <v>1.2007651288952785</v>
      </c>
      <c r="CC29" s="12">
        <v>1.1869556598979591</v>
      </c>
      <c r="CD29" s="12">
        <v>1.1631640789106943</v>
      </c>
      <c r="CE29" s="12">
        <v>1.1358961024447392</v>
      </c>
      <c r="CF29" s="12">
        <v>1.1096231485965942</v>
      </c>
      <c r="CG29" s="12">
        <v>1.0865663089489521</v>
      </c>
      <c r="CH29" s="12">
        <v>1.0680218527481347</v>
      </c>
      <c r="CI29" s="12">
        <v>1.0539293073474698</v>
      </c>
      <c r="CJ29" s="12">
        <v>1.0482588492043297</v>
      </c>
      <c r="CK29" s="12">
        <v>1.0492955469578091</v>
      </c>
      <c r="CL29" s="12">
        <v>1.0585270108559133</v>
      </c>
      <c r="CM29" s="12">
        <v>1.0747865971575179</v>
      </c>
      <c r="CN29" s="12">
        <v>1.0887207729274808</v>
      </c>
      <c r="CO29" s="12">
        <v>1.0962791603150561</v>
      </c>
      <c r="CP29" s="12">
        <v>1.0968121330259586</v>
      </c>
      <c r="CQ29" s="12">
        <v>1.0886562413068261</v>
      </c>
      <c r="CR29" s="12">
        <v>1.0765060090833485</v>
      </c>
      <c r="CS29" s="12">
        <v>1.0649347392681985</v>
      </c>
      <c r="CT29" s="12">
        <v>1.0587686408595522</v>
      </c>
      <c r="CU29" s="12">
        <v>1.0605555665350626</v>
      </c>
      <c r="CV29" s="12">
        <v>1.0712899367210351</v>
      </c>
      <c r="CW29" s="12">
        <v>1.0873140759651314</v>
      </c>
      <c r="CX29" s="12">
        <v>1.1071698061023623</v>
      </c>
      <c r="CY29" s="12">
        <v>1.1317165136571448</v>
      </c>
      <c r="CZ29" s="12">
        <v>1.1577489999878205</v>
      </c>
      <c r="DA29" s="12">
        <v>1.1768827635971049</v>
      </c>
      <c r="DB29" s="12">
        <v>1.184602211967585</v>
      </c>
      <c r="DC29" s="12">
        <v>1.1870766101610128</v>
      </c>
      <c r="DD29" s="12">
        <v>1.1915521154404354</v>
      </c>
      <c r="DE29" s="12">
        <v>1.1983025620302188</v>
      </c>
      <c r="DF29" s="12">
        <v>1.2092674276957067</v>
      </c>
      <c r="DG29" s="12">
        <v>1.2229815742267123</v>
      </c>
      <c r="DH29" s="12">
        <v>1.2459034527413431</v>
      </c>
      <c r="DI29" s="12">
        <v>1.2723631133399778</v>
      </c>
      <c r="DJ29" s="12">
        <v>1.2935193979198676</v>
      </c>
      <c r="DK29" s="12">
        <v>1.3049661328276776</v>
      </c>
      <c r="DL29" s="12">
        <v>1.301973452026622</v>
      </c>
      <c r="DM29" s="12">
        <v>1.2843938501735204</v>
      </c>
      <c r="DN29" s="12">
        <v>1.2587109216042047</v>
      </c>
      <c r="DO29" s="12">
        <v>1.2318905267199569</v>
      </c>
      <c r="DP29" s="12">
        <v>1.2118923500107659</v>
      </c>
      <c r="DQ29" s="12">
        <v>1.2004484894837413</v>
      </c>
      <c r="DR29" s="12">
        <v>1.1939082998507295</v>
      </c>
      <c r="DS29" s="12">
        <v>1.1893866628700387</v>
      </c>
      <c r="DT29" s="12">
        <v>1.1861374822829773</v>
      </c>
      <c r="DU29" s="12">
        <v>1.1796050279875097</v>
      </c>
      <c r="DV29" s="12">
        <v>1.1702512456517282</v>
      </c>
      <c r="DW29" s="12">
        <v>1.1631618651819962</v>
      </c>
      <c r="DX29" s="12">
        <v>1.1604506101485108</v>
      </c>
      <c r="DY29" s="12">
        <v>1.1634401053652865</v>
      </c>
      <c r="DZ29" s="12">
        <v>1.1693671413095741</v>
      </c>
      <c r="EA29" s="12">
        <v>1.171231419482436</v>
      </c>
      <c r="EB29" s="12">
        <v>1.1687523779250344</v>
      </c>
      <c r="EC29" s="12">
        <v>1.1654543899489136</v>
      </c>
      <c r="ED29" s="12">
        <v>1.1620642284466727</v>
      </c>
    </row>
    <row r="30" spans="2:134" x14ac:dyDescent="0.45">
      <c r="B30" t="str">
        <f t="shared" si="7"/>
        <v>Crafts</v>
      </c>
      <c r="C30" s="12" cm="1">
        <f t="array" ref="C30:ED30">TRANSPOSE(_xll.hp_filter(TRANSPOSE(C20:ED20),6.25))</f>
        <v>0.95833012978746235</v>
      </c>
      <c r="D30" s="12">
        <v>0.90496396571435289</v>
      </c>
      <c r="E30" s="12">
        <v>0.85826498087524961</v>
      </c>
      <c r="F30" s="12">
        <v>0.82335817910853937</v>
      </c>
      <c r="G30" s="12">
        <v>0.80300544574561927</v>
      </c>
      <c r="H30" s="12">
        <v>0.79448480566205082</v>
      </c>
      <c r="I30" s="12">
        <v>0.79522421124650422</v>
      </c>
      <c r="J30" s="12">
        <v>0.80104427257415078</v>
      </c>
      <c r="K30" s="12">
        <v>0.81289148267636446</v>
      </c>
      <c r="L30" s="12">
        <v>0.83010847575552904</v>
      </c>
      <c r="M30" s="12">
        <v>0.84496649597714069</v>
      </c>
      <c r="N30" s="12">
        <v>0.85605778428567747</v>
      </c>
      <c r="O30" s="12">
        <v>0.86300603110144436</v>
      </c>
      <c r="P30" s="12">
        <v>0.87265730909701089</v>
      </c>
      <c r="Q30" s="12">
        <v>0.88786121166212806</v>
      </c>
      <c r="R30" s="12">
        <v>0.90737176640820705</v>
      </c>
      <c r="S30" s="12">
        <v>0.92770152129927697</v>
      </c>
      <c r="T30" s="12">
        <v>0.94145241505039667</v>
      </c>
      <c r="U30" s="12">
        <v>0.94507619459532854</v>
      </c>
      <c r="V30" s="12">
        <v>0.93471710460239454</v>
      </c>
      <c r="W30" s="12">
        <v>0.91036602140452549</v>
      </c>
      <c r="X30" s="12">
        <v>0.88952441726129627</v>
      </c>
      <c r="Y30" s="12">
        <v>0.87630740225559245</v>
      </c>
      <c r="Z30" s="12">
        <v>0.86273810997916855</v>
      </c>
      <c r="AA30" s="12">
        <v>0.86142335357326005</v>
      </c>
      <c r="AB30" s="12">
        <v>0.88145008190289076</v>
      </c>
      <c r="AC30" s="12">
        <v>0.91983818046963628</v>
      </c>
      <c r="AD30" s="12">
        <v>0.97292984979149733</v>
      </c>
      <c r="AE30" s="12">
        <v>1.0314639021865262</v>
      </c>
      <c r="AF30" s="12">
        <v>1.0794768719536343</v>
      </c>
      <c r="AG30" s="12">
        <v>1.1135160645519169</v>
      </c>
      <c r="AH30" s="12">
        <v>1.1297335380674309</v>
      </c>
      <c r="AI30" s="12">
        <v>1.1295594514639036</v>
      </c>
      <c r="AJ30" s="12">
        <v>1.1213047740694448</v>
      </c>
      <c r="AK30" s="12">
        <v>1.1120728006923166</v>
      </c>
      <c r="AL30" s="12">
        <v>1.1028259637532691</v>
      </c>
      <c r="AM30" s="12">
        <v>1.0897187603924703</v>
      </c>
      <c r="AN30" s="12">
        <v>1.0678298803046338</v>
      </c>
      <c r="AO30" s="12">
        <v>1.0342983589552543</v>
      </c>
      <c r="AP30" s="12">
        <v>0.99714035002743717</v>
      </c>
      <c r="AQ30" s="12">
        <v>0.95988553914615582</v>
      </c>
      <c r="AR30" s="12">
        <v>0.92982257503529464</v>
      </c>
      <c r="AS30" s="12">
        <v>0.91383278792866851</v>
      </c>
      <c r="AT30" s="12">
        <v>0.91153116641083243</v>
      </c>
      <c r="AU30" s="12">
        <v>0.91840949339839406</v>
      </c>
      <c r="AV30" s="12">
        <v>0.92886957284703331</v>
      </c>
      <c r="AW30" s="12">
        <v>0.93179993609875067</v>
      </c>
      <c r="AX30" s="12">
        <v>0.92623756579768302</v>
      </c>
      <c r="AY30" s="12">
        <v>0.92049476863088764</v>
      </c>
      <c r="AZ30" s="12">
        <v>0.92464174350838635</v>
      </c>
      <c r="BA30" s="12">
        <v>0.94402199953209265</v>
      </c>
      <c r="BB30" s="12">
        <v>0.97081374866097092</v>
      </c>
      <c r="BC30" s="12">
        <v>1.0029579146372263</v>
      </c>
      <c r="BD30" s="12">
        <v>1.0276865860581827</v>
      </c>
      <c r="BE30" s="12">
        <v>1.0402118333392343</v>
      </c>
      <c r="BF30" s="12">
        <v>1.0422372194057699</v>
      </c>
      <c r="BG30" s="12">
        <v>1.0401268693681829</v>
      </c>
      <c r="BH30" s="12">
        <v>1.0366136305110309</v>
      </c>
      <c r="BI30" s="12">
        <v>1.0318721714940977</v>
      </c>
      <c r="BJ30" s="12">
        <v>1.0176860113260751</v>
      </c>
      <c r="BK30" s="12">
        <v>1.0033207547833582</v>
      </c>
      <c r="BL30" s="12">
        <v>0.99619422870141916</v>
      </c>
      <c r="BM30" s="12">
        <v>1.0019838263156726</v>
      </c>
      <c r="BN30" s="12">
        <v>1.0163298513604799</v>
      </c>
      <c r="BO30" s="12">
        <v>1.0421135282693434</v>
      </c>
      <c r="BP30" s="12">
        <v>1.0668268908089902</v>
      </c>
      <c r="BQ30" s="12">
        <v>1.0786928556703277</v>
      </c>
      <c r="BR30" s="12">
        <v>1.0832762706343133</v>
      </c>
      <c r="BS30" s="12">
        <v>1.0924790276039213</v>
      </c>
      <c r="BT30" s="12">
        <v>1.1035025749201268</v>
      </c>
      <c r="BU30" s="12">
        <v>1.1079286054768271</v>
      </c>
      <c r="BV30" s="12">
        <v>1.1148438318726139</v>
      </c>
      <c r="BW30" s="12">
        <v>1.1232050410428422</v>
      </c>
      <c r="BX30" s="12">
        <v>1.1314476016463648</v>
      </c>
      <c r="BY30" s="12">
        <v>1.139461173838245</v>
      </c>
      <c r="BZ30" s="12">
        <v>1.1596000019008745</v>
      </c>
      <c r="CA30" s="12">
        <v>1.1816296056137474</v>
      </c>
      <c r="CB30" s="12">
        <v>1.1908399090177819</v>
      </c>
      <c r="CC30" s="12">
        <v>1.1843550736692099</v>
      </c>
      <c r="CD30" s="12">
        <v>1.169304147039762</v>
      </c>
      <c r="CE30" s="12">
        <v>1.1473207543197639</v>
      </c>
      <c r="CF30" s="12">
        <v>1.1203639597484309</v>
      </c>
      <c r="CG30" s="12">
        <v>1.0910147849912666</v>
      </c>
      <c r="CH30" s="12">
        <v>1.0607499191398384</v>
      </c>
      <c r="CI30" s="12">
        <v>1.027689090884971</v>
      </c>
      <c r="CJ30" s="12">
        <v>0.99957757385407286</v>
      </c>
      <c r="CK30" s="12">
        <v>0.98924083545162911</v>
      </c>
      <c r="CL30" s="12">
        <v>1.0045734851508838</v>
      </c>
      <c r="CM30" s="12">
        <v>1.0439424140335338</v>
      </c>
      <c r="CN30" s="12">
        <v>1.1006135085675111</v>
      </c>
      <c r="CO30" s="12">
        <v>1.1688905884915557</v>
      </c>
      <c r="CP30" s="12">
        <v>1.2318045983290091</v>
      </c>
      <c r="CQ30" s="12">
        <v>1.2811175027286206</v>
      </c>
      <c r="CR30" s="12">
        <v>1.3071731324726663</v>
      </c>
      <c r="CS30" s="12">
        <v>1.3152325622665533</v>
      </c>
      <c r="CT30" s="12">
        <v>1.3050443949884321</v>
      </c>
      <c r="CU30" s="12">
        <v>1.2727604757471966</v>
      </c>
      <c r="CV30" s="12">
        <v>1.2264321927984301</v>
      </c>
      <c r="CW30" s="12">
        <v>1.1829635468714568</v>
      </c>
      <c r="CX30" s="12">
        <v>1.1621102262328842</v>
      </c>
      <c r="CY30" s="12">
        <v>1.1679200678883959</v>
      </c>
      <c r="CZ30" s="12">
        <v>1.186331998175618</v>
      </c>
      <c r="DA30" s="12">
        <v>1.2079157611603115</v>
      </c>
      <c r="DB30" s="12">
        <v>1.2312096791764828</v>
      </c>
      <c r="DC30" s="12">
        <v>1.2450074173939645</v>
      </c>
      <c r="DD30" s="12">
        <v>1.2503747294609693</v>
      </c>
      <c r="DE30" s="12">
        <v>1.2559635814514865</v>
      </c>
      <c r="DF30" s="12">
        <v>1.2562498027549305</v>
      </c>
      <c r="DG30" s="12">
        <v>1.2560085003326584</v>
      </c>
      <c r="DH30" s="12">
        <v>1.2630189246689878</v>
      </c>
      <c r="DI30" s="12">
        <v>1.2829894914181961</v>
      </c>
      <c r="DJ30" s="12">
        <v>1.3054969220534773</v>
      </c>
      <c r="DK30" s="12">
        <v>1.3150024127866842</v>
      </c>
      <c r="DL30" s="12">
        <v>1.3083129686546577</v>
      </c>
      <c r="DM30" s="12">
        <v>1.2923802793312951</v>
      </c>
      <c r="DN30" s="12">
        <v>1.258951409137149</v>
      </c>
      <c r="DO30" s="12">
        <v>1.2107321192054892</v>
      </c>
      <c r="DP30" s="12">
        <v>1.1625099034110431</v>
      </c>
      <c r="DQ30" s="12">
        <v>1.1256634211014307</v>
      </c>
      <c r="DR30" s="12">
        <v>1.1143433788490524</v>
      </c>
      <c r="DS30" s="12">
        <v>1.1169642208211508</v>
      </c>
      <c r="DT30" s="12">
        <v>1.1208365616556022</v>
      </c>
      <c r="DU30" s="12">
        <v>1.1215967299809397</v>
      </c>
      <c r="DV30" s="12">
        <v>1.1320700948813902</v>
      </c>
      <c r="DW30" s="12">
        <v>1.1618296914001824</v>
      </c>
      <c r="DX30" s="12">
        <v>1.2054019913305232</v>
      </c>
      <c r="DY30" s="12">
        <v>1.2587822358677767</v>
      </c>
      <c r="DZ30" s="12">
        <v>1.299514845606395</v>
      </c>
      <c r="EA30" s="12">
        <v>1.3177333278734122</v>
      </c>
      <c r="EB30" s="12">
        <v>1.3157913750254515</v>
      </c>
      <c r="EC30" s="12">
        <v>1.3163937605971134</v>
      </c>
      <c r="ED30" s="12">
        <v>1.3177708160194581</v>
      </c>
    </row>
    <row r="31" spans="2:134" x14ac:dyDescent="0.45">
      <c r="B31" t="str">
        <f t="shared" si="7"/>
        <v>Design</v>
      </c>
      <c r="C31" s="12" cm="1">
        <f t="array" ref="C31:ED31">TRANSPOSE(_xll.hp_filter(TRANSPOSE(C21:ED21),6.25))</f>
        <v>0.97074885792542964</v>
      </c>
      <c r="D31" s="12">
        <v>0.93788959405805183</v>
      </c>
      <c r="E31" s="12">
        <v>0.9097105129226053</v>
      </c>
      <c r="F31" s="12">
        <v>0.89886799109840498</v>
      </c>
      <c r="G31" s="12">
        <v>0.9106083308029288</v>
      </c>
      <c r="H31" s="12">
        <v>0.94338172275321641</v>
      </c>
      <c r="I31" s="12">
        <v>0.98780442228599896</v>
      </c>
      <c r="J31" s="12">
        <v>1.0250577386946915</v>
      </c>
      <c r="K31" s="12">
        <v>1.0433180565440774</v>
      </c>
      <c r="L31" s="12">
        <v>1.0399223996158451</v>
      </c>
      <c r="M31" s="12">
        <v>1.0212488816288696</v>
      </c>
      <c r="N31" s="12">
        <v>0.98896929330920114</v>
      </c>
      <c r="O31" s="12">
        <v>0.94051497384941585</v>
      </c>
      <c r="P31" s="12">
        <v>0.89217499512732967</v>
      </c>
      <c r="Q31" s="12">
        <v>0.86078930816106891</v>
      </c>
      <c r="R31" s="12">
        <v>0.85354968961703936</v>
      </c>
      <c r="S31" s="12">
        <v>0.8637745165231262</v>
      </c>
      <c r="T31" s="12">
        <v>0.88663803343188596</v>
      </c>
      <c r="U31" s="12">
        <v>0.92201774263746306</v>
      </c>
      <c r="V31" s="12">
        <v>0.97391855320399001</v>
      </c>
      <c r="W31" s="12">
        <v>1.0394880344979478</v>
      </c>
      <c r="X31" s="12">
        <v>1.106876909965123</v>
      </c>
      <c r="Y31" s="12">
        <v>1.1624011800535221</v>
      </c>
      <c r="Z31" s="12">
        <v>1.1934901998619156</v>
      </c>
      <c r="AA31" s="12">
        <v>1.1840059482899674</v>
      </c>
      <c r="AB31" s="12">
        <v>1.1414929529949862</v>
      </c>
      <c r="AC31" s="12">
        <v>1.0796414799253986</v>
      </c>
      <c r="AD31" s="12">
        <v>1.0060353218499092</v>
      </c>
      <c r="AE31" s="12">
        <v>0.92196046837437717</v>
      </c>
      <c r="AF31" s="12">
        <v>0.83838524359816957</v>
      </c>
      <c r="AG31" s="12">
        <v>0.7695173614793509</v>
      </c>
      <c r="AH31" s="12">
        <v>0.7257206202927482</v>
      </c>
      <c r="AI31" s="12">
        <v>0.71192430667614226</v>
      </c>
      <c r="AJ31" s="12">
        <v>0.72846605075252313</v>
      </c>
      <c r="AK31" s="12">
        <v>0.76881587378685556</v>
      </c>
      <c r="AL31" s="12">
        <v>0.82533581386240518</v>
      </c>
      <c r="AM31" s="12">
        <v>0.88814794718999046</v>
      </c>
      <c r="AN31" s="12">
        <v>0.95290380715298828</v>
      </c>
      <c r="AO31" s="12">
        <v>1.009333392186829</v>
      </c>
      <c r="AP31" s="12">
        <v>1.0552625118977015</v>
      </c>
      <c r="AQ31" s="12">
        <v>1.0906663651909392</v>
      </c>
      <c r="AR31" s="12">
        <v>1.1167657147424983</v>
      </c>
      <c r="AS31" s="12">
        <v>1.1314831111025132</v>
      </c>
      <c r="AT31" s="12">
        <v>1.1317118303922662</v>
      </c>
      <c r="AU31" s="12">
        <v>1.1140434026203847</v>
      </c>
      <c r="AV31" s="12">
        <v>1.081175850221701</v>
      </c>
      <c r="AW31" s="12">
        <v>1.039977063821244</v>
      </c>
      <c r="AX31" s="12">
        <v>1.0129082340856272</v>
      </c>
      <c r="AY31" s="12">
        <v>1.0137925402091195</v>
      </c>
      <c r="AZ31" s="12">
        <v>1.0356137633718687</v>
      </c>
      <c r="BA31" s="12">
        <v>1.0733520306848374</v>
      </c>
      <c r="BB31" s="12">
        <v>1.1050808608147613</v>
      </c>
      <c r="BC31" s="12">
        <v>1.1215157312315853</v>
      </c>
      <c r="BD31" s="12">
        <v>1.1186957841267322</v>
      </c>
      <c r="BE31" s="12">
        <v>1.1065626534511384</v>
      </c>
      <c r="BF31" s="12">
        <v>1.1004449314082483</v>
      </c>
      <c r="BG31" s="12">
        <v>1.1025441278559791</v>
      </c>
      <c r="BH31" s="12">
        <v>1.1059958175673836</v>
      </c>
      <c r="BI31" s="12">
        <v>1.1020994430547049</v>
      </c>
      <c r="BJ31" s="12">
        <v>1.0887327692593338</v>
      </c>
      <c r="BK31" s="12">
        <v>1.067892991740039</v>
      </c>
      <c r="BL31" s="12">
        <v>1.0433520419583346</v>
      </c>
      <c r="BM31" s="12">
        <v>1.017546118056347</v>
      </c>
      <c r="BN31" s="12">
        <v>0.98905740319666968</v>
      </c>
      <c r="BO31" s="12">
        <v>0.95926490480524484</v>
      </c>
      <c r="BP31" s="12">
        <v>0.92569424264418376</v>
      </c>
      <c r="BQ31" s="12">
        <v>0.89687201422865015</v>
      </c>
      <c r="BR31" s="12">
        <v>0.88676890462551872</v>
      </c>
      <c r="BS31" s="12">
        <v>0.90540073511895092</v>
      </c>
      <c r="BT31" s="12">
        <v>0.94587403255074831</v>
      </c>
      <c r="BU31" s="12">
        <v>1.0012998576322976</v>
      </c>
      <c r="BV31" s="12">
        <v>1.0672848023992652</v>
      </c>
      <c r="BW31" s="12">
        <v>1.1291399159918942</v>
      </c>
      <c r="BX31" s="12">
        <v>1.1832670714607656</v>
      </c>
      <c r="BY31" s="12">
        <v>1.2281027780648326</v>
      </c>
      <c r="BZ31" s="12">
        <v>1.2627433004944753</v>
      </c>
      <c r="CA31" s="12">
        <v>1.2828532575486504</v>
      </c>
      <c r="CB31" s="12">
        <v>1.2913753276880038</v>
      </c>
      <c r="CC31" s="12">
        <v>1.2997960184280934</v>
      </c>
      <c r="CD31" s="12">
        <v>1.3066070037685826</v>
      </c>
      <c r="CE31" s="12">
        <v>1.2996005457238624</v>
      </c>
      <c r="CF31" s="12">
        <v>1.2856028540065774</v>
      </c>
      <c r="CG31" s="12">
        <v>1.2691783067053222</v>
      </c>
      <c r="CH31" s="12">
        <v>1.2464627762308613</v>
      </c>
      <c r="CI31" s="12">
        <v>1.2187197530314404</v>
      </c>
      <c r="CJ31" s="12">
        <v>1.185887264794445</v>
      </c>
      <c r="CK31" s="12">
        <v>1.1563407531530534</v>
      </c>
      <c r="CL31" s="12">
        <v>1.116839791944261</v>
      </c>
      <c r="CM31" s="12">
        <v>1.0736828495618698</v>
      </c>
      <c r="CN31" s="12">
        <v>1.0394127317166213</v>
      </c>
      <c r="CO31" s="12">
        <v>1.0122610967707939</v>
      </c>
      <c r="CP31" s="12">
        <v>0.98023062380535197</v>
      </c>
      <c r="CQ31" s="12">
        <v>0.94281230398360694</v>
      </c>
      <c r="CR31" s="12">
        <v>0.90938527244285072</v>
      </c>
      <c r="CS31" s="12">
        <v>0.89231407221539727</v>
      </c>
      <c r="CT31" s="12">
        <v>0.89044058698088402</v>
      </c>
      <c r="CU31" s="12">
        <v>0.8993811073583553</v>
      </c>
      <c r="CV31" s="12">
        <v>0.92863869800087673</v>
      </c>
      <c r="CW31" s="12">
        <v>0.97411316967664652</v>
      </c>
      <c r="CX31" s="12">
        <v>1.0375179383213584</v>
      </c>
      <c r="CY31" s="12">
        <v>1.1073352829501137</v>
      </c>
      <c r="CZ31" s="12">
        <v>1.1688467140227796</v>
      </c>
      <c r="DA31" s="12">
        <v>1.2114560687061879</v>
      </c>
      <c r="DB31" s="12">
        <v>1.2300560882072387</v>
      </c>
      <c r="DC31" s="12">
        <v>1.2308203781163738</v>
      </c>
      <c r="DD31" s="12">
        <v>1.2164585786674458</v>
      </c>
      <c r="DE31" s="12">
        <v>1.1942201729231827</v>
      </c>
      <c r="DF31" s="12">
        <v>1.1653027074365787</v>
      </c>
      <c r="DG31" s="12">
        <v>1.1424204450508875</v>
      </c>
      <c r="DH31" s="12">
        <v>1.1168829982566375</v>
      </c>
      <c r="DI31" s="12">
        <v>1.0863545647285098</v>
      </c>
      <c r="DJ31" s="12">
        <v>1.0564180273938539</v>
      </c>
      <c r="DK31" s="12">
        <v>1.0381740396991144</v>
      </c>
      <c r="DL31" s="12">
        <v>1.0311744792891548</v>
      </c>
      <c r="DM31" s="12">
        <v>1.0375498923431457</v>
      </c>
      <c r="DN31" s="12">
        <v>1.0586460607182653</v>
      </c>
      <c r="DO31" s="12">
        <v>1.0864382616053718</v>
      </c>
      <c r="DP31" s="12">
        <v>1.1080017650022911</v>
      </c>
      <c r="DQ31" s="12">
        <v>1.1086307558275732</v>
      </c>
      <c r="DR31" s="12">
        <v>1.0832393117307504</v>
      </c>
      <c r="DS31" s="12">
        <v>1.0404639169245651</v>
      </c>
      <c r="DT31" s="12">
        <v>0.99411663614764256</v>
      </c>
      <c r="DU31" s="12">
        <v>0.95798014105589635</v>
      </c>
      <c r="DV31" s="12">
        <v>0.93865234695068822</v>
      </c>
      <c r="DW31" s="12">
        <v>0.94833350593396437</v>
      </c>
      <c r="DX31" s="12">
        <v>0.97457364520852041</v>
      </c>
      <c r="DY31" s="12">
        <v>1.0140300615005728</v>
      </c>
      <c r="DZ31" s="12">
        <v>1.0713512105096297</v>
      </c>
      <c r="EA31" s="12">
        <v>1.1553855717203256</v>
      </c>
      <c r="EB31" s="12">
        <v>1.2548789160495901</v>
      </c>
      <c r="EC31" s="12">
        <v>1.3457643597166848</v>
      </c>
      <c r="ED31" s="12">
        <v>1.4293239895708347</v>
      </c>
    </row>
    <row r="32" spans="2:134" x14ac:dyDescent="0.45">
      <c r="B32" t="str">
        <f t="shared" si="7"/>
        <v>Film, TV, video, radio and photography</v>
      </c>
      <c r="C32" s="12" cm="1">
        <f t="array" ref="C32:ED32">TRANSPOSE(_xll.hp_filter(TRANSPOSE(C22:ED22),6.25))</f>
        <v>0.99769663267142061</v>
      </c>
      <c r="D32" s="12">
        <v>1.0314520217121048</v>
      </c>
      <c r="E32" s="12">
        <v>1.0655759495253616</v>
      </c>
      <c r="F32" s="12">
        <v>1.094079928958912</v>
      </c>
      <c r="G32" s="12">
        <v>1.115413706670741</v>
      </c>
      <c r="H32" s="12">
        <v>1.1274795818225827</v>
      </c>
      <c r="I32" s="12">
        <v>1.1309937932187877</v>
      </c>
      <c r="J32" s="12">
        <v>1.1302121194882973</v>
      </c>
      <c r="K32" s="12">
        <v>1.1251691926701228</v>
      </c>
      <c r="L32" s="12">
        <v>1.109314255706916</v>
      </c>
      <c r="M32" s="12">
        <v>1.0815133108411508</v>
      </c>
      <c r="N32" s="12">
        <v>1.0495432430792471</v>
      </c>
      <c r="O32" s="12">
        <v>1.0185558060627216</v>
      </c>
      <c r="P32" s="12">
        <v>0.99673878445590347</v>
      </c>
      <c r="Q32" s="12">
        <v>0.98933971541137011</v>
      </c>
      <c r="R32" s="12">
        <v>0.99814492809490984</v>
      </c>
      <c r="S32" s="12">
        <v>1.0129314091154642</v>
      </c>
      <c r="T32" s="12">
        <v>1.0248126562438271</v>
      </c>
      <c r="U32" s="12">
        <v>1.0304787219226601</v>
      </c>
      <c r="V32" s="12">
        <v>1.036336076491621</v>
      </c>
      <c r="W32" s="12">
        <v>1.0461183803281648</v>
      </c>
      <c r="X32" s="12">
        <v>1.0594776734722939</v>
      </c>
      <c r="Y32" s="12">
        <v>1.0698200895011749</v>
      </c>
      <c r="Z32" s="12">
        <v>1.0684610849902874</v>
      </c>
      <c r="AA32" s="12">
        <v>1.0601452514207361</v>
      </c>
      <c r="AB32" s="12">
        <v>1.0519782397392414</v>
      </c>
      <c r="AC32" s="12">
        <v>1.0444995495153298</v>
      </c>
      <c r="AD32" s="12">
        <v>1.0353039380682085</v>
      </c>
      <c r="AE32" s="12">
        <v>1.0288064321600983</v>
      </c>
      <c r="AF32" s="12">
        <v>1.0207972189802066</v>
      </c>
      <c r="AG32" s="12">
        <v>1.0126956687349637</v>
      </c>
      <c r="AH32" s="12">
        <v>1.0053799134312222</v>
      </c>
      <c r="AI32" s="12">
        <v>0.9980926405995254</v>
      </c>
      <c r="AJ32" s="12">
        <v>0.98596303225721427</v>
      </c>
      <c r="AK32" s="12">
        <v>0.97237500931469401</v>
      </c>
      <c r="AL32" s="12">
        <v>0.96423739636870187</v>
      </c>
      <c r="AM32" s="12">
        <v>0.965849916897078</v>
      </c>
      <c r="AN32" s="12">
        <v>0.98313191972323155</v>
      </c>
      <c r="AO32" s="12">
        <v>1.0103688039965599</v>
      </c>
      <c r="AP32" s="12">
        <v>1.0407766717776896</v>
      </c>
      <c r="AQ32" s="12">
        <v>1.0686319562343276</v>
      </c>
      <c r="AR32" s="12">
        <v>1.0954319793380662</v>
      </c>
      <c r="AS32" s="12">
        <v>1.1133297038364303</v>
      </c>
      <c r="AT32" s="12">
        <v>1.1200563482587118</v>
      </c>
      <c r="AU32" s="12">
        <v>1.1175266528869467</v>
      </c>
      <c r="AV32" s="12">
        <v>1.108335134152973</v>
      </c>
      <c r="AW32" s="12">
        <v>1.0913263832830329</v>
      </c>
      <c r="AX32" s="12">
        <v>1.0633806767244356</v>
      </c>
      <c r="AY32" s="12">
        <v>1.0297757812090702</v>
      </c>
      <c r="AZ32" s="12">
        <v>1.0035214344108387</v>
      </c>
      <c r="BA32" s="12">
        <v>0.99628380453307663</v>
      </c>
      <c r="BB32" s="12">
        <v>1.0085221441265502</v>
      </c>
      <c r="BC32" s="12">
        <v>1.0289412333149701</v>
      </c>
      <c r="BD32" s="12">
        <v>1.048654611546763</v>
      </c>
      <c r="BE32" s="12">
        <v>1.0607440162671529</v>
      </c>
      <c r="BF32" s="12">
        <v>1.0640742208639369</v>
      </c>
      <c r="BG32" s="12">
        <v>1.0569671206109998</v>
      </c>
      <c r="BH32" s="12">
        <v>1.045335750175133</v>
      </c>
      <c r="BI32" s="12">
        <v>1.0335964442954628</v>
      </c>
      <c r="BJ32" s="12">
        <v>1.0289039438335892</v>
      </c>
      <c r="BK32" s="12">
        <v>1.0348146095489195</v>
      </c>
      <c r="BL32" s="12">
        <v>1.0495296743167226</v>
      </c>
      <c r="BM32" s="12">
        <v>1.0678721392167043</v>
      </c>
      <c r="BN32" s="12">
        <v>1.0807616073906297</v>
      </c>
      <c r="BO32" s="12">
        <v>1.0861581562715033</v>
      </c>
      <c r="BP32" s="12">
        <v>1.0926334100678927</v>
      </c>
      <c r="BQ32" s="12">
        <v>1.1025351024895595</v>
      </c>
      <c r="BR32" s="12">
        <v>1.1150099553333426</v>
      </c>
      <c r="BS32" s="12">
        <v>1.1292651720423637</v>
      </c>
      <c r="BT32" s="12">
        <v>1.1506208780177944</v>
      </c>
      <c r="BU32" s="12">
        <v>1.1722918506886613</v>
      </c>
      <c r="BV32" s="12">
        <v>1.1847998775187247</v>
      </c>
      <c r="BW32" s="12">
        <v>1.1847241927280221</v>
      </c>
      <c r="BX32" s="12">
        <v>1.1722689227859719</v>
      </c>
      <c r="BY32" s="12">
        <v>1.1519681252578167</v>
      </c>
      <c r="BZ32" s="12">
        <v>1.129553357763502</v>
      </c>
      <c r="CA32" s="12">
        <v>1.1144087708452017</v>
      </c>
      <c r="CB32" s="12">
        <v>1.1126135218064435</v>
      </c>
      <c r="CC32" s="12">
        <v>1.1292923453899952</v>
      </c>
      <c r="CD32" s="12">
        <v>1.1635203360110462</v>
      </c>
      <c r="CE32" s="12">
        <v>1.2094037189641567</v>
      </c>
      <c r="CF32" s="12">
        <v>1.2617254745615165</v>
      </c>
      <c r="CG32" s="12">
        <v>1.3102620647485086</v>
      </c>
      <c r="CH32" s="12">
        <v>1.3425711696006681</v>
      </c>
      <c r="CI32" s="12">
        <v>1.3583257916392371</v>
      </c>
      <c r="CJ32" s="12">
        <v>1.3555519285386413</v>
      </c>
      <c r="CK32" s="12">
        <v>1.3380860784660191</v>
      </c>
      <c r="CL32" s="12">
        <v>1.3118713138997748</v>
      </c>
      <c r="CM32" s="12">
        <v>1.2836561885807232</v>
      </c>
      <c r="CN32" s="12">
        <v>1.2615307328805574</v>
      </c>
      <c r="CO32" s="12">
        <v>1.2411635862331738</v>
      </c>
      <c r="CP32" s="12">
        <v>1.2153805187909876</v>
      </c>
      <c r="CQ32" s="12">
        <v>1.1857017326499368</v>
      </c>
      <c r="CR32" s="12">
        <v>1.1560844786366042</v>
      </c>
      <c r="CS32" s="12">
        <v>1.1328978333364856</v>
      </c>
      <c r="CT32" s="12">
        <v>1.1242396967874206</v>
      </c>
      <c r="CU32" s="12">
        <v>1.1283335537233392</v>
      </c>
      <c r="CV32" s="12">
        <v>1.1370089790880769</v>
      </c>
      <c r="CW32" s="12">
        <v>1.1523884684445298</v>
      </c>
      <c r="CX32" s="12">
        <v>1.1749392819586246</v>
      </c>
      <c r="CY32" s="12">
        <v>1.1896934234367746</v>
      </c>
      <c r="CZ32" s="12">
        <v>1.1907680410782406</v>
      </c>
      <c r="DA32" s="12">
        <v>1.1806326223616799</v>
      </c>
      <c r="DB32" s="12">
        <v>1.1576477497914159</v>
      </c>
      <c r="DC32" s="12">
        <v>1.1219462974475549</v>
      </c>
      <c r="DD32" s="12">
        <v>1.0745975364828304</v>
      </c>
      <c r="DE32" s="12">
        <v>1.0258582578555471</v>
      </c>
      <c r="DF32" s="12">
        <v>0.98144002145924292</v>
      </c>
      <c r="DG32" s="12">
        <v>0.95650292728106256</v>
      </c>
      <c r="DH32" s="12">
        <v>0.96448322532531272</v>
      </c>
      <c r="DI32" s="12">
        <v>0.99996355188375818</v>
      </c>
      <c r="DJ32" s="12">
        <v>1.0498279651028137</v>
      </c>
      <c r="DK32" s="12">
        <v>1.1045318500921066</v>
      </c>
      <c r="DL32" s="12">
        <v>1.1569508215778996</v>
      </c>
      <c r="DM32" s="12">
        <v>1.1962934548221067</v>
      </c>
      <c r="DN32" s="12">
        <v>1.2196485474229033</v>
      </c>
      <c r="DO32" s="12">
        <v>1.2212780414416846</v>
      </c>
      <c r="DP32" s="12">
        <v>1.2008854355632848</v>
      </c>
      <c r="DQ32" s="12">
        <v>1.1658401382786436</v>
      </c>
      <c r="DR32" s="12">
        <v>1.123959425842447</v>
      </c>
      <c r="DS32" s="12">
        <v>1.0769796330246215</v>
      </c>
      <c r="DT32" s="12">
        <v>1.0293868374065609</v>
      </c>
      <c r="DU32" s="12">
        <v>0.9903052402001209</v>
      </c>
      <c r="DV32" s="12">
        <v>0.98046084345767159</v>
      </c>
      <c r="DW32" s="12">
        <v>1.001425425836302</v>
      </c>
      <c r="DX32" s="12">
        <v>1.0455920747856042</v>
      </c>
      <c r="DY32" s="12">
        <v>1.1024676039426295</v>
      </c>
      <c r="DZ32" s="12">
        <v>1.1563644341909387</v>
      </c>
      <c r="EA32" s="12">
        <v>1.2047042349324228</v>
      </c>
      <c r="EB32" s="12">
        <v>1.2426429895372393</v>
      </c>
      <c r="EC32" s="12">
        <v>1.2711997551172702</v>
      </c>
      <c r="ED32" s="12">
        <v>1.2953416246474307</v>
      </c>
    </row>
    <row r="33" spans="1:134" x14ac:dyDescent="0.45">
      <c r="B33" t="str">
        <f t="shared" si="7"/>
        <v>IT, software and computer services</v>
      </c>
      <c r="C33" s="12" cm="1">
        <f t="array" ref="C33:ED33">TRANSPOSE(_xll.hp_filter(TRANSPOSE(C23:ED23),6.25))</f>
        <v>1.0274514069075571</v>
      </c>
      <c r="D33" s="12">
        <v>1.0537816655315508</v>
      </c>
      <c r="E33" s="12">
        <v>1.0757196990503353</v>
      </c>
      <c r="F33" s="12">
        <v>1.0873555482235049</v>
      </c>
      <c r="G33" s="12">
        <v>1.0873470404017906</v>
      </c>
      <c r="H33" s="12">
        <v>1.0768617564171197</v>
      </c>
      <c r="I33" s="12">
        <v>1.0580413434298881</v>
      </c>
      <c r="J33" s="12">
        <v>1.0411948108039026</v>
      </c>
      <c r="K33" s="12">
        <v>1.030868958621729</v>
      </c>
      <c r="L33" s="12">
        <v>1.0295766501213202</v>
      </c>
      <c r="M33" s="12">
        <v>1.0356217366614329</v>
      </c>
      <c r="N33" s="12">
        <v>1.0429953440215416</v>
      </c>
      <c r="O33" s="12">
        <v>1.0487571897575805</v>
      </c>
      <c r="P33" s="12">
        <v>1.0491448128387051</v>
      </c>
      <c r="Q33" s="12">
        <v>1.0470104704075671</v>
      </c>
      <c r="R33" s="12">
        <v>1.0449296726522685</v>
      </c>
      <c r="S33" s="12">
        <v>1.0427611134186177</v>
      </c>
      <c r="T33" s="12">
        <v>1.0423649183337627</v>
      </c>
      <c r="U33" s="12">
        <v>1.0440697945458459</v>
      </c>
      <c r="V33" s="12">
        <v>1.0480617695770946</v>
      </c>
      <c r="W33" s="12">
        <v>1.0566697219000851</v>
      </c>
      <c r="X33" s="12">
        <v>1.0713838935992133</v>
      </c>
      <c r="Y33" s="12">
        <v>1.0959704347471275</v>
      </c>
      <c r="Z33" s="12">
        <v>1.1284218591243904</v>
      </c>
      <c r="AA33" s="12">
        <v>1.1608747938605517</v>
      </c>
      <c r="AB33" s="12">
        <v>1.1816359527813378</v>
      </c>
      <c r="AC33" s="12">
        <v>1.1869420448466848</v>
      </c>
      <c r="AD33" s="12">
        <v>1.1793264155684413</v>
      </c>
      <c r="AE33" s="12">
        <v>1.1678952717965803</v>
      </c>
      <c r="AF33" s="12">
        <v>1.1578028226657575</v>
      </c>
      <c r="AG33" s="12">
        <v>1.1506099343051015</v>
      </c>
      <c r="AH33" s="12">
        <v>1.1481531594044572</v>
      </c>
      <c r="AI33" s="12">
        <v>1.1501891319043929</v>
      </c>
      <c r="AJ33" s="12">
        <v>1.157008534734687</v>
      </c>
      <c r="AK33" s="12">
        <v>1.1680839392017675</v>
      </c>
      <c r="AL33" s="12">
        <v>1.1798458114666046</v>
      </c>
      <c r="AM33" s="12">
        <v>1.1903472987805788</v>
      </c>
      <c r="AN33" s="12">
        <v>1.1964701107284541</v>
      </c>
      <c r="AO33" s="12">
        <v>1.1967425080015228</v>
      </c>
      <c r="AP33" s="12">
        <v>1.1947334203268904</v>
      </c>
      <c r="AQ33" s="12">
        <v>1.1905102206094906</v>
      </c>
      <c r="AR33" s="12">
        <v>1.1883849505343258</v>
      </c>
      <c r="AS33" s="12">
        <v>1.1882304876203436</v>
      </c>
      <c r="AT33" s="12">
        <v>1.1906754965947244</v>
      </c>
      <c r="AU33" s="12">
        <v>1.1948992783861823</v>
      </c>
      <c r="AV33" s="12">
        <v>1.1999084859909637</v>
      </c>
      <c r="AW33" s="12">
        <v>1.2019817135282593</v>
      </c>
      <c r="AX33" s="12">
        <v>1.1978273828621964</v>
      </c>
      <c r="AY33" s="12">
        <v>1.1920103749053714</v>
      </c>
      <c r="AZ33" s="12">
        <v>1.1911991137692555</v>
      </c>
      <c r="BA33" s="12">
        <v>1.199982225611546</v>
      </c>
      <c r="BB33" s="12">
        <v>1.217222445622252</v>
      </c>
      <c r="BC33" s="12">
        <v>1.2394446264100023</v>
      </c>
      <c r="BD33" s="12">
        <v>1.2636186054274301</v>
      </c>
      <c r="BE33" s="12">
        <v>1.289238622738385</v>
      </c>
      <c r="BF33" s="12">
        <v>1.3083817248386949</v>
      </c>
      <c r="BG33" s="12">
        <v>1.3124576772754639</v>
      </c>
      <c r="BH33" s="12">
        <v>1.30424963528516</v>
      </c>
      <c r="BI33" s="12">
        <v>1.2879037382687839</v>
      </c>
      <c r="BJ33" s="12">
        <v>1.270305277948832</v>
      </c>
      <c r="BK33" s="12">
        <v>1.2546385700558931</v>
      </c>
      <c r="BL33" s="12">
        <v>1.2481012187602798</v>
      </c>
      <c r="BM33" s="12">
        <v>1.2511714375048943</v>
      </c>
      <c r="BN33" s="12">
        <v>1.2649997712116239</v>
      </c>
      <c r="BO33" s="12">
        <v>1.2858422832453325</v>
      </c>
      <c r="BP33" s="12">
        <v>1.3117957180341575</v>
      </c>
      <c r="BQ33" s="12">
        <v>1.3334402561957046</v>
      </c>
      <c r="BR33" s="12">
        <v>1.3454756590611141</v>
      </c>
      <c r="BS33" s="12">
        <v>1.350548182156567</v>
      </c>
      <c r="BT33" s="12">
        <v>1.3496461153449819</v>
      </c>
      <c r="BU33" s="12">
        <v>1.3467730347318594</v>
      </c>
      <c r="BV33" s="12">
        <v>1.3400969716343394</v>
      </c>
      <c r="BW33" s="12">
        <v>1.3343985321415106</v>
      </c>
      <c r="BX33" s="12">
        <v>1.3286431196311859</v>
      </c>
      <c r="BY33" s="12">
        <v>1.3250705712383817</v>
      </c>
      <c r="BZ33" s="12">
        <v>1.3265992955333921</v>
      </c>
      <c r="CA33" s="12">
        <v>1.3345880925749203</v>
      </c>
      <c r="CB33" s="12">
        <v>1.3453378348433893</v>
      </c>
      <c r="CC33" s="12">
        <v>1.352441602532509</v>
      </c>
      <c r="CD33" s="12">
        <v>1.3569004568244778</v>
      </c>
      <c r="CE33" s="12">
        <v>1.3623815995251953</v>
      </c>
      <c r="CF33" s="12">
        <v>1.3719543473685776</v>
      </c>
      <c r="CG33" s="12">
        <v>1.3868962439203887</v>
      </c>
      <c r="CH33" s="12">
        <v>1.4062891663459864</v>
      </c>
      <c r="CI33" s="12">
        <v>1.4290652712414924</v>
      </c>
      <c r="CJ33" s="12">
        <v>1.4555499057665577</v>
      </c>
      <c r="CK33" s="12">
        <v>1.483595469220512</v>
      </c>
      <c r="CL33" s="12">
        <v>1.5141550292529922</v>
      </c>
      <c r="CM33" s="12">
        <v>1.5466000140264038</v>
      </c>
      <c r="CN33" s="12">
        <v>1.5756204752831375</v>
      </c>
      <c r="CO33" s="12">
        <v>1.5915405599006629</v>
      </c>
      <c r="CP33" s="12">
        <v>1.5950358259729649</v>
      </c>
      <c r="CQ33" s="12">
        <v>1.5869842148582736</v>
      </c>
      <c r="CR33" s="12">
        <v>1.5706537148586985</v>
      </c>
      <c r="CS33" s="12">
        <v>1.5516190852089704</v>
      </c>
      <c r="CT33" s="12">
        <v>1.5352747854071256</v>
      </c>
      <c r="CU33" s="12">
        <v>1.5282241268811374</v>
      </c>
      <c r="CV33" s="12">
        <v>1.5352773569010645</v>
      </c>
      <c r="CW33" s="12">
        <v>1.5561803317039276</v>
      </c>
      <c r="CX33" s="12">
        <v>1.5864194934598035</v>
      </c>
      <c r="CY33" s="12">
        <v>1.6168462621951376</v>
      </c>
      <c r="CZ33" s="12">
        <v>1.6399611635294633</v>
      </c>
      <c r="DA33" s="12">
        <v>1.6516812774024987</v>
      </c>
      <c r="DB33" s="12">
        <v>1.6535000617518065</v>
      </c>
      <c r="DC33" s="12">
        <v>1.6508841329643864</v>
      </c>
      <c r="DD33" s="12">
        <v>1.6473844741018129</v>
      </c>
      <c r="DE33" s="12">
        <v>1.6459505440383573</v>
      </c>
      <c r="DF33" s="12">
        <v>1.6445224206647804</v>
      </c>
      <c r="DG33" s="12">
        <v>1.6462151007386256</v>
      </c>
      <c r="DH33" s="12">
        <v>1.6512369528107027</v>
      </c>
      <c r="DI33" s="12">
        <v>1.6603203735458794</v>
      </c>
      <c r="DJ33" s="12">
        <v>1.6741954327094026</v>
      </c>
      <c r="DK33" s="12">
        <v>1.6917990866248225</v>
      </c>
      <c r="DL33" s="12">
        <v>1.7120286280944477</v>
      </c>
      <c r="DM33" s="12">
        <v>1.729856349282191</v>
      </c>
      <c r="DN33" s="12">
        <v>1.7408999202613158</v>
      </c>
      <c r="DO33" s="12">
        <v>1.7433940669503802</v>
      </c>
      <c r="DP33" s="12">
        <v>1.7458087968471867</v>
      </c>
      <c r="DQ33" s="12">
        <v>1.7503139535765571</v>
      </c>
      <c r="DR33" s="12">
        <v>1.7601743131000256</v>
      </c>
      <c r="DS33" s="12">
        <v>1.7736221635817238</v>
      </c>
      <c r="DT33" s="12">
        <v>1.7864404475921916</v>
      </c>
      <c r="DU33" s="12">
        <v>1.8006679109729467</v>
      </c>
      <c r="DV33" s="12">
        <v>1.81829626050711</v>
      </c>
      <c r="DW33" s="12">
        <v>1.8448866233865244</v>
      </c>
      <c r="DX33" s="12">
        <v>1.881139708991372</v>
      </c>
      <c r="DY33" s="12">
        <v>1.9186413508294673</v>
      </c>
      <c r="DZ33" s="12">
        <v>1.9509399689635774</v>
      </c>
      <c r="EA33" s="12">
        <v>1.9759589995153246</v>
      </c>
      <c r="EB33" s="12">
        <v>1.9961048419234486</v>
      </c>
      <c r="EC33" s="12">
        <v>2.0112589964722694</v>
      </c>
      <c r="ED33" s="12">
        <v>2.0240662039998516</v>
      </c>
    </row>
    <row r="34" spans="1:134" x14ac:dyDescent="0.45">
      <c r="B34" t="str">
        <f t="shared" si="7"/>
        <v>Music and Performing Arts</v>
      </c>
      <c r="C34" s="12" cm="1">
        <f t="array" ref="C34:ED34">TRANSPOSE(_xll.hp_filter(TRANSPOSE(C24:ED24),6.25))</f>
        <v>1.0118114854700528</v>
      </c>
      <c r="D34" s="12">
        <v>1.0348506830282638</v>
      </c>
      <c r="E34" s="12">
        <v>1.0560000429112661</v>
      </c>
      <c r="F34" s="12">
        <v>1.0679450154931509</v>
      </c>
      <c r="G34" s="12">
        <v>1.0727768614210391</v>
      </c>
      <c r="H34" s="12">
        <v>1.0752165149271082</v>
      </c>
      <c r="I34" s="12">
        <v>1.0812188974005308</v>
      </c>
      <c r="J34" s="12">
        <v>1.0848915682328879</v>
      </c>
      <c r="K34" s="12">
        <v>1.0890212214029871</v>
      </c>
      <c r="L34" s="12">
        <v>1.090716331522801</v>
      </c>
      <c r="M34" s="12">
        <v>1.0920057738550004</v>
      </c>
      <c r="N34" s="12">
        <v>1.0895356040058737</v>
      </c>
      <c r="O34" s="12">
        <v>1.083465835566199</v>
      </c>
      <c r="P34" s="12">
        <v>1.0802804110174204</v>
      </c>
      <c r="Q34" s="12">
        <v>1.0848881754932913</v>
      </c>
      <c r="R34" s="12">
        <v>1.0922583745760357</v>
      </c>
      <c r="S34" s="12">
        <v>1.0898455354384411</v>
      </c>
      <c r="T34" s="12">
        <v>1.0815131858186802</v>
      </c>
      <c r="U34" s="12">
        <v>1.073089782667646</v>
      </c>
      <c r="V34" s="12">
        <v>1.0706107726343013</v>
      </c>
      <c r="W34" s="12">
        <v>1.080177472401104</v>
      </c>
      <c r="X34" s="12">
        <v>1.0990425251287874</v>
      </c>
      <c r="Y34" s="12">
        <v>1.120038004781891</v>
      </c>
      <c r="Z34" s="12">
        <v>1.1319412889897018</v>
      </c>
      <c r="AA34" s="12">
        <v>1.1315638489173652</v>
      </c>
      <c r="AB34" s="12">
        <v>1.1223088687832039</v>
      </c>
      <c r="AC34" s="12">
        <v>1.1081011065148176</v>
      </c>
      <c r="AD34" s="12">
        <v>1.0861435834974498</v>
      </c>
      <c r="AE34" s="12">
        <v>1.0666083144121714</v>
      </c>
      <c r="AF34" s="12">
        <v>1.0567008849467743</v>
      </c>
      <c r="AG34" s="12">
        <v>1.054486123006481</v>
      </c>
      <c r="AH34" s="12">
        <v>1.0490145823547119</v>
      </c>
      <c r="AI34" s="12">
        <v>1.0367081533543261</v>
      </c>
      <c r="AJ34" s="12">
        <v>1.0273473078141673</v>
      </c>
      <c r="AK34" s="12">
        <v>1.0266620068573931</v>
      </c>
      <c r="AL34" s="12">
        <v>1.0341895170860553</v>
      </c>
      <c r="AM34" s="12">
        <v>1.0531679253542996</v>
      </c>
      <c r="AN34" s="12">
        <v>1.0811727159473219</v>
      </c>
      <c r="AO34" s="12">
        <v>1.1185722969842866</v>
      </c>
      <c r="AP34" s="12">
        <v>1.1555944578366195</v>
      </c>
      <c r="AQ34" s="12">
        <v>1.1770365871456163</v>
      </c>
      <c r="AR34" s="12">
        <v>1.1798029149603764</v>
      </c>
      <c r="AS34" s="12">
        <v>1.1679352706071024</v>
      </c>
      <c r="AT34" s="12">
        <v>1.1534588450941572</v>
      </c>
      <c r="AU34" s="12">
        <v>1.1387482306876098</v>
      </c>
      <c r="AV34" s="12">
        <v>1.1275328657250558</v>
      </c>
      <c r="AW34" s="12">
        <v>1.1289016842375617</v>
      </c>
      <c r="AX34" s="12">
        <v>1.1344071995083371</v>
      </c>
      <c r="AY34" s="12">
        <v>1.1430979342128891</v>
      </c>
      <c r="AZ34" s="12">
        <v>1.1580124762776867</v>
      </c>
      <c r="BA34" s="12">
        <v>1.1728404943588335</v>
      </c>
      <c r="BB34" s="12">
        <v>1.1809635739466851</v>
      </c>
      <c r="BC34" s="12">
        <v>1.1839263348540732</v>
      </c>
      <c r="BD34" s="12">
        <v>1.1804033663915905</v>
      </c>
      <c r="BE34" s="12">
        <v>1.174402455529151</v>
      </c>
      <c r="BF34" s="12">
        <v>1.1689647499320033</v>
      </c>
      <c r="BG34" s="12">
        <v>1.1676471966448791</v>
      </c>
      <c r="BH34" s="12">
        <v>1.1717644235594249</v>
      </c>
      <c r="BI34" s="12">
        <v>1.1819058242855602</v>
      </c>
      <c r="BJ34" s="12">
        <v>1.1980972522732436</v>
      </c>
      <c r="BK34" s="12">
        <v>1.221000652603248</v>
      </c>
      <c r="BL34" s="12">
        <v>1.243253430763962</v>
      </c>
      <c r="BM34" s="12">
        <v>1.2552885695463241</v>
      </c>
      <c r="BN34" s="12">
        <v>1.2472684294670056</v>
      </c>
      <c r="BO34" s="12">
        <v>1.2150571572099889</v>
      </c>
      <c r="BP34" s="12">
        <v>1.1669429361823231</v>
      </c>
      <c r="BQ34" s="12">
        <v>1.1286648020886618</v>
      </c>
      <c r="BR34" s="12">
        <v>1.1100288581284439</v>
      </c>
      <c r="BS34" s="12">
        <v>1.108690626402395</v>
      </c>
      <c r="BT34" s="12">
        <v>1.1152912083815474</v>
      </c>
      <c r="BU34" s="12">
        <v>1.117983817655499</v>
      </c>
      <c r="BV34" s="12">
        <v>1.113570194149585</v>
      </c>
      <c r="BW34" s="12">
        <v>1.0978973055889627</v>
      </c>
      <c r="BX34" s="12">
        <v>1.0746408853079559</v>
      </c>
      <c r="BY34" s="12">
        <v>1.0532896362625186</v>
      </c>
      <c r="BZ34" s="12">
        <v>1.0429769832206153</v>
      </c>
      <c r="CA34" s="12">
        <v>1.0492236631478644</v>
      </c>
      <c r="CB34" s="12">
        <v>1.0766306480424888</v>
      </c>
      <c r="CC34" s="12">
        <v>1.1236546178838553</v>
      </c>
      <c r="CD34" s="12">
        <v>1.1760466323486498</v>
      </c>
      <c r="CE34" s="12">
        <v>1.2263796553477495</v>
      </c>
      <c r="CF34" s="12">
        <v>1.2658812055988609</v>
      </c>
      <c r="CG34" s="12">
        <v>1.2870961786339898</v>
      </c>
      <c r="CH34" s="12">
        <v>1.2861976619565005</v>
      </c>
      <c r="CI34" s="12">
        <v>1.2641967541877597</v>
      </c>
      <c r="CJ34" s="12">
        <v>1.2367048428827865</v>
      </c>
      <c r="CK34" s="12">
        <v>1.2154037250502476</v>
      </c>
      <c r="CL34" s="12">
        <v>1.205123110110953</v>
      </c>
      <c r="CM34" s="12">
        <v>1.2054816987973909</v>
      </c>
      <c r="CN34" s="12">
        <v>1.2281915568065203</v>
      </c>
      <c r="CO34" s="12">
        <v>1.2783156169704575</v>
      </c>
      <c r="CP34" s="12">
        <v>1.3354684699905908</v>
      </c>
      <c r="CQ34" s="12">
        <v>1.3919608356927295</v>
      </c>
      <c r="CR34" s="12">
        <v>1.4375323248603218</v>
      </c>
      <c r="CS34" s="12">
        <v>1.4612785822152452</v>
      </c>
      <c r="CT34" s="12">
        <v>1.4590003870830961</v>
      </c>
      <c r="CU34" s="12">
        <v>1.4363151595798824</v>
      </c>
      <c r="CV34" s="12">
        <v>1.4070298354776634</v>
      </c>
      <c r="CW34" s="12">
        <v>1.379073133889575</v>
      </c>
      <c r="CX34" s="12">
        <v>1.3520740112956322</v>
      </c>
      <c r="CY34" s="12">
        <v>1.323089539693205</v>
      </c>
      <c r="CZ34" s="12">
        <v>1.2985117977999237</v>
      </c>
      <c r="DA34" s="12">
        <v>1.2945929393671642</v>
      </c>
      <c r="DB34" s="12">
        <v>1.3165861196371278</v>
      </c>
      <c r="DC34" s="12">
        <v>1.3618972891496137</v>
      </c>
      <c r="DD34" s="12">
        <v>1.4103811945071318</v>
      </c>
      <c r="DE34" s="12">
        <v>1.4474208312048851</v>
      </c>
      <c r="DF34" s="12">
        <v>1.4672454187109598</v>
      </c>
      <c r="DG34" s="12">
        <v>1.4667629807640528</v>
      </c>
      <c r="DH34" s="12">
        <v>1.4490635897155442</v>
      </c>
      <c r="DI34" s="12">
        <v>1.4247869902491486</v>
      </c>
      <c r="DJ34" s="12">
        <v>1.4006851061280137</v>
      </c>
      <c r="DK34" s="12">
        <v>1.3848793223281868</v>
      </c>
      <c r="DL34" s="12">
        <v>1.3767093532315906</v>
      </c>
      <c r="DM34" s="12">
        <v>1.3773253760160915</v>
      </c>
      <c r="DN34" s="12">
        <v>1.3896485309895601</v>
      </c>
      <c r="DO34" s="12">
        <v>1.4088503807632757</v>
      </c>
      <c r="DP34" s="12">
        <v>1.4246696720033796</v>
      </c>
      <c r="DQ34" s="12">
        <v>1.4232310904193772</v>
      </c>
      <c r="DR34" s="12">
        <v>1.3974974420448938</v>
      </c>
      <c r="DS34" s="12">
        <v>1.3465787025778957</v>
      </c>
      <c r="DT34" s="12">
        <v>1.2720505560451991</v>
      </c>
      <c r="DU34" s="12">
        <v>1.1788254972307093</v>
      </c>
      <c r="DV34" s="12">
        <v>1.0988834109287253</v>
      </c>
      <c r="DW34" s="12">
        <v>1.048568132887375</v>
      </c>
      <c r="DX34" s="12">
        <v>1.0247961741920373</v>
      </c>
      <c r="DY34" s="12">
        <v>1.0266097680388717</v>
      </c>
      <c r="DZ34" s="12">
        <v>1.0445494505371782</v>
      </c>
      <c r="EA34" s="12">
        <v>1.0650047287995612</v>
      </c>
      <c r="EB34" s="12">
        <v>1.0772679615097835</v>
      </c>
      <c r="EC34" s="12">
        <v>1.0818734900901255</v>
      </c>
      <c r="ED34" s="12">
        <v>1.0838225032582094</v>
      </c>
    </row>
    <row r="35" spans="1:134" x14ac:dyDescent="0.45">
      <c r="B35" t="str">
        <f t="shared" si="7"/>
        <v>Publishing</v>
      </c>
      <c r="C35" s="12" cm="1">
        <f t="array" ref="C35:ED35">TRANSPOSE(_xll.hp_filter(TRANSPOSE(C25:ED25),6.25))</f>
        <v>1.0118589188248404</v>
      </c>
      <c r="D35" s="12">
        <v>1.0115855471424231</v>
      </c>
      <c r="E35" s="12">
        <v>1.0094147484480316</v>
      </c>
      <c r="F35" s="12">
        <v>1.0036849953386713</v>
      </c>
      <c r="G35" s="12">
        <v>0.99784207590593832</v>
      </c>
      <c r="H35" s="12">
        <v>0.99504383496513304</v>
      </c>
      <c r="I35" s="12">
        <v>0.99170936844960467</v>
      </c>
      <c r="J35" s="12">
        <v>0.98839309237830686</v>
      </c>
      <c r="K35" s="12">
        <v>0.98939186565419623</v>
      </c>
      <c r="L35" s="12">
        <v>0.99755229729957218</v>
      </c>
      <c r="M35" s="12">
        <v>1.0091355143276042</v>
      </c>
      <c r="N35" s="12">
        <v>1.0177709372992254</v>
      </c>
      <c r="O35" s="12">
        <v>1.0269664570144086</v>
      </c>
      <c r="P35" s="12">
        <v>1.0327457535662683</v>
      </c>
      <c r="Q35" s="12">
        <v>1.0333140948699593</v>
      </c>
      <c r="R35" s="12">
        <v>1.03000252607872</v>
      </c>
      <c r="S35" s="12">
        <v>1.026897250296112</v>
      </c>
      <c r="T35" s="12">
        <v>1.0234984460224688</v>
      </c>
      <c r="U35" s="12">
        <v>1.0169748735614514</v>
      </c>
      <c r="V35" s="12">
        <v>1.0026117135640162</v>
      </c>
      <c r="W35" s="12">
        <v>0.98253280456394743</v>
      </c>
      <c r="X35" s="12">
        <v>0.95872750389213446</v>
      </c>
      <c r="Y35" s="12">
        <v>0.93332223673089376</v>
      </c>
      <c r="Z35" s="12">
        <v>0.9159267186950486</v>
      </c>
      <c r="AA35" s="12">
        <v>0.90840060647290621</v>
      </c>
      <c r="AB35" s="12">
        <v>0.91309887159413661</v>
      </c>
      <c r="AC35" s="12">
        <v>0.92855264716399666</v>
      </c>
      <c r="AD35" s="12">
        <v>0.94871437972768091</v>
      </c>
      <c r="AE35" s="12">
        <v>0.96763530374573281</v>
      </c>
      <c r="AF35" s="12">
        <v>0.98187361842872811</v>
      </c>
      <c r="AG35" s="12">
        <v>0.98877179676739313</v>
      </c>
      <c r="AH35" s="12">
        <v>0.9882642062546847</v>
      </c>
      <c r="AI35" s="12">
        <v>0.98264117175388477</v>
      </c>
      <c r="AJ35" s="12">
        <v>0.97527358944406561</v>
      </c>
      <c r="AK35" s="12">
        <v>0.96755067168756304</v>
      </c>
      <c r="AL35" s="12">
        <v>0.96104848070876803</v>
      </c>
      <c r="AM35" s="12">
        <v>0.96210088177066433</v>
      </c>
      <c r="AN35" s="12">
        <v>0.97148583296205415</v>
      </c>
      <c r="AO35" s="12">
        <v>0.9835540062962258</v>
      </c>
      <c r="AP35" s="12">
        <v>0.98990640510689232</v>
      </c>
      <c r="AQ35" s="12">
        <v>0.98978983365593476</v>
      </c>
      <c r="AR35" s="12">
        <v>0.98160329491749709</v>
      </c>
      <c r="AS35" s="12">
        <v>0.96732089029544543</v>
      </c>
      <c r="AT35" s="12">
        <v>0.94618564101739411</v>
      </c>
      <c r="AU35" s="12">
        <v>0.92167092264855321</v>
      </c>
      <c r="AV35" s="12">
        <v>0.9055604445218286</v>
      </c>
      <c r="AW35" s="12">
        <v>0.90151475259027047</v>
      </c>
      <c r="AX35" s="12">
        <v>0.90686964128439806</v>
      </c>
      <c r="AY35" s="12">
        <v>0.91879986657562007</v>
      </c>
      <c r="AZ35" s="12">
        <v>0.93675803891763154</v>
      </c>
      <c r="BA35" s="12">
        <v>0.95608651646652321</v>
      </c>
      <c r="BB35" s="12">
        <v>0.97556894100121805</v>
      </c>
      <c r="BC35" s="12">
        <v>0.98974172237961389</v>
      </c>
      <c r="BD35" s="12">
        <v>0.99252124218369242</v>
      </c>
      <c r="BE35" s="12">
        <v>0.98775410859377377</v>
      </c>
      <c r="BF35" s="12">
        <v>0.98221253459493529</v>
      </c>
      <c r="BG35" s="12">
        <v>0.97814938640386662</v>
      </c>
      <c r="BH35" s="12">
        <v>0.97907604198008946</v>
      </c>
      <c r="BI35" s="12">
        <v>0.98041360243137654</v>
      </c>
      <c r="BJ35" s="12">
        <v>0.98010296966075061</v>
      </c>
      <c r="BK35" s="12">
        <v>0.97988148480544379</v>
      </c>
      <c r="BL35" s="12">
        <v>0.97834436594015739</v>
      </c>
      <c r="BM35" s="12">
        <v>0.97198168232171789</v>
      </c>
      <c r="BN35" s="12">
        <v>0.95840169196399905</v>
      </c>
      <c r="BO35" s="12">
        <v>0.94315080624264258</v>
      </c>
      <c r="BP35" s="12">
        <v>0.92358001375112608</v>
      </c>
      <c r="BQ35" s="12">
        <v>0.90198312016856408</v>
      </c>
      <c r="BR35" s="12">
        <v>0.88032138307230667</v>
      </c>
      <c r="BS35" s="12">
        <v>0.85795351686013999</v>
      </c>
      <c r="BT35" s="12">
        <v>0.84137274743632151</v>
      </c>
      <c r="BU35" s="12">
        <v>0.83843286995667754</v>
      </c>
      <c r="BV35" s="12">
        <v>0.85207723623211118</v>
      </c>
      <c r="BW35" s="12">
        <v>0.88148578249387555</v>
      </c>
      <c r="BX35" s="12">
        <v>0.92446028595000374</v>
      </c>
      <c r="BY35" s="12">
        <v>0.9725838675537426</v>
      </c>
      <c r="BZ35" s="12">
        <v>1.0179681682202888</v>
      </c>
      <c r="CA35" s="12">
        <v>1.0585968919362558</v>
      </c>
      <c r="CB35" s="12">
        <v>1.083926095392687</v>
      </c>
      <c r="CC35" s="12">
        <v>1.0898700274127375</v>
      </c>
      <c r="CD35" s="12">
        <v>1.0734742556805541</v>
      </c>
      <c r="CE35" s="12">
        <v>1.0355347811907771</v>
      </c>
      <c r="CF35" s="12">
        <v>0.98611578317439219</v>
      </c>
      <c r="CG35" s="12">
        <v>0.94071266034533474</v>
      </c>
      <c r="CH35" s="12">
        <v>0.90609072498877186</v>
      </c>
      <c r="CI35" s="12">
        <v>0.88592771826560202</v>
      </c>
      <c r="CJ35" s="12">
        <v>0.88460259157992971</v>
      </c>
      <c r="CK35" s="12">
        <v>0.8986428309763741</v>
      </c>
      <c r="CL35" s="12">
        <v>0.92171438897398694</v>
      </c>
      <c r="CM35" s="12">
        <v>0.94989244002836459</v>
      </c>
      <c r="CN35" s="12">
        <v>0.97717557856733306</v>
      </c>
      <c r="CO35" s="12">
        <v>0.99793824288683775</v>
      </c>
      <c r="CP35" s="12">
        <v>1.0091328696762312</v>
      </c>
      <c r="CQ35" s="12">
        <v>1.012099243621936</v>
      </c>
      <c r="CR35" s="12">
        <v>1.0085370356315417</v>
      </c>
      <c r="CS35" s="12">
        <v>1.0021797951546487</v>
      </c>
      <c r="CT35" s="12">
        <v>0.9895621828241743</v>
      </c>
      <c r="CU35" s="12">
        <v>0.97147054983125469</v>
      </c>
      <c r="CV35" s="12">
        <v>0.94737760135617166</v>
      </c>
      <c r="CW35" s="12">
        <v>0.92407355581237383</v>
      </c>
      <c r="CX35" s="12">
        <v>0.90453035989534269</v>
      </c>
      <c r="CY35" s="12">
        <v>0.89367568347597781</v>
      </c>
      <c r="CZ35" s="12">
        <v>0.89785904722599796</v>
      </c>
      <c r="DA35" s="12">
        <v>0.91227564468797828</v>
      </c>
      <c r="DB35" s="12">
        <v>0.92350881697230069</v>
      </c>
      <c r="DC35" s="12">
        <v>0.92867728357233603</v>
      </c>
      <c r="DD35" s="12">
        <v>0.93036532597616284</v>
      </c>
      <c r="DE35" s="12">
        <v>0.93444703444780974</v>
      </c>
      <c r="DF35" s="12">
        <v>0.94343006140877428</v>
      </c>
      <c r="DG35" s="12">
        <v>0.95173060189764103</v>
      </c>
      <c r="DH35" s="12">
        <v>0.95965739081638324</v>
      </c>
      <c r="DI35" s="12">
        <v>0.96712229478057088</v>
      </c>
      <c r="DJ35" s="12">
        <v>0.97662787084030234</v>
      </c>
      <c r="DK35" s="12">
        <v>0.98612729414706979</v>
      </c>
      <c r="DL35" s="12">
        <v>0.99172291814522984</v>
      </c>
      <c r="DM35" s="12">
        <v>0.99283122160318127</v>
      </c>
      <c r="DN35" s="12">
        <v>0.99011313457276651</v>
      </c>
      <c r="DO35" s="12">
        <v>0.98781064308237143</v>
      </c>
      <c r="DP35" s="12">
        <v>0.98613203436891439</v>
      </c>
      <c r="DQ35" s="12">
        <v>0.981687874831638</v>
      </c>
      <c r="DR35" s="12">
        <v>0.97725585021254879</v>
      </c>
      <c r="DS35" s="12">
        <v>0.96898271521233037</v>
      </c>
      <c r="DT35" s="12">
        <v>0.96010070057451991</v>
      </c>
      <c r="DU35" s="12">
        <v>0.94978453717570088</v>
      </c>
      <c r="DV35" s="12">
        <v>0.94102896109938383</v>
      </c>
      <c r="DW35" s="12">
        <v>0.94371165806459478</v>
      </c>
      <c r="DX35" s="12">
        <v>0.95861253223007659</v>
      </c>
      <c r="DY35" s="12">
        <v>0.97597660788847362</v>
      </c>
      <c r="DZ35" s="12">
        <v>0.98587634157374771</v>
      </c>
      <c r="EA35" s="12">
        <v>0.98247364562291484</v>
      </c>
      <c r="EB35" s="12">
        <v>0.96559168737188272</v>
      </c>
      <c r="EC35" s="12">
        <v>0.94007204307633874</v>
      </c>
      <c r="ED35" s="12">
        <v>0.9131110877183819</v>
      </c>
    </row>
    <row r="38" spans="1:134" x14ac:dyDescent="0.45">
      <c r="B38" t="s">
        <v>499</v>
      </c>
      <c r="C38" s="4">
        <f>'EW Creative Occs Employment'!C13</f>
        <v>46389.054932821076</v>
      </c>
      <c r="D38" s="4">
        <f>'EW Creative Occs Employment'!D13</f>
        <v>46432.949803041942</v>
      </c>
      <c r="E38" s="4">
        <f>'EW Creative Occs Employment'!E13</f>
        <v>51713.885558692738</v>
      </c>
      <c r="F38" s="4">
        <f>'EW Creative Occs Employment'!F13</f>
        <v>50303.38544139787</v>
      </c>
      <c r="G38" s="4">
        <f>'EW Creative Occs Employment'!G13</f>
        <v>50122.876617696442</v>
      </c>
      <c r="H38" s="4">
        <f>'EW Creative Occs Employment'!H13</f>
        <v>46443.353434909688</v>
      </c>
      <c r="I38" s="4">
        <f>'EW Creative Occs Employment'!I13</f>
        <v>52673.078145518361</v>
      </c>
      <c r="J38" s="4">
        <f>'EW Creative Occs Employment'!J13</f>
        <v>48680.799366605577</v>
      </c>
      <c r="K38" s="4">
        <f>'EW Creative Occs Employment'!K13</f>
        <v>51945.244863150336</v>
      </c>
      <c r="L38" s="4">
        <f>'EW Creative Occs Employment'!L13</f>
        <v>49036.650339552398</v>
      </c>
      <c r="M38" s="4">
        <f>'EW Creative Occs Employment'!M13</f>
        <v>51675.923267655467</v>
      </c>
      <c r="N38" s="4">
        <f>'EW Creative Occs Employment'!N13</f>
        <v>52376.03376487011</v>
      </c>
      <c r="O38" s="4">
        <f>'EW Creative Occs Employment'!O13</f>
        <v>49804.285680249202</v>
      </c>
      <c r="P38" s="4">
        <f>'EW Creative Occs Employment'!P13</f>
        <v>47231.383394499077</v>
      </c>
      <c r="Q38" s="4">
        <f>'EW Creative Occs Employment'!Q13</f>
        <v>48148.182887051124</v>
      </c>
      <c r="R38" s="4">
        <f>'EW Creative Occs Employment'!R13</f>
        <v>55426.321417918749</v>
      </c>
      <c r="S38" s="4">
        <f>'EW Creative Occs Employment'!S13</f>
        <v>51126.599469168679</v>
      </c>
      <c r="T38" s="4">
        <f>'EW Creative Occs Employment'!T13</f>
        <v>50230.387440477323</v>
      </c>
      <c r="U38" s="4">
        <f>'EW Creative Occs Employment'!U13</f>
        <v>49798.718679782673</v>
      </c>
      <c r="V38" s="4">
        <f>'EW Creative Occs Employment'!V13</f>
        <v>47099.111930390602</v>
      </c>
      <c r="W38" s="4">
        <f>'EW Creative Occs Employment'!W13</f>
        <v>48826.749433932215</v>
      </c>
      <c r="X38" s="4">
        <f>'EW Creative Occs Employment'!X13</f>
        <v>49807.959502756101</v>
      </c>
      <c r="Y38" s="4">
        <f>'EW Creative Occs Employment'!Y13</f>
        <v>54286.842070489321</v>
      </c>
      <c r="Z38" s="4">
        <f>'EW Creative Occs Employment'!Z13</f>
        <v>54420.832503954458</v>
      </c>
      <c r="AA38" s="4">
        <f>'EW Creative Occs Employment'!AA13</f>
        <v>52643.39824399192</v>
      </c>
      <c r="AB38" s="4">
        <f>'EW Creative Occs Employment'!AB13</f>
        <v>50114.003979905494</v>
      </c>
      <c r="AC38" s="4">
        <f>'EW Creative Occs Employment'!AC13</f>
        <v>55163.883991382536</v>
      </c>
      <c r="AD38" s="4">
        <f>'EW Creative Occs Employment'!AD13</f>
        <v>49525.112875272091</v>
      </c>
      <c r="AE38" s="4">
        <f>'EW Creative Occs Employment'!AE13</f>
        <v>46828.757220924905</v>
      </c>
      <c r="AF38" s="4">
        <f>'EW Creative Occs Employment'!AF13</f>
        <v>46405.832534709116</v>
      </c>
      <c r="AG38" s="4">
        <f>'EW Creative Occs Employment'!AG13</f>
        <v>51053.798051293095</v>
      </c>
      <c r="AH38" s="4">
        <f>'EW Creative Occs Employment'!AH13</f>
        <v>52535.869889447771</v>
      </c>
      <c r="AI38" s="4">
        <f>'EW Creative Occs Employment'!AI13</f>
        <v>46917.540458355761</v>
      </c>
      <c r="AJ38" s="4">
        <f>'EW Creative Occs Employment'!AJ13</f>
        <v>45862.212907766028</v>
      </c>
      <c r="AK38" s="4">
        <f>'EW Creative Occs Employment'!AK13</f>
        <v>48698.864945865775</v>
      </c>
      <c r="AL38" s="4">
        <f>'EW Creative Occs Employment'!AL13</f>
        <v>46333.306933841886</v>
      </c>
      <c r="AM38" s="4">
        <f>'EW Creative Occs Employment'!AM13</f>
        <v>49665.221599977864</v>
      </c>
      <c r="AN38" s="4">
        <f>'EW Creative Occs Employment'!AN13</f>
        <v>47214.494761062233</v>
      </c>
      <c r="AO38" s="4">
        <f>'EW Creative Occs Employment'!AO13</f>
        <v>50315.066995028188</v>
      </c>
      <c r="AP38" s="4">
        <f>'EW Creative Occs Employment'!AP13</f>
        <v>57117.090604206191</v>
      </c>
      <c r="AQ38" s="4">
        <f>'EW Creative Occs Employment'!AQ13</f>
        <v>56671.03043000085</v>
      </c>
      <c r="AR38" s="4">
        <f>'EW Creative Occs Employment'!AR13</f>
        <v>57044.571004638623</v>
      </c>
      <c r="AS38" s="4">
        <f>'EW Creative Occs Employment'!AS13</f>
        <v>51381.399956229376</v>
      </c>
      <c r="AT38" s="4">
        <f>'EW Creative Occs Employment'!AT13</f>
        <v>53900.678408055741</v>
      </c>
      <c r="AU38" s="4">
        <f>'EW Creative Occs Employment'!AU13</f>
        <v>54379.341353874217</v>
      </c>
      <c r="AV38" s="4">
        <f>'EW Creative Occs Employment'!AV13</f>
        <v>47220.821637947141</v>
      </c>
      <c r="AW38" s="4">
        <f>'EW Creative Occs Employment'!AW13</f>
        <v>54542.012190577007</v>
      </c>
      <c r="AX38" s="4">
        <f>'EW Creative Occs Employment'!AX13</f>
        <v>53780.923869882521</v>
      </c>
      <c r="AY38" s="4">
        <f>'EW Creative Occs Employment'!AY13</f>
        <v>50316.685803823959</v>
      </c>
      <c r="AZ38" s="4">
        <f>'EW Creative Occs Employment'!AZ13</f>
        <v>53629.781331814105</v>
      </c>
      <c r="BA38" s="4">
        <f>'EW Creative Occs Employment'!BA13</f>
        <v>56773.68366777349</v>
      </c>
      <c r="BB38" s="4">
        <f>'EW Creative Occs Employment'!BB13</f>
        <v>53951.671589053018</v>
      </c>
      <c r="BC38" s="4">
        <f>'EW Creative Occs Employment'!BC13</f>
        <v>56467.486278870769</v>
      </c>
      <c r="BD38" s="4">
        <f>'EW Creative Occs Employment'!BD13</f>
        <v>54477.537332649124</v>
      </c>
      <c r="BE38" s="4">
        <f>'EW Creative Occs Employment'!BE13</f>
        <v>54628.966558713801</v>
      </c>
      <c r="BF38" s="4">
        <f>'EW Creative Occs Employment'!BF13</f>
        <v>53577.050834318565</v>
      </c>
      <c r="BG38" s="4">
        <f>'EW Creative Occs Employment'!BG13</f>
        <v>53955.781616475288</v>
      </c>
      <c r="BH38" s="4">
        <f>'EW Creative Occs Employment'!BH13</f>
        <v>54193.656116340266</v>
      </c>
      <c r="BI38" s="4">
        <f>'EW Creative Occs Employment'!BI13</f>
        <v>55011.917268230187</v>
      </c>
      <c r="BJ38" s="4">
        <f>'EW Creative Occs Employment'!BJ13</f>
        <v>53252.031700804582</v>
      </c>
      <c r="BK38" s="4">
        <f>'EW Creative Occs Employment'!BK13</f>
        <v>56001.934561577582</v>
      </c>
      <c r="BL38" s="4">
        <f>'EW Creative Occs Employment'!BL13</f>
        <v>57594.889747959023</v>
      </c>
      <c r="BM38" s="4">
        <f>'EW Creative Occs Employment'!BM13</f>
        <v>59884.778357542775</v>
      </c>
      <c r="BN38" s="4">
        <f>'EW Creative Occs Employment'!BN13</f>
        <v>61461.724453229181</v>
      </c>
      <c r="BO38" s="4">
        <f>'EW Creative Occs Employment'!BO13</f>
        <v>61424.906623944626</v>
      </c>
      <c r="BP38" s="4">
        <f>'EW Creative Occs Employment'!BP13</f>
        <v>49513.919462371239</v>
      </c>
      <c r="BQ38" s="4">
        <f>'EW Creative Occs Employment'!BQ13</f>
        <v>48834.856166995596</v>
      </c>
      <c r="BR38" s="4">
        <f>'EW Creative Occs Employment'!BR13</f>
        <v>49459.487527282297</v>
      </c>
      <c r="BS38" s="4">
        <f>'EW Creative Occs Employment'!BS13</f>
        <v>50709.793074193527</v>
      </c>
      <c r="BT38" s="4">
        <f>'EW Creative Occs Employment'!BT13</f>
        <v>54244.78615218163</v>
      </c>
      <c r="BU38" s="4">
        <f>'EW Creative Occs Employment'!BU13</f>
        <v>51585.394105961255</v>
      </c>
      <c r="BV38" s="4">
        <f>'EW Creative Occs Employment'!BV13</f>
        <v>53927.275394831071</v>
      </c>
      <c r="BW38" s="4">
        <f>'EW Creative Occs Employment'!BW13</f>
        <v>52615.781963941707</v>
      </c>
      <c r="BX38" s="4">
        <f>'EW Creative Occs Employment'!BX13</f>
        <v>49748.568690486616</v>
      </c>
      <c r="BY38" s="4">
        <f>'EW Creative Occs Employment'!BY13</f>
        <v>47813.678466014571</v>
      </c>
      <c r="BZ38" s="4">
        <f>'EW Creative Occs Employment'!BZ13</f>
        <v>48116.047645803046</v>
      </c>
      <c r="CA38" s="4">
        <f>'EW Creative Occs Employment'!CA13</f>
        <v>46891.069771669674</v>
      </c>
      <c r="CB38" s="4">
        <f>'EW Creative Occs Employment'!CB13</f>
        <v>46260.117535797719</v>
      </c>
      <c r="CC38" s="4">
        <f>'EW Creative Occs Employment'!CC13</f>
        <v>54103.161358696889</v>
      </c>
      <c r="CD38" s="4">
        <f>'EW Creative Occs Employment'!CD13</f>
        <v>54165.604762986099</v>
      </c>
      <c r="CE38" s="4">
        <f>'EW Creative Occs Employment'!CE13</f>
        <v>57272.542359207248</v>
      </c>
      <c r="CF38" s="4">
        <f>'EW Creative Occs Employment'!CF13</f>
        <v>59774.960264114852</v>
      </c>
      <c r="CG38" s="4">
        <f>'EW Creative Occs Employment'!CG13</f>
        <v>61109.867606467553</v>
      </c>
      <c r="CH38" s="4">
        <f>'EW Creative Occs Employment'!CH13</f>
        <v>63898.579028580207</v>
      </c>
      <c r="CI38" s="4">
        <f>'EW Creative Occs Employment'!CI13</f>
        <v>57505.580227671016</v>
      </c>
      <c r="CJ38" s="4">
        <f>'EW Creative Occs Employment'!CJ13</f>
        <v>55382.932220190618</v>
      </c>
      <c r="CK38" s="4">
        <f>'EW Creative Occs Employment'!CK13</f>
        <v>54870.594115049083</v>
      </c>
      <c r="CL38" s="4">
        <f>'EW Creative Occs Employment'!CL13</f>
        <v>59410.770728620999</v>
      </c>
      <c r="CM38" s="4">
        <f>'EW Creative Occs Employment'!CM13</f>
        <v>53993.363060255069</v>
      </c>
      <c r="CN38" s="4">
        <f>'EW Creative Occs Employment'!CN13</f>
        <v>49596.367215152102</v>
      </c>
      <c r="CO38" s="4">
        <f>'EW Creative Occs Employment'!CO13</f>
        <v>62980.862323294394</v>
      </c>
      <c r="CP38" s="4">
        <f>'EW Creative Occs Employment'!CP13</f>
        <v>61205.674474166604</v>
      </c>
      <c r="CQ38" s="4">
        <f>'EW Creative Occs Employment'!CQ13</f>
        <v>64385.041565004016</v>
      </c>
      <c r="CR38" s="4">
        <f>'EW Creative Occs Employment'!CR13</f>
        <v>68629.796344800285</v>
      </c>
      <c r="CS38" s="4">
        <f>'EW Creative Occs Employment'!CS13</f>
        <v>70633.486728051634</v>
      </c>
      <c r="CT38" s="4">
        <f>'EW Creative Occs Employment'!CT13</f>
        <v>70056.04842616606</v>
      </c>
      <c r="CU38" s="4">
        <f>'EW Creative Occs Employment'!CU13</f>
        <v>64925.022116733657</v>
      </c>
      <c r="CV38" s="4">
        <f>'EW Creative Occs Employment'!CV13</f>
        <v>62864.420925608792</v>
      </c>
      <c r="CW38" s="4">
        <f>'EW Creative Occs Employment'!CW13</f>
        <v>63228.228798466807</v>
      </c>
      <c r="CX38" s="4">
        <f>'EW Creative Occs Employment'!CX13</f>
        <v>65427.94895538516</v>
      </c>
      <c r="CY38" s="4">
        <f>'EW Creative Occs Employment'!CY13</f>
        <v>64235.620602757699</v>
      </c>
      <c r="CZ38" s="4">
        <f>'EW Creative Occs Employment'!CZ13</f>
        <v>57047.777956256148</v>
      </c>
      <c r="DA38" s="4">
        <f>'EW Creative Occs Employment'!DA13</f>
        <v>57779.790417390737</v>
      </c>
      <c r="DB38" s="4">
        <f>'EW Creative Occs Employment'!DB13</f>
        <v>55986.537305235834</v>
      </c>
      <c r="DC38" s="4">
        <f>'EW Creative Occs Employment'!DC13</f>
        <v>64779.942169005408</v>
      </c>
      <c r="DD38" s="4">
        <f>'EW Creative Occs Employment'!DD13</f>
        <v>67991.050519622659</v>
      </c>
      <c r="DE38" s="4">
        <f>'EW Creative Occs Employment'!DE13</f>
        <v>67921.154440070502</v>
      </c>
      <c r="DF38" s="4">
        <f>'EW Creative Occs Employment'!DF13</f>
        <v>69856.499532832589</v>
      </c>
      <c r="DG38" s="4">
        <f>'EW Creative Occs Employment'!DG13</f>
        <v>70230.637016525812</v>
      </c>
      <c r="DH38" s="4">
        <f>'EW Creative Occs Employment'!DH13</f>
        <v>66093.488350383079</v>
      </c>
      <c r="DI38" s="4">
        <f>'EW Creative Occs Employment'!DI13</f>
        <v>66491.572029696457</v>
      </c>
      <c r="DJ38" s="4">
        <f>'EW Creative Occs Employment'!DJ13</f>
        <v>62430.374584301877</v>
      </c>
      <c r="DK38" s="4">
        <f>'EW Creative Occs Employment'!DK13</f>
        <v>64768.153321903112</v>
      </c>
      <c r="DL38" s="4">
        <f>'EW Creative Occs Employment'!DL13</f>
        <v>64377.703975599798</v>
      </c>
      <c r="DM38" s="4">
        <f>'EW Creative Occs Employment'!DM13</f>
        <v>61645.975119170384</v>
      </c>
      <c r="DN38" s="4">
        <f>'EW Creative Occs Employment'!DN13</f>
        <v>62889.337058145626</v>
      </c>
      <c r="DO38" s="4">
        <f>'EW Creative Occs Employment'!DO13</f>
        <v>64307.407253804056</v>
      </c>
      <c r="DP38" s="4">
        <f>'EW Creative Occs Employment'!DP13</f>
        <v>68071.666796644015</v>
      </c>
      <c r="DQ38" s="4">
        <f>'EW Creative Occs Employment'!DQ13</f>
        <v>67804.603930816316</v>
      </c>
      <c r="DR38" s="4">
        <f>'EW Creative Occs Employment'!DR13</f>
        <v>65543.472351968187</v>
      </c>
      <c r="DS38" s="4">
        <f>'EW Creative Occs Employment'!DS13</f>
        <v>63433.960264696951</v>
      </c>
      <c r="DT38" s="4">
        <f>'EW Creative Occs Employment'!DT13</f>
        <v>66856.914634708126</v>
      </c>
      <c r="DU38" s="4">
        <f>'EW Creative Occs Employment'!DU13</f>
        <v>50151.216133900904</v>
      </c>
      <c r="DV38" s="4">
        <f>'EW Creative Occs Employment'!DV13</f>
        <v>45343.567720725667</v>
      </c>
      <c r="DW38" s="4">
        <f>'EW Creative Occs Employment'!DW13</f>
        <v>49258.39871587386</v>
      </c>
      <c r="DX38" s="4">
        <f>'EW Creative Occs Employment'!DX13</f>
        <v>45074.415437135984</v>
      </c>
      <c r="DY38" s="4">
        <f>'EW Creative Occs Employment'!DY13</f>
        <v>46419.942473154391</v>
      </c>
      <c r="DZ38" s="4">
        <f>'EW Creative Occs Employment'!DZ13</f>
        <v>49297.290222244235</v>
      </c>
      <c r="EA38" s="4">
        <f>'EW Creative Occs Employment'!EA13</f>
        <v>52663.968835565043</v>
      </c>
      <c r="EB38" s="4">
        <f>'EW Creative Occs Employment'!EB13</f>
        <v>51268.52279734637</v>
      </c>
      <c r="EC38" s="4">
        <f>'EW Creative Occs Employment'!EC13</f>
        <v>49507.293894890739</v>
      </c>
      <c r="ED38" s="4">
        <f>'EW Creative Occs Employment'!ED13</f>
        <v>49507.293894890739</v>
      </c>
    </row>
    <row r="39" spans="1:134" x14ac:dyDescent="0.45">
      <c r="B39" t="s">
        <v>500</v>
      </c>
      <c r="C39" s="4">
        <f>SUM('EW Creative Occs Employment'!C7:C14)-'EW Creative Occs Employment'!C38</f>
        <v>357116.93236906006</v>
      </c>
      <c r="D39" s="4">
        <f>SUM('EW Creative Occs Employment'!D7:D14)-'EW Creative Occs Employment'!D38</f>
        <v>362438.39066570235</v>
      </c>
      <c r="E39" s="4">
        <f>SUM('EW Creative Occs Employment'!E7:E14)-'EW Creative Occs Employment'!E38</f>
        <v>371000.3569345295</v>
      </c>
      <c r="F39" s="4">
        <f>SUM('EW Creative Occs Employment'!F7:F14)-'EW Creative Occs Employment'!F38</f>
        <v>367661.79669622169</v>
      </c>
      <c r="G39" s="4">
        <f>SUM('EW Creative Occs Employment'!G7:G14)-'EW Creative Occs Employment'!G38</f>
        <v>365717.95064615807</v>
      </c>
      <c r="H39" s="4">
        <f>SUM('EW Creative Occs Employment'!H7:H14)-'EW Creative Occs Employment'!H38</f>
        <v>378666.9804620659</v>
      </c>
      <c r="I39" s="4">
        <f>SUM('EW Creative Occs Employment'!I7:I14)-'EW Creative Occs Employment'!I38</f>
        <v>372840.5474524431</v>
      </c>
      <c r="J39" s="4">
        <f>SUM('EW Creative Occs Employment'!J7:J14)-'EW Creative Occs Employment'!J38</f>
        <v>373994.00118142576</v>
      </c>
      <c r="K39" s="4">
        <f>SUM('EW Creative Occs Employment'!K7:K14)-'EW Creative Occs Employment'!K38</f>
        <v>369516.14234528074</v>
      </c>
      <c r="L39" s="4">
        <f>SUM('EW Creative Occs Employment'!L7:L14)-'EW Creative Occs Employment'!L38</f>
        <v>369910.49220378976</v>
      </c>
      <c r="M39" s="4">
        <f>SUM('EW Creative Occs Employment'!M7:M14)-'EW Creative Occs Employment'!M38</f>
        <v>379013.84236163163</v>
      </c>
      <c r="N39" s="4">
        <f>SUM('EW Creative Occs Employment'!N7:N14)-'EW Creative Occs Employment'!N38</f>
        <v>373358.86152720114</v>
      </c>
      <c r="O39" s="4">
        <f>SUM('EW Creative Occs Employment'!O7:O14)-'EW Creative Occs Employment'!O38</f>
        <v>376407.7499138593</v>
      </c>
      <c r="P39" s="4">
        <f>SUM('EW Creative Occs Employment'!P7:P14)-'EW Creative Occs Employment'!P38</f>
        <v>369053.30757151672</v>
      </c>
      <c r="Q39" s="4">
        <f>SUM('EW Creative Occs Employment'!Q7:Q14)-'EW Creative Occs Employment'!Q38</f>
        <v>361871.84680117422</v>
      </c>
      <c r="R39" s="4">
        <f>SUM('EW Creative Occs Employment'!R7:R14)-'EW Creative Occs Employment'!R38</f>
        <v>367408.01680627919</v>
      </c>
      <c r="S39" s="4">
        <f>SUM('EW Creative Occs Employment'!S7:S14)-'EW Creative Occs Employment'!S38</f>
        <v>369051.13814010064</v>
      </c>
      <c r="T39" s="4">
        <f>SUM('EW Creative Occs Employment'!T7:T14)-'EW Creative Occs Employment'!T38</f>
        <v>372059.76392674155</v>
      </c>
      <c r="U39" s="4">
        <f>SUM('EW Creative Occs Employment'!U7:U14)-'EW Creative Occs Employment'!U38</f>
        <v>374362.18538477342</v>
      </c>
      <c r="V39" s="4">
        <f>SUM('EW Creative Occs Employment'!V7:V14)-'EW Creative Occs Employment'!V38</f>
        <v>369722.00458444213</v>
      </c>
      <c r="W39" s="4">
        <f>SUM('EW Creative Occs Employment'!W7:W14)-'EW Creative Occs Employment'!W38</f>
        <v>372960.30085809913</v>
      </c>
      <c r="X39" s="4">
        <f>SUM('EW Creative Occs Employment'!X7:X14)-'EW Creative Occs Employment'!X38</f>
        <v>374404.3102724083</v>
      </c>
      <c r="Y39" s="4">
        <f>SUM('EW Creative Occs Employment'!Y7:Y14)-'EW Creative Occs Employment'!Y38</f>
        <v>371579.8444682511</v>
      </c>
      <c r="Z39" s="4">
        <f>SUM('EW Creative Occs Employment'!Z7:Z14)-'EW Creative Occs Employment'!Z38</f>
        <v>383084.10052458453</v>
      </c>
      <c r="AA39" s="4">
        <f>SUM('EW Creative Occs Employment'!AA7:AA14)-'EW Creative Occs Employment'!AA38</f>
        <v>385408.22620071867</v>
      </c>
      <c r="AB39" s="4">
        <f>SUM('EW Creative Occs Employment'!AB7:AB14)-'EW Creative Occs Employment'!AB38</f>
        <v>380665.26142494968</v>
      </c>
      <c r="AC39" s="4">
        <f>SUM('EW Creative Occs Employment'!AC7:AC14)-'EW Creative Occs Employment'!AC38</f>
        <v>386620.72461143148</v>
      </c>
      <c r="AD39" s="4">
        <f>SUM('EW Creative Occs Employment'!AD7:AD14)-'EW Creative Occs Employment'!AD38</f>
        <v>382128.51949207793</v>
      </c>
      <c r="AE39" s="4">
        <f>SUM('EW Creative Occs Employment'!AE7:AE14)-'EW Creative Occs Employment'!AE38</f>
        <v>380008.22620132775</v>
      </c>
      <c r="AF39" s="4">
        <f>SUM('EW Creative Occs Employment'!AF7:AF14)-'EW Creative Occs Employment'!AF38</f>
        <v>378913.5208234957</v>
      </c>
      <c r="AG39" s="4">
        <f>SUM('EW Creative Occs Employment'!AG7:AG14)-'EW Creative Occs Employment'!AG38</f>
        <v>371685.80655931297</v>
      </c>
      <c r="AH39" s="4">
        <f>SUM('EW Creative Occs Employment'!AH7:AH14)-'EW Creative Occs Employment'!AH38</f>
        <v>370157.68730540201</v>
      </c>
      <c r="AI39" s="4">
        <f>SUM('EW Creative Occs Employment'!AI7:AI14)-'EW Creative Occs Employment'!AI38</f>
        <v>367614.62958305265</v>
      </c>
      <c r="AJ39" s="4">
        <f>SUM('EW Creative Occs Employment'!AJ7:AJ14)-'EW Creative Occs Employment'!AJ38</f>
        <v>365819.40677459998</v>
      </c>
      <c r="AK39" s="4">
        <f>SUM('EW Creative Occs Employment'!AK7:AK14)-'EW Creative Occs Employment'!AK38</f>
        <v>371454.25886343367</v>
      </c>
      <c r="AL39" s="4">
        <f>SUM('EW Creative Occs Employment'!AL7:AL14)-'EW Creative Occs Employment'!AL38</f>
        <v>366608.84201715415</v>
      </c>
      <c r="AM39" s="4">
        <f>SUM('EW Creative Occs Employment'!AM7:AM14)-'EW Creative Occs Employment'!AM38</f>
        <v>366714.29176295741</v>
      </c>
      <c r="AN39" s="4">
        <f>SUM('EW Creative Occs Employment'!AN7:AN14)-'EW Creative Occs Employment'!AN38</f>
        <v>382299.62690057443</v>
      </c>
      <c r="AO39" s="4">
        <f>SUM('EW Creative Occs Employment'!AO7:AO14)-'EW Creative Occs Employment'!AO38</f>
        <v>388352.33362887002</v>
      </c>
      <c r="AP39" s="4">
        <f>SUM('EW Creative Occs Employment'!AP7:AP14)-'EW Creative Occs Employment'!AP38</f>
        <v>393166.54412419134</v>
      </c>
      <c r="AQ39" s="4">
        <f>SUM('EW Creative Occs Employment'!AQ7:AQ14)-'EW Creative Occs Employment'!AQ38</f>
        <v>389283.81216192158</v>
      </c>
      <c r="AR39" s="4">
        <f>SUM('EW Creative Occs Employment'!AR7:AR14)-'EW Creative Occs Employment'!AR38</f>
        <v>392153.20839136379</v>
      </c>
      <c r="AS39" s="4">
        <f>SUM('EW Creative Occs Employment'!AS7:AS14)-'EW Creative Occs Employment'!AS38</f>
        <v>395866.49138561718</v>
      </c>
      <c r="AT39" s="4">
        <f>SUM('EW Creative Occs Employment'!AT7:AT14)-'EW Creative Occs Employment'!AT38</f>
        <v>400063.65573033801</v>
      </c>
      <c r="AU39" s="4">
        <f>SUM('EW Creative Occs Employment'!AU7:AU14)-'EW Creative Occs Employment'!AU38</f>
        <v>382665.31420193985</v>
      </c>
      <c r="AV39" s="4">
        <f>SUM('EW Creative Occs Employment'!AV7:AV14)-'EW Creative Occs Employment'!AV38</f>
        <v>386089.88117439917</v>
      </c>
      <c r="AW39" s="4">
        <f>SUM('EW Creative Occs Employment'!AW7:AW14)-'EW Creative Occs Employment'!AW38</f>
        <v>387114.20428278192</v>
      </c>
      <c r="AX39" s="4">
        <f>SUM('EW Creative Occs Employment'!AX7:AX14)-'EW Creative Occs Employment'!AX38</f>
        <v>382499.29182314273</v>
      </c>
      <c r="AY39" s="4">
        <f>SUM('EW Creative Occs Employment'!AY7:AY14)-'EW Creative Occs Employment'!AY38</f>
        <v>379331.73655764898</v>
      </c>
      <c r="AZ39" s="4">
        <f>SUM('EW Creative Occs Employment'!AZ7:AZ14)-'EW Creative Occs Employment'!AZ38</f>
        <v>374490.5884528617</v>
      </c>
      <c r="BA39" s="4">
        <f>SUM('EW Creative Occs Employment'!BA7:BA14)-'EW Creative Occs Employment'!BA38</f>
        <v>384852.45414830971</v>
      </c>
      <c r="BB39" s="4">
        <f>SUM('EW Creative Occs Employment'!BB7:BB14)-'EW Creative Occs Employment'!BB38</f>
        <v>395280.72093159915</v>
      </c>
      <c r="BC39" s="4">
        <f>SUM('EW Creative Occs Employment'!BC7:BC14)-'EW Creative Occs Employment'!BC38</f>
        <v>410624.98505041271</v>
      </c>
      <c r="BD39" s="4">
        <f>SUM('EW Creative Occs Employment'!BD7:BD14)-'EW Creative Occs Employment'!BD38</f>
        <v>405069.46641947486</v>
      </c>
      <c r="BE39" s="4">
        <f>SUM('EW Creative Occs Employment'!BE7:BE14)-'EW Creative Occs Employment'!BE38</f>
        <v>401672.02440776315</v>
      </c>
      <c r="BF39" s="4">
        <f>SUM('EW Creative Occs Employment'!BF7:BF14)-'EW Creative Occs Employment'!BF38</f>
        <v>418565.45970249904</v>
      </c>
      <c r="BG39" s="4">
        <f>SUM('EW Creative Occs Employment'!BG7:BG14)-'EW Creative Occs Employment'!BG38</f>
        <v>404589.81045475428</v>
      </c>
      <c r="BH39" s="4">
        <f>SUM('EW Creative Occs Employment'!BH7:BH14)-'EW Creative Occs Employment'!BH38</f>
        <v>417102.04268559191</v>
      </c>
      <c r="BI39" s="4">
        <f>SUM('EW Creative Occs Employment'!BI7:BI14)-'EW Creative Occs Employment'!BI38</f>
        <v>410234.27242468088</v>
      </c>
      <c r="BJ39" s="4">
        <f>SUM('EW Creative Occs Employment'!BJ7:BJ14)-'EW Creative Occs Employment'!BJ38</f>
        <v>404465.46856989892</v>
      </c>
      <c r="BK39" s="4">
        <f>SUM('EW Creative Occs Employment'!BK7:BK14)-'EW Creative Occs Employment'!BK38</f>
        <v>396074.03163733392</v>
      </c>
      <c r="BL39" s="4">
        <f>SUM('EW Creative Occs Employment'!BL7:BL14)-'EW Creative Occs Employment'!BL38</f>
        <v>401404.34066451824</v>
      </c>
      <c r="BM39" s="4">
        <f>SUM('EW Creative Occs Employment'!BM7:BM14)-'EW Creative Occs Employment'!BM38</f>
        <v>405853.07499258529</v>
      </c>
      <c r="BN39" s="4">
        <f>SUM('EW Creative Occs Employment'!BN7:BN14)-'EW Creative Occs Employment'!BN38</f>
        <v>396753.33424243971</v>
      </c>
      <c r="BO39" s="4">
        <f>SUM('EW Creative Occs Employment'!BO7:BO14)-'EW Creative Occs Employment'!BO38</f>
        <v>400195.27633164101</v>
      </c>
      <c r="BP39" s="4">
        <f>SUM('EW Creative Occs Employment'!BP7:BP14)-'EW Creative Occs Employment'!BP38</f>
        <v>405460.25389893539</v>
      </c>
      <c r="BQ39" s="4">
        <f>SUM('EW Creative Occs Employment'!BQ7:BQ14)-'EW Creative Occs Employment'!BQ38</f>
        <v>408943.11207332613</v>
      </c>
      <c r="BR39" s="4">
        <f>SUM('EW Creative Occs Employment'!BR7:BR14)-'EW Creative Occs Employment'!BR38</f>
        <v>402388.83688909747</v>
      </c>
      <c r="BS39" s="4">
        <f>SUM('EW Creative Occs Employment'!BS7:BS14)-'EW Creative Occs Employment'!BS38</f>
        <v>400858.23547280772</v>
      </c>
      <c r="BT39" s="4">
        <f>SUM('EW Creative Occs Employment'!BT7:BT14)-'EW Creative Occs Employment'!BT38</f>
        <v>393491.2139287637</v>
      </c>
      <c r="BU39" s="4">
        <f>SUM('EW Creative Occs Employment'!BU7:BU14)-'EW Creative Occs Employment'!BU38</f>
        <v>403370.9983486181</v>
      </c>
      <c r="BV39" s="4">
        <f>SUM('EW Creative Occs Employment'!BV7:BV14)-'EW Creative Occs Employment'!BV38</f>
        <v>405290.67615516682</v>
      </c>
      <c r="BW39" s="4">
        <f>SUM('EW Creative Occs Employment'!BW7:BW14)-'EW Creative Occs Employment'!BW38</f>
        <v>408320.15445197548</v>
      </c>
      <c r="BX39" s="4">
        <f>SUM('EW Creative Occs Employment'!BX7:BX14)-'EW Creative Occs Employment'!BX38</f>
        <v>414602.94368907996</v>
      </c>
      <c r="BY39" s="4">
        <f>SUM('EW Creative Occs Employment'!BY7:BY14)-'EW Creative Occs Employment'!BY38</f>
        <v>424363.53432822193</v>
      </c>
      <c r="BZ39" s="4">
        <f>SUM('EW Creative Occs Employment'!BZ7:BZ14)-'EW Creative Occs Employment'!BZ38</f>
        <v>420021.50337308028</v>
      </c>
      <c r="CA39" s="4">
        <f>SUM('EW Creative Occs Employment'!CA7:CA14)-'EW Creative Occs Employment'!CA38</f>
        <v>437295.81254636869</v>
      </c>
      <c r="CB39" s="4">
        <f>SUM('EW Creative Occs Employment'!CB7:CB14)-'EW Creative Occs Employment'!CB38</f>
        <v>439925.13237945747</v>
      </c>
      <c r="CC39" s="4">
        <f>SUM('EW Creative Occs Employment'!CC7:CC14)-'EW Creative Occs Employment'!CC38</f>
        <v>438443.40890649764</v>
      </c>
      <c r="CD39" s="4">
        <f>SUM('EW Creative Occs Employment'!CD7:CD14)-'EW Creative Occs Employment'!CD38</f>
        <v>445353.02479670837</v>
      </c>
      <c r="CE39" s="4">
        <f>SUM('EW Creative Occs Employment'!CE7:CE14)-'EW Creative Occs Employment'!CE38</f>
        <v>433108.3743354085</v>
      </c>
      <c r="CF39" s="4">
        <f>SUM('EW Creative Occs Employment'!CF7:CF14)-'EW Creative Occs Employment'!CF38</f>
        <v>421135.99572218145</v>
      </c>
      <c r="CG39" s="4">
        <f>SUM('EW Creative Occs Employment'!CG7:CG14)-'EW Creative Occs Employment'!CG38</f>
        <v>430560.74744421139</v>
      </c>
      <c r="CH39" s="4">
        <f>SUM('EW Creative Occs Employment'!CH7:CH14)-'EW Creative Occs Employment'!CH38</f>
        <v>431574.7927620621</v>
      </c>
      <c r="CI39" s="4">
        <f>SUM('EW Creative Occs Employment'!CI7:CI14)-'EW Creative Occs Employment'!CI38</f>
        <v>428196.47147678462</v>
      </c>
      <c r="CJ39" s="4">
        <f>SUM('EW Creative Occs Employment'!CJ7:CJ14)-'EW Creative Occs Employment'!CJ38</f>
        <v>426893.79859850113</v>
      </c>
      <c r="CK39" s="4">
        <f>SUM('EW Creative Occs Employment'!CK7:CK14)-'EW Creative Occs Employment'!CK38</f>
        <v>439307.44263424864</v>
      </c>
      <c r="CL39" s="4">
        <f>SUM('EW Creative Occs Employment'!CL7:CL14)-'EW Creative Occs Employment'!CL38</f>
        <v>435459.75874103478</v>
      </c>
      <c r="CM39" s="4">
        <f>SUM('EW Creative Occs Employment'!CM7:CM14)-'EW Creative Occs Employment'!CM38</f>
        <v>435752.46684249549</v>
      </c>
      <c r="CN39" s="4">
        <f>SUM('EW Creative Occs Employment'!CN7:CN14)-'EW Creative Occs Employment'!CN38</f>
        <v>457770.10538373492</v>
      </c>
      <c r="CO39" s="4">
        <f>SUM('EW Creative Occs Employment'!CO7:CO14)-'EW Creative Occs Employment'!CO38</f>
        <v>461589.25805622118</v>
      </c>
      <c r="CP39" s="4">
        <f>SUM('EW Creative Occs Employment'!CP7:CP14)-'EW Creative Occs Employment'!CP38</f>
        <v>461936.83944915549</v>
      </c>
      <c r="CQ39" s="4">
        <f>SUM('EW Creative Occs Employment'!CQ7:CQ14)-'EW Creative Occs Employment'!CQ38</f>
        <v>454363.56922936678</v>
      </c>
      <c r="CR39" s="4">
        <f>SUM('EW Creative Occs Employment'!CR7:CR14)-'EW Creative Occs Employment'!CR38</f>
        <v>441568.28489168279</v>
      </c>
      <c r="CS39" s="4">
        <f>SUM('EW Creative Occs Employment'!CS7:CS14)-'EW Creative Occs Employment'!CS38</f>
        <v>446473.78245947324</v>
      </c>
      <c r="CT39" s="4">
        <f>SUM('EW Creative Occs Employment'!CT7:CT14)-'EW Creative Occs Employment'!CT38</f>
        <v>441649.73093153996</v>
      </c>
      <c r="CU39" s="4">
        <f>SUM('EW Creative Occs Employment'!CU7:CU14)-'EW Creative Occs Employment'!CU38</f>
        <v>438845.35923292005</v>
      </c>
      <c r="CV39" s="4">
        <f>SUM('EW Creative Occs Employment'!CV7:CV14)-'EW Creative Occs Employment'!CV38</f>
        <v>432129.36753501836</v>
      </c>
      <c r="CW39" s="4">
        <f>SUM('EW Creative Occs Employment'!CW7:CW14)-'EW Creative Occs Employment'!CW38</f>
        <v>428646.1865949005</v>
      </c>
      <c r="CX39" s="4">
        <f>SUM('EW Creative Occs Employment'!CX7:CX14)-'EW Creative Occs Employment'!CX38</f>
        <v>447012.40614076029</v>
      </c>
      <c r="CY39" s="4">
        <f>SUM('EW Creative Occs Employment'!CY7:CY14)-'EW Creative Occs Employment'!CY38</f>
        <v>450818.81659531733</v>
      </c>
      <c r="CZ39" s="4">
        <f>SUM('EW Creative Occs Employment'!CZ7:CZ14)-'EW Creative Occs Employment'!CZ38</f>
        <v>459570.80853102449</v>
      </c>
      <c r="DA39" s="4">
        <f>SUM('EW Creative Occs Employment'!DA7:DA14)-'EW Creative Occs Employment'!DA38</f>
        <v>476334.62768350716</v>
      </c>
      <c r="DB39" s="4">
        <f>SUM('EW Creative Occs Employment'!DB7:DB14)-'EW Creative Occs Employment'!DB38</f>
        <v>468421.28228959139</v>
      </c>
      <c r="DC39" s="4">
        <f>SUM('EW Creative Occs Employment'!DC7:DC14)-'EW Creative Occs Employment'!DC38</f>
        <v>466052.84076772723</v>
      </c>
      <c r="DD39" s="4">
        <f>SUM('EW Creative Occs Employment'!DD7:DD14)-'EW Creative Occs Employment'!DD38</f>
        <v>447363.51560824947</v>
      </c>
      <c r="DE39" s="4">
        <f>SUM('EW Creative Occs Employment'!DE7:DE14)-'EW Creative Occs Employment'!DE38</f>
        <v>457439.83687937073</v>
      </c>
      <c r="DF39" s="4">
        <f>SUM('EW Creative Occs Employment'!DF7:DF14)-'EW Creative Occs Employment'!DF38</f>
        <v>445985.06945270143</v>
      </c>
      <c r="DG39" s="4">
        <f>SUM('EW Creative Occs Employment'!DG7:DG14)-'EW Creative Occs Employment'!DG38</f>
        <v>447343.44889513438</v>
      </c>
      <c r="DH39" s="4">
        <f>SUM('EW Creative Occs Employment'!DH7:DH14)-'EW Creative Occs Employment'!DH38</f>
        <v>456065.00166820351</v>
      </c>
      <c r="DI39" s="4">
        <f>SUM('EW Creative Occs Employment'!DI7:DI14)-'EW Creative Occs Employment'!DI38</f>
        <v>455727.68495936203</v>
      </c>
      <c r="DJ39" s="4">
        <f>SUM('EW Creative Occs Employment'!DJ7:DJ14)-'EW Creative Occs Employment'!DJ38</f>
        <v>460008.51971074735</v>
      </c>
      <c r="DK39" s="4">
        <f>SUM('EW Creative Occs Employment'!DK7:DK14)-'EW Creative Occs Employment'!DK38</f>
        <v>470724.21444064181</v>
      </c>
      <c r="DL39" s="4">
        <f>SUM('EW Creative Occs Employment'!DL7:DL14)-'EW Creative Occs Employment'!DL38</f>
        <v>479632.87551291537</v>
      </c>
      <c r="DM39" s="4">
        <f>SUM('EW Creative Occs Employment'!DM7:DM14)-'EW Creative Occs Employment'!DM38</f>
        <v>483019.71510910604</v>
      </c>
      <c r="DN39" s="4">
        <f>SUM('EW Creative Occs Employment'!DN7:DN14)-'EW Creative Occs Employment'!DN38</f>
        <v>485288.5688784669</v>
      </c>
      <c r="DO39" s="4">
        <f>SUM('EW Creative Occs Employment'!DO7:DO14)-'EW Creative Occs Employment'!DO38</f>
        <v>473515.39352329774</v>
      </c>
      <c r="DP39" s="4">
        <f>SUM('EW Creative Occs Employment'!DP7:DP14)-'EW Creative Occs Employment'!DP38</f>
        <v>484392.98784760514</v>
      </c>
      <c r="DQ39" s="4">
        <f>SUM('EW Creative Occs Employment'!DQ7:DQ14)-'EW Creative Occs Employment'!DQ38</f>
        <v>468468.70574984071</v>
      </c>
      <c r="DR39" s="4">
        <f>SUM('EW Creative Occs Employment'!DR7:DR14)-'EW Creative Occs Employment'!DR38</f>
        <v>477576.09408274421</v>
      </c>
      <c r="DS39" s="4">
        <f>SUM('EW Creative Occs Employment'!DS7:DS14)-'EW Creative Occs Employment'!DS38</f>
        <v>471835.05950924987</v>
      </c>
      <c r="DT39" s="4">
        <f>SUM('EW Creative Occs Employment'!DT7:DT14)-'EW Creative Occs Employment'!DT38</f>
        <v>468426.97904301196</v>
      </c>
      <c r="DU39" s="4">
        <f>SUM('EW Creative Occs Employment'!DU7:DU14)-'EW Creative Occs Employment'!DU38</f>
        <v>465293.59296799486</v>
      </c>
      <c r="DV39" s="4">
        <f>SUM('EW Creative Occs Employment'!DV7:DV14)-'EW Creative Occs Employment'!DV38</f>
        <v>435984.15268480399</v>
      </c>
      <c r="DW39" s="4">
        <f>SUM('EW Creative Occs Employment'!DW7:DW14)-'EW Creative Occs Employment'!DW38</f>
        <v>447489.5734874442</v>
      </c>
      <c r="DX39" s="4">
        <f>SUM('EW Creative Occs Employment'!DX7:DX14)-'EW Creative Occs Employment'!DX38</f>
        <v>467331.85636568512</v>
      </c>
      <c r="DY39" s="4">
        <f>SUM('EW Creative Occs Employment'!DY7:DY14)-'EW Creative Occs Employment'!DY38</f>
        <v>490346.08070923458</v>
      </c>
      <c r="DZ39" s="4">
        <f>SUM('EW Creative Occs Employment'!DZ7:DZ14)-'EW Creative Occs Employment'!DZ38</f>
        <v>494449.50626026921</v>
      </c>
      <c r="EA39" s="4">
        <f>SUM('EW Creative Occs Employment'!EA7:EA14)-'EW Creative Occs Employment'!EA38</f>
        <v>498424.6965926527</v>
      </c>
      <c r="EB39" s="4">
        <f>SUM('EW Creative Occs Employment'!EB7:EB14)-'EW Creative Occs Employment'!EB38</f>
        <v>517444.57291252573</v>
      </c>
      <c r="EC39" s="4">
        <f>SUM('EW Creative Occs Employment'!EC7:EC14)-'EW Creative Occs Employment'!EC38</f>
        <v>508495.86148798879</v>
      </c>
      <c r="ED39" s="4">
        <f>SUM('EW Creative Occs Employment'!ED7:ED14)-'EW Creative Occs Employment'!ED38</f>
        <v>508495.86148798879</v>
      </c>
    </row>
    <row r="41" spans="1:134" x14ac:dyDescent="0.45">
      <c r="C41" s="12">
        <f>C28/$C28</f>
        <v>1</v>
      </c>
      <c r="D41" s="12">
        <f t="shared" ref="D41:AI41" si="8">D38/$C38</f>
        <v>1.0009462333363857</v>
      </c>
      <c r="E41" s="12">
        <f t="shared" si="8"/>
        <v>1.1147863571177057</v>
      </c>
      <c r="F41" s="12">
        <f t="shared" si="8"/>
        <v>1.084380475399755</v>
      </c>
      <c r="G41" s="12">
        <f t="shared" si="8"/>
        <v>1.0804892811522577</v>
      </c>
      <c r="H41" s="12">
        <f t="shared" si="8"/>
        <v>1.0011705024421653</v>
      </c>
      <c r="I41" s="12">
        <f t="shared" si="8"/>
        <v>1.1354634885706893</v>
      </c>
      <c r="J41" s="12">
        <f t="shared" si="8"/>
        <v>1.0494026971901738</v>
      </c>
      <c r="K41" s="12">
        <f t="shared" si="8"/>
        <v>1.1197737254698448</v>
      </c>
      <c r="L41" s="12">
        <f t="shared" si="8"/>
        <v>1.0570737086704067</v>
      </c>
      <c r="M41" s="12">
        <f t="shared" si="8"/>
        <v>1.1139680112580572</v>
      </c>
      <c r="N41" s="12">
        <f t="shared" si="8"/>
        <v>1.1290601595725362</v>
      </c>
      <c r="O41" s="12">
        <f t="shared" si="8"/>
        <v>1.0736214771431307</v>
      </c>
      <c r="P41" s="12">
        <f t="shared" si="8"/>
        <v>1.0181579138203576</v>
      </c>
      <c r="Q41" s="12">
        <f t="shared" si="8"/>
        <v>1.0379211854343131</v>
      </c>
      <c r="R41" s="12">
        <f t="shared" si="8"/>
        <v>1.1948146281096934</v>
      </c>
      <c r="S41" s="12">
        <f t="shared" si="8"/>
        <v>1.1021263430179455</v>
      </c>
      <c r="T41" s="12">
        <f t="shared" si="8"/>
        <v>1.0828068714316152</v>
      </c>
      <c r="U41" s="12">
        <f t="shared" si="8"/>
        <v>1.0735014703769961</v>
      </c>
      <c r="V41" s="12">
        <f t="shared" si="8"/>
        <v>1.015306563123517</v>
      </c>
      <c r="W41" s="12">
        <f t="shared" si="8"/>
        <v>1.0525489149248959</v>
      </c>
      <c r="X41" s="12">
        <f t="shared" si="8"/>
        <v>1.0737006730334593</v>
      </c>
      <c r="Y41" s="12">
        <f t="shared" si="8"/>
        <v>1.1702510893810087</v>
      </c>
      <c r="Z41" s="12">
        <f t="shared" si="8"/>
        <v>1.1731394955720633</v>
      </c>
      <c r="AA41" s="12">
        <f t="shared" si="8"/>
        <v>1.134823684600347</v>
      </c>
      <c r="AB41" s="12">
        <f t="shared" si="8"/>
        <v>1.0802980153934749</v>
      </c>
      <c r="AC41" s="12">
        <f t="shared" si="8"/>
        <v>1.1891573146137346</v>
      </c>
      <c r="AD41" s="12">
        <f t="shared" si="8"/>
        <v>1.0676034022894525</v>
      </c>
      <c r="AE41" s="12">
        <f t="shared" si="8"/>
        <v>1.0094785782711158</v>
      </c>
      <c r="AF41" s="12">
        <f t="shared" si="8"/>
        <v>1.0003616715605079</v>
      </c>
      <c r="AG41" s="12">
        <f t="shared" si="8"/>
        <v>1.1005569767529717</v>
      </c>
      <c r="AH41" s="12">
        <f t="shared" si="8"/>
        <v>1.1325057163921164</v>
      </c>
      <c r="AI41" s="12">
        <f t="shared" si="8"/>
        <v>1.0113924615687906</v>
      </c>
      <c r="AJ41" s="12">
        <f t="shared" ref="AJ41:BO41" si="9">AJ38/$C38</f>
        <v>0.98864296705725085</v>
      </c>
      <c r="AK41" s="12">
        <f t="shared" si="9"/>
        <v>1.0497921334329763</v>
      </c>
      <c r="AL41" s="12">
        <f t="shared" si="9"/>
        <v>0.99879825103012077</v>
      </c>
      <c r="AM41" s="12">
        <f t="shared" si="9"/>
        <v>1.0706236993165998</v>
      </c>
      <c r="AN41" s="12">
        <f t="shared" si="9"/>
        <v>1.0177938487739517</v>
      </c>
      <c r="AO41" s="12">
        <f t="shared" si="9"/>
        <v>1.0846322924209735</v>
      </c>
      <c r="AP41" s="12">
        <f t="shared" si="9"/>
        <v>1.2312622166353908</v>
      </c>
      <c r="AQ41" s="12">
        <f t="shared" si="9"/>
        <v>1.2216465826275131</v>
      </c>
      <c r="AR41" s="12">
        <f t="shared" si="9"/>
        <v>1.2296989254738746</v>
      </c>
      <c r="AS41" s="12">
        <f t="shared" si="9"/>
        <v>1.1076190284677718</v>
      </c>
      <c r="AT41" s="12">
        <f t="shared" si="9"/>
        <v>1.161926633041193</v>
      </c>
      <c r="AU41" s="12">
        <f t="shared" si="9"/>
        <v>1.1722450787718004</v>
      </c>
      <c r="AV41" s="12">
        <f t="shared" si="9"/>
        <v>1.0179302360509521</v>
      </c>
      <c r="AW41" s="12">
        <f t="shared" si="9"/>
        <v>1.1757517429394226</v>
      </c>
      <c r="AX41" s="12">
        <f t="shared" si="9"/>
        <v>1.1593451073268486</v>
      </c>
      <c r="AY41" s="12">
        <f t="shared" si="9"/>
        <v>1.0846671887731003</v>
      </c>
      <c r="AZ41" s="12">
        <f t="shared" si="9"/>
        <v>1.1560869564917582</v>
      </c>
      <c r="BA41" s="12">
        <f t="shared" si="9"/>
        <v>1.2238594588743197</v>
      </c>
      <c r="BB41" s="12">
        <f t="shared" si="9"/>
        <v>1.1630258833076863</v>
      </c>
      <c r="BC41" s="12">
        <f t="shared" si="9"/>
        <v>1.2172588202248333</v>
      </c>
      <c r="BD41" s="12">
        <f t="shared" si="9"/>
        <v>1.174361870737429</v>
      </c>
      <c r="BE41" s="12">
        <f t="shared" si="9"/>
        <v>1.1776262016509167</v>
      </c>
      <c r="BF41" s="12">
        <f t="shared" si="9"/>
        <v>1.1549502552252224</v>
      </c>
      <c r="BG41" s="12">
        <f t="shared" si="9"/>
        <v>1.1631144823840898</v>
      </c>
      <c r="BH41" s="12">
        <f t="shared" si="9"/>
        <v>1.168242297559662</v>
      </c>
      <c r="BI41" s="12">
        <f t="shared" si="9"/>
        <v>1.1858813969781541</v>
      </c>
      <c r="BJ41" s="12">
        <f t="shared" si="9"/>
        <v>1.1479438798208375</v>
      </c>
      <c r="BK41" s="12">
        <f t="shared" si="9"/>
        <v>1.2072230107441837</v>
      </c>
      <c r="BL41" s="12">
        <f t="shared" si="9"/>
        <v>1.2415620415497972</v>
      </c>
      <c r="BM41" s="12">
        <f t="shared" si="9"/>
        <v>1.2909247330920131</v>
      </c>
      <c r="BN41" s="12">
        <f t="shared" si="9"/>
        <v>1.3249186589861723</v>
      </c>
      <c r="BO41" s="12">
        <f t="shared" si="9"/>
        <v>1.3241249840700122</v>
      </c>
      <c r="BP41" s="12">
        <f t="shared" ref="BP41:CU41" si="10">BP38/$C38</f>
        <v>1.0673621080247373</v>
      </c>
      <c r="BQ41" s="12">
        <f t="shared" si="10"/>
        <v>1.0527236702217029</v>
      </c>
      <c r="BR41" s="12">
        <f t="shared" si="10"/>
        <v>1.0661887291928605</v>
      </c>
      <c r="BS41" s="12">
        <f t="shared" si="10"/>
        <v>1.0931413271434305</v>
      </c>
      <c r="BT41" s="12">
        <f t="shared" si="10"/>
        <v>1.1693444979798993</v>
      </c>
      <c r="BU41" s="12">
        <f t="shared" si="10"/>
        <v>1.1120164914043911</v>
      </c>
      <c r="BV41" s="12">
        <f t="shared" si="10"/>
        <v>1.1624999792068746</v>
      </c>
      <c r="BW41" s="12">
        <f t="shared" si="10"/>
        <v>1.1342283657241552</v>
      </c>
      <c r="BX41" s="12">
        <f t="shared" si="10"/>
        <v>1.0724203966330133</v>
      </c>
      <c r="BY41" s="12">
        <f t="shared" si="10"/>
        <v>1.0307103374978555</v>
      </c>
      <c r="BZ41" s="12">
        <f t="shared" si="10"/>
        <v>1.0372284521743962</v>
      </c>
      <c r="CA41" s="12">
        <f t="shared" si="10"/>
        <v>1.010821838030018</v>
      </c>
      <c r="CB41" s="12">
        <f t="shared" si="10"/>
        <v>0.9972205211507309</v>
      </c>
      <c r="CC41" s="12">
        <f t="shared" si="10"/>
        <v>1.1662915193475507</v>
      </c>
      <c r="CD41" s="12">
        <f t="shared" si="10"/>
        <v>1.1676375998913264</v>
      </c>
      <c r="CE41" s="12">
        <f t="shared" si="10"/>
        <v>1.2346132604371276</v>
      </c>
      <c r="CF41" s="12">
        <f t="shared" si="10"/>
        <v>1.2885574054198508</v>
      </c>
      <c r="CG41" s="12">
        <f t="shared" si="10"/>
        <v>1.3173337481215044</v>
      </c>
      <c r="CH41" s="12">
        <f t="shared" si="10"/>
        <v>1.3774494677918268</v>
      </c>
      <c r="CI41" s="12">
        <f t="shared" si="10"/>
        <v>1.2396368132730551</v>
      </c>
      <c r="CJ41" s="12">
        <f t="shared" si="10"/>
        <v>1.1938792954586841</v>
      </c>
      <c r="CK41" s="12">
        <f t="shared" si="10"/>
        <v>1.182834920748238</v>
      </c>
      <c r="CL41" s="12">
        <f t="shared" si="10"/>
        <v>1.2807066411388957</v>
      </c>
      <c r="CM41" s="12">
        <f t="shared" si="10"/>
        <v>1.1639246183921244</v>
      </c>
      <c r="CN41" s="12">
        <f t="shared" si="10"/>
        <v>1.0691394184894634</v>
      </c>
      <c r="CO41" s="12">
        <f t="shared" si="10"/>
        <v>1.3576664239980953</v>
      </c>
      <c r="CP41" s="12">
        <f t="shared" si="10"/>
        <v>1.3193990384758303</v>
      </c>
      <c r="CQ41" s="12">
        <f t="shared" si="10"/>
        <v>1.3879360478079164</v>
      </c>
      <c r="CR41" s="12">
        <f t="shared" si="10"/>
        <v>1.4794394161335562</v>
      </c>
      <c r="CS41" s="12">
        <f t="shared" si="10"/>
        <v>1.5226325871553203</v>
      </c>
      <c r="CT41" s="12">
        <f t="shared" si="10"/>
        <v>1.5101848599334187</v>
      </c>
      <c r="CU41" s="12">
        <f t="shared" si="10"/>
        <v>1.3995763054616157</v>
      </c>
      <c r="CV41" s="12">
        <f t="shared" ref="CV41:ED41" si="11">CV38/$C38</f>
        <v>1.3551563190206555</v>
      </c>
      <c r="CW41" s="12">
        <f t="shared" si="11"/>
        <v>1.3629988558730417</v>
      </c>
      <c r="CX41" s="12">
        <f t="shared" si="11"/>
        <v>1.4104178032972543</v>
      </c>
      <c r="CY41" s="12">
        <f t="shared" si="11"/>
        <v>1.3847150086541182</v>
      </c>
      <c r="CZ41" s="12">
        <f t="shared" si="11"/>
        <v>1.2297680571175817</v>
      </c>
      <c r="DA41" s="12">
        <f t="shared" si="11"/>
        <v>1.2455479099771554</v>
      </c>
      <c r="DB41" s="12">
        <f t="shared" si="11"/>
        <v>1.2068910950290641</v>
      </c>
      <c r="DC41" s="12">
        <f t="shared" si="11"/>
        <v>1.3964488447289418</v>
      </c>
      <c r="DD41" s="12">
        <f t="shared" si="11"/>
        <v>1.4656700943376579</v>
      </c>
      <c r="DE41" s="12">
        <f t="shared" si="11"/>
        <v>1.4641633578961981</v>
      </c>
      <c r="DF41" s="12">
        <f t="shared" si="11"/>
        <v>1.505883222540235</v>
      </c>
      <c r="DG41" s="12">
        <f t="shared" si="11"/>
        <v>1.5139484328411354</v>
      </c>
      <c r="DH41" s="12">
        <f t="shared" si="11"/>
        <v>1.4247647089620006</v>
      </c>
      <c r="DI41" s="12">
        <f t="shared" si="11"/>
        <v>1.4333461228297733</v>
      </c>
      <c r="DJ41" s="12">
        <f t="shared" si="11"/>
        <v>1.3457996649147359</v>
      </c>
      <c r="DK41" s="12">
        <f t="shared" si="11"/>
        <v>1.3961947148028337</v>
      </c>
      <c r="DL41" s="12">
        <f t="shared" si="11"/>
        <v>1.3877778727941155</v>
      </c>
      <c r="DM41" s="12">
        <f t="shared" si="11"/>
        <v>1.3288905154123924</v>
      </c>
      <c r="DN41" s="12">
        <f t="shared" si="11"/>
        <v>1.355693431332448</v>
      </c>
      <c r="DO41" s="12">
        <f t="shared" si="11"/>
        <v>1.3862624997843065</v>
      </c>
      <c r="DP41" s="12">
        <f t="shared" si="11"/>
        <v>1.4674079240291249</v>
      </c>
      <c r="DQ41" s="12">
        <f t="shared" si="11"/>
        <v>1.4616509008215073</v>
      </c>
      <c r="DR41" s="12">
        <f t="shared" si="11"/>
        <v>1.4129081191002022</v>
      </c>
      <c r="DS41" s="12">
        <f t="shared" si="11"/>
        <v>1.3674337698097037</v>
      </c>
      <c r="DT41" s="12">
        <f t="shared" si="11"/>
        <v>1.4412217436101651</v>
      </c>
      <c r="DU41" s="12">
        <f t="shared" si="11"/>
        <v>1.0811001906921374</v>
      </c>
      <c r="DV41" s="12">
        <f t="shared" si="11"/>
        <v>0.97746263178654003</v>
      </c>
      <c r="DW41" s="12">
        <f t="shared" si="11"/>
        <v>1.0618538960797554</v>
      </c>
      <c r="DX41" s="12">
        <f t="shared" si="11"/>
        <v>0.97166056739916551</v>
      </c>
      <c r="DY41" s="12">
        <f t="shared" si="11"/>
        <v>1.0006658368095243</v>
      </c>
      <c r="DZ41" s="12">
        <f t="shared" si="11"/>
        <v>1.0626922728569219</v>
      </c>
      <c r="EA41" s="12">
        <f t="shared" si="11"/>
        <v>1.1352671209152907</v>
      </c>
      <c r="EB41" s="12">
        <f t="shared" si="11"/>
        <v>1.1051857571056698</v>
      </c>
      <c r="EC41" s="12">
        <f t="shared" si="11"/>
        <v>1.0672192819315975</v>
      </c>
      <c r="ED41" s="12">
        <f t="shared" si="11"/>
        <v>1.0672192819315975</v>
      </c>
    </row>
    <row r="42" spans="1:134" x14ac:dyDescent="0.45">
      <c r="C42" s="12">
        <f>C29/$C29</f>
        <v>1</v>
      </c>
      <c r="D42" s="12">
        <f t="shared" ref="D42:AI42" si="12">D39/$C39</f>
        <v>1.0149011648967203</v>
      </c>
      <c r="E42" s="12">
        <f t="shared" si="12"/>
        <v>1.0388764107973512</v>
      </c>
      <c r="F42" s="12">
        <f t="shared" si="12"/>
        <v>1.0295277635177045</v>
      </c>
      <c r="G42" s="12">
        <f t="shared" si="12"/>
        <v>1.0240845994616949</v>
      </c>
      <c r="H42" s="12">
        <f t="shared" si="12"/>
        <v>1.0603445150305422</v>
      </c>
      <c r="I42" s="12">
        <f t="shared" si="12"/>
        <v>1.0440293182938007</v>
      </c>
      <c r="J42" s="12">
        <f t="shared" si="12"/>
        <v>1.0472592231917031</v>
      </c>
      <c r="K42" s="12">
        <f t="shared" si="12"/>
        <v>1.0347203082586036</v>
      </c>
      <c r="L42" s="12">
        <f t="shared" si="12"/>
        <v>1.0358245680199456</v>
      </c>
      <c r="M42" s="12">
        <f t="shared" si="12"/>
        <v>1.0613157988542037</v>
      </c>
      <c r="N42" s="12">
        <f t="shared" si="12"/>
        <v>1.045480703058224</v>
      </c>
      <c r="O42" s="12">
        <f t="shared" si="12"/>
        <v>1.0540182102731082</v>
      </c>
      <c r="P42" s="12">
        <f t="shared" si="12"/>
        <v>1.0334242768139628</v>
      </c>
      <c r="Q42" s="12">
        <f t="shared" si="12"/>
        <v>1.0133147269175136</v>
      </c>
      <c r="R42" s="12">
        <f t="shared" si="12"/>
        <v>1.0288171282413008</v>
      </c>
      <c r="S42" s="12">
        <f t="shared" si="12"/>
        <v>1.0334182019650282</v>
      </c>
      <c r="T42" s="12">
        <f t="shared" si="12"/>
        <v>1.0418429657158874</v>
      </c>
      <c r="U42" s="12">
        <f t="shared" si="12"/>
        <v>1.0482902138000316</v>
      </c>
      <c r="V42" s="12">
        <f t="shared" si="12"/>
        <v>1.0352967643728397</v>
      </c>
      <c r="W42" s="12">
        <f t="shared" si="12"/>
        <v>1.0443646521713115</v>
      </c>
      <c r="X42" s="12">
        <f t="shared" si="12"/>
        <v>1.0484081720479239</v>
      </c>
      <c r="Y42" s="12">
        <f t="shared" si="12"/>
        <v>1.0404990936812943</v>
      </c>
      <c r="Z42" s="12">
        <f t="shared" si="12"/>
        <v>1.0727133490514218</v>
      </c>
      <c r="AA42" s="12">
        <f t="shared" si="12"/>
        <v>1.0792213733579599</v>
      </c>
      <c r="AB42" s="12">
        <f t="shared" si="12"/>
        <v>1.0659401079071595</v>
      </c>
      <c r="AC42" s="12">
        <f t="shared" si="12"/>
        <v>1.0826166153664227</v>
      </c>
      <c r="AD42" s="12">
        <f t="shared" si="12"/>
        <v>1.0700375279242424</v>
      </c>
      <c r="AE42" s="12">
        <f t="shared" si="12"/>
        <v>1.0641002757287656</v>
      </c>
      <c r="AF42" s="12">
        <f t="shared" si="12"/>
        <v>1.0610348781555676</v>
      </c>
      <c r="AG42" s="12">
        <f t="shared" si="12"/>
        <v>1.0407958090746501</v>
      </c>
      <c r="AH42" s="12">
        <f t="shared" si="12"/>
        <v>1.0365167645505677</v>
      </c>
      <c r="AI42" s="12">
        <f t="shared" si="12"/>
        <v>1.0293956860134086</v>
      </c>
      <c r="AJ42" s="12">
        <f t="shared" ref="AJ42:BO42" si="13">AJ39/$C39</f>
        <v>1.0243686972438104</v>
      </c>
      <c r="AK42" s="12">
        <f t="shared" si="13"/>
        <v>1.04014742846065</v>
      </c>
      <c r="AL42" s="12">
        <f t="shared" si="13"/>
        <v>1.0265792763875019</v>
      </c>
      <c r="AM42" s="12">
        <f t="shared" si="13"/>
        <v>1.0268745571099918</v>
      </c>
      <c r="AN42" s="12">
        <f t="shared" si="13"/>
        <v>1.0705166634481769</v>
      </c>
      <c r="AO42" s="12">
        <f t="shared" si="13"/>
        <v>1.0874654725907253</v>
      </c>
      <c r="AP42" s="12">
        <f t="shared" si="13"/>
        <v>1.1009462405380321</v>
      </c>
      <c r="AQ42" s="12">
        <f t="shared" si="13"/>
        <v>1.0900738018202365</v>
      </c>
      <c r="AR42" s="12">
        <f t="shared" si="13"/>
        <v>1.0981086945104461</v>
      </c>
      <c r="AS42" s="12">
        <f t="shared" si="13"/>
        <v>1.1085066416747544</v>
      </c>
      <c r="AT42" s="12">
        <f t="shared" si="13"/>
        <v>1.1202595549765055</v>
      </c>
      <c r="AU42" s="12">
        <f t="shared" si="13"/>
        <v>1.0715406622234227</v>
      </c>
      <c r="AV42" s="12">
        <f t="shared" si="13"/>
        <v>1.0811301458408509</v>
      </c>
      <c r="AW42" s="12">
        <f t="shared" si="13"/>
        <v>1.0839984587533402</v>
      </c>
      <c r="AX42" s="12">
        <f t="shared" si="13"/>
        <v>1.0710757658162549</v>
      </c>
      <c r="AY42" s="12">
        <f t="shared" si="13"/>
        <v>1.0622059672198101</v>
      </c>
      <c r="AZ42" s="12">
        <f t="shared" si="13"/>
        <v>1.048649768490526</v>
      </c>
      <c r="BA42" s="12">
        <f t="shared" si="13"/>
        <v>1.0776650986422189</v>
      </c>
      <c r="BB42" s="12">
        <f t="shared" si="13"/>
        <v>1.1068663653368835</v>
      </c>
      <c r="BC42" s="12">
        <f t="shared" si="13"/>
        <v>1.149833423821123</v>
      </c>
      <c r="BD42" s="12">
        <f t="shared" si="13"/>
        <v>1.1342768424121055</v>
      </c>
      <c r="BE42" s="12">
        <f t="shared" si="13"/>
        <v>1.1247633141983253</v>
      </c>
      <c r="BF42" s="12">
        <f t="shared" si="13"/>
        <v>1.1720683668673975</v>
      </c>
      <c r="BG42" s="12">
        <f t="shared" si="13"/>
        <v>1.132933708213627</v>
      </c>
      <c r="BH42" s="12">
        <f t="shared" si="13"/>
        <v>1.1679705017586246</v>
      </c>
      <c r="BI42" s="12">
        <f t="shared" si="13"/>
        <v>1.148739349050879</v>
      </c>
      <c r="BJ42" s="12">
        <f t="shared" si="13"/>
        <v>1.1325855256616812</v>
      </c>
      <c r="BK42" s="12">
        <f t="shared" si="13"/>
        <v>1.1090877965652268</v>
      </c>
      <c r="BL42" s="12">
        <f t="shared" si="13"/>
        <v>1.1240137453065084</v>
      </c>
      <c r="BM42" s="12">
        <f t="shared" si="13"/>
        <v>1.1364711056969967</v>
      </c>
      <c r="BN42" s="12">
        <f t="shared" si="13"/>
        <v>1.1109899819379543</v>
      </c>
      <c r="BO42" s="12">
        <f t="shared" si="13"/>
        <v>1.1206281194140129</v>
      </c>
      <c r="BP42" s="12">
        <f t="shared" ref="BP42:CU42" si="14">BP39/$C39</f>
        <v>1.1353711267880047</v>
      </c>
      <c r="BQ42" s="12">
        <f t="shared" si="14"/>
        <v>1.1451238376194011</v>
      </c>
      <c r="BR42" s="12">
        <f t="shared" si="14"/>
        <v>1.126770534848937</v>
      </c>
      <c r="BS42" s="12">
        <f t="shared" si="14"/>
        <v>1.1224845397656573</v>
      </c>
      <c r="BT42" s="12">
        <f t="shared" si="14"/>
        <v>1.1018553819848365</v>
      </c>
      <c r="BU42" s="12">
        <f t="shared" si="14"/>
        <v>1.1295207865746257</v>
      </c>
      <c r="BV42" s="12">
        <f t="shared" si="14"/>
        <v>1.1348962746362357</v>
      </c>
      <c r="BW42" s="12">
        <f t="shared" si="14"/>
        <v>1.1433794296541497</v>
      </c>
      <c r="BX42" s="12">
        <f t="shared" si="14"/>
        <v>1.1609725165890801</v>
      </c>
      <c r="BY42" s="12">
        <f t="shared" si="14"/>
        <v>1.1883041543649526</v>
      </c>
      <c r="BZ42" s="12">
        <f t="shared" si="14"/>
        <v>1.1761455851077145</v>
      </c>
      <c r="CA42" s="12">
        <f t="shared" si="14"/>
        <v>1.2245171620550557</v>
      </c>
      <c r="CB42" s="12">
        <f t="shared" si="14"/>
        <v>1.2318797920363513</v>
      </c>
      <c r="CC42" s="12">
        <f t="shared" si="14"/>
        <v>1.2277306651295696</v>
      </c>
      <c r="CD42" s="12">
        <f t="shared" si="14"/>
        <v>1.2470789941051055</v>
      </c>
      <c r="CE42" s="12">
        <f t="shared" si="14"/>
        <v>1.2127914839048168</v>
      </c>
      <c r="CF42" s="12">
        <f t="shared" si="14"/>
        <v>1.1792663902224645</v>
      </c>
      <c r="CG42" s="12">
        <f t="shared" si="14"/>
        <v>1.2056576107661323</v>
      </c>
      <c r="CH42" s="12">
        <f t="shared" si="14"/>
        <v>1.208497143776017</v>
      </c>
      <c r="CI42" s="12">
        <f t="shared" si="14"/>
        <v>1.1990371574828267</v>
      </c>
      <c r="CJ42" s="12">
        <f t="shared" si="14"/>
        <v>1.1953894086358545</v>
      </c>
      <c r="CK42" s="12">
        <f t="shared" si="14"/>
        <v>1.2301501351950721</v>
      </c>
      <c r="CL42" s="12">
        <f t="shared" si="14"/>
        <v>1.219375838194678</v>
      </c>
      <c r="CM42" s="12">
        <f t="shared" si="14"/>
        <v>1.2201954803760748</v>
      </c>
      <c r="CN42" s="12">
        <f t="shared" si="14"/>
        <v>1.2818493437064349</v>
      </c>
      <c r="CO42" s="12">
        <f t="shared" si="14"/>
        <v>1.2925437474893935</v>
      </c>
      <c r="CP42" s="12">
        <f t="shared" si="14"/>
        <v>1.293517046040735</v>
      </c>
      <c r="CQ42" s="12">
        <f t="shared" si="14"/>
        <v>1.2723103500446959</v>
      </c>
      <c r="CR42" s="12">
        <f t="shared" si="14"/>
        <v>1.2364809530659473</v>
      </c>
      <c r="CS42" s="12">
        <f t="shared" si="14"/>
        <v>1.2502173433716326</v>
      </c>
      <c r="CT42" s="12">
        <f t="shared" si="14"/>
        <v>1.236709018532675</v>
      </c>
      <c r="CU42" s="12">
        <f t="shared" si="14"/>
        <v>1.2288562077459779</v>
      </c>
      <c r="CV42" s="12">
        <f t="shared" ref="CV42:ED42" si="15">CV39/$C39</f>
        <v>1.2100500658659255</v>
      </c>
      <c r="CW42" s="12">
        <f t="shared" si="15"/>
        <v>1.2002964512248862</v>
      </c>
      <c r="CX42" s="12">
        <f t="shared" si="15"/>
        <v>1.2517255991625689</v>
      </c>
      <c r="CY42" s="12">
        <f t="shared" si="15"/>
        <v>1.2623843221452791</v>
      </c>
      <c r="CZ42" s="12">
        <f t="shared" si="15"/>
        <v>1.2868916785387374</v>
      </c>
      <c r="DA42" s="12">
        <f t="shared" si="15"/>
        <v>1.3338337796630779</v>
      </c>
      <c r="DB42" s="12">
        <f t="shared" si="15"/>
        <v>1.3116748040541091</v>
      </c>
      <c r="DC42" s="12">
        <f t="shared" si="15"/>
        <v>1.3050426863716675</v>
      </c>
      <c r="DD42" s="12">
        <f t="shared" si="15"/>
        <v>1.252708777039798</v>
      </c>
      <c r="DE42" s="12">
        <f t="shared" si="15"/>
        <v>1.2809245247621937</v>
      </c>
      <c r="DF42" s="12">
        <f t="shared" si="15"/>
        <v>1.2488488476144313</v>
      </c>
      <c r="DG42" s="12">
        <f t="shared" si="15"/>
        <v>1.2526525861642157</v>
      </c>
      <c r="DH42" s="12">
        <f t="shared" si="15"/>
        <v>1.2770747067150718</v>
      </c>
      <c r="DI42" s="12">
        <f t="shared" si="15"/>
        <v>1.2761301513656411</v>
      </c>
      <c r="DJ42" s="12">
        <f t="shared" si="15"/>
        <v>1.2881173588133163</v>
      </c>
      <c r="DK42" s="12">
        <f t="shared" si="15"/>
        <v>1.3181234821825112</v>
      </c>
      <c r="DL42" s="12">
        <f t="shared" si="15"/>
        <v>1.3430695440037048</v>
      </c>
      <c r="DM42" s="12">
        <f t="shared" si="15"/>
        <v>1.3525533832989263</v>
      </c>
      <c r="DN42" s="12">
        <f t="shared" si="15"/>
        <v>1.3589066350316561</v>
      </c>
      <c r="DO42" s="12">
        <f t="shared" si="15"/>
        <v>1.3259393509629123</v>
      </c>
      <c r="DP42" s="12">
        <f t="shared" si="15"/>
        <v>1.3563988261049815</v>
      </c>
      <c r="DQ42" s="12">
        <f t="shared" si="15"/>
        <v>1.3118075993823359</v>
      </c>
      <c r="DR42" s="12">
        <f t="shared" si="15"/>
        <v>1.3373101379275862</v>
      </c>
      <c r="DS42" s="12">
        <f t="shared" si="15"/>
        <v>1.321234074170516</v>
      </c>
      <c r="DT42" s="12">
        <f t="shared" si="15"/>
        <v>1.3116907561216371</v>
      </c>
      <c r="DU42" s="12">
        <f t="shared" si="15"/>
        <v>1.302916638203927</v>
      </c>
      <c r="DV42" s="12">
        <f t="shared" si="15"/>
        <v>1.2208442478281571</v>
      </c>
      <c r="DW42" s="12">
        <f t="shared" si="15"/>
        <v>1.2530617647246958</v>
      </c>
      <c r="DX42" s="12">
        <f t="shared" si="15"/>
        <v>1.3086241900250313</v>
      </c>
      <c r="DY42" s="12">
        <f t="shared" si="15"/>
        <v>1.373068696172854</v>
      </c>
      <c r="DZ42" s="12">
        <f t="shared" si="15"/>
        <v>1.3845591217984694</v>
      </c>
      <c r="EA42" s="12">
        <f t="shared" si="15"/>
        <v>1.3956904627461324</v>
      </c>
      <c r="EB42" s="12">
        <f t="shared" si="15"/>
        <v>1.4489499825165841</v>
      </c>
      <c r="EC42" s="12">
        <f t="shared" si="15"/>
        <v>1.4238917715682191</v>
      </c>
      <c r="ED42" s="12">
        <f t="shared" si="15"/>
        <v>1.4238917715682191</v>
      </c>
    </row>
    <row r="43" spans="1:134" x14ac:dyDescent="0.45">
      <c r="C43" s="9">
        <f t="shared" ref="C43:AH43" si="16">C17</f>
        <v>40179</v>
      </c>
      <c r="D43" s="9">
        <f t="shared" si="16"/>
        <v>40210</v>
      </c>
      <c r="E43" s="9">
        <f t="shared" si="16"/>
        <v>40238</v>
      </c>
      <c r="F43" s="9">
        <f t="shared" si="16"/>
        <v>40269</v>
      </c>
      <c r="G43" s="9">
        <f t="shared" si="16"/>
        <v>40299</v>
      </c>
      <c r="H43" s="9">
        <f t="shared" si="16"/>
        <v>40330</v>
      </c>
      <c r="I43" s="9">
        <f t="shared" si="16"/>
        <v>40360</v>
      </c>
      <c r="J43" s="9">
        <f t="shared" si="16"/>
        <v>40391</v>
      </c>
      <c r="K43" s="9">
        <f t="shared" si="16"/>
        <v>40422</v>
      </c>
      <c r="L43" s="9">
        <f t="shared" si="16"/>
        <v>40452</v>
      </c>
      <c r="M43" s="9">
        <f t="shared" si="16"/>
        <v>40483</v>
      </c>
      <c r="N43" s="9">
        <f t="shared" si="16"/>
        <v>40513</v>
      </c>
      <c r="O43" s="9">
        <f t="shared" si="16"/>
        <v>40544</v>
      </c>
      <c r="P43" s="9">
        <f t="shared" si="16"/>
        <v>40575</v>
      </c>
      <c r="Q43" s="9">
        <f t="shared" si="16"/>
        <v>40603</v>
      </c>
      <c r="R43" s="9">
        <f t="shared" si="16"/>
        <v>40634</v>
      </c>
      <c r="S43" s="9">
        <f t="shared" si="16"/>
        <v>40664</v>
      </c>
      <c r="T43" s="9">
        <f t="shared" si="16"/>
        <v>40695</v>
      </c>
      <c r="U43" s="9">
        <f t="shared" si="16"/>
        <v>40725</v>
      </c>
      <c r="V43" s="9">
        <f t="shared" si="16"/>
        <v>40756</v>
      </c>
      <c r="W43" s="9">
        <f t="shared" si="16"/>
        <v>40787</v>
      </c>
      <c r="X43" s="9">
        <f t="shared" si="16"/>
        <v>40817</v>
      </c>
      <c r="Y43" s="9">
        <f t="shared" si="16"/>
        <v>40848</v>
      </c>
      <c r="Z43" s="9">
        <f t="shared" si="16"/>
        <v>40878</v>
      </c>
      <c r="AA43" s="9">
        <f t="shared" si="16"/>
        <v>40909</v>
      </c>
      <c r="AB43" s="9">
        <f t="shared" si="16"/>
        <v>40940</v>
      </c>
      <c r="AC43" s="9">
        <f t="shared" si="16"/>
        <v>40969</v>
      </c>
      <c r="AD43" s="9">
        <f t="shared" si="16"/>
        <v>41000</v>
      </c>
      <c r="AE43" s="9">
        <f t="shared" si="16"/>
        <v>41030</v>
      </c>
      <c r="AF43" s="9">
        <f t="shared" si="16"/>
        <v>41061</v>
      </c>
      <c r="AG43" s="9">
        <f t="shared" si="16"/>
        <v>41091</v>
      </c>
      <c r="AH43" s="9">
        <f t="shared" si="16"/>
        <v>41122</v>
      </c>
      <c r="AI43" s="9">
        <f t="shared" ref="AI43:BN43" si="17">AI17</f>
        <v>41153</v>
      </c>
      <c r="AJ43" s="9">
        <f t="shared" si="17"/>
        <v>41183</v>
      </c>
      <c r="AK43" s="9">
        <f t="shared" si="17"/>
        <v>41214</v>
      </c>
      <c r="AL43" s="9">
        <f t="shared" si="17"/>
        <v>41244</v>
      </c>
      <c r="AM43" s="9">
        <f t="shared" si="17"/>
        <v>41275</v>
      </c>
      <c r="AN43" s="9">
        <f t="shared" si="17"/>
        <v>41306</v>
      </c>
      <c r="AO43" s="9">
        <f t="shared" si="17"/>
        <v>41334</v>
      </c>
      <c r="AP43" s="9">
        <f t="shared" si="17"/>
        <v>41365</v>
      </c>
      <c r="AQ43" s="9">
        <f t="shared" si="17"/>
        <v>41395</v>
      </c>
      <c r="AR43" s="9">
        <f t="shared" si="17"/>
        <v>41426</v>
      </c>
      <c r="AS43" s="9">
        <f t="shared" si="17"/>
        <v>41456</v>
      </c>
      <c r="AT43" s="9">
        <f t="shared" si="17"/>
        <v>41487</v>
      </c>
      <c r="AU43" s="9">
        <f t="shared" si="17"/>
        <v>41518</v>
      </c>
      <c r="AV43" s="9">
        <f t="shared" si="17"/>
        <v>41548</v>
      </c>
      <c r="AW43" s="9">
        <f t="shared" si="17"/>
        <v>41579</v>
      </c>
      <c r="AX43" s="9">
        <f t="shared" si="17"/>
        <v>41609</v>
      </c>
      <c r="AY43" s="9">
        <f t="shared" si="17"/>
        <v>41640</v>
      </c>
      <c r="AZ43" s="9">
        <f t="shared" si="17"/>
        <v>41671</v>
      </c>
      <c r="BA43" s="9">
        <f t="shared" si="17"/>
        <v>41699</v>
      </c>
      <c r="BB43" s="9">
        <f t="shared" si="17"/>
        <v>41730</v>
      </c>
      <c r="BC43" s="9">
        <f t="shared" si="17"/>
        <v>41760</v>
      </c>
      <c r="BD43" s="9">
        <f t="shared" si="17"/>
        <v>41791</v>
      </c>
      <c r="BE43" s="9">
        <f t="shared" si="17"/>
        <v>41821</v>
      </c>
      <c r="BF43" s="9">
        <f t="shared" si="17"/>
        <v>41852</v>
      </c>
      <c r="BG43" s="9">
        <f t="shared" si="17"/>
        <v>41883</v>
      </c>
      <c r="BH43" s="9">
        <f t="shared" si="17"/>
        <v>41913</v>
      </c>
      <c r="BI43" s="9">
        <f t="shared" si="17"/>
        <v>41944</v>
      </c>
      <c r="BJ43" s="9">
        <f t="shared" si="17"/>
        <v>41974</v>
      </c>
      <c r="BK43" s="9">
        <f t="shared" si="17"/>
        <v>42005</v>
      </c>
      <c r="BL43" s="9">
        <f t="shared" si="17"/>
        <v>42036</v>
      </c>
      <c r="BM43" s="9">
        <f t="shared" si="17"/>
        <v>42064</v>
      </c>
      <c r="BN43" s="9">
        <f t="shared" si="17"/>
        <v>42095</v>
      </c>
      <c r="BO43" s="9">
        <f t="shared" ref="BO43:CT43" si="18">BO17</f>
        <v>42125</v>
      </c>
      <c r="BP43" s="9">
        <f t="shared" si="18"/>
        <v>42156</v>
      </c>
      <c r="BQ43" s="9">
        <f t="shared" si="18"/>
        <v>42186</v>
      </c>
      <c r="BR43" s="9">
        <f t="shared" si="18"/>
        <v>42217</v>
      </c>
      <c r="BS43" s="9">
        <f t="shared" si="18"/>
        <v>42248</v>
      </c>
      <c r="BT43" s="9">
        <f t="shared" si="18"/>
        <v>42278</v>
      </c>
      <c r="BU43" s="9">
        <f t="shared" si="18"/>
        <v>42309</v>
      </c>
      <c r="BV43" s="9">
        <f t="shared" si="18"/>
        <v>42339</v>
      </c>
      <c r="BW43" s="9">
        <f t="shared" si="18"/>
        <v>42370</v>
      </c>
      <c r="BX43" s="9">
        <f t="shared" si="18"/>
        <v>42401</v>
      </c>
      <c r="BY43" s="9">
        <f t="shared" si="18"/>
        <v>42430</v>
      </c>
      <c r="BZ43" s="9">
        <f t="shared" si="18"/>
        <v>42461</v>
      </c>
      <c r="CA43" s="9">
        <f t="shared" si="18"/>
        <v>42491</v>
      </c>
      <c r="CB43" s="9">
        <f t="shared" si="18"/>
        <v>42522</v>
      </c>
      <c r="CC43" s="9">
        <f t="shared" si="18"/>
        <v>42552</v>
      </c>
      <c r="CD43" s="9">
        <f t="shared" si="18"/>
        <v>42583</v>
      </c>
      <c r="CE43" s="9">
        <f t="shared" si="18"/>
        <v>42614</v>
      </c>
      <c r="CF43" s="9">
        <f t="shared" si="18"/>
        <v>42644</v>
      </c>
      <c r="CG43" s="9">
        <f t="shared" si="18"/>
        <v>42675</v>
      </c>
      <c r="CH43" s="9">
        <f t="shared" si="18"/>
        <v>42705</v>
      </c>
      <c r="CI43" s="9">
        <f t="shared" si="18"/>
        <v>42736</v>
      </c>
      <c r="CJ43" s="9">
        <f t="shared" si="18"/>
        <v>42767</v>
      </c>
      <c r="CK43" s="9">
        <f t="shared" si="18"/>
        <v>42795</v>
      </c>
      <c r="CL43" s="9">
        <f t="shared" si="18"/>
        <v>42826</v>
      </c>
      <c r="CM43" s="9">
        <f t="shared" si="18"/>
        <v>42856</v>
      </c>
      <c r="CN43" s="9">
        <f t="shared" si="18"/>
        <v>42887</v>
      </c>
      <c r="CO43" s="9">
        <f t="shared" si="18"/>
        <v>42917</v>
      </c>
      <c r="CP43" s="9">
        <f t="shared" si="18"/>
        <v>42948</v>
      </c>
      <c r="CQ43" s="9">
        <f t="shared" si="18"/>
        <v>42979</v>
      </c>
      <c r="CR43" s="9">
        <f t="shared" si="18"/>
        <v>43009</v>
      </c>
      <c r="CS43" s="9">
        <f t="shared" si="18"/>
        <v>43040</v>
      </c>
      <c r="CT43" s="9">
        <f t="shared" si="18"/>
        <v>43070</v>
      </c>
      <c r="CU43" s="9">
        <f t="shared" ref="CU43:ED43" si="19">CU17</f>
        <v>43101</v>
      </c>
      <c r="CV43" s="9">
        <f t="shared" si="19"/>
        <v>43132</v>
      </c>
      <c r="CW43" s="9">
        <f t="shared" si="19"/>
        <v>43160</v>
      </c>
      <c r="CX43" s="9">
        <f t="shared" si="19"/>
        <v>43191</v>
      </c>
      <c r="CY43" s="9">
        <f t="shared" si="19"/>
        <v>43221</v>
      </c>
      <c r="CZ43" s="9">
        <f t="shared" si="19"/>
        <v>43252</v>
      </c>
      <c r="DA43" s="9">
        <f t="shared" si="19"/>
        <v>43282</v>
      </c>
      <c r="DB43" s="9">
        <f t="shared" si="19"/>
        <v>43313</v>
      </c>
      <c r="DC43" s="9">
        <f t="shared" si="19"/>
        <v>43344</v>
      </c>
      <c r="DD43" s="9">
        <f t="shared" si="19"/>
        <v>43374</v>
      </c>
      <c r="DE43" s="9">
        <f t="shared" si="19"/>
        <v>43405</v>
      </c>
      <c r="DF43" s="9">
        <f t="shared" si="19"/>
        <v>43435</v>
      </c>
      <c r="DG43" s="9">
        <f t="shared" si="19"/>
        <v>43466</v>
      </c>
      <c r="DH43" s="9">
        <f t="shared" si="19"/>
        <v>43497</v>
      </c>
      <c r="DI43" s="9">
        <f t="shared" si="19"/>
        <v>43525</v>
      </c>
      <c r="DJ43" s="9">
        <f t="shared" si="19"/>
        <v>43556</v>
      </c>
      <c r="DK43" s="9">
        <f t="shared" si="19"/>
        <v>43586</v>
      </c>
      <c r="DL43" s="9">
        <f t="shared" si="19"/>
        <v>43617</v>
      </c>
      <c r="DM43" s="9">
        <f t="shared" si="19"/>
        <v>43647</v>
      </c>
      <c r="DN43" s="9">
        <f t="shared" si="19"/>
        <v>43678</v>
      </c>
      <c r="DO43" s="9">
        <f t="shared" si="19"/>
        <v>43709</v>
      </c>
      <c r="DP43" s="9">
        <f t="shared" si="19"/>
        <v>43739</v>
      </c>
      <c r="DQ43" s="9">
        <f t="shared" si="19"/>
        <v>43770</v>
      </c>
      <c r="DR43" s="9">
        <f t="shared" si="19"/>
        <v>43800</v>
      </c>
      <c r="DS43" s="9">
        <f t="shared" si="19"/>
        <v>43831</v>
      </c>
      <c r="DT43" s="9">
        <f t="shared" si="19"/>
        <v>43862</v>
      </c>
      <c r="DU43" s="9">
        <f t="shared" si="19"/>
        <v>43891</v>
      </c>
      <c r="DV43" s="9">
        <f t="shared" si="19"/>
        <v>43922</v>
      </c>
      <c r="DW43" s="9">
        <f t="shared" si="19"/>
        <v>43952</v>
      </c>
      <c r="DX43" s="9">
        <f t="shared" si="19"/>
        <v>43983</v>
      </c>
      <c r="DY43" s="9">
        <f t="shared" si="19"/>
        <v>44013</v>
      </c>
      <c r="DZ43" s="9">
        <f t="shared" si="19"/>
        <v>44044</v>
      </c>
      <c r="EA43" s="9">
        <f t="shared" si="19"/>
        <v>44075</v>
      </c>
      <c r="EB43" s="9">
        <f t="shared" si="19"/>
        <v>44105</v>
      </c>
      <c r="EC43" s="9">
        <f t="shared" si="19"/>
        <v>44136</v>
      </c>
      <c r="ED43" s="9">
        <f t="shared" si="19"/>
        <v>44166</v>
      </c>
    </row>
    <row r="44" spans="1:134" x14ac:dyDescent="0.45">
      <c r="B44" t="str">
        <f>B38</f>
        <v>Performing creative occupations</v>
      </c>
      <c r="C44" s="5" cm="1">
        <f t="array" ref="C44:ED44">TRANSPOSE(_xll.hp_filter(TRANSPOSE(C41:ED41),6.25))</f>
        <v>1.0118114854700528</v>
      </c>
      <c r="D44" s="5">
        <v>1.0348506830282638</v>
      </c>
      <c r="E44" s="5">
        <v>1.0560000429112661</v>
      </c>
      <c r="F44" s="5">
        <v>1.0679450154931509</v>
      </c>
      <c r="G44" s="5">
        <v>1.0727768614210391</v>
      </c>
      <c r="H44" s="5">
        <v>1.0752165149271082</v>
      </c>
      <c r="I44" s="5">
        <v>1.0812188974005308</v>
      </c>
      <c r="J44" s="5">
        <v>1.0848915682328879</v>
      </c>
      <c r="K44" s="5">
        <v>1.0890212214029871</v>
      </c>
      <c r="L44" s="5">
        <v>1.090716331522801</v>
      </c>
      <c r="M44" s="5">
        <v>1.0920057738550004</v>
      </c>
      <c r="N44" s="5">
        <v>1.0895356040058737</v>
      </c>
      <c r="O44" s="5">
        <v>1.083465835566199</v>
      </c>
      <c r="P44" s="5">
        <v>1.0802804110174204</v>
      </c>
      <c r="Q44" s="5">
        <v>1.0848881754932913</v>
      </c>
      <c r="R44" s="5">
        <v>1.0922583745760357</v>
      </c>
      <c r="S44" s="5">
        <v>1.0898455354384411</v>
      </c>
      <c r="T44" s="5">
        <v>1.0815131858186802</v>
      </c>
      <c r="U44" s="5">
        <v>1.073089782667646</v>
      </c>
      <c r="V44" s="5">
        <v>1.0706107726343013</v>
      </c>
      <c r="W44" s="5">
        <v>1.080177472401104</v>
      </c>
      <c r="X44" s="5">
        <v>1.0990425251287874</v>
      </c>
      <c r="Y44" s="5">
        <v>1.120038004781891</v>
      </c>
      <c r="Z44" s="5">
        <v>1.1319412889897018</v>
      </c>
      <c r="AA44" s="5">
        <v>1.1315638489173652</v>
      </c>
      <c r="AB44" s="5">
        <v>1.1223088687832039</v>
      </c>
      <c r="AC44" s="5">
        <v>1.1081011065148176</v>
      </c>
      <c r="AD44" s="5">
        <v>1.0861435834974498</v>
      </c>
      <c r="AE44" s="5">
        <v>1.0666083144121714</v>
      </c>
      <c r="AF44" s="5">
        <v>1.0567008849467743</v>
      </c>
      <c r="AG44" s="5">
        <v>1.054486123006481</v>
      </c>
      <c r="AH44" s="5">
        <v>1.0490145823547119</v>
      </c>
      <c r="AI44" s="5">
        <v>1.0367081533543261</v>
      </c>
      <c r="AJ44" s="5">
        <v>1.0273473078141673</v>
      </c>
      <c r="AK44" s="5">
        <v>1.0266620068573931</v>
      </c>
      <c r="AL44" s="5">
        <v>1.0341895170860553</v>
      </c>
      <c r="AM44" s="5">
        <v>1.0531679253542996</v>
      </c>
      <c r="AN44" s="5">
        <v>1.0811727159473219</v>
      </c>
      <c r="AO44" s="5">
        <v>1.1185722969842866</v>
      </c>
      <c r="AP44" s="5">
        <v>1.1555944578366195</v>
      </c>
      <c r="AQ44" s="5">
        <v>1.1770365871456163</v>
      </c>
      <c r="AR44" s="5">
        <v>1.1798029149603764</v>
      </c>
      <c r="AS44" s="5">
        <v>1.1679352706071024</v>
      </c>
      <c r="AT44" s="5">
        <v>1.1534588450941572</v>
      </c>
      <c r="AU44" s="5">
        <v>1.1387482306876098</v>
      </c>
      <c r="AV44" s="5">
        <v>1.1275328657250558</v>
      </c>
      <c r="AW44" s="5">
        <v>1.1289016842375617</v>
      </c>
      <c r="AX44" s="5">
        <v>1.1344071995083371</v>
      </c>
      <c r="AY44" s="5">
        <v>1.1430979342128891</v>
      </c>
      <c r="AZ44" s="5">
        <v>1.1580124762776867</v>
      </c>
      <c r="BA44" s="5">
        <v>1.1728404943588335</v>
      </c>
      <c r="BB44" s="5">
        <v>1.1809635739466851</v>
      </c>
      <c r="BC44" s="5">
        <v>1.1839263348540732</v>
      </c>
      <c r="BD44" s="5">
        <v>1.1804033663915905</v>
      </c>
      <c r="BE44" s="5">
        <v>1.174402455529151</v>
      </c>
      <c r="BF44" s="5">
        <v>1.1689647499320033</v>
      </c>
      <c r="BG44" s="5">
        <v>1.1676471966448791</v>
      </c>
      <c r="BH44" s="5">
        <v>1.1717644235594249</v>
      </c>
      <c r="BI44" s="5">
        <v>1.1819058242855602</v>
      </c>
      <c r="BJ44" s="5">
        <v>1.1980972522732436</v>
      </c>
      <c r="BK44" s="5">
        <v>1.221000652603248</v>
      </c>
      <c r="BL44" s="5">
        <v>1.243253430763962</v>
      </c>
      <c r="BM44" s="5">
        <v>1.2552885695463241</v>
      </c>
      <c r="BN44" s="5">
        <v>1.2472684294670056</v>
      </c>
      <c r="BO44" s="5">
        <v>1.2150571572099889</v>
      </c>
      <c r="BP44" s="5">
        <v>1.1669429361823231</v>
      </c>
      <c r="BQ44" s="5">
        <v>1.1286648020886618</v>
      </c>
      <c r="BR44" s="5">
        <v>1.1100288581284439</v>
      </c>
      <c r="BS44" s="5">
        <v>1.108690626402395</v>
      </c>
      <c r="BT44" s="5">
        <v>1.1152912083815474</v>
      </c>
      <c r="BU44" s="5">
        <v>1.117983817655499</v>
      </c>
      <c r="BV44" s="5">
        <v>1.113570194149585</v>
      </c>
      <c r="BW44" s="5">
        <v>1.0978973055889627</v>
      </c>
      <c r="BX44" s="5">
        <v>1.0746408853079559</v>
      </c>
      <c r="BY44" s="5">
        <v>1.0532896362625186</v>
      </c>
      <c r="BZ44" s="5">
        <v>1.0429769832206153</v>
      </c>
      <c r="CA44" s="5">
        <v>1.0492236631478644</v>
      </c>
      <c r="CB44" s="5">
        <v>1.0766306480424888</v>
      </c>
      <c r="CC44" s="5">
        <v>1.1236546178838553</v>
      </c>
      <c r="CD44" s="5">
        <v>1.1760466323486498</v>
      </c>
      <c r="CE44" s="5">
        <v>1.2263796553477495</v>
      </c>
      <c r="CF44" s="5">
        <v>1.2658812055988609</v>
      </c>
      <c r="CG44" s="5">
        <v>1.2870961786339898</v>
      </c>
      <c r="CH44" s="5">
        <v>1.2861976619565005</v>
      </c>
      <c r="CI44" s="5">
        <v>1.2641967541877597</v>
      </c>
      <c r="CJ44" s="5">
        <v>1.2367048428827865</v>
      </c>
      <c r="CK44" s="5">
        <v>1.2154037250502476</v>
      </c>
      <c r="CL44" s="5">
        <v>1.205123110110953</v>
      </c>
      <c r="CM44" s="5">
        <v>1.2054816987973909</v>
      </c>
      <c r="CN44" s="5">
        <v>1.2281915568065203</v>
      </c>
      <c r="CO44" s="5">
        <v>1.2783156169704575</v>
      </c>
      <c r="CP44" s="5">
        <v>1.3354684699905908</v>
      </c>
      <c r="CQ44" s="5">
        <v>1.3919608356927295</v>
      </c>
      <c r="CR44" s="5">
        <v>1.4375323248603218</v>
      </c>
      <c r="CS44" s="5">
        <v>1.4612785822152452</v>
      </c>
      <c r="CT44" s="5">
        <v>1.4590003870830961</v>
      </c>
      <c r="CU44" s="5">
        <v>1.4363151595798824</v>
      </c>
      <c r="CV44" s="5">
        <v>1.4070298354776634</v>
      </c>
      <c r="CW44" s="5">
        <v>1.379073133889575</v>
      </c>
      <c r="CX44" s="5">
        <v>1.3520740112956322</v>
      </c>
      <c r="CY44" s="5">
        <v>1.323089539693205</v>
      </c>
      <c r="CZ44" s="5">
        <v>1.2985117977999237</v>
      </c>
      <c r="DA44" s="5">
        <v>1.2945929393671642</v>
      </c>
      <c r="DB44" s="5">
        <v>1.3165861196371278</v>
      </c>
      <c r="DC44" s="5">
        <v>1.3618972891496137</v>
      </c>
      <c r="DD44" s="5">
        <v>1.4103811945071318</v>
      </c>
      <c r="DE44" s="5">
        <v>1.4474208312048851</v>
      </c>
      <c r="DF44" s="5">
        <v>1.4672454187109598</v>
      </c>
      <c r="DG44" s="5">
        <v>1.4667629807640528</v>
      </c>
      <c r="DH44" s="5">
        <v>1.4490635897155442</v>
      </c>
      <c r="DI44" s="5">
        <v>1.4247869902491486</v>
      </c>
      <c r="DJ44" s="5">
        <v>1.4006851061280137</v>
      </c>
      <c r="DK44" s="5">
        <v>1.3848793223281868</v>
      </c>
      <c r="DL44" s="5">
        <v>1.3767093532315906</v>
      </c>
      <c r="DM44" s="5">
        <v>1.3773253760160915</v>
      </c>
      <c r="DN44" s="5">
        <v>1.3896485309895601</v>
      </c>
      <c r="DO44" s="5">
        <v>1.4088503807632757</v>
      </c>
      <c r="DP44" s="5">
        <v>1.4246696720033796</v>
      </c>
      <c r="DQ44" s="5">
        <v>1.4232310904193772</v>
      </c>
      <c r="DR44" s="5">
        <v>1.3974974420448938</v>
      </c>
      <c r="DS44" s="5">
        <v>1.3465787025778957</v>
      </c>
      <c r="DT44" s="5">
        <v>1.2720505560451991</v>
      </c>
      <c r="DU44" s="5">
        <v>1.1788254972307093</v>
      </c>
      <c r="DV44" s="5">
        <v>1.0988834109287253</v>
      </c>
      <c r="DW44" s="5">
        <v>1.048568132887375</v>
      </c>
      <c r="DX44" s="5">
        <v>1.0247961741920373</v>
      </c>
      <c r="DY44" s="5">
        <v>1.0266097680388717</v>
      </c>
      <c r="DZ44" s="5">
        <v>1.0445494505371782</v>
      </c>
      <c r="EA44" s="5">
        <v>1.0650047287995612</v>
      </c>
      <c r="EB44" s="5">
        <v>1.0772679615097835</v>
      </c>
      <c r="EC44" s="5">
        <v>1.0818734900901255</v>
      </c>
      <c r="ED44" s="5">
        <v>1.0838225032582094</v>
      </c>
    </row>
    <row r="45" spans="1:134" x14ac:dyDescent="0.45">
      <c r="B45" t="str">
        <f>B39</f>
        <v>Non-Performing creative occupations</v>
      </c>
      <c r="C45" s="5" cm="1">
        <f t="array" ref="C45:ED45">TRANSPOSE(_xll.hp_filter(TRANSPOSE(C42:ED42),6.25))</f>
        <v>1.0062174548388063</v>
      </c>
      <c r="D45" s="5">
        <v>1.0163466556729177</v>
      </c>
      <c r="E45" s="5">
        <v>1.02548106373282</v>
      </c>
      <c r="F45" s="5">
        <v>1.0323946077201123</v>
      </c>
      <c r="G45" s="5">
        <v>1.038004471866719</v>
      </c>
      <c r="H45" s="5">
        <v>1.042769145332179</v>
      </c>
      <c r="I45" s="5">
        <v>1.044919937691227</v>
      </c>
      <c r="J45" s="5">
        <v>1.0455002176703361</v>
      </c>
      <c r="K45" s="5">
        <v>1.0454108548923906</v>
      </c>
      <c r="L45" s="5">
        <v>1.0458341598636944</v>
      </c>
      <c r="M45" s="5">
        <v>1.0462419556291458</v>
      </c>
      <c r="N45" s="5">
        <v>1.0445045305386438</v>
      </c>
      <c r="O45" s="5">
        <v>1.0409039878580968</v>
      </c>
      <c r="P45" s="5">
        <v>1.0358786184565467</v>
      </c>
      <c r="Q45" s="5">
        <v>1.0319649887894369</v>
      </c>
      <c r="R45" s="5">
        <v>1.0313069706493976</v>
      </c>
      <c r="S45" s="5">
        <v>1.0330643939295514</v>
      </c>
      <c r="T45" s="5">
        <v>1.0359987137377256</v>
      </c>
      <c r="U45" s="5">
        <v>1.0389279944674226</v>
      </c>
      <c r="V45" s="5">
        <v>1.0416053808286512</v>
      </c>
      <c r="W45" s="5">
        <v>1.0452819726246374</v>
      </c>
      <c r="X45" s="5">
        <v>1.0501994910256773</v>
      </c>
      <c r="Y45" s="5">
        <v>1.0564528859295352</v>
      </c>
      <c r="Z45" s="5">
        <v>1.0638504961975346</v>
      </c>
      <c r="AA45" s="5">
        <v>1.0696480539312794</v>
      </c>
      <c r="AB45" s="5">
        <v>1.0725193476889956</v>
      </c>
      <c r="AC45" s="5">
        <v>1.0726698971371784</v>
      </c>
      <c r="AD45" s="5">
        <v>1.0692525435772287</v>
      </c>
      <c r="AE45" s="5">
        <v>1.0630116032272272</v>
      </c>
      <c r="AF45" s="5">
        <v>1.0548169898007773</v>
      </c>
      <c r="AG45" s="5">
        <v>1.0457128046117279</v>
      </c>
      <c r="AH45" s="5">
        <v>1.0377380111106942</v>
      </c>
      <c r="AI45" s="5">
        <v>1.0321448534623594</v>
      </c>
      <c r="AJ45" s="5">
        <v>1.0299901763817867</v>
      </c>
      <c r="AK45" s="5">
        <v>1.0318909577922066</v>
      </c>
      <c r="AL45" s="5">
        <v>1.0375647389547744</v>
      </c>
      <c r="AM45" s="5">
        <v>1.0480500964375961</v>
      </c>
      <c r="AN45" s="5">
        <v>1.0626279327980139</v>
      </c>
      <c r="AO45" s="5">
        <v>1.0771910643009543</v>
      </c>
      <c r="AP45" s="5">
        <v>1.0888945041153701</v>
      </c>
      <c r="AQ45" s="5">
        <v>1.0965371707365776</v>
      </c>
      <c r="AR45" s="5">
        <v>1.1008462604875191</v>
      </c>
      <c r="AS45" s="5">
        <v>1.1015148306645222</v>
      </c>
      <c r="AT45" s="5">
        <v>1.0977979280075827</v>
      </c>
      <c r="AU45" s="5">
        <v>1.0900692890183334</v>
      </c>
      <c r="AV45" s="5">
        <v>1.0822965105134357</v>
      </c>
      <c r="AW45" s="5">
        <v>1.0754826090223655</v>
      </c>
      <c r="AX45" s="5">
        <v>1.070443982726984</v>
      </c>
      <c r="AY45" s="5">
        <v>1.0693595657661088</v>
      </c>
      <c r="AZ45" s="5">
        <v>1.07450937757284</v>
      </c>
      <c r="BA45" s="5">
        <v>1.0870288618128714</v>
      </c>
      <c r="BB45" s="5">
        <v>1.1039159246987262</v>
      </c>
      <c r="BC45" s="5">
        <v>1.1206702703356239</v>
      </c>
      <c r="BD45" s="5">
        <v>1.1332636733308878</v>
      </c>
      <c r="BE45" s="5">
        <v>1.1423340128495219</v>
      </c>
      <c r="BF45" s="5">
        <v>1.1486812751095252</v>
      </c>
      <c r="BG45" s="5">
        <v>1.1502941345447057</v>
      </c>
      <c r="BH45" s="5">
        <v>1.1489032002701303</v>
      </c>
      <c r="BI45" s="5">
        <v>1.1434614131878933</v>
      </c>
      <c r="BJ45" s="5">
        <v>1.1359724824382478</v>
      </c>
      <c r="BK45" s="5">
        <v>1.1292845868995256</v>
      </c>
      <c r="BL45" s="5">
        <v>1.1257039923658081</v>
      </c>
      <c r="BM45" s="5">
        <v>1.1243054781776887</v>
      </c>
      <c r="BN45" s="5">
        <v>1.1238933841462722</v>
      </c>
      <c r="BO45" s="5">
        <v>1.1252185504857535</v>
      </c>
      <c r="BP45" s="5">
        <v>1.1269672730569966</v>
      </c>
      <c r="BQ45" s="5">
        <v>1.1270913787493877</v>
      </c>
      <c r="BR45" s="5">
        <v>1.124887311049273</v>
      </c>
      <c r="BS45" s="5">
        <v>1.122536706862201</v>
      </c>
      <c r="BT45" s="5">
        <v>1.1225225189016661</v>
      </c>
      <c r="BU45" s="5">
        <v>1.1273193531457166</v>
      </c>
      <c r="BV45" s="5">
        <v>1.1360950736657078</v>
      </c>
      <c r="BW45" s="5">
        <v>1.1483697738816199</v>
      </c>
      <c r="BX45" s="5">
        <v>1.1634717393687177</v>
      </c>
      <c r="BY45" s="5">
        <v>1.1799308006258713</v>
      </c>
      <c r="BZ45" s="5">
        <v>1.1958769125072091</v>
      </c>
      <c r="CA45" s="5">
        <v>1.2107797664651123</v>
      </c>
      <c r="CB45" s="5">
        <v>1.2209520415680433</v>
      </c>
      <c r="CC45" s="5">
        <v>1.2249044001788549</v>
      </c>
      <c r="CD45" s="5">
        <v>1.2228959447353291</v>
      </c>
      <c r="CE45" s="5">
        <v>1.2156379800673627</v>
      </c>
      <c r="CF45" s="5">
        <v>1.207711098904017</v>
      </c>
      <c r="CG45" s="5">
        <v>1.2032404545883457</v>
      </c>
      <c r="CH45" s="5">
        <v>1.2018000470743542</v>
      </c>
      <c r="CI45" s="5">
        <v>1.2033506213044929</v>
      </c>
      <c r="CJ45" s="5">
        <v>1.2089244576934792</v>
      </c>
      <c r="CK45" s="5">
        <v>1.2188636824445644</v>
      </c>
      <c r="CL45" s="5">
        <v>1.2313448139117793</v>
      </c>
      <c r="CM45" s="5">
        <v>1.2463502028892357</v>
      </c>
      <c r="CN45" s="5">
        <v>1.2619471640563098</v>
      </c>
      <c r="CO45" s="5">
        <v>1.2720182564902718</v>
      </c>
      <c r="CP45" s="5">
        <v>1.2736303880124129</v>
      </c>
      <c r="CQ45" s="5">
        <v>1.2671345450038829</v>
      </c>
      <c r="CR45" s="5">
        <v>1.2560635791303627</v>
      </c>
      <c r="CS45" s="5">
        <v>1.2447784708640639</v>
      </c>
      <c r="CT45" s="5">
        <v>1.2345069805068916</v>
      </c>
      <c r="CU45" s="5">
        <v>1.2273470879619623</v>
      </c>
      <c r="CV45" s="5">
        <v>1.2257490992165174</v>
      </c>
      <c r="CW45" s="5">
        <v>1.2324047794232404</v>
      </c>
      <c r="CX45" s="5">
        <v>1.2474940483987202</v>
      </c>
      <c r="CY45" s="5">
        <v>1.2660594934478091</v>
      </c>
      <c r="CZ45" s="5">
        <v>1.283820749997576</v>
      </c>
      <c r="DA45" s="5">
        <v>1.2959094260666846</v>
      </c>
      <c r="DB45" s="5">
        <v>1.2979484782403836</v>
      </c>
      <c r="DC45" s="5">
        <v>1.2916287596793445</v>
      </c>
      <c r="DD45" s="5">
        <v>1.2808373356744363</v>
      </c>
      <c r="DE45" s="5">
        <v>1.2716074997872995</v>
      </c>
      <c r="DF45" s="5">
        <v>1.2654719761980324</v>
      </c>
      <c r="DG45" s="5">
        <v>1.2654542130827156</v>
      </c>
      <c r="DH45" s="5">
        <v>1.2719179580440532</v>
      </c>
      <c r="DI45" s="5">
        <v>1.2831786983777909</v>
      </c>
      <c r="DJ45" s="5">
        <v>1.2983770011670375</v>
      </c>
      <c r="DK45" s="5">
        <v>1.3155256659729568</v>
      </c>
      <c r="DL45" s="5">
        <v>1.3309959495801174</v>
      </c>
      <c r="DM45" s="5">
        <v>1.3415747593666167</v>
      </c>
      <c r="DN45" s="5">
        <v>1.3459807778183264</v>
      </c>
      <c r="DO45" s="5">
        <v>1.3446892672502875</v>
      </c>
      <c r="DP45" s="5">
        <v>1.3402436271316738</v>
      </c>
      <c r="DQ45" s="5">
        <v>1.3321872703256779</v>
      </c>
      <c r="DR45" s="5">
        <v>1.3226484415312223</v>
      </c>
      <c r="DS45" s="5">
        <v>1.310494638096295</v>
      </c>
      <c r="DT45" s="5">
        <v>1.2969392287923029</v>
      </c>
      <c r="DU45" s="5">
        <v>1.2849138921625278</v>
      </c>
      <c r="DV45" s="5">
        <v>1.2797105511229452</v>
      </c>
      <c r="DW45" s="5">
        <v>1.2895015679561541</v>
      </c>
      <c r="DX45" s="5">
        <v>1.3130406964175887</v>
      </c>
      <c r="DY45" s="5">
        <v>1.3432513217456497</v>
      </c>
      <c r="DZ45" s="5">
        <v>1.3723501881559277</v>
      </c>
      <c r="EA45" s="5">
        <v>1.3973248197723662</v>
      </c>
      <c r="EB45" s="5">
        <v>1.4171161701017154</v>
      </c>
      <c r="EC45" s="5">
        <v>1.4304036955265285</v>
      </c>
      <c r="ED45" s="5">
        <v>1.4409602624157387</v>
      </c>
    </row>
    <row r="47" spans="1:134" x14ac:dyDescent="0.45">
      <c r="A47" t="s">
        <v>584</v>
      </c>
    </row>
    <row r="48" spans="1:134" x14ac:dyDescent="0.45">
      <c r="B48" t="s">
        <v>585</v>
      </c>
      <c r="C48" s="18">
        <f>C38+C39</f>
        <v>403505.98730188113</v>
      </c>
      <c r="D48" s="18">
        <f t="shared" ref="D48:BO48" si="20">D38+D39</f>
        <v>408871.34046874428</v>
      </c>
      <c r="E48" s="18">
        <f t="shared" si="20"/>
        <v>422714.24249322223</v>
      </c>
      <c r="F48" s="18">
        <f t="shared" si="20"/>
        <v>417965.18213761959</v>
      </c>
      <c r="G48" s="18">
        <f t="shared" si="20"/>
        <v>415840.8272638545</v>
      </c>
      <c r="H48" s="18">
        <f t="shared" si="20"/>
        <v>425110.33389697562</v>
      </c>
      <c r="I48" s="18">
        <f t="shared" si="20"/>
        <v>425513.62559796148</v>
      </c>
      <c r="J48" s="18">
        <f t="shared" si="20"/>
        <v>422674.80054803134</v>
      </c>
      <c r="K48" s="18">
        <f t="shared" si="20"/>
        <v>421461.38720843109</v>
      </c>
      <c r="L48" s="18">
        <f t="shared" si="20"/>
        <v>418947.14254334214</v>
      </c>
      <c r="M48" s="18">
        <f t="shared" si="20"/>
        <v>430689.76562928711</v>
      </c>
      <c r="N48" s="18">
        <f t="shared" si="20"/>
        <v>425734.89529207128</v>
      </c>
      <c r="O48" s="18">
        <f t="shared" si="20"/>
        <v>426212.03559410851</v>
      </c>
      <c r="P48" s="18">
        <f t="shared" si="20"/>
        <v>416284.6909660158</v>
      </c>
      <c r="Q48" s="18">
        <f t="shared" si="20"/>
        <v>410020.02968822536</v>
      </c>
      <c r="R48" s="18">
        <f t="shared" si="20"/>
        <v>422834.33822419797</v>
      </c>
      <c r="S48" s="18">
        <f t="shared" si="20"/>
        <v>420177.73760926933</v>
      </c>
      <c r="T48" s="18">
        <f t="shared" si="20"/>
        <v>422290.15136721887</v>
      </c>
      <c r="U48" s="18">
        <f t="shared" si="20"/>
        <v>424160.90406455612</v>
      </c>
      <c r="V48" s="18">
        <f t="shared" si="20"/>
        <v>416821.11651483271</v>
      </c>
      <c r="W48" s="18">
        <f t="shared" si="20"/>
        <v>421787.05029203137</v>
      </c>
      <c r="X48" s="18">
        <f t="shared" si="20"/>
        <v>424212.26977516443</v>
      </c>
      <c r="Y48" s="18">
        <f t="shared" si="20"/>
        <v>425866.68653874041</v>
      </c>
      <c r="Z48" s="18">
        <f t="shared" si="20"/>
        <v>437504.933028539</v>
      </c>
      <c r="AA48" s="18">
        <f t="shared" si="20"/>
        <v>438051.62444471056</v>
      </c>
      <c r="AB48" s="18">
        <f t="shared" si="20"/>
        <v>430779.26540485519</v>
      </c>
      <c r="AC48" s="18">
        <f t="shared" si="20"/>
        <v>441784.60860281403</v>
      </c>
      <c r="AD48" s="18">
        <f t="shared" si="20"/>
        <v>431653.63236735004</v>
      </c>
      <c r="AE48" s="18">
        <f t="shared" si="20"/>
        <v>426836.98342225264</v>
      </c>
      <c r="AF48" s="18">
        <f t="shared" si="20"/>
        <v>425319.35335820483</v>
      </c>
      <c r="AG48" s="18">
        <f t="shared" si="20"/>
        <v>422739.6046106061</v>
      </c>
      <c r="AH48" s="18">
        <f t="shared" si="20"/>
        <v>422693.55719484977</v>
      </c>
      <c r="AI48" s="18">
        <f t="shared" si="20"/>
        <v>414532.17004140839</v>
      </c>
      <c r="AJ48" s="18">
        <f t="shared" si="20"/>
        <v>411681.61968236603</v>
      </c>
      <c r="AK48" s="18">
        <f t="shared" si="20"/>
        <v>420153.12380929943</v>
      </c>
      <c r="AL48" s="18">
        <f t="shared" si="20"/>
        <v>412942.14895099605</v>
      </c>
      <c r="AM48" s="18">
        <f t="shared" si="20"/>
        <v>416379.51336293528</v>
      </c>
      <c r="AN48" s="18">
        <f t="shared" si="20"/>
        <v>429514.12166163663</v>
      </c>
      <c r="AO48" s="18">
        <f t="shared" si="20"/>
        <v>438667.4006238982</v>
      </c>
      <c r="AP48" s="18">
        <f t="shared" si="20"/>
        <v>450283.63472839753</v>
      </c>
      <c r="AQ48" s="18">
        <f t="shared" si="20"/>
        <v>445954.84259192244</v>
      </c>
      <c r="AR48" s="18">
        <f t="shared" si="20"/>
        <v>449197.77939600241</v>
      </c>
      <c r="AS48" s="18">
        <f t="shared" si="20"/>
        <v>447247.89134184655</v>
      </c>
      <c r="AT48" s="18">
        <f t="shared" si="20"/>
        <v>453964.33413839375</v>
      </c>
      <c r="AU48" s="18">
        <f t="shared" si="20"/>
        <v>437044.65555581404</v>
      </c>
      <c r="AV48" s="18">
        <f t="shared" si="20"/>
        <v>433310.70281234628</v>
      </c>
      <c r="AW48" s="18">
        <f t="shared" si="20"/>
        <v>441656.21647335892</v>
      </c>
      <c r="AX48" s="18">
        <f t="shared" si="20"/>
        <v>436280.21569302527</v>
      </c>
      <c r="AY48" s="18">
        <f t="shared" si="20"/>
        <v>429648.42236147297</v>
      </c>
      <c r="AZ48" s="18">
        <f t="shared" si="20"/>
        <v>428120.36978467583</v>
      </c>
      <c r="BA48" s="18">
        <f t="shared" si="20"/>
        <v>441626.13781608321</v>
      </c>
      <c r="BB48" s="18">
        <f t="shared" si="20"/>
        <v>449232.39252065215</v>
      </c>
      <c r="BC48" s="18">
        <f t="shared" si="20"/>
        <v>467092.47132928349</v>
      </c>
      <c r="BD48" s="18">
        <f t="shared" si="20"/>
        <v>459547.00375212397</v>
      </c>
      <c r="BE48" s="18">
        <f t="shared" si="20"/>
        <v>456300.99096647697</v>
      </c>
      <c r="BF48" s="18">
        <f t="shared" si="20"/>
        <v>472142.5105368176</v>
      </c>
      <c r="BG48" s="18">
        <f t="shared" si="20"/>
        <v>458545.59207122959</v>
      </c>
      <c r="BH48" s="18">
        <f t="shared" si="20"/>
        <v>471295.69880193216</v>
      </c>
      <c r="BI48" s="18">
        <f t="shared" si="20"/>
        <v>465246.18969291105</v>
      </c>
      <c r="BJ48" s="18">
        <f t="shared" si="20"/>
        <v>457717.50027070352</v>
      </c>
      <c r="BK48" s="18">
        <f t="shared" si="20"/>
        <v>452075.96619891148</v>
      </c>
      <c r="BL48" s="18">
        <f t="shared" si="20"/>
        <v>458999.23041247728</v>
      </c>
      <c r="BM48" s="18">
        <f t="shared" si="20"/>
        <v>465737.85335012805</v>
      </c>
      <c r="BN48" s="18">
        <f t="shared" si="20"/>
        <v>458215.05869566888</v>
      </c>
      <c r="BO48" s="18">
        <f t="shared" si="20"/>
        <v>461620.18295558565</v>
      </c>
      <c r="BP48" s="18">
        <f t="shared" ref="BP48:EA48" si="21">BP38+BP39</f>
        <v>454974.17336130666</v>
      </c>
      <c r="BQ48" s="18">
        <f t="shared" si="21"/>
        <v>457777.96824032173</v>
      </c>
      <c r="BR48" s="18">
        <f t="shared" si="21"/>
        <v>451848.32441637979</v>
      </c>
      <c r="BS48" s="18">
        <f t="shared" si="21"/>
        <v>451568.02854700125</v>
      </c>
      <c r="BT48" s="18">
        <f t="shared" si="21"/>
        <v>447736.00008094532</v>
      </c>
      <c r="BU48" s="18">
        <f t="shared" si="21"/>
        <v>454956.39245457936</v>
      </c>
      <c r="BV48" s="18">
        <f t="shared" si="21"/>
        <v>459217.9515499979</v>
      </c>
      <c r="BW48" s="18">
        <f t="shared" si="21"/>
        <v>460935.93641591718</v>
      </c>
      <c r="BX48" s="18">
        <f t="shared" si="21"/>
        <v>464351.51237956656</v>
      </c>
      <c r="BY48" s="18">
        <f t="shared" si="21"/>
        <v>472177.21279423649</v>
      </c>
      <c r="BZ48" s="18">
        <f t="shared" si="21"/>
        <v>468137.55101888336</v>
      </c>
      <c r="CA48" s="18">
        <f t="shared" si="21"/>
        <v>484186.88231803838</v>
      </c>
      <c r="CB48" s="18">
        <f t="shared" si="21"/>
        <v>486185.24991525518</v>
      </c>
      <c r="CC48" s="18">
        <f t="shared" si="21"/>
        <v>492546.57026519452</v>
      </c>
      <c r="CD48" s="18">
        <f t="shared" si="21"/>
        <v>499518.62955969444</v>
      </c>
      <c r="CE48" s="18">
        <f t="shared" si="21"/>
        <v>490380.91669461573</v>
      </c>
      <c r="CF48" s="18">
        <f t="shared" si="21"/>
        <v>480910.95598629629</v>
      </c>
      <c r="CG48" s="18">
        <f t="shared" si="21"/>
        <v>491670.61505067896</v>
      </c>
      <c r="CH48" s="18">
        <f t="shared" si="21"/>
        <v>495473.37179064233</v>
      </c>
      <c r="CI48" s="18">
        <f t="shared" si="21"/>
        <v>485702.05170445563</v>
      </c>
      <c r="CJ48" s="18">
        <f t="shared" si="21"/>
        <v>482276.73081869178</v>
      </c>
      <c r="CK48" s="18">
        <f t="shared" si="21"/>
        <v>494178.03674929775</v>
      </c>
      <c r="CL48" s="18">
        <f t="shared" si="21"/>
        <v>494870.52946965577</v>
      </c>
      <c r="CM48" s="18">
        <f t="shared" si="21"/>
        <v>489745.82990275056</v>
      </c>
      <c r="CN48" s="18">
        <f t="shared" si="21"/>
        <v>507366.47259888705</v>
      </c>
      <c r="CO48" s="18">
        <f t="shared" si="21"/>
        <v>524570.12037951557</v>
      </c>
      <c r="CP48" s="18">
        <f t="shared" si="21"/>
        <v>523142.51392332208</v>
      </c>
      <c r="CQ48" s="18">
        <f t="shared" si="21"/>
        <v>518748.61079437082</v>
      </c>
      <c r="CR48" s="18">
        <f t="shared" si="21"/>
        <v>510198.08123648306</v>
      </c>
      <c r="CS48" s="18">
        <f t="shared" si="21"/>
        <v>517107.26918752486</v>
      </c>
      <c r="CT48" s="18">
        <f t="shared" si="21"/>
        <v>511705.77935770602</v>
      </c>
      <c r="CU48" s="18">
        <f t="shared" si="21"/>
        <v>503770.3813496537</v>
      </c>
      <c r="CV48" s="18">
        <f t="shared" si="21"/>
        <v>494993.78846062714</v>
      </c>
      <c r="CW48" s="18">
        <f t="shared" si="21"/>
        <v>491874.41539336729</v>
      </c>
      <c r="CX48" s="18">
        <f t="shared" si="21"/>
        <v>512440.35509614542</v>
      </c>
      <c r="CY48" s="18">
        <f t="shared" si="21"/>
        <v>515054.437198075</v>
      </c>
      <c r="CZ48" s="18">
        <f t="shared" si="21"/>
        <v>516618.58648728067</v>
      </c>
      <c r="DA48" s="18">
        <f t="shared" si="21"/>
        <v>534114.41810089792</v>
      </c>
      <c r="DB48" s="18">
        <f t="shared" si="21"/>
        <v>524407.81959482725</v>
      </c>
      <c r="DC48" s="18">
        <f t="shared" si="21"/>
        <v>530832.78293673263</v>
      </c>
      <c r="DD48" s="18">
        <f t="shared" si="21"/>
        <v>515354.56612787209</v>
      </c>
      <c r="DE48" s="18">
        <f t="shared" si="21"/>
        <v>525360.99131944124</v>
      </c>
      <c r="DF48" s="18">
        <f t="shared" si="21"/>
        <v>515841.56898553402</v>
      </c>
      <c r="DG48" s="18">
        <f t="shared" si="21"/>
        <v>517574.08591166022</v>
      </c>
      <c r="DH48" s="18">
        <f t="shared" si="21"/>
        <v>522158.49001858657</v>
      </c>
      <c r="DI48" s="18">
        <f t="shared" si="21"/>
        <v>522219.25698905846</v>
      </c>
      <c r="DJ48" s="18">
        <f t="shared" si="21"/>
        <v>522438.89429504925</v>
      </c>
      <c r="DK48" s="18">
        <f t="shared" si="21"/>
        <v>535492.36776254489</v>
      </c>
      <c r="DL48" s="18">
        <f t="shared" si="21"/>
        <v>544010.57948851516</v>
      </c>
      <c r="DM48" s="18">
        <f t="shared" si="21"/>
        <v>544665.69022827642</v>
      </c>
      <c r="DN48" s="18">
        <f t="shared" si="21"/>
        <v>548177.90593661251</v>
      </c>
      <c r="DO48" s="18">
        <f t="shared" si="21"/>
        <v>537822.80077710177</v>
      </c>
      <c r="DP48" s="18">
        <f t="shared" si="21"/>
        <v>552464.65464424912</v>
      </c>
      <c r="DQ48" s="18">
        <f t="shared" si="21"/>
        <v>536273.309680657</v>
      </c>
      <c r="DR48" s="18">
        <f t="shared" si="21"/>
        <v>543119.56643471238</v>
      </c>
      <c r="DS48" s="18">
        <f t="shared" si="21"/>
        <v>535269.01977394684</v>
      </c>
      <c r="DT48" s="18">
        <f t="shared" si="21"/>
        <v>535283.8936777201</v>
      </c>
      <c r="DU48" s="18">
        <f t="shared" si="21"/>
        <v>515444.80910189578</v>
      </c>
      <c r="DV48" s="18">
        <f t="shared" si="21"/>
        <v>481327.72040552966</v>
      </c>
      <c r="DW48" s="18">
        <f t="shared" si="21"/>
        <v>496747.97220331803</v>
      </c>
      <c r="DX48" s="18">
        <f t="shared" si="21"/>
        <v>512406.27180282108</v>
      </c>
      <c r="DY48" s="18">
        <f t="shared" si="21"/>
        <v>536766.02318238898</v>
      </c>
      <c r="DZ48" s="18">
        <f t="shared" si="21"/>
        <v>543746.79648251343</v>
      </c>
      <c r="EA48" s="18">
        <f t="shared" si="21"/>
        <v>551088.66542821773</v>
      </c>
      <c r="EB48" s="18">
        <f t="shared" ref="EB48:ED48" si="22">EB38+EB39</f>
        <v>568713.09570987208</v>
      </c>
      <c r="EC48" s="18">
        <f t="shared" si="22"/>
        <v>558003.15538287954</v>
      </c>
      <c r="ED48" s="18">
        <f t="shared" si="22"/>
        <v>558003.15538287954</v>
      </c>
    </row>
    <row r="49" spans="1:134" x14ac:dyDescent="0.45">
      <c r="B49" t="s">
        <v>586</v>
      </c>
      <c r="C49" s="4">
        <f>'EW Support Occs Employment'!C38+'EW Support Occs Employment'!C39</f>
        <v>962194.01269811881</v>
      </c>
      <c r="D49" s="4">
        <f>'EW Support Occs Employment'!D38+'EW Support Occs Employment'!D39</f>
        <v>963728.65953125549</v>
      </c>
      <c r="E49" s="4">
        <f>'EW Support Occs Employment'!E38+'EW Support Occs Employment'!E39</f>
        <v>985285.75750677777</v>
      </c>
      <c r="F49" s="4">
        <f>'EW Support Occs Employment'!F38+'EW Support Occs Employment'!F39</f>
        <v>978734.81786238041</v>
      </c>
      <c r="G49" s="4">
        <f>'EW Support Occs Employment'!G38+'EW Support Occs Employment'!G39</f>
        <v>995359.17273614556</v>
      </c>
      <c r="H49" s="4">
        <f>'EW Support Occs Employment'!H38+'EW Support Occs Employment'!H39</f>
        <v>1003489.6661030245</v>
      </c>
      <c r="I49" s="4">
        <f>'EW Support Occs Employment'!I38+'EW Support Occs Employment'!I39</f>
        <v>1024486.3744020385</v>
      </c>
      <c r="J49" s="4">
        <f>'EW Support Occs Employment'!J38+'EW Support Occs Employment'!J39</f>
        <v>1027825.1994519687</v>
      </c>
      <c r="K49" s="4">
        <f>'EW Support Occs Employment'!K38+'EW Support Occs Employment'!K39</f>
        <v>1012238.612791569</v>
      </c>
      <c r="L49" s="4">
        <f>'EW Support Occs Employment'!L38+'EW Support Occs Employment'!L39</f>
        <v>1008952.8574566578</v>
      </c>
      <c r="M49" s="4">
        <f>'EW Support Occs Employment'!M38+'EW Support Occs Employment'!M39</f>
        <v>1007910.234370713</v>
      </c>
      <c r="N49" s="4">
        <f>'EW Support Occs Employment'!N38+'EW Support Occs Employment'!N39</f>
        <v>1009365.1047079286</v>
      </c>
      <c r="O49" s="4">
        <f>'EW Support Occs Employment'!O38+'EW Support Occs Employment'!O39</f>
        <v>998687.96440589149</v>
      </c>
      <c r="P49" s="4">
        <f>'EW Support Occs Employment'!P38+'EW Support Occs Employment'!P39</f>
        <v>1002815.3090339842</v>
      </c>
      <c r="Q49" s="4">
        <f>'EW Support Occs Employment'!Q38+'EW Support Occs Employment'!Q39</f>
        <v>1002979.9703117746</v>
      </c>
      <c r="R49" s="4">
        <f>'EW Support Occs Employment'!R38+'EW Support Occs Employment'!R39</f>
        <v>1019365.661775802</v>
      </c>
      <c r="S49" s="4">
        <f>'EW Support Occs Employment'!S38+'EW Support Occs Employment'!S39</f>
        <v>1030322.2623907307</v>
      </c>
      <c r="T49" s="4">
        <f>'EW Support Occs Employment'!T38+'EW Support Occs Employment'!T39</f>
        <v>1033609.8486327811</v>
      </c>
      <c r="U49" s="4">
        <f>'EW Support Occs Employment'!U38+'EW Support Occs Employment'!U39</f>
        <v>1045539.0959354439</v>
      </c>
      <c r="V49" s="4">
        <f>'EW Support Occs Employment'!V38+'EW Support Occs Employment'!V39</f>
        <v>1066678.8834851673</v>
      </c>
      <c r="W49" s="4">
        <f>'EW Support Occs Employment'!W38+'EW Support Occs Employment'!W39</f>
        <v>1030812.9497079686</v>
      </c>
      <c r="X49" s="4">
        <f>'EW Support Occs Employment'!X38+'EW Support Occs Employment'!X39</f>
        <v>1020287.7302248356</v>
      </c>
      <c r="Y49" s="4">
        <f>'EW Support Occs Employment'!Y38+'EW Support Occs Employment'!Y39</f>
        <v>1050133.3134612595</v>
      </c>
      <c r="Z49" s="4">
        <f>'EW Support Occs Employment'!Z38+'EW Support Occs Employment'!Z39</f>
        <v>1036995.0669714609</v>
      </c>
      <c r="AA49" s="4">
        <f>'EW Support Occs Employment'!AA38+'EW Support Occs Employment'!AA39</f>
        <v>1029648.3755552896</v>
      </c>
      <c r="AB49" s="4">
        <f>'EW Support Occs Employment'!AB38+'EW Support Occs Employment'!AB39</f>
        <v>1018520.7345951449</v>
      </c>
      <c r="AC49" s="4">
        <f>'EW Support Occs Employment'!AC38+'EW Support Occs Employment'!AC39</f>
        <v>1040215.391397186</v>
      </c>
      <c r="AD49" s="4">
        <f>'EW Support Occs Employment'!AD38+'EW Support Occs Employment'!AD39</f>
        <v>1045246.36763265</v>
      </c>
      <c r="AE49" s="4">
        <f>'EW Support Occs Employment'!AE38+'EW Support Occs Employment'!AE39</f>
        <v>1059563.0165777472</v>
      </c>
      <c r="AF49" s="4">
        <f>'EW Support Occs Employment'!AF38+'EW Support Occs Employment'!AF39</f>
        <v>1055280.6466417951</v>
      </c>
      <c r="AG49" s="4">
        <f>'EW Support Occs Employment'!AG38+'EW Support Occs Employment'!AG39</f>
        <v>1065460.3953893941</v>
      </c>
      <c r="AH49" s="4">
        <f>'EW Support Occs Employment'!AH38+'EW Support Occs Employment'!AH39</f>
        <v>1076206.4428051501</v>
      </c>
      <c r="AI49" s="4">
        <f>'EW Support Occs Employment'!AI38+'EW Support Occs Employment'!AI39</f>
        <v>1054867.8299585916</v>
      </c>
      <c r="AJ49" s="4">
        <f>'EW Support Occs Employment'!AJ38+'EW Support Occs Employment'!AJ39</f>
        <v>1039918.3803176342</v>
      </c>
      <c r="AK49" s="4">
        <f>'EW Support Occs Employment'!AK38+'EW Support Occs Employment'!AK39</f>
        <v>1039446.8761907006</v>
      </c>
      <c r="AL49" s="4">
        <f>'EW Support Occs Employment'!AL38+'EW Support Occs Employment'!AL39</f>
        <v>1027457.8510490041</v>
      </c>
      <c r="AM49" s="4">
        <f>'EW Support Occs Employment'!AM38+'EW Support Occs Employment'!AM39</f>
        <v>1032520.4866370648</v>
      </c>
      <c r="AN49" s="4">
        <f>'EW Support Occs Employment'!AN38+'EW Support Occs Employment'!AN39</f>
        <v>1051985.8783383635</v>
      </c>
      <c r="AO49" s="4">
        <f>'EW Support Occs Employment'!AO38+'EW Support Occs Employment'!AO39</f>
        <v>1050532.599376102</v>
      </c>
      <c r="AP49" s="4">
        <f>'EW Support Occs Employment'!AP38+'EW Support Occs Employment'!AP39</f>
        <v>1060616.3652716025</v>
      </c>
      <c r="AQ49" s="4">
        <f>'EW Support Occs Employment'!AQ38+'EW Support Occs Employment'!AQ39</f>
        <v>1057345.1574080775</v>
      </c>
      <c r="AR49" s="4">
        <f>'EW Support Occs Employment'!AR38+'EW Support Occs Employment'!AR39</f>
        <v>1076702.2206039976</v>
      </c>
      <c r="AS49" s="4">
        <f>'EW Support Occs Employment'!AS38+'EW Support Occs Employment'!AS39</f>
        <v>1083552.1086581533</v>
      </c>
      <c r="AT49" s="4">
        <f>'EW Support Occs Employment'!AT38+'EW Support Occs Employment'!AT39</f>
        <v>1085735.6658616064</v>
      </c>
      <c r="AU49" s="4">
        <f>'EW Support Occs Employment'!AU38+'EW Support Occs Employment'!AU39</f>
        <v>1063555.344444186</v>
      </c>
      <c r="AV49" s="4">
        <f>'EW Support Occs Employment'!AV38+'EW Support Occs Employment'!AV39</f>
        <v>1060589.2971876538</v>
      </c>
      <c r="AW49" s="4">
        <f>'EW Support Occs Employment'!AW38+'EW Support Occs Employment'!AW39</f>
        <v>1076443.7835266409</v>
      </c>
      <c r="AX49" s="4">
        <f>'EW Support Occs Employment'!AX38+'EW Support Occs Employment'!AX39</f>
        <v>1075619.7843069748</v>
      </c>
      <c r="AY49" s="4">
        <f>'EW Support Occs Employment'!AY38+'EW Support Occs Employment'!AY39</f>
        <v>1064251.5776385269</v>
      </c>
      <c r="AZ49" s="4">
        <f>'EW Support Occs Employment'!AZ38+'EW Support Occs Employment'!AZ39</f>
        <v>1052479.6302153242</v>
      </c>
      <c r="BA49" s="4">
        <f>'EW Support Occs Employment'!BA38+'EW Support Occs Employment'!BA39</f>
        <v>1070773.8621839168</v>
      </c>
      <c r="BB49" s="4">
        <f>'EW Support Occs Employment'!BB38+'EW Support Occs Employment'!BB39</f>
        <v>1075467.6074793478</v>
      </c>
      <c r="BC49" s="4">
        <f>'EW Support Occs Employment'!BC38+'EW Support Occs Employment'!BC39</f>
        <v>1097607.5286707166</v>
      </c>
      <c r="BD49" s="4">
        <f>'EW Support Occs Employment'!BD38+'EW Support Occs Employment'!BD39</f>
        <v>1106252.996247876</v>
      </c>
      <c r="BE49" s="4">
        <f>'EW Support Occs Employment'!BE38+'EW Support Occs Employment'!BE39</f>
        <v>1122399.0090335233</v>
      </c>
      <c r="BF49" s="4">
        <f>'EW Support Occs Employment'!BF38+'EW Support Occs Employment'!BF39</f>
        <v>1137557.4894631824</v>
      </c>
      <c r="BG49" s="4">
        <f>'EW Support Occs Employment'!BG38+'EW Support Occs Employment'!BG39</f>
        <v>1093254.4079287704</v>
      </c>
      <c r="BH49" s="4">
        <f>'EW Support Occs Employment'!BH38+'EW Support Occs Employment'!BH39</f>
        <v>1094604.3011980676</v>
      </c>
      <c r="BI49" s="4">
        <f>'EW Support Occs Employment'!BI38+'EW Support Occs Employment'!BI39</f>
        <v>1090953.8103070888</v>
      </c>
      <c r="BJ49" s="4">
        <f>'EW Support Occs Employment'!BJ38+'EW Support Occs Employment'!BJ39</f>
        <v>1080182.4997292967</v>
      </c>
      <c r="BK49" s="4">
        <f>'EW Support Occs Employment'!BK38+'EW Support Occs Employment'!BK39</f>
        <v>1085424.0338010883</v>
      </c>
      <c r="BL49" s="4">
        <f>'EW Support Occs Employment'!BL38+'EW Support Occs Employment'!BL39</f>
        <v>1095700.7695875228</v>
      </c>
      <c r="BM49" s="4">
        <f>'EW Support Occs Employment'!BM38+'EW Support Occs Employment'!BM39</f>
        <v>1111262.146649872</v>
      </c>
      <c r="BN49" s="4">
        <f>'EW Support Occs Employment'!BN38+'EW Support Occs Employment'!BN39</f>
        <v>1104484.9413043312</v>
      </c>
      <c r="BO49" s="4">
        <f>'EW Support Occs Employment'!BO38+'EW Support Occs Employment'!BO39</f>
        <v>1111579.8170444143</v>
      </c>
      <c r="BP49" s="4">
        <f>'EW Support Occs Employment'!BP38+'EW Support Occs Employment'!BP39</f>
        <v>1121625.8266386935</v>
      </c>
      <c r="BQ49" s="4">
        <f>'EW Support Occs Employment'!BQ38+'EW Support Occs Employment'!BQ39</f>
        <v>1165022.0317596784</v>
      </c>
      <c r="BR49" s="4">
        <f>'EW Support Occs Employment'!BR38+'EW Support Occs Employment'!BR39</f>
        <v>1132451.6755836203</v>
      </c>
      <c r="BS49" s="4">
        <f>'EW Support Occs Employment'!BS38+'EW Support Occs Employment'!BS39</f>
        <v>1105231.9714529987</v>
      </c>
      <c r="BT49" s="4">
        <f>'EW Support Occs Employment'!BT38+'EW Support Occs Employment'!BT39</f>
        <v>1101663.9999190546</v>
      </c>
      <c r="BU49" s="4">
        <f>'EW Support Occs Employment'!BU38+'EW Support Occs Employment'!BU39</f>
        <v>1088743.6075454205</v>
      </c>
      <c r="BV49" s="4">
        <f>'EW Support Occs Employment'!BV38+'EW Support Occs Employment'!BV39</f>
        <v>1112082.048450002</v>
      </c>
      <c r="BW49" s="4">
        <f>'EW Support Occs Employment'!BW38+'EW Support Occs Employment'!BW39</f>
        <v>1103064.0635840828</v>
      </c>
      <c r="BX49" s="4">
        <f>'EW Support Occs Employment'!BX38+'EW Support Occs Employment'!BX39</f>
        <v>1096748.4876204336</v>
      </c>
      <c r="BY49" s="4">
        <f>'EW Support Occs Employment'!BY38+'EW Support Occs Employment'!BY39</f>
        <v>1109022.7872057634</v>
      </c>
      <c r="BZ49" s="4">
        <f>'EW Support Occs Employment'!BZ38+'EW Support Occs Employment'!BZ39</f>
        <v>1117762.4489811165</v>
      </c>
      <c r="CA49" s="4">
        <f>'EW Support Occs Employment'!CA38+'EW Support Occs Employment'!CA39</f>
        <v>1143313.1176819617</v>
      </c>
      <c r="CB49" s="4">
        <f>'EW Support Occs Employment'!CB38+'EW Support Occs Employment'!CB39</f>
        <v>1156014.7500847448</v>
      </c>
      <c r="CC49" s="4">
        <f>'EW Support Occs Employment'!CC38+'EW Support Occs Employment'!CC39</f>
        <v>1171853.4297348054</v>
      </c>
      <c r="CD49" s="4">
        <f>'EW Support Occs Employment'!CD38+'EW Support Occs Employment'!CD39</f>
        <v>1160281.3704403054</v>
      </c>
      <c r="CE49" s="4">
        <f>'EW Support Occs Employment'!CE38+'EW Support Occs Employment'!CE39</f>
        <v>1133319.0833053843</v>
      </c>
      <c r="CF49" s="4">
        <f>'EW Support Occs Employment'!CF38+'EW Support Occs Employment'!CF39</f>
        <v>1135389.0440137035</v>
      </c>
      <c r="CG49" s="4">
        <f>'EW Support Occs Employment'!CG38+'EW Support Occs Employment'!CG39</f>
        <v>1138029.3849493209</v>
      </c>
      <c r="CH49" s="4">
        <f>'EW Support Occs Employment'!CH38+'EW Support Occs Employment'!CH39</f>
        <v>1159926.6282093576</v>
      </c>
      <c r="CI49" s="4">
        <f>'EW Support Occs Employment'!CI38+'EW Support Occs Employment'!CI39</f>
        <v>1118697.9482955444</v>
      </c>
      <c r="CJ49" s="4">
        <f>'EW Support Occs Employment'!CJ38+'EW Support Occs Employment'!CJ39</f>
        <v>1125223.2691813083</v>
      </c>
      <c r="CK49" s="4">
        <f>'EW Support Occs Employment'!CK38+'EW Support Occs Employment'!CK39</f>
        <v>1114621.9632507022</v>
      </c>
      <c r="CL49" s="4">
        <f>'EW Support Occs Employment'!CL38+'EW Support Occs Employment'!CL39</f>
        <v>1131929.4705303442</v>
      </c>
      <c r="CM49" s="4">
        <f>'EW Support Occs Employment'!CM38+'EW Support Occs Employment'!CM39</f>
        <v>1152154.1700972496</v>
      </c>
      <c r="CN49" s="4">
        <f>'EW Support Occs Employment'!CN38+'EW Support Occs Employment'!CN39</f>
        <v>1185333.527401113</v>
      </c>
      <c r="CO49" s="4">
        <f>'EW Support Occs Employment'!CO38+'EW Support Occs Employment'!CO39</f>
        <v>1208629.8796204845</v>
      </c>
      <c r="CP49" s="4">
        <f>'EW Support Occs Employment'!CP38+'EW Support Occs Employment'!CP39</f>
        <v>1183157.4860766781</v>
      </c>
      <c r="CQ49" s="4">
        <f>'EW Support Occs Employment'!CQ38+'EW Support Occs Employment'!CQ39</f>
        <v>1196751.389205629</v>
      </c>
      <c r="CR49" s="4">
        <f>'EW Support Occs Employment'!CR38+'EW Support Occs Employment'!CR39</f>
        <v>1205901.9187635169</v>
      </c>
      <c r="CS49" s="4">
        <f>'EW Support Occs Employment'!CS38+'EW Support Occs Employment'!CS39</f>
        <v>1204892.7308124751</v>
      </c>
      <c r="CT49" s="4">
        <f>'EW Support Occs Employment'!CT38+'EW Support Occs Employment'!CT39</f>
        <v>1205594.2206422938</v>
      </c>
      <c r="CU49" s="4">
        <f>'EW Support Occs Employment'!CU38+'EW Support Occs Employment'!CU39</f>
        <v>1188529.6186503463</v>
      </c>
      <c r="CV49" s="4">
        <f>'EW Support Occs Employment'!CV38+'EW Support Occs Employment'!CV39</f>
        <v>1178606.2115393728</v>
      </c>
      <c r="CW49" s="4">
        <f>'EW Support Occs Employment'!CW38+'EW Support Occs Employment'!CW39</f>
        <v>1173025.5846066326</v>
      </c>
      <c r="CX49" s="4">
        <f>'EW Support Occs Employment'!CX38+'EW Support Occs Employment'!CX39</f>
        <v>1191159.6449038545</v>
      </c>
      <c r="CY49" s="4">
        <f>'EW Support Occs Employment'!CY38+'EW Support Occs Employment'!CY39</f>
        <v>1232245.562801925</v>
      </c>
      <c r="CZ49" s="4">
        <f>'EW Support Occs Employment'!CZ38+'EW Support Occs Employment'!CZ39</f>
        <v>1267181.4135127196</v>
      </c>
      <c r="DA49" s="4">
        <f>'EW Support Occs Employment'!DA38+'EW Support Occs Employment'!DA39</f>
        <v>1268585.5818991021</v>
      </c>
      <c r="DB49" s="4">
        <f>'EW Support Occs Employment'!DB38+'EW Support Occs Employment'!DB39</f>
        <v>1255592.180405173</v>
      </c>
      <c r="DC49" s="4">
        <f>'EW Support Occs Employment'!DC38+'EW Support Occs Employment'!DC39</f>
        <v>1227467.2170632672</v>
      </c>
      <c r="DD49" s="4">
        <f>'EW Support Occs Employment'!DD38+'EW Support Occs Employment'!DD39</f>
        <v>1220845.4338721279</v>
      </c>
      <c r="DE49" s="4">
        <f>'EW Support Occs Employment'!DE38+'EW Support Occs Employment'!DE39</f>
        <v>1219439.0086805588</v>
      </c>
      <c r="DF49" s="4">
        <f>'EW Support Occs Employment'!DF38+'EW Support Occs Employment'!DF39</f>
        <v>1222658.4310144659</v>
      </c>
      <c r="DG49" s="4">
        <f>'EW Support Occs Employment'!DG38+'EW Support Occs Employment'!DG39</f>
        <v>1234225.9140883395</v>
      </c>
      <c r="DH49" s="4">
        <f>'EW Support Occs Employment'!DH38+'EW Support Occs Employment'!DH39</f>
        <v>1243941.5099814134</v>
      </c>
      <c r="DI49" s="4">
        <f>'EW Support Occs Employment'!DI38+'EW Support Occs Employment'!DI39</f>
        <v>1264580.7430109414</v>
      </c>
      <c r="DJ49" s="4">
        <f>'EW Support Occs Employment'!DJ38+'EW Support Occs Employment'!DJ39</f>
        <v>1268461.1057049506</v>
      </c>
      <c r="DK49" s="4">
        <f>'EW Support Occs Employment'!DK38+'EW Support Occs Employment'!DK39</f>
        <v>1302907.6322374549</v>
      </c>
      <c r="DL49" s="4">
        <f>'EW Support Occs Employment'!DL38+'EW Support Occs Employment'!DL39</f>
        <v>1306889.4205114848</v>
      </c>
      <c r="DM49" s="4">
        <f>'EW Support Occs Employment'!DM38+'EW Support Occs Employment'!DM39</f>
        <v>1307734.3097717236</v>
      </c>
      <c r="DN49" s="4">
        <f>'EW Support Occs Employment'!DN38+'EW Support Occs Employment'!DN39</f>
        <v>1297622.0940633875</v>
      </c>
      <c r="DO49" s="4">
        <f>'EW Support Occs Employment'!DO38+'EW Support Occs Employment'!DO39</f>
        <v>1234277.1992228981</v>
      </c>
      <c r="DP49" s="4">
        <f>'EW Support Occs Employment'!DP38+'EW Support Occs Employment'!DP39</f>
        <v>1254235.3453557508</v>
      </c>
      <c r="DQ49" s="4">
        <f>'EW Support Occs Employment'!DQ38+'EW Support Occs Employment'!DQ39</f>
        <v>1225626.690319343</v>
      </c>
      <c r="DR49" s="4">
        <f>'EW Support Occs Employment'!DR38+'EW Support Occs Employment'!DR39</f>
        <v>1245780.4335652874</v>
      </c>
      <c r="DS49" s="4">
        <f>'EW Support Occs Employment'!DS38+'EW Support Occs Employment'!DS39</f>
        <v>1231530.9802260532</v>
      </c>
      <c r="DT49" s="4">
        <f>'EW Support Occs Employment'!DT38+'EW Support Occs Employment'!DT39</f>
        <v>1245116.1063222801</v>
      </c>
      <c r="DU49" s="4">
        <f>'EW Support Occs Employment'!DU38+'EW Support Occs Employment'!DU39</f>
        <v>1197755.1908981043</v>
      </c>
      <c r="DV49" s="4">
        <f>'EW Support Occs Employment'!DV38+'EW Support Occs Employment'!DV39</f>
        <v>1118672.2795944703</v>
      </c>
      <c r="DW49" s="4">
        <f>'EW Support Occs Employment'!DW38+'EW Support Occs Employment'!DW39</f>
        <v>1155552.027796682</v>
      </c>
      <c r="DX49" s="4">
        <f>'EW Support Occs Employment'!DX38+'EW Support Occs Employment'!DX39</f>
        <v>1165593.7281971788</v>
      </c>
      <c r="DY49" s="4">
        <f>'EW Support Occs Employment'!DY38+'EW Support Occs Employment'!DY39</f>
        <v>1227233.9768176107</v>
      </c>
      <c r="DZ49" s="4">
        <f>'EW Support Occs Employment'!DZ38+'EW Support Occs Employment'!DZ39</f>
        <v>1262253.2035174866</v>
      </c>
      <c r="EA49" s="4">
        <f>'EW Support Occs Employment'!EA38+'EW Support Occs Employment'!EA39</f>
        <v>1271611.3345717823</v>
      </c>
      <c r="EB49" s="4">
        <f>'EW Support Occs Employment'!EB38+'EW Support Occs Employment'!EB39</f>
        <v>1276986.9042901278</v>
      </c>
      <c r="EC49" s="4">
        <f>'EW Support Occs Employment'!EC38+'EW Support Occs Employment'!EC39</f>
        <v>1259896.8446171205</v>
      </c>
      <c r="ED49" s="4">
        <f>'EW Support Occs Employment'!ED38+'EW Support Occs Employment'!ED39</f>
        <v>1259896.8446171205</v>
      </c>
    </row>
    <row r="51" spans="1:134" x14ac:dyDescent="0.45">
      <c r="A51" t="s">
        <v>496</v>
      </c>
    </row>
    <row r="53" spans="1:134" x14ac:dyDescent="0.45">
      <c r="B53" t="str">
        <f>B48</f>
        <v>Creative occs</v>
      </c>
      <c r="C53">
        <f>C48/$C48</f>
        <v>1</v>
      </c>
      <c r="D53">
        <f t="shared" ref="D53:BO53" si="23">D48/$C48</f>
        <v>1.0132968365667623</v>
      </c>
      <c r="E53">
        <f t="shared" si="23"/>
        <v>1.0476033957259983</v>
      </c>
      <c r="F53">
        <f t="shared" si="23"/>
        <v>1.035833904057837</v>
      </c>
      <c r="G53">
        <f t="shared" si="23"/>
        <v>1.0305691621689497</v>
      </c>
      <c r="H53">
        <f t="shared" si="23"/>
        <v>1.0535415762714104</v>
      </c>
      <c r="I53">
        <f t="shared" si="23"/>
        <v>1.0545410452103539</v>
      </c>
      <c r="J53">
        <f t="shared" si="23"/>
        <v>1.0475056476220492</v>
      </c>
      <c r="K53">
        <f t="shared" si="23"/>
        <v>1.0444984720712873</v>
      </c>
      <c r="L53">
        <f t="shared" si="23"/>
        <v>1.0382674749009579</v>
      </c>
      <c r="M53">
        <f t="shared" si="23"/>
        <v>1.0673689590312536</v>
      </c>
      <c r="N53">
        <f t="shared" si="23"/>
        <v>1.0550894130191919</v>
      </c>
      <c r="O53">
        <f t="shared" si="23"/>
        <v>1.056271899319402</v>
      </c>
      <c r="P53">
        <f t="shared" si="23"/>
        <v>1.031669179804696</v>
      </c>
      <c r="Q53">
        <f t="shared" si="23"/>
        <v>1.0161436077563597</v>
      </c>
      <c r="R53">
        <f t="shared" si="23"/>
        <v>1.0479010263306363</v>
      </c>
      <c r="S53">
        <f t="shared" si="23"/>
        <v>1.0413172315456012</v>
      </c>
      <c r="T53">
        <f t="shared" si="23"/>
        <v>1.0465523800301988</v>
      </c>
      <c r="U53">
        <f t="shared" si="23"/>
        <v>1.0511886252315312</v>
      </c>
      <c r="V53">
        <f t="shared" si="23"/>
        <v>1.0329985914260795</v>
      </c>
      <c r="W53">
        <f t="shared" si="23"/>
        <v>1.045305555717748</v>
      </c>
      <c r="X53">
        <f t="shared" si="23"/>
        <v>1.0513159237406606</v>
      </c>
      <c r="Y53">
        <f t="shared" si="23"/>
        <v>1.0554160283627469</v>
      </c>
      <c r="Z53">
        <f t="shared" si="23"/>
        <v>1.0842588382739951</v>
      </c>
      <c r="AA53">
        <f t="shared" si="23"/>
        <v>1.0856136915683094</v>
      </c>
      <c r="AB53">
        <f t="shared" si="23"/>
        <v>1.0675907643535651</v>
      </c>
      <c r="AC53">
        <f t="shared" si="23"/>
        <v>1.0948650639780839</v>
      </c>
      <c r="AD53">
        <f t="shared" si="23"/>
        <v>1.0697576887363764</v>
      </c>
      <c r="AE53">
        <f t="shared" si="23"/>
        <v>1.0578206937556951</v>
      </c>
      <c r="AF53">
        <f t="shared" si="23"/>
        <v>1.0540595845979459</v>
      </c>
      <c r="AG53">
        <f t="shared" si="23"/>
        <v>1.0476662501028402</v>
      </c>
      <c r="AH53">
        <f t="shared" si="23"/>
        <v>1.0475521318066925</v>
      </c>
      <c r="AI53">
        <f t="shared" si="23"/>
        <v>1.0273259458013397</v>
      </c>
      <c r="AJ53">
        <f t="shared" si="23"/>
        <v>1.0202614896377444</v>
      </c>
      <c r="AK53">
        <f t="shared" si="23"/>
        <v>1.0412562317073224</v>
      </c>
      <c r="AL53">
        <f t="shared" si="23"/>
        <v>1.0233854315575628</v>
      </c>
      <c r="AM53">
        <f t="shared" si="23"/>
        <v>1.0319041760622572</v>
      </c>
      <c r="AN53">
        <f t="shared" si="23"/>
        <v>1.0644553864830204</v>
      </c>
      <c r="AO53">
        <f t="shared" si="23"/>
        <v>1.0871397561090246</v>
      </c>
      <c r="AP53">
        <f t="shared" si="23"/>
        <v>1.1159280132106688</v>
      </c>
      <c r="AQ53">
        <f t="shared" si="23"/>
        <v>1.1052000630124068</v>
      </c>
      <c r="AR53">
        <f t="shared" si="23"/>
        <v>1.113236961859347</v>
      </c>
      <c r="AS53">
        <f t="shared" si="23"/>
        <v>1.1084045972463852</v>
      </c>
      <c r="AT53">
        <f t="shared" si="23"/>
        <v>1.1250498094809247</v>
      </c>
      <c r="AU53">
        <f t="shared" si="23"/>
        <v>1.0831181427522192</v>
      </c>
      <c r="AV53">
        <f t="shared" si="23"/>
        <v>1.0738643699186721</v>
      </c>
      <c r="AW53">
        <f t="shared" si="23"/>
        <v>1.0945468725918455</v>
      </c>
      <c r="AX53">
        <f t="shared" si="23"/>
        <v>1.0812236482791624</v>
      </c>
      <c r="AY53">
        <f t="shared" si="23"/>
        <v>1.0647882209490822</v>
      </c>
      <c r="AZ53">
        <f t="shared" si="23"/>
        <v>1.0610012819075707</v>
      </c>
      <c r="BA53">
        <f t="shared" si="23"/>
        <v>1.0944723293180842</v>
      </c>
      <c r="BB53">
        <f t="shared" si="23"/>
        <v>1.1133227428037171</v>
      </c>
      <c r="BC53">
        <f t="shared" si="23"/>
        <v>1.1575849826977422</v>
      </c>
      <c r="BD53">
        <f t="shared" si="23"/>
        <v>1.1388852166109644</v>
      </c>
      <c r="BE53">
        <f t="shared" si="23"/>
        <v>1.1308406946266636</v>
      </c>
      <c r="BF53">
        <f t="shared" si="23"/>
        <v>1.1701003836247574</v>
      </c>
      <c r="BG53">
        <f t="shared" si="23"/>
        <v>1.1364034401010532</v>
      </c>
      <c r="BH53">
        <f t="shared" si="23"/>
        <v>1.1680017487555505</v>
      </c>
      <c r="BI53">
        <f t="shared" si="23"/>
        <v>1.1530093835877564</v>
      </c>
      <c r="BJ53">
        <f t="shared" si="23"/>
        <v>1.1343511984328112</v>
      </c>
      <c r="BK53">
        <f t="shared" si="23"/>
        <v>1.1203699088130084</v>
      </c>
      <c r="BL53">
        <f t="shared" si="23"/>
        <v>1.1375276820095339</v>
      </c>
      <c r="BM53">
        <f t="shared" si="23"/>
        <v>1.1542278627991918</v>
      </c>
      <c r="BN53">
        <f t="shared" si="23"/>
        <v>1.1355842865173087</v>
      </c>
      <c r="BO53">
        <f t="shared" si="23"/>
        <v>1.1440231309634239</v>
      </c>
      <c r="BP53">
        <f t="shared" ref="BP53:EA53" si="24">BP48/$C48</f>
        <v>1.1275524717825807</v>
      </c>
      <c r="BQ53">
        <f t="shared" si="24"/>
        <v>1.1345010548699423</v>
      </c>
      <c r="BR53">
        <f t="shared" si="24"/>
        <v>1.1198057491977971</v>
      </c>
      <c r="BS53">
        <f t="shared" si="24"/>
        <v>1.1191110981190044</v>
      </c>
      <c r="BT53">
        <f t="shared" si="24"/>
        <v>1.1096142663825548</v>
      </c>
      <c r="BU53">
        <f t="shared" si="24"/>
        <v>1.1275084057531117</v>
      </c>
      <c r="BV53">
        <f t="shared" si="24"/>
        <v>1.1380697337867161</v>
      </c>
      <c r="BW53">
        <f t="shared" si="24"/>
        <v>1.1423273778365775</v>
      </c>
      <c r="BX53">
        <f t="shared" si="24"/>
        <v>1.1507921245098258</v>
      </c>
      <c r="BY53">
        <f t="shared" si="24"/>
        <v>1.1701863854649059</v>
      </c>
      <c r="BZ53">
        <f t="shared" si="24"/>
        <v>1.1601749806717203</v>
      </c>
      <c r="CA53">
        <f t="shared" si="24"/>
        <v>1.1999496848997093</v>
      </c>
      <c r="CB53">
        <f t="shared" si="24"/>
        <v>1.2049021952963437</v>
      </c>
      <c r="CC53">
        <f t="shared" si="24"/>
        <v>1.2206673153940044</v>
      </c>
      <c r="CD53">
        <f t="shared" si="24"/>
        <v>1.2379460163647631</v>
      </c>
      <c r="CE53">
        <f t="shared" si="24"/>
        <v>1.2153002238545212</v>
      </c>
      <c r="CF53">
        <f t="shared" si="24"/>
        <v>1.1918310288330491</v>
      </c>
      <c r="CG53">
        <f t="shared" si="24"/>
        <v>1.2184964548811958</v>
      </c>
      <c r="CH53">
        <f t="shared" si="24"/>
        <v>1.2279207431436605</v>
      </c>
      <c r="CI53">
        <f t="shared" si="24"/>
        <v>1.2037046958142901</v>
      </c>
      <c r="CJ53">
        <f t="shared" si="24"/>
        <v>1.1952157985152243</v>
      </c>
      <c r="CK53">
        <f t="shared" si="24"/>
        <v>1.2247105428440166</v>
      </c>
      <c r="CL53">
        <f t="shared" si="24"/>
        <v>1.2264267322988214</v>
      </c>
      <c r="CM53">
        <f t="shared" si="24"/>
        <v>1.2137263022477767</v>
      </c>
      <c r="CN53">
        <f t="shared" si="24"/>
        <v>1.2573951528984455</v>
      </c>
      <c r="CO53">
        <f t="shared" si="24"/>
        <v>1.3000305742354719</v>
      </c>
      <c r="CP53">
        <f t="shared" si="24"/>
        <v>1.2964925686020501</v>
      </c>
      <c r="CQ53">
        <f t="shared" si="24"/>
        <v>1.2856032552653833</v>
      </c>
      <c r="CR53">
        <f t="shared" si="24"/>
        <v>1.2644126662110238</v>
      </c>
      <c r="CS53">
        <f t="shared" si="24"/>
        <v>1.2815355545162046</v>
      </c>
      <c r="CT53">
        <f t="shared" si="24"/>
        <v>1.2681491612536488</v>
      </c>
      <c r="CU53">
        <f t="shared" si="24"/>
        <v>1.2484830391692805</v>
      </c>
      <c r="CV53">
        <f t="shared" si="24"/>
        <v>1.226732202341027</v>
      </c>
      <c r="CW53">
        <f t="shared" si="24"/>
        <v>1.2190015287812166</v>
      </c>
      <c r="CX53">
        <f t="shared" si="24"/>
        <v>1.2699696441251702</v>
      </c>
      <c r="CY53">
        <f t="shared" si="24"/>
        <v>1.2764480662160271</v>
      </c>
      <c r="CZ53">
        <f t="shared" si="24"/>
        <v>1.2803244629447712</v>
      </c>
      <c r="DA53">
        <f t="shared" si="24"/>
        <v>1.3236839970389402</v>
      </c>
      <c r="DB53">
        <f t="shared" si="24"/>
        <v>1.2996283477759005</v>
      </c>
      <c r="DC53">
        <f t="shared" si="24"/>
        <v>1.3155511928986385</v>
      </c>
      <c r="DD53">
        <f t="shared" si="24"/>
        <v>1.2771918691315773</v>
      </c>
      <c r="DE53">
        <f t="shared" si="24"/>
        <v>1.30199057226478</v>
      </c>
      <c r="DF53">
        <f t="shared" si="24"/>
        <v>1.2783987975861422</v>
      </c>
      <c r="DG53">
        <f t="shared" si="24"/>
        <v>1.2826924561207058</v>
      </c>
      <c r="DH53">
        <f t="shared" si="24"/>
        <v>1.2940538838347797</v>
      </c>
      <c r="DI53">
        <f t="shared" si="24"/>
        <v>1.2942044812791402</v>
      </c>
      <c r="DJ53">
        <f t="shared" si="24"/>
        <v>1.2947488035764609</v>
      </c>
      <c r="DK53">
        <f t="shared" si="24"/>
        <v>1.3270989393322652</v>
      </c>
      <c r="DL53">
        <f t="shared" si="24"/>
        <v>1.3482094358156727</v>
      </c>
      <c r="DM53">
        <f t="shared" si="24"/>
        <v>1.3498329823314055</v>
      </c>
      <c r="DN53">
        <f t="shared" si="24"/>
        <v>1.3585372291551545</v>
      </c>
      <c r="DO53">
        <f t="shared" si="24"/>
        <v>1.3328744001380384</v>
      </c>
      <c r="DP53">
        <f t="shared" si="24"/>
        <v>1.3691609840498482</v>
      </c>
      <c r="DQ53">
        <f t="shared" si="24"/>
        <v>1.3290343304855265</v>
      </c>
      <c r="DR53">
        <f t="shared" si="24"/>
        <v>1.3460012577914489</v>
      </c>
      <c r="DS53">
        <f t="shared" si="24"/>
        <v>1.3265454209319769</v>
      </c>
      <c r="DT53">
        <f t="shared" si="24"/>
        <v>1.3265822826000595</v>
      </c>
      <c r="DU53">
        <f t="shared" si="24"/>
        <v>1.2774155163062504</v>
      </c>
      <c r="DV53">
        <f t="shared" si="24"/>
        <v>1.1928638869128516</v>
      </c>
      <c r="DW53">
        <f t="shared" si="24"/>
        <v>1.2310795572698117</v>
      </c>
      <c r="DX53">
        <f t="shared" si="24"/>
        <v>1.2698851762501029</v>
      </c>
      <c r="DY53">
        <f t="shared" si="24"/>
        <v>1.3302554115034977</v>
      </c>
      <c r="DZ53">
        <f t="shared" si="24"/>
        <v>1.3475557082024456</v>
      </c>
      <c r="EA53">
        <f t="shared" si="24"/>
        <v>1.3657509002857082</v>
      </c>
      <c r="EB53">
        <f t="shared" ref="EB53:ED53" si="25">EB48/$C48</f>
        <v>1.4094291376261339</v>
      </c>
      <c r="EC53">
        <f t="shared" si="25"/>
        <v>1.3828869284296692</v>
      </c>
      <c r="ED53">
        <f t="shared" si="25"/>
        <v>1.3828869284296692</v>
      </c>
    </row>
    <row r="54" spans="1:134" x14ac:dyDescent="0.45">
      <c r="B54" t="str">
        <f>B49</f>
        <v>Support occs</v>
      </c>
      <c r="C54">
        <f>C49/$C49</f>
        <v>1</v>
      </c>
      <c r="D54">
        <f t="shared" ref="D54:BO54" si="26">D49/$C49</f>
        <v>1.0015949453154809</v>
      </c>
      <c r="E54">
        <f t="shared" si="26"/>
        <v>1.023999052689911</v>
      </c>
      <c r="F54">
        <f t="shared" si="26"/>
        <v>1.0171907172004522</v>
      </c>
      <c r="G54">
        <f t="shared" si="26"/>
        <v>1.0344682668987175</v>
      </c>
      <c r="H54">
        <f t="shared" si="26"/>
        <v>1.0429182190493029</v>
      </c>
      <c r="I54">
        <f t="shared" si="26"/>
        <v>1.0647399182304655</v>
      </c>
      <c r="J54">
        <f t="shared" si="26"/>
        <v>1.0682099305209884</v>
      </c>
      <c r="K54">
        <f t="shared" si="26"/>
        <v>1.0520109244424818</v>
      </c>
      <c r="L54">
        <f t="shared" si="26"/>
        <v>1.048596067052445</v>
      </c>
      <c r="M54">
        <f t="shared" si="26"/>
        <v>1.0475124778051776</v>
      </c>
      <c r="N54">
        <f t="shared" si="26"/>
        <v>1.049024512091419</v>
      </c>
      <c r="O54">
        <f t="shared" si="26"/>
        <v>1.0379278515831114</v>
      </c>
      <c r="P54">
        <f t="shared" si="26"/>
        <v>1.0422173655206584</v>
      </c>
      <c r="Q54">
        <f t="shared" si="26"/>
        <v>1.0423884965769914</v>
      </c>
      <c r="R54">
        <f t="shared" si="26"/>
        <v>1.0594180054367273</v>
      </c>
      <c r="S54">
        <f t="shared" si="26"/>
        <v>1.0708051066557474</v>
      </c>
      <c r="T54">
        <f t="shared" si="26"/>
        <v>1.0742218668918992</v>
      </c>
      <c r="U54">
        <f t="shared" si="26"/>
        <v>1.0866198314865985</v>
      </c>
      <c r="V54">
        <f t="shared" si="26"/>
        <v>1.1085902317081138</v>
      </c>
      <c r="W54">
        <f t="shared" si="26"/>
        <v>1.0713150737837511</v>
      </c>
      <c r="X54">
        <f t="shared" si="26"/>
        <v>1.0603763032819278</v>
      </c>
      <c r="Y54">
        <f t="shared" si="26"/>
        <v>1.0913945624298236</v>
      </c>
      <c r="Z54">
        <f t="shared" si="26"/>
        <v>1.0777400953302443</v>
      </c>
      <c r="AA54">
        <f t="shared" si="26"/>
        <v>1.0701047418368566</v>
      </c>
      <c r="AB54">
        <f t="shared" si="26"/>
        <v>1.0585398798513395</v>
      </c>
      <c r="AC54">
        <f t="shared" si="26"/>
        <v>1.0810869509365215</v>
      </c>
      <c r="AD54">
        <f t="shared" si="26"/>
        <v>1.0863156014675683</v>
      </c>
      <c r="AE54">
        <f t="shared" si="26"/>
        <v>1.1011947721505695</v>
      </c>
      <c r="AF54">
        <f t="shared" si="26"/>
        <v>1.0967441417377448</v>
      </c>
      <c r="AG54">
        <f t="shared" si="26"/>
        <v>1.1073238674617221</v>
      </c>
      <c r="AH54">
        <f t="shared" si="26"/>
        <v>1.1184921425433998</v>
      </c>
      <c r="AI54">
        <f t="shared" si="26"/>
        <v>1.0963151048930384</v>
      </c>
      <c r="AJ54">
        <f t="shared" si="26"/>
        <v>1.0807782698642721</v>
      </c>
      <c r="AK54">
        <f t="shared" si="26"/>
        <v>1.0802882396617233</v>
      </c>
      <c r="AL54">
        <f t="shared" si="26"/>
        <v>1.067828148470678</v>
      </c>
      <c r="AM54">
        <f t="shared" si="26"/>
        <v>1.0730897022958408</v>
      </c>
      <c r="AN54">
        <f t="shared" si="26"/>
        <v>1.0933199172466854</v>
      </c>
      <c r="AO54">
        <f t="shared" si="26"/>
        <v>1.0918095368628102</v>
      </c>
      <c r="AP54">
        <f t="shared" si="26"/>
        <v>1.1022895084303159</v>
      </c>
      <c r="AQ54">
        <f t="shared" si="26"/>
        <v>1.0988897701027491</v>
      </c>
      <c r="AR54">
        <f t="shared" si="26"/>
        <v>1.1190074001653603</v>
      </c>
      <c r="AS54">
        <f t="shared" si="26"/>
        <v>1.1261264301777667</v>
      </c>
      <c r="AT54">
        <f t="shared" si="26"/>
        <v>1.1283957824857593</v>
      </c>
      <c r="AU54">
        <f t="shared" si="26"/>
        <v>1.1053439643236156</v>
      </c>
      <c r="AV54">
        <f t="shared" si="26"/>
        <v>1.1022613768023994</v>
      </c>
      <c r="AW54">
        <f t="shared" si="26"/>
        <v>1.1187388087233578</v>
      </c>
      <c r="AX54">
        <f t="shared" si="26"/>
        <v>1.1178824333886628</v>
      </c>
      <c r="AY54">
        <f t="shared" si="26"/>
        <v>1.1060675535220026</v>
      </c>
      <c r="AZ54">
        <f t="shared" si="26"/>
        <v>1.0938330693453731</v>
      </c>
      <c r="BA54">
        <f t="shared" si="26"/>
        <v>1.1128461080123808</v>
      </c>
      <c r="BB54">
        <f t="shared" si="26"/>
        <v>1.1177242773145044</v>
      </c>
      <c r="BC54">
        <f t="shared" si="26"/>
        <v>1.140734107867581</v>
      </c>
      <c r="BD54">
        <f t="shared" si="26"/>
        <v>1.1497192683061879</v>
      </c>
      <c r="BE54">
        <f t="shared" si="26"/>
        <v>1.166499681167386</v>
      </c>
      <c r="BF54">
        <f t="shared" si="26"/>
        <v>1.1822537601053256</v>
      </c>
      <c r="BG54">
        <f t="shared" si="26"/>
        <v>1.1362099467477884</v>
      </c>
      <c r="BH54">
        <f t="shared" si="26"/>
        <v>1.1376128792660567</v>
      </c>
      <c r="BI54">
        <f t="shared" si="26"/>
        <v>1.1338189553351206</v>
      </c>
      <c r="BJ54">
        <f t="shared" si="26"/>
        <v>1.122624424465418</v>
      </c>
      <c r="BK54">
        <f t="shared" si="26"/>
        <v>1.1280719059531625</v>
      </c>
      <c r="BL54">
        <f t="shared" si="26"/>
        <v>1.1387524294762899</v>
      </c>
      <c r="BM54">
        <f t="shared" si="26"/>
        <v>1.1549252354353634</v>
      </c>
      <c r="BN54">
        <f t="shared" si="26"/>
        <v>1.1478817439397797</v>
      </c>
      <c r="BO54">
        <f t="shared" si="26"/>
        <v>1.1552553875568172</v>
      </c>
      <c r="BP54">
        <f t="shared" ref="BP54:EA54" si="27">BP49/$C49</f>
        <v>1.1656961193236974</v>
      </c>
      <c r="BQ54">
        <f t="shared" si="27"/>
        <v>1.2107974237885799</v>
      </c>
      <c r="BR54">
        <f t="shared" si="27"/>
        <v>1.1769473314514571</v>
      </c>
      <c r="BS54">
        <f t="shared" si="27"/>
        <v>1.1486581259779227</v>
      </c>
      <c r="BT54">
        <f t="shared" si="27"/>
        <v>1.1449499637082998</v>
      </c>
      <c r="BU54">
        <f t="shared" si="27"/>
        <v>1.131521910526589</v>
      </c>
      <c r="BV54">
        <f t="shared" si="27"/>
        <v>1.1557773523570132</v>
      </c>
      <c r="BW54">
        <f t="shared" si="27"/>
        <v>1.1464050378893398</v>
      </c>
      <c r="BX54">
        <f t="shared" si="27"/>
        <v>1.1398413138583208</v>
      </c>
      <c r="BY54">
        <f t="shared" si="27"/>
        <v>1.1525978883363839</v>
      </c>
      <c r="BZ54">
        <f t="shared" si="27"/>
        <v>1.1616809439987714</v>
      </c>
      <c r="CA54">
        <f t="shared" si="27"/>
        <v>1.1882355352388456</v>
      </c>
      <c r="CB54">
        <f t="shared" si="27"/>
        <v>1.2014362330556674</v>
      </c>
      <c r="CC54">
        <f t="shared" si="27"/>
        <v>1.2178972372201464</v>
      </c>
      <c r="CD54">
        <f t="shared" si="27"/>
        <v>1.2058704950644243</v>
      </c>
      <c r="CE54">
        <f t="shared" si="27"/>
        <v>1.17784882087076</v>
      </c>
      <c r="CF54">
        <f t="shared" si="27"/>
        <v>1.1800001133138658</v>
      </c>
      <c r="CG54">
        <f t="shared" si="27"/>
        <v>1.1827441970441455</v>
      </c>
      <c r="CH54">
        <f t="shared" si="27"/>
        <v>1.2055018145007683</v>
      </c>
      <c r="CI54">
        <f t="shared" si="27"/>
        <v>1.162653200427394</v>
      </c>
      <c r="CJ54">
        <f t="shared" si="27"/>
        <v>1.1694349105603288</v>
      </c>
      <c r="CK54">
        <f t="shared" si="27"/>
        <v>1.1584170640650271</v>
      </c>
      <c r="CL54">
        <f t="shared" si="27"/>
        <v>1.176404608210214</v>
      </c>
      <c r="CM54">
        <f t="shared" si="27"/>
        <v>1.1974239653253063</v>
      </c>
      <c r="CN54">
        <f t="shared" si="27"/>
        <v>1.2319069873208643</v>
      </c>
      <c r="CO54">
        <f t="shared" si="27"/>
        <v>1.2561186867410732</v>
      </c>
      <c r="CP54">
        <f t="shared" si="27"/>
        <v>1.2296454462015916</v>
      </c>
      <c r="CQ54">
        <f t="shared" si="27"/>
        <v>1.2437734733453396</v>
      </c>
      <c r="CR54">
        <f t="shared" si="27"/>
        <v>1.2532835403766533</v>
      </c>
      <c r="CS54">
        <f t="shared" si="27"/>
        <v>1.2522346999788505</v>
      </c>
      <c r="CT54">
        <f t="shared" si="27"/>
        <v>1.2529637523534871</v>
      </c>
      <c r="CU54">
        <f t="shared" si="27"/>
        <v>1.2352286575942752</v>
      </c>
      <c r="CV54">
        <f t="shared" si="27"/>
        <v>1.2249153455386879</v>
      </c>
      <c r="CW54">
        <f t="shared" si="27"/>
        <v>1.2191154477435526</v>
      </c>
      <c r="CX54">
        <f t="shared" si="27"/>
        <v>1.2379620213637432</v>
      </c>
      <c r="CY54">
        <f t="shared" si="27"/>
        <v>1.2806622640963501</v>
      </c>
      <c r="CZ54">
        <f t="shared" si="27"/>
        <v>1.3169707946522926</v>
      </c>
      <c r="DA54">
        <f t="shared" si="27"/>
        <v>1.3184301348350953</v>
      </c>
      <c r="DB54">
        <f t="shared" si="27"/>
        <v>1.3049262038996969</v>
      </c>
      <c r="DC54">
        <f t="shared" si="27"/>
        <v>1.2756961702778502</v>
      </c>
      <c r="DD54">
        <f t="shared" si="27"/>
        <v>1.2688142076967579</v>
      </c>
      <c r="DE54">
        <f t="shared" si="27"/>
        <v>1.2673525220356454</v>
      </c>
      <c r="DF54">
        <f t="shared" si="27"/>
        <v>1.2706984401056192</v>
      </c>
      <c r="DG54">
        <f t="shared" si="27"/>
        <v>1.2827204262344216</v>
      </c>
      <c r="DH54">
        <f t="shared" si="27"/>
        <v>1.2928177618703296</v>
      </c>
      <c r="DI54">
        <f t="shared" si="27"/>
        <v>1.3142679400642812</v>
      </c>
      <c r="DJ54">
        <f t="shared" si="27"/>
        <v>1.3183007677921612</v>
      </c>
      <c r="DK54">
        <f t="shared" si="27"/>
        <v>1.3541007479187386</v>
      </c>
      <c r="DL54">
        <f t="shared" si="27"/>
        <v>1.3582389863836242</v>
      </c>
      <c r="DM54">
        <f t="shared" si="27"/>
        <v>1.3591170725586457</v>
      </c>
      <c r="DN54">
        <f t="shared" si="27"/>
        <v>1.3486075333442205</v>
      </c>
      <c r="DO54">
        <f t="shared" si="27"/>
        <v>1.2827737264357135</v>
      </c>
      <c r="DP54">
        <f t="shared" si="27"/>
        <v>1.3035160568487738</v>
      </c>
      <c r="DQ54">
        <f t="shared" si="27"/>
        <v>1.2737833265897429</v>
      </c>
      <c r="DR54">
        <f t="shared" si="27"/>
        <v>1.2947289394079213</v>
      </c>
      <c r="DS54">
        <f t="shared" si="27"/>
        <v>1.279919604542828</v>
      </c>
      <c r="DT54">
        <f t="shared" si="27"/>
        <v>1.294038509791607</v>
      </c>
      <c r="DU54">
        <f t="shared" si="27"/>
        <v>1.2448167158507264</v>
      </c>
      <c r="DV54">
        <f t="shared" si="27"/>
        <v>1.1626265231661188</v>
      </c>
      <c r="DW54">
        <f t="shared" si="27"/>
        <v>1.2009553297430753</v>
      </c>
      <c r="DX54">
        <f t="shared" si="27"/>
        <v>1.2113915830017488</v>
      </c>
      <c r="DY54">
        <f t="shared" si="27"/>
        <v>1.2754537656873222</v>
      </c>
      <c r="DZ54">
        <f t="shared" si="27"/>
        <v>1.3118489481949303</v>
      </c>
      <c r="EA54">
        <f t="shared" si="27"/>
        <v>1.3215747736841725</v>
      </c>
      <c r="EB54">
        <f t="shared" ref="EB54:ED54" si="28">EB49/$C49</f>
        <v>1.327161557271894</v>
      </c>
      <c r="EC54">
        <f t="shared" si="28"/>
        <v>1.309400004562701</v>
      </c>
      <c r="ED54">
        <f t="shared" si="28"/>
        <v>1.309400004562701</v>
      </c>
    </row>
    <row r="55" spans="1:134" x14ac:dyDescent="0.45">
      <c r="C55" s="9">
        <f>C43</f>
        <v>40179</v>
      </c>
      <c r="D55" s="9">
        <f t="shared" ref="D55:BO55" si="29">D43</f>
        <v>40210</v>
      </c>
      <c r="E55" s="9">
        <f t="shared" si="29"/>
        <v>40238</v>
      </c>
      <c r="F55" s="9">
        <f t="shared" si="29"/>
        <v>40269</v>
      </c>
      <c r="G55" s="9">
        <f t="shared" si="29"/>
        <v>40299</v>
      </c>
      <c r="H55" s="9">
        <f t="shared" si="29"/>
        <v>40330</v>
      </c>
      <c r="I55" s="9">
        <f t="shared" si="29"/>
        <v>40360</v>
      </c>
      <c r="J55" s="9">
        <f t="shared" si="29"/>
        <v>40391</v>
      </c>
      <c r="K55" s="9">
        <f t="shared" si="29"/>
        <v>40422</v>
      </c>
      <c r="L55" s="9">
        <f t="shared" si="29"/>
        <v>40452</v>
      </c>
      <c r="M55" s="9">
        <f t="shared" si="29"/>
        <v>40483</v>
      </c>
      <c r="N55" s="9">
        <f t="shared" si="29"/>
        <v>40513</v>
      </c>
      <c r="O55" s="9">
        <f t="shared" si="29"/>
        <v>40544</v>
      </c>
      <c r="P55" s="9">
        <f t="shared" si="29"/>
        <v>40575</v>
      </c>
      <c r="Q55" s="9">
        <f t="shared" si="29"/>
        <v>40603</v>
      </c>
      <c r="R55" s="9">
        <f t="shared" si="29"/>
        <v>40634</v>
      </c>
      <c r="S55" s="9">
        <f t="shared" si="29"/>
        <v>40664</v>
      </c>
      <c r="T55" s="9">
        <f t="shared" si="29"/>
        <v>40695</v>
      </c>
      <c r="U55" s="9">
        <f t="shared" si="29"/>
        <v>40725</v>
      </c>
      <c r="V55" s="9">
        <f t="shared" si="29"/>
        <v>40756</v>
      </c>
      <c r="W55" s="9">
        <f t="shared" si="29"/>
        <v>40787</v>
      </c>
      <c r="X55" s="9">
        <f t="shared" si="29"/>
        <v>40817</v>
      </c>
      <c r="Y55" s="9">
        <f t="shared" si="29"/>
        <v>40848</v>
      </c>
      <c r="Z55" s="9">
        <f t="shared" si="29"/>
        <v>40878</v>
      </c>
      <c r="AA55" s="9">
        <f t="shared" si="29"/>
        <v>40909</v>
      </c>
      <c r="AB55" s="9">
        <f t="shared" si="29"/>
        <v>40940</v>
      </c>
      <c r="AC55" s="9">
        <f t="shared" si="29"/>
        <v>40969</v>
      </c>
      <c r="AD55" s="9">
        <f t="shared" si="29"/>
        <v>41000</v>
      </c>
      <c r="AE55" s="9">
        <f t="shared" si="29"/>
        <v>41030</v>
      </c>
      <c r="AF55" s="9">
        <f t="shared" si="29"/>
        <v>41061</v>
      </c>
      <c r="AG55" s="9">
        <f t="shared" si="29"/>
        <v>41091</v>
      </c>
      <c r="AH55" s="9">
        <f t="shared" si="29"/>
        <v>41122</v>
      </c>
      <c r="AI55" s="9">
        <f t="shared" si="29"/>
        <v>41153</v>
      </c>
      <c r="AJ55" s="9">
        <f t="shared" si="29"/>
        <v>41183</v>
      </c>
      <c r="AK55" s="9">
        <f t="shared" si="29"/>
        <v>41214</v>
      </c>
      <c r="AL55" s="9">
        <f t="shared" si="29"/>
        <v>41244</v>
      </c>
      <c r="AM55" s="9">
        <f t="shared" si="29"/>
        <v>41275</v>
      </c>
      <c r="AN55" s="9">
        <f t="shared" si="29"/>
        <v>41306</v>
      </c>
      <c r="AO55" s="9">
        <f t="shared" si="29"/>
        <v>41334</v>
      </c>
      <c r="AP55" s="9">
        <f t="shared" si="29"/>
        <v>41365</v>
      </c>
      <c r="AQ55" s="9">
        <f t="shared" si="29"/>
        <v>41395</v>
      </c>
      <c r="AR55" s="9">
        <f t="shared" si="29"/>
        <v>41426</v>
      </c>
      <c r="AS55" s="9">
        <f t="shared" si="29"/>
        <v>41456</v>
      </c>
      <c r="AT55" s="9">
        <f t="shared" si="29"/>
        <v>41487</v>
      </c>
      <c r="AU55" s="9">
        <f t="shared" si="29"/>
        <v>41518</v>
      </c>
      <c r="AV55" s="9">
        <f t="shared" si="29"/>
        <v>41548</v>
      </c>
      <c r="AW55" s="9">
        <f t="shared" si="29"/>
        <v>41579</v>
      </c>
      <c r="AX55" s="9">
        <f t="shared" si="29"/>
        <v>41609</v>
      </c>
      <c r="AY55" s="9">
        <f t="shared" si="29"/>
        <v>41640</v>
      </c>
      <c r="AZ55" s="9">
        <f t="shared" si="29"/>
        <v>41671</v>
      </c>
      <c r="BA55" s="9">
        <f t="shared" si="29"/>
        <v>41699</v>
      </c>
      <c r="BB55" s="9">
        <f t="shared" si="29"/>
        <v>41730</v>
      </c>
      <c r="BC55" s="9">
        <f t="shared" si="29"/>
        <v>41760</v>
      </c>
      <c r="BD55" s="9">
        <f t="shared" si="29"/>
        <v>41791</v>
      </c>
      <c r="BE55" s="9">
        <f t="shared" si="29"/>
        <v>41821</v>
      </c>
      <c r="BF55" s="9">
        <f t="shared" si="29"/>
        <v>41852</v>
      </c>
      <c r="BG55" s="9">
        <f t="shared" si="29"/>
        <v>41883</v>
      </c>
      <c r="BH55" s="9">
        <f t="shared" si="29"/>
        <v>41913</v>
      </c>
      <c r="BI55" s="9">
        <f t="shared" si="29"/>
        <v>41944</v>
      </c>
      <c r="BJ55" s="9">
        <f t="shared" si="29"/>
        <v>41974</v>
      </c>
      <c r="BK55" s="9">
        <f t="shared" si="29"/>
        <v>42005</v>
      </c>
      <c r="BL55" s="9">
        <f t="shared" si="29"/>
        <v>42036</v>
      </c>
      <c r="BM55" s="9">
        <f t="shared" si="29"/>
        <v>42064</v>
      </c>
      <c r="BN55" s="9">
        <f t="shared" si="29"/>
        <v>42095</v>
      </c>
      <c r="BO55" s="9">
        <f t="shared" si="29"/>
        <v>42125</v>
      </c>
      <c r="BP55" s="9">
        <f t="shared" ref="BP55:EA55" si="30">BP43</f>
        <v>42156</v>
      </c>
      <c r="BQ55" s="9">
        <f t="shared" si="30"/>
        <v>42186</v>
      </c>
      <c r="BR55" s="9">
        <f t="shared" si="30"/>
        <v>42217</v>
      </c>
      <c r="BS55" s="9">
        <f t="shared" si="30"/>
        <v>42248</v>
      </c>
      <c r="BT55" s="9">
        <f t="shared" si="30"/>
        <v>42278</v>
      </c>
      <c r="BU55" s="9">
        <f t="shared" si="30"/>
        <v>42309</v>
      </c>
      <c r="BV55" s="9">
        <f t="shared" si="30"/>
        <v>42339</v>
      </c>
      <c r="BW55" s="9">
        <f t="shared" si="30"/>
        <v>42370</v>
      </c>
      <c r="BX55" s="9">
        <f t="shared" si="30"/>
        <v>42401</v>
      </c>
      <c r="BY55" s="9">
        <f t="shared" si="30"/>
        <v>42430</v>
      </c>
      <c r="BZ55" s="9">
        <f t="shared" si="30"/>
        <v>42461</v>
      </c>
      <c r="CA55" s="9">
        <f t="shared" si="30"/>
        <v>42491</v>
      </c>
      <c r="CB55" s="9">
        <f t="shared" si="30"/>
        <v>42522</v>
      </c>
      <c r="CC55" s="9">
        <f t="shared" si="30"/>
        <v>42552</v>
      </c>
      <c r="CD55" s="9">
        <f t="shared" si="30"/>
        <v>42583</v>
      </c>
      <c r="CE55" s="9">
        <f t="shared" si="30"/>
        <v>42614</v>
      </c>
      <c r="CF55" s="9">
        <f t="shared" si="30"/>
        <v>42644</v>
      </c>
      <c r="CG55" s="9">
        <f t="shared" si="30"/>
        <v>42675</v>
      </c>
      <c r="CH55" s="9">
        <f t="shared" si="30"/>
        <v>42705</v>
      </c>
      <c r="CI55" s="9">
        <f t="shared" si="30"/>
        <v>42736</v>
      </c>
      <c r="CJ55" s="9">
        <f t="shared" si="30"/>
        <v>42767</v>
      </c>
      <c r="CK55" s="9">
        <f t="shared" si="30"/>
        <v>42795</v>
      </c>
      <c r="CL55" s="9">
        <f t="shared" si="30"/>
        <v>42826</v>
      </c>
      <c r="CM55" s="9">
        <f t="shared" si="30"/>
        <v>42856</v>
      </c>
      <c r="CN55" s="9">
        <f t="shared" si="30"/>
        <v>42887</v>
      </c>
      <c r="CO55" s="9">
        <f t="shared" si="30"/>
        <v>42917</v>
      </c>
      <c r="CP55" s="9">
        <f t="shared" si="30"/>
        <v>42948</v>
      </c>
      <c r="CQ55" s="9">
        <f t="shared" si="30"/>
        <v>42979</v>
      </c>
      <c r="CR55" s="9">
        <f t="shared" si="30"/>
        <v>43009</v>
      </c>
      <c r="CS55" s="9">
        <f t="shared" si="30"/>
        <v>43040</v>
      </c>
      <c r="CT55" s="9">
        <f t="shared" si="30"/>
        <v>43070</v>
      </c>
      <c r="CU55" s="9">
        <f t="shared" si="30"/>
        <v>43101</v>
      </c>
      <c r="CV55" s="9">
        <f t="shared" si="30"/>
        <v>43132</v>
      </c>
      <c r="CW55" s="9">
        <f t="shared" si="30"/>
        <v>43160</v>
      </c>
      <c r="CX55" s="9">
        <f t="shared" si="30"/>
        <v>43191</v>
      </c>
      <c r="CY55" s="9">
        <f t="shared" si="30"/>
        <v>43221</v>
      </c>
      <c r="CZ55" s="9">
        <f t="shared" si="30"/>
        <v>43252</v>
      </c>
      <c r="DA55" s="9">
        <f t="shared" si="30"/>
        <v>43282</v>
      </c>
      <c r="DB55" s="9">
        <f t="shared" si="30"/>
        <v>43313</v>
      </c>
      <c r="DC55" s="9">
        <f t="shared" si="30"/>
        <v>43344</v>
      </c>
      <c r="DD55" s="9">
        <f t="shared" si="30"/>
        <v>43374</v>
      </c>
      <c r="DE55" s="9">
        <f t="shared" si="30"/>
        <v>43405</v>
      </c>
      <c r="DF55" s="9">
        <f t="shared" si="30"/>
        <v>43435</v>
      </c>
      <c r="DG55" s="9">
        <f t="shared" si="30"/>
        <v>43466</v>
      </c>
      <c r="DH55" s="9">
        <f t="shared" si="30"/>
        <v>43497</v>
      </c>
      <c r="DI55" s="9">
        <f t="shared" si="30"/>
        <v>43525</v>
      </c>
      <c r="DJ55" s="9">
        <f t="shared" si="30"/>
        <v>43556</v>
      </c>
      <c r="DK55" s="9">
        <f t="shared" si="30"/>
        <v>43586</v>
      </c>
      <c r="DL55" s="9">
        <f t="shared" si="30"/>
        <v>43617</v>
      </c>
      <c r="DM55" s="9">
        <f t="shared" si="30"/>
        <v>43647</v>
      </c>
      <c r="DN55" s="9">
        <f t="shared" si="30"/>
        <v>43678</v>
      </c>
      <c r="DO55" s="9">
        <f t="shared" si="30"/>
        <v>43709</v>
      </c>
      <c r="DP55" s="9">
        <f t="shared" si="30"/>
        <v>43739</v>
      </c>
      <c r="DQ55" s="9">
        <f t="shared" si="30"/>
        <v>43770</v>
      </c>
      <c r="DR55" s="9">
        <f t="shared" si="30"/>
        <v>43800</v>
      </c>
      <c r="DS55" s="9">
        <f t="shared" si="30"/>
        <v>43831</v>
      </c>
      <c r="DT55" s="9">
        <f t="shared" si="30"/>
        <v>43862</v>
      </c>
      <c r="DU55" s="9">
        <f t="shared" si="30"/>
        <v>43891</v>
      </c>
      <c r="DV55" s="9">
        <f t="shared" si="30"/>
        <v>43922</v>
      </c>
      <c r="DW55" s="9">
        <f t="shared" si="30"/>
        <v>43952</v>
      </c>
      <c r="DX55" s="9">
        <f t="shared" si="30"/>
        <v>43983</v>
      </c>
      <c r="DY55" s="9">
        <f t="shared" si="30"/>
        <v>44013</v>
      </c>
      <c r="DZ55" s="9">
        <f t="shared" si="30"/>
        <v>44044</v>
      </c>
      <c r="EA55" s="9">
        <f t="shared" si="30"/>
        <v>44075</v>
      </c>
      <c r="EB55" s="9">
        <f t="shared" ref="EB55:ED55" si="31">EB43</f>
        <v>44105</v>
      </c>
      <c r="EC55" s="9">
        <f t="shared" si="31"/>
        <v>44136</v>
      </c>
      <c r="ED55" s="9">
        <f t="shared" si="31"/>
        <v>44166</v>
      </c>
    </row>
    <row r="56" spans="1:134" x14ac:dyDescent="0.45">
      <c r="B56" t="str">
        <f>B53</f>
        <v>Creative occs</v>
      </c>
      <c r="C56" cm="1">
        <f t="array" ref="C56:ED56">TRANSPOSE(_xll.hp_filter(TRANSPOSE(C53:ED53),6.25))</f>
        <v>1.0068605724192521</v>
      </c>
      <c r="D56">
        <v>1.0184739706780936</v>
      </c>
      <c r="E56">
        <v>1.0289896773498548</v>
      </c>
      <c r="F56">
        <v>1.0364816593896422</v>
      </c>
      <c r="G56">
        <v>1.0420020786927457</v>
      </c>
      <c r="H56">
        <v>1.0464994563013659</v>
      </c>
      <c r="I56">
        <v>1.0490930466138946</v>
      </c>
      <c r="J56">
        <v>1.0500288432239322</v>
      </c>
      <c r="K56">
        <v>1.0504245195005124</v>
      </c>
      <c r="L56">
        <v>1.0509940375163676</v>
      </c>
      <c r="M56">
        <v>1.0515031917555548</v>
      </c>
      <c r="N56">
        <v>1.0496815266836665</v>
      </c>
      <c r="O56">
        <v>1.0457971095304068</v>
      </c>
      <c r="P56">
        <v>1.0409832693391647</v>
      </c>
      <c r="Q56">
        <v>1.0380493015195684</v>
      </c>
      <c r="R56">
        <v>1.0383142471557312</v>
      </c>
      <c r="S56">
        <v>1.0395922363296535</v>
      </c>
      <c r="T56">
        <v>1.0412312837913198</v>
      </c>
      <c r="U56">
        <v>1.0428554035252664</v>
      </c>
      <c r="V56">
        <v>1.04493998491425</v>
      </c>
      <c r="W56">
        <v>1.049293732814029</v>
      </c>
      <c r="X56">
        <v>1.0558147291222557</v>
      </c>
      <c r="Y56">
        <v>1.0637629474011767</v>
      </c>
      <c r="Z56">
        <v>1.0716785523519832</v>
      </c>
      <c r="AA56">
        <v>1.0767662016297175</v>
      </c>
      <c r="AB56">
        <v>1.0782433986369437</v>
      </c>
      <c r="AC56">
        <v>1.0767432451664007</v>
      </c>
      <c r="AD56">
        <v>1.0711944215254867</v>
      </c>
      <c r="AE56">
        <v>1.0634250990314693</v>
      </c>
      <c r="AF56">
        <v>1.0550335717553594</v>
      </c>
      <c r="AG56">
        <v>1.046721428924043</v>
      </c>
      <c r="AH56">
        <v>1.0390344218192205</v>
      </c>
      <c r="AI56">
        <v>1.0326694731111998</v>
      </c>
      <c r="AJ56">
        <v>1.0296863390682851</v>
      </c>
      <c r="AK56">
        <v>1.031289811589202</v>
      </c>
      <c r="AL56">
        <v>1.0371767066637905</v>
      </c>
      <c r="AM56">
        <v>1.0486384675007896</v>
      </c>
      <c r="AN56">
        <v>1.0647599332919417</v>
      </c>
      <c r="AO56">
        <v>1.0819484565988255</v>
      </c>
      <c r="AP56">
        <v>1.096562662493592</v>
      </c>
      <c r="AQ56">
        <v>1.1057917839700244</v>
      </c>
      <c r="AR56">
        <v>1.109923510136638</v>
      </c>
      <c r="AS56">
        <v>1.1091508547487288</v>
      </c>
      <c r="AT56">
        <v>1.1041969838372272</v>
      </c>
      <c r="AU56">
        <v>1.0956656622326879</v>
      </c>
      <c r="AV56">
        <v>1.0874971068686583</v>
      </c>
      <c r="AW56">
        <v>1.0816239315618112</v>
      </c>
      <c r="AX56">
        <v>1.0777975122168209</v>
      </c>
      <c r="AY56">
        <v>1.0778368953031672</v>
      </c>
      <c r="AZ56">
        <v>1.0841093090603047</v>
      </c>
      <c r="BA56">
        <v>1.0968941938310341</v>
      </c>
      <c r="BB56">
        <v>1.1127737056137199</v>
      </c>
      <c r="BC56">
        <v>1.1279425020846539</v>
      </c>
      <c r="BD56">
        <v>1.1386830868705271</v>
      </c>
      <c r="BE56">
        <v>1.146020760496125</v>
      </c>
      <c r="BF56">
        <v>1.1510131642447032</v>
      </c>
      <c r="BG56">
        <v>1.1522891288604042</v>
      </c>
      <c r="BH56">
        <v>1.1515314401881791</v>
      </c>
      <c r="BI56">
        <v>1.1478811738714818</v>
      </c>
      <c r="BJ56">
        <v>1.1431146549245466</v>
      </c>
      <c r="BK56">
        <v>1.1398287219162111</v>
      </c>
      <c r="BL56">
        <v>1.1392180603766364</v>
      </c>
      <c r="BM56">
        <v>1.1393639457394706</v>
      </c>
      <c r="BN56">
        <v>1.1380771928996254</v>
      </c>
      <c r="BO56">
        <v>1.135546843481567</v>
      </c>
      <c r="BP56">
        <v>1.131563074088592</v>
      </c>
      <c r="BQ56">
        <v>1.1272722673210951</v>
      </c>
      <c r="BR56">
        <v>1.1231791094105072</v>
      </c>
      <c r="BS56">
        <v>1.1209448925960759</v>
      </c>
      <c r="BT56">
        <v>1.1216911714830144</v>
      </c>
      <c r="BU56">
        <v>1.1262460935602054</v>
      </c>
      <c r="BV56">
        <v>1.133505501500458</v>
      </c>
      <c r="BW56">
        <v>1.1425672079274465</v>
      </c>
      <c r="BX56">
        <v>1.1532593026306452</v>
      </c>
      <c r="BY56">
        <v>1.1653715025849909</v>
      </c>
      <c r="BZ56">
        <v>1.1782987762660893</v>
      </c>
      <c r="CA56">
        <v>1.1922064734103328</v>
      </c>
      <c r="CB56">
        <v>1.2043601364590144</v>
      </c>
      <c r="CC56">
        <v>1.2132642216917273</v>
      </c>
      <c r="CD56">
        <v>1.2175099148020379</v>
      </c>
      <c r="CE56">
        <v>1.2168728964758766</v>
      </c>
      <c r="CF56">
        <v>1.2143986236492113</v>
      </c>
      <c r="CG56">
        <v>1.2128809256385924</v>
      </c>
      <c r="CH56">
        <v>1.2115028165899844</v>
      </c>
      <c r="CI56">
        <v>1.210345795328168</v>
      </c>
      <c r="CJ56">
        <v>1.2121182289265129</v>
      </c>
      <c r="CK56">
        <v>1.2184659085361684</v>
      </c>
      <c r="CL56">
        <v>1.2283302364424773</v>
      </c>
      <c r="CM56">
        <v>1.2416517564200378</v>
      </c>
      <c r="CN56">
        <v>1.2580664515804632</v>
      </c>
      <c r="CO56">
        <v>1.2727422323678059</v>
      </c>
      <c r="CP56">
        <v>1.2807396014369954</v>
      </c>
      <c r="CQ56">
        <v>1.2814851961417877</v>
      </c>
      <c r="CR56">
        <v>1.276926128582347</v>
      </c>
      <c r="CS56">
        <v>1.2696684003186127</v>
      </c>
      <c r="CT56">
        <v>1.260315858931113</v>
      </c>
      <c r="CU56">
        <v>1.2513710966719915</v>
      </c>
      <c r="CV56">
        <v>1.2465900341649965</v>
      </c>
      <c r="CW56">
        <v>1.2492665028334431</v>
      </c>
      <c r="CX56">
        <v>1.2595170810088101</v>
      </c>
      <c r="CY56">
        <v>1.2726159511742212</v>
      </c>
      <c r="CZ56">
        <v>1.2855097059114176</v>
      </c>
      <c r="DA56">
        <v>1.2957580762088285</v>
      </c>
      <c r="DB56">
        <v>1.3000911541802205</v>
      </c>
      <c r="DC56">
        <v>1.2997071792721777</v>
      </c>
      <c r="DD56">
        <v>1.2957303419065935</v>
      </c>
      <c r="DE56">
        <v>1.2918198746855958</v>
      </c>
      <c r="DF56">
        <v>1.2886688545673093</v>
      </c>
      <c r="DG56">
        <v>1.2885976701225277</v>
      </c>
      <c r="DH56">
        <v>1.2922835008050586</v>
      </c>
      <c r="DI56">
        <v>1.2994586918284181</v>
      </c>
      <c r="DJ56">
        <v>1.3101388496908783</v>
      </c>
      <c r="DK56">
        <v>1.3234989072028269</v>
      </c>
      <c r="DL56">
        <v>1.3362513897963439</v>
      </c>
      <c r="DM56">
        <v>1.3456848280442202</v>
      </c>
      <c r="DN56">
        <v>1.3510010398823387</v>
      </c>
      <c r="DO56">
        <v>1.3520655479325328</v>
      </c>
      <c r="DP56">
        <v>1.3499496651002858</v>
      </c>
      <c r="DQ56">
        <v>1.3426541206439624</v>
      </c>
      <c r="DR56">
        <v>1.3312534548538562</v>
      </c>
      <c r="DS56">
        <v>1.314643041594912</v>
      </c>
      <c r="DT56">
        <v>1.2940779032020904</v>
      </c>
      <c r="DU56">
        <v>1.2727174427042813</v>
      </c>
      <c r="DV56">
        <v>1.2589217638340493</v>
      </c>
      <c r="DW56">
        <v>1.261802662100274</v>
      </c>
      <c r="DX56">
        <v>1.2799026727044438</v>
      </c>
      <c r="DY56">
        <v>1.3068486340751737</v>
      </c>
      <c r="DZ56">
        <v>1.3346645852083836</v>
      </c>
      <c r="EA56">
        <v>1.3591196494885258</v>
      </c>
      <c r="EB56">
        <v>1.3780455299791012</v>
      </c>
      <c r="EC56">
        <v>1.3903349298711611</v>
      </c>
      <c r="ED56">
        <v>1.3999019295792829</v>
      </c>
    </row>
    <row r="57" spans="1:134" x14ac:dyDescent="0.45">
      <c r="B57" t="str">
        <f>B54</f>
        <v>Support occs</v>
      </c>
      <c r="C57" cm="1">
        <f t="array" ref="C57:ED57">TRANSPOSE(_xll.hp_filter(TRANSPOSE(C54:ED54),6.25))</f>
        <v>0.99784778726418244</v>
      </c>
      <c r="D57">
        <v>1.0073550583018718</v>
      </c>
      <c r="E57">
        <v>1.0172066833772919</v>
      </c>
      <c r="F57">
        <v>1.0268253984503513</v>
      </c>
      <c r="G57">
        <v>1.0367207185709773</v>
      </c>
      <c r="H57">
        <v>1.045860609789113</v>
      </c>
      <c r="I57">
        <v>1.0528526458871394</v>
      </c>
      <c r="J57">
        <v>1.0558336181290686</v>
      </c>
      <c r="K57">
        <v>1.0548422813538449</v>
      </c>
      <c r="L57">
        <v>1.0518976003831202</v>
      </c>
      <c r="M57">
        <v>1.0485655229327286</v>
      </c>
      <c r="N57">
        <v>1.0458837513855965</v>
      </c>
      <c r="O57">
        <v>1.044721500904243</v>
      </c>
      <c r="P57">
        <v>1.0464505083641189</v>
      </c>
      <c r="Q57">
        <v>1.0513555267492942</v>
      </c>
      <c r="R57">
        <v>1.0590440061888855</v>
      </c>
      <c r="S57">
        <v>1.067688671984441</v>
      </c>
      <c r="T57">
        <v>1.0755220893171633</v>
      </c>
      <c r="U57">
        <v>1.0812754529156643</v>
      </c>
      <c r="V57">
        <v>1.0834719219205131</v>
      </c>
      <c r="W57">
        <v>1.0814897560436285</v>
      </c>
      <c r="X57">
        <v>1.0787261445629452</v>
      </c>
      <c r="Y57">
        <v>1.0769503275948173</v>
      </c>
      <c r="Z57">
        <v>1.0749955706506369</v>
      </c>
      <c r="AA57">
        <v>1.0740062168153961</v>
      </c>
      <c r="AB57">
        <v>1.0755657331228241</v>
      </c>
      <c r="AC57">
        <v>1.0806333506100834</v>
      </c>
      <c r="AD57">
        <v>1.0874441637908996</v>
      </c>
      <c r="AE57">
        <v>1.0943058432312289</v>
      </c>
      <c r="AF57">
        <v>1.0993454895252941</v>
      </c>
      <c r="AG57">
        <v>1.101792431894413</v>
      </c>
      <c r="AH57">
        <v>1.1004597839138952</v>
      </c>
      <c r="AI57">
        <v>1.0950456888498201</v>
      </c>
      <c r="AJ57">
        <v>1.088133467348988</v>
      </c>
      <c r="AK57">
        <v>1.0825095466251136</v>
      </c>
      <c r="AL57">
        <v>1.0797835222943579</v>
      </c>
      <c r="AM57">
        <v>1.0812095808587401</v>
      </c>
      <c r="AN57">
        <v>1.0861290490084903</v>
      </c>
      <c r="AO57">
        <v>1.092584072863775</v>
      </c>
      <c r="AP57">
        <v>1.099767337462872</v>
      </c>
      <c r="AQ57">
        <v>1.1067476020839055</v>
      </c>
      <c r="AR57">
        <v>1.1129971733597905</v>
      </c>
      <c r="AS57">
        <v>1.1167311048064572</v>
      </c>
      <c r="AT57">
        <v>1.1171260862287258</v>
      </c>
      <c r="AU57">
        <v>1.114862059490827</v>
      </c>
      <c r="AV57">
        <v>1.1124221178581173</v>
      </c>
      <c r="AW57">
        <v>1.1107664593691997</v>
      </c>
      <c r="AX57">
        <v>1.1092295634937615</v>
      </c>
      <c r="AY57">
        <v>1.1084214855981558</v>
      </c>
      <c r="AZ57">
        <v>1.11033674023192</v>
      </c>
      <c r="BA57">
        <v>1.1165932128124072</v>
      </c>
      <c r="BB57">
        <v>1.1261682014151231</v>
      </c>
      <c r="BC57">
        <v>1.1374394673475692</v>
      </c>
      <c r="BD57">
        <v>1.1474337440611473</v>
      </c>
      <c r="BE57">
        <v>1.1537049074904617</v>
      </c>
      <c r="BF57">
        <v>1.1541725174493231</v>
      </c>
      <c r="BG57">
        <v>1.1488032975398506</v>
      </c>
      <c r="BH57">
        <v>1.142056970189123</v>
      </c>
      <c r="BI57">
        <v>1.1363783216974892</v>
      </c>
      <c r="BJ57">
        <v>1.1335010838176074</v>
      </c>
      <c r="BK57">
        <v>1.134749489684157</v>
      </c>
      <c r="BL57">
        <v>1.1397075069354681</v>
      </c>
      <c r="BM57">
        <v>1.1468906898129108</v>
      </c>
      <c r="BN57">
        <v>1.1546617801643864</v>
      </c>
      <c r="BO57">
        <v>1.1626690471373891</v>
      </c>
      <c r="BP57">
        <v>1.1694759540834763</v>
      </c>
      <c r="BQ57">
        <v>1.1724597788213138</v>
      </c>
      <c r="BR57">
        <v>1.1683930256080028</v>
      </c>
      <c r="BS57">
        <v>1.1601822218954068</v>
      </c>
      <c r="BT57">
        <v>1.1521025840703416</v>
      </c>
      <c r="BU57">
        <v>1.1465854731728267</v>
      </c>
      <c r="BV57">
        <v>1.144917830984955</v>
      </c>
      <c r="BW57">
        <v>1.1459764292654211</v>
      </c>
      <c r="BX57">
        <v>1.1503755631924482</v>
      </c>
      <c r="BY57">
        <v>1.1587981053240868</v>
      </c>
      <c r="BZ57">
        <v>1.1702414483249277</v>
      </c>
      <c r="CA57">
        <v>1.1827109501415296</v>
      </c>
      <c r="CB57">
        <v>1.1928422880282654</v>
      </c>
      <c r="CC57">
        <v>1.1981550728550789</v>
      </c>
      <c r="CD57">
        <v>1.1975439466962978</v>
      </c>
      <c r="CE57">
        <v>1.1930622979246617</v>
      </c>
      <c r="CF57">
        <v>1.1880957626518105</v>
      </c>
      <c r="CG57">
        <v>1.1835958206607593</v>
      </c>
      <c r="CH57">
        <v>1.1792186478404516</v>
      </c>
      <c r="CI57">
        <v>1.1744841603011729</v>
      </c>
      <c r="CJ57">
        <v>1.1731175808188594</v>
      </c>
      <c r="CK57">
        <v>1.1769511785896438</v>
      </c>
      <c r="CL57">
        <v>1.1872279955682932</v>
      </c>
      <c r="CM57">
        <v>1.2022256153856361</v>
      </c>
      <c r="CN57">
        <v>1.2184898796952086</v>
      </c>
      <c r="CO57">
        <v>1.231798366140894</v>
      </c>
      <c r="CP57">
        <v>1.2400753895866812</v>
      </c>
      <c r="CQ57">
        <v>1.2451365161925869</v>
      </c>
      <c r="CR57">
        <v>1.2471285211770136</v>
      </c>
      <c r="CS57">
        <v>1.245980092902804</v>
      </c>
      <c r="CT57">
        <v>1.2426047228047437</v>
      </c>
      <c r="CU57">
        <v>1.238916639449787</v>
      </c>
      <c r="CV57">
        <v>1.238487516132686</v>
      </c>
      <c r="CW57">
        <v>1.2442989490513106</v>
      </c>
      <c r="CX57">
        <v>1.257160987108491</v>
      </c>
      <c r="CY57">
        <v>1.2738543189978166</v>
      </c>
      <c r="CZ57">
        <v>1.2880877988937183</v>
      </c>
      <c r="DA57">
        <v>1.2946595521863906</v>
      </c>
      <c r="DB57">
        <v>1.2929889835874007</v>
      </c>
      <c r="DC57">
        <v>1.2862987910321082</v>
      </c>
      <c r="DD57">
        <v>1.279721627705841</v>
      </c>
      <c r="DE57">
        <v>1.2766937274732459</v>
      </c>
      <c r="DF57">
        <v>1.2789061369975152</v>
      </c>
      <c r="DG57">
        <v>1.2865553100718254</v>
      </c>
      <c r="DH57">
        <v>1.29852446898665</v>
      </c>
      <c r="DI57">
        <v>1.3130832546184776</v>
      </c>
      <c r="DJ57">
        <v>1.3275882347051871</v>
      </c>
      <c r="DK57">
        <v>1.3395855266559846</v>
      </c>
      <c r="DL57">
        <v>1.345135253173992</v>
      </c>
      <c r="DM57">
        <v>1.3426199723643717</v>
      </c>
      <c r="DN57">
        <v>1.3325188396458283</v>
      </c>
      <c r="DO57">
        <v>1.3179505464681505</v>
      </c>
      <c r="DP57">
        <v>1.304607975272869</v>
      </c>
      <c r="DQ57">
        <v>1.2925557172963251</v>
      </c>
      <c r="DR57">
        <v>1.2816836568270045</v>
      </c>
      <c r="DS57">
        <v>1.2688780956403394</v>
      </c>
      <c r="DT57">
        <v>1.2531125807247099</v>
      </c>
      <c r="DU57">
        <v>1.2351273004928938</v>
      </c>
      <c r="DV57">
        <v>1.2222105920083723</v>
      </c>
      <c r="DW57">
        <v>1.22320109879188</v>
      </c>
      <c r="DX57">
        <v>1.2374040133493911</v>
      </c>
      <c r="DY57">
        <v>1.2605652051390719</v>
      </c>
      <c r="DZ57">
        <v>1.2842685547634647</v>
      </c>
      <c r="EA57">
        <v>1.3024801125128322</v>
      </c>
      <c r="EB57">
        <v>1.3135787916264716</v>
      </c>
      <c r="EC57">
        <v>1.3189986511310945</v>
      </c>
      <c r="ED57">
        <v>1.3223469925566804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E2D59-6A99-4FC6-B502-5DE31917246D}">
  <dimension ref="B1:ED45"/>
  <sheetViews>
    <sheetView workbookViewId="0">
      <selection activeCell="A27" sqref="A27"/>
    </sheetView>
  </sheetViews>
  <sheetFormatPr defaultRowHeight="14.25" x14ac:dyDescent="0.45"/>
  <cols>
    <col min="2" max="2" width="31.46484375" bestFit="1" customWidth="1"/>
    <col min="3" max="3" width="34.796875" bestFit="1" customWidth="1"/>
    <col min="4" max="134" width="10.33203125" bestFit="1" customWidth="1"/>
    <col min="135" max="146" width="18.59765625" bestFit="1" customWidth="1"/>
    <col min="147" max="147" width="10.19921875" bestFit="1" customWidth="1"/>
  </cols>
  <sheetData>
    <row r="1" spans="2:134" x14ac:dyDescent="0.45">
      <c r="B1" s="2" t="s">
        <v>1</v>
      </c>
      <c r="C1" t="s" vm="2">
        <v>8</v>
      </c>
    </row>
    <row r="2" spans="2:134" x14ac:dyDescent="0.45">
      <c r="B2" s="2" t="s">
        <v>0</v>
      </c>
      <c r="C2" t="s" vm="1">
        <v>11</v>
      </c>
    </row>
    <row r="3" spans="2:134" x14ac:dyDescent="0.45">
      <c r="B3" s="2" t="s">
        <v>486</v>
      </c>
      <c r="C3" t="s" vm="5">
        <v>10</v>
      </c>
    </row>
    <row r="5" spans="2:134" x14ac:dyDescent="0.45">
      <c r="B5" s="2" t="s">
        <v>501</v>
      </c>
      <c r="C5" s="2" t="s">
        <v>13</v>
      </c>
    </row>
    <row r="6" spans="2:134" x14ac:dyDescent="0.45">
      <c r="B6" s="2" t="s">
        <v>14</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row>
    <row r="7" spans="2:134" x14ac:dyDescent="0.45">
      <c r="B7" s="3" t="s">
        <v>3</v>
      </c>
      <c r="C7" s="8">
        <v>177338.74305972259</v>
      </c>
      <c r="D7" s="8">
        <v>172091.52580182065</v>
      </c>
      <c r="E7" s="8">
        <v>172287.86067190918</v>
      </c>
      <c r="F7" s="8">
        <v>178333.45206975864</v>
      </c>
      <c r="G7" s="8">
        <v>173156.48391464981</v>
      </c>
      <c r="H7" s="8">
        <v>177054.44730512786</v>
      </c>
      <c r="I7" s="8">
        <v>183646.09620501279</v>
      </c>
      <c r="J7" s="8">
        <v>200688.54362312285</v>
      </c>
      <c r="K7" s="8">
        <v>190670.26195123568</v>
      </c>
      <c r="L7" s="8">
        <v>189569.04628231039</v>
      </c>
      <c r="M7" s="8">
        <v>189098.40455318327</v>
      </c>
      <c r="N7" s="8">
        <v>201175.51935526566</v>
      </c>
      <c r="O7" s="8">
        <v>210186.20246084459</v>
      </c>
      <c r="P7" s="8">
        <v>207079.57921350584</v>
      </c>
      <c r="Q7" s="8">
        <v>199015.00179162202</v>
      </c>
      <c r="R7" s="8">
        <v>195177.15350505974</v>
      </c>
      <c r="S7" s="8">
        <v>180095.78877843564</v>
      </c>
      <c r="T7" s="8">
        <v>182790.85206653996</v>
      </c>
      <c r="U7" s="8">
        <v>177236.85928492111</v>
      </c>
      <c r="V7" s="8">
        <v>198420.68540791998</v>
      </c>
      <c r="W7" s="8">
        <v>195691.77567643995</v>
      </c>
      <c r="X7" s="8">
        <v>192197.30491436506</v>
      </c>
      <c r="Y7" s="8">
        <v>194656.18622621996</v>
      </c>
      <c r="Z7" s="8">
        <v>190212.50977838077</v>
      </c>
      <c r="AA7" s="8">
        <v>186691.5710144128</v>
      </c>
      <c r="AB7" s="8">
        <v>195551.96636020241</v>
      </c>
      <c r="AC7" s="8">
        <v>193031.59216573439</v>
      </c>
      <c r="AD7" s="8">
        <v>196988.98177077944</v>
      </c>
      <c r="AE7" s="8">
        <v>189924.62447372128</v>
      </c>
      <c r="AF7" s="8">
        <v>184007.67505920894</v>
      </c>
      <c r="AG7" s="8">
        <v>187292.4318469275</v>
      </c>
      <c r="AH7" s="8">
        <v>186162.5364047417</v>
      </c>
      <c r="AI7" s="8">
        <v>187963.54178223532</v>
      </c>
      <c r="AJ7" s="8">
        <v>183285.06113684413</v>
      </c>
      <c r="AK7" s="8">
        <v>182091.26169932476</v>
      </c>
      <c r="AL7" s="8">
        <v>171311.00854690748</v>
      </c>
      <c r="AM7" s="8">
        <v>165651.88688509676</v>
      </c>
      <c r="AN7" s="8">
        <v>171588.41540801525</v>
      </c>
      <c r="AO7" s="8">
        <v>173899.56517612253</v>
      </c>
      <c r="AP7" s="8">
        <v>177766.78212529398</v>
      </c>
      <c r="AQ7" s="8">
        <v>183564.67976931922</v>
      </c>
      <c r="AR7" s="8">
        <v>176182.3796156437</v>
      </c>
      <c r="AS7" s="8">
        <v>178258.72518619895</v>
      </c>
      <c r="AT7" s="8">
        <v>184932.82385580055</v>
      </c>
      <c r="AU7" s="8">
        <v>187597.48514727264</v>
      </c>
      <c r="AV7" s="8">
        <v>184788.88120347078</v>
      </c>
      <c r="AW7" s="8">
        <v>179443.07951418962</v>
      </c>
      <c r="AX7" s="8">
        <v>190405.74464640016</v>
      </c>
      <c r="AY7" s="8">
        <v>200650.4187403337</v>
      </c>
      <c r="AZ7" s="8">
        <v>200703.49984744115</v>
      </c>
      <c r="BA7" s="8">
        <v>203428.62068750334</v>
      </c>
      <c r="BB7" s="8">
        <v>202872.0847419161</v>
      </c>
      <c r="BC7" s="8">
        <v>199757.73860842039</v>
      </c>
      <c r="BD7" s="8">
        <v>211873.6671826407</v>
      </c>
      <c r="BE7" s="8">
        <v>200621.05007772456</v>
      </c>
      <c r="BF7" s="8">
        <v>202513.2614451148</v>
      </c>
      <c r="BG7" s="8">
        <v>195792.42677586529</v>
      </c>
      <c r="BH7" s="8">
        <v>206999.6856598309</v>
      </c>
      <c r="BI7" s="8">
        <v>201917.71238603658</v>
      </c>
      <c r="BJ7" s="8">
        <v>187880.54822649126</v>
      </c>
      <c r="BK7" s="8">
        <v>202372.56389817543</v>
      </c>
      <c r="BL7" s="8">
        <v>199141.57710691303</v>
      </c>
      <c r="BM7" s="8">
        <v>194123.16338377792</v>
      </c>
      <c r="BN7" s="8">
        <v>180239.38698609103</v>
      </c>
      <c r="BO7" s="8">
        <v>196213.08739995409</v>
      </c>
      <c r="BP7" s="8">
        <v>186912.7967663439</v>
      </c>
      <c r="BQ7" s="8">
        <v>209035.49523487658</v>
      </c>
      <c r="BR7" s="8">
        <v>200417.48186947466</v>
      </c>
      <c r="BS7" s="8">
        <v>188658.65436868396</v>
      </c>
      <c r="BT7" s="8">
        <v>190522.53040748808</v>
      </c>
      <c r="BU7" s="8">
        <v>188227.17085636905</v>
      </c>
      <c r="BV7" s="8">
        <v>196107.2696304135</v>
      </c>
      <c r="BW7" s="8">
        <v>187142.28919045944</v>
      </c>
      <c r="BX7" s="8">
        <v>180947.93291483933</v>
      </c>
      <c r="BY7" s="8">
        <v>187579.4289208852</v>
      </c>
      <c r="BZ7" s="8">
        <v>190213.34377105074</v>
      </c>
      <c r="CA7" s="8">
        <v>188270.46240927349</v>
      </c>
      <c r="CB7" s="8">
        <v>195934.6472048233</v>
      </c>
      <c r="CC7" s="8">
        <v>187667.04536071705</v>
      </c>
      <c r="CD7" s="8">
        <v>182216.80368059271</v>
      </c>
      <c r="CE7" s="8">
        <v>183111.20603587775</v>
      </c>
      <c r="CF7" s="8">
        <v>197089.97731487913</v>
      </c>
      <c r="CG7" s="8">
        <v>183405.78089267114</v>
      </c>
      <c r="CH7" s="8">
        <v>197702.49502828988</v>
      </c>
      <c r="CI7" s="8">
        <v>205485.53225297376</v>
      </c>
      <c r="CJ7" s="8">
        <v>202588.47787667005</v>
      </c>
      <c r="CK7" s="8">
        <v>199654.82149959586</v>
      </c>
      <c r="CL7" s="8">
        <v>201833.88483762255</v>
      </c>
      <c r="CM7" s="8">
        <v>210291.47644435772</v>
      </c>
      <c r="CN7" s="8">
        <v>219886.34193476132</v>
      </c>
      <c r="CO7" s="8">
        <v>218684.819611085</v>
      </c>
      <c r="CP7" s="8">
        <v>208823.51525112102</v>
      </c>
      <c r="CQ7" s="8">
        <v>205476.08714344504</v>
      </c>
      <c r="CR7" s="8">
        <v>222608.01832807998</v>
      </c>
      <c r="CS7" s="8">
        <v>230640.81597463417</v>
      </c>
      <c r="CT7" s="8">
        <v>234665.20957708196</v>
      </c>
      <c r="CU7" s="8">
        <v>234027.94608514983</v>
      </c>
      <c r="CV7" s="8">
        <v>221705.89308663795</v>
      </c>
      <c r="CW7" s="8">
        <v>223867.44398430467</v>
      </c>
      <c r="CX7" s="8">
        <v>234255.71628589364</v>
      </c>
      <c r="CY7" s="8">
        <v>242297.95904197649</v>
      </c>
      <c r="CZ7" s="8">
        <v>249355.28234222642</v>
      </c>
      <c r="DA7" s="8">
        <v>237249.83221155786</v>
      </c>
      <c r="DB7" s="8">
        <v>230682.0408594925</v>
      </c>
      <c r="DC7" s="8">
        <v>217878.86768830178</v>
      </c>
      <c r="DD7" s="8">
        <v>216680.10092202027</v>
      </c>
      <c r="DE7" s="8">
        <v>200887.43470925308</v>
      </c>
      <c r="DF7" s="8">
        <v>200204.32344837487</v>
      </c>
      <c r="DG7" s="8">
        <v>228717.36861794174</v>
      </c>
      <c r="DH7" s="8">
        <v>231491.43722901921</v>
      </c>
      <c r="DI7" s="8">
        <v>225093.36764182799</v>
      </c>
      <c r="DJ7" s="8">
        <v>228506.76641288365</v>
      </c>
      <c r="DK7" s="8">
        <v>240107.38392637501</v>
      </c>
      <c r="DL7" s="8">
        <v>239374.43666377972</v>
      </c>
      <c r="DM7" s="8">
        <v>241728.53354011706</v>
      </c>
      <c r="DN7" s="8">
        <v>228235.70465923546</v>
      </c>
      <c r="DO7" s="8">
        <v>237453.545523129</v>
      </c>
      <c r="DP7" s="8">
        <v>234771.37179129687</v>
      </c>
      <c r="DQ7" s="8">
        <v>232497.65801663007</v>
      </c>
      <c r="DR7" s="8">
        <v>226100.27731878753</v>
      </c>
      <c r="DS7" s="8">
        <v>221132.18914536509</v>
      </c>
      <c r="DT7" s="8">
        <v>206166.776187159</v>
      </c>
      <c r="DU7" s="8">
        <v>203635.9235491392</v>
      </c>
      <c r="DV7" s="8">
        <v>184128.59415638907</v>
      </c>
      <c r="DW7" s="8">
        <v>200034.45658017945</v>
      </c>
      <c r="DX7" s="8">
        <v>191497.8596504711</v>
      </c>
      <c r="DY7" s="8">
        <v>202275.01280081924</v>
      </c>
      <c r="DZ7" s="8">
        <v>203949.58796634313</v>
      </c>
      <c r="EA7" s="8">
        <v>193170.71259262325</v>
      </c>
      <c r="EB7" s="8">
        <v>217370.1010763855</v>
      </c>
      <c r="EC7" s="8">
        <v>211959.70650242205</v>
      </c>
      <c r="ED7" s="8">
        <v>211959.70650242205</v>
      </c>
    </row>
    <row r="8" spans="2:134" x14ac:dyDescent="0.45">
      <c r="B8" s="3" t="s">
        <v>7</v>
      </c>
      <c r="C8" s="8">
        <v>221948.79149140205</v>
      </c>
      <c r="D8" s="8">
        <v>225215.41311596887</v>
      </c>
      <c r="E8" s="8">
        <v>229298.69014667743</v>
      </c>
      <c r="F8" s="8">
        <v>223854.32077239937</v>
      </c>
      <c r="G8" s="8">
        <v>234289.36207309898</v>
      </c>
      <c r="H8" s="8">
        <v>232746.79075038686</v>
      </c>
      <c r="I8" s="8">
        <v>242002.21868665956</v>
      </c>
      <c r="J8" s="8">
        <v>240459.64736394744</v>
      </c>
      <c r="K8" s="8">
        <v>240913.34481180392</v>
      </c>
      <c r="L8" s="8">
        <v>234652.32003138421</v>
      </c>
      <c r="M8" s="8">
        <v>230296.82453196173</v>
      </c>
      <c r="N8" s="8">
        <v>241185.56328051785</v>
      </c>
      <c r="O8" s="8">
        <v>219498.82527297692</v>
      </c>
      <c r="P8" s="8">
        <v>238463.37859337882</v>
      </c>
      <c r="Q8" s="8">
        <v>241548.52123880305</v>
      </c>
      <c r="R8" s="8">
        <v>244361.44541551336</v>
      </c>
      <c r="S8" s="8">
        <v>254433.52875792776</v>
      </c>
      <c r="T8" s="8">
        <v>251620.60458121746</v>
      </c>
      <c r="U8" s="8">
        <v>253253.91539350085</v>
      </c>
      <c r="V8" s="8">
        <v>264142.65414205694</v>
      </c>
      <c r="W8" s="8">
        <v>245359.57980079768</v>
      </c>
      <c r="X8" s="8">
        <v>251802.08356036004</v>
      </c>
      <c r="Y8" s="8">
        <v>256248.3185493538</v>
      </c>
      <c r="Z8" s="8">
        <v>249805.81478979142</v>
      </c>
      <c r="AA8" s="8">
        <v>247265.109081795</v>
      </c>
      <c r="AB8" s="8">
        <v>232746.79075038686</v>
      </c>
      <c r="AC8" s="8">
        <v>241820.73970751694</v>
      </c>
      <c r="AD8" s="8">
        <v>250259.51223764793</v>
      </c>
      <c r="AE8" s="8">
        <v>255885.36059106857</v>
      </c>
      <c r="AF8" s="8">
        <v>264959.30954819865</v>
      </c>
      <c r="AG8" s="8">
        <v>259242.72170520673</v>
      </c>
      <c r="AH8" s="8">
        <v>268679.62862062204</v>
      </c>
      <c r="AI8" s="8">
        <v>268407.41015190812</v>
      </c>
      <c r="AJ8" s="8">
        <v>267046.31780833862</v>
      </c>
      <c r="AK8" s="8">
        <v>259242.72170520673</v>
      </c>
      <c r="AL8" s="8">
        <v>256066.83957021119</v>
      </c>
      <c r="AM8" s="8">
        <v>259877.89813220582</v>
      </c>
      <c r="AN8" s="8">
        <v>256339.05803892508</v>
      </c>
      <c r="AO8" s="8">
        <v>263053.78026720136</v>
      </c>
      <c r="AP8" s="8">
        <v>256157.5790597825</v>
      </c>
      <c r="AQ8" s="8">
        <v>259787.15864263452</v>
      </c>
      <c r="AR8" s="8">
        <v>275848.04829675477</v>
      </c>
      <c r="AS8" s="8">
        <v>275848.04829675477</v>
      </c>
      <c r="AT8" s="8">
        <v>271583.29228690366</v>
      </c>
      <c r="AU8" s="8">
        <v>270585.15790161933</v>
      </c>
      <c r="AV8" s="8">
        <v>257700.15038249461</v>
      </c>
      <c r="AW8" s="8">
        <v>255976.10008063988</v>
      </c>
      <c r="AX8" s="8">
        <v>263053.78026720136</v>
      </c>
      <c r="AY8" s="8">
        <v>265231.52801691258</v>
      </c>
      <c r="AZ8" s="8">
        <v>259787.15864263452</v>
      </c>
      <c r="BA8" s="8">
        <v>257609.4108929233</v>
      </c>
      <c r="BB8" s="8">
        <v>244633.66388422728</v>
      </c>
      <c r="BC8" s="8">
        <v>243817.00847808557</v>
      </c>
      <c r="BD8" s="8">
        <v>257064.97395549549</v>
      </c>
      <c r="BE8" s="8">
        <v>275031.39289061306</v>
      </c>
      <c r="BF8" s="8">
        <v>271855.51075561752</v>
      </c>
      <c r="BG8" s="8">
        <v>258516.80578863632</v>
      </c>
      <c r="BH8" s="8">
        <v>246085.49571736809</v>
      </c>
      <c r="BI8" s="8">
        <v>251257.64662293223</v>
      </c>
      <c r="BJ8" s="8">
        <v>269949.98147462023</v>
      </c>
      <c r="BK8" s="8">
        <v>260331.59558006233</v>
      </c>
      <c r="BL8" s="8">
        <v>261148.25098620405</v>
      </c>
      <c r="BM8" s="8">
        <v>269768.50249547762</v>
      </c>
      <c r="BN8" s="8">
        <v>291273.76152387593</v>
      </c>
      <c r="BO8" s="8">
        <v>277209.14064032433</v>
      </c>
      <c r="BP8" s="8">
        <v>279296.14890046424</v>
      </c>
      <c r="BQ8" s="8">
        <v>279931.32532746333</v>
      </c>
      <c r="BR8" s="8">
        <v>277481.3591090382</v>
      </c>
      <c r="BS8" s="8">
        <v>273670.30054704356</v>
      </c>
      <c r="BT8" s="8">
        <v>269949.98147462023</v>
      </c>
      <c r="BU8" s="8">
        <v>264687.09107948479</v>
      </c>
      <c r="BV8" s="8">
        <v>265413.00699605519</v>
      </c>
      <c r="BW8" s="8">
        <v>269587.023516335</v>
      </c>
      <c r="BX8" s="8">
        <v>252618.73896650175</v>
      </c>
      <c r="BY8" s="8">
        <v>268861.1075997646</v>
      </c>
      <c r="BZ8" s="8">
        <v>271674.03177647496</v>
      </c>
      <c r="CA8" s="8">
        <v>264505.61210034217</v>
      </c>
      <c r="CB8" s="8">
        <v>269949.98147462023</v>
      </c>
      <c r="CC8" s="8">
        <v>273761.04003661487</v>
      </c>
      <c r="CD8" s="8">
        <v>255340.92365364078</v>
      </c>
      <c r="CE8" s="8">
        <v>248989.1593836497</v>
      </c>
      <c r="CF8" s="8">
        <v>244996.62184251248</v>
      </c>
      <c r="CG8" s="8">
        <v>239280.03399952053</v>
      </c>
      <c r="CH8" s="8">
        <v>242637.39511365865</v>
      </c>
      <c r="CI8" s="8">
        <v>226032.06852211058</v>
      </c>
      <c r="CJ8" s="8">
        <v>237102.28624980929</v>
      </c>
      <c r="CK8" s="8">
        <v>229207.95065710612</v>
      </c>
      <c r="CL8" s="8">
        <v>223582.10230368545</v>
      </c>
      <c r="CM8" s="8">
        <v>245904.01673822547</v>
      </c>
      <c r="CN8" s="8">
        <v>246357.71418608198</v>
      </c>
      <c r="CO8" s="8">
        <v>241911.47919708825</v>
      </c>
      <c r="CP8" s="8">
        <v>252255.78100821655</v>
      </c>
      <c r="CQ8" s="8">
        <v>241457.78174923174</v>
      </c>
      <c r="CR8" s="8">
        <v>239280.03399952053</v>
      </c>
      <c r="CS8" s="8">
        <v>233200.48819824337</v>
      </c>
      <c r="CT8" s="8">
        <v>232837.53023995817</v>
      </c>
      <c r="CU8" s="8">
        <v>228935.73218839223</v>
      </c>
      <c r="CV8" s="8">
        <v>240822.60532223264</v>
      </c>
      <c r="CW8" s="8">
        <v>244542.92439465597</v>
      </c>
      <c r="CX8" s="8">
        <v>240096.68940566224</v>
      </c>
      <c r="CY8" s="8">
        <v>243998.48745722816</v>
      </c>
      <c r="CZ8" s="8">
        <v>262327.86435063096</v>
      </c>
      <c r="DA8" s="8">
        <v>276029.52727589739</v>
      </c>
      <c r="DB8" s="8">
        <v>264414.87261077086</v>
      </c>
      <c r="DC8" s="8">
        <v>253798.35233092867</v>
      </c>
      <c r="DD8" s="8">
        <v>266774.09933962469</v>
      </c>
      <c r="DE8" s="8">
        <v>261238.99047577532</v>
      </c>
      <c r="DF8" s="8">
        <v>279386.88839003554</v>
      </c>
      <c r="DG8" s="8">
        <v>254615.00773707038</v>
      </c>
      <c r="DH8" s="8">
        <v>272127.72922433144</v>
      </c>
      <c r="DI8" s="8">
        <v>288551.57683673693</v>
      </c>
      <c r="DJ8" s="8">
        <v>286646.04755573958</v>
      </c>
      <c r="DK8" s="8">
        <v>295992.21498158359</v>
      </c>
      <c r="DL8" s="8">
        <v>298169.9627312948</v>
      </c>
      <c r="DM8" s="8">
        <v>285738.65266002656</v>
      </c>
      <c r="DN8" s="8">
        <v>280747.98073360504</v>
      </c>
      <c r="DO8" s="8">
        <v>264777.8305690561</v>
      </c>
      <c r="DP8" s="8">
        <v>261511.20894448925</v>
      </c>
      <c r="DQ8" s="8">
        <v>267500.0152561951</v>
      </c>
      <c r="DR8" s="8">
        <v>267953.71270405164</v>
      </c>
      <c r="DS8" s="8">
        <v>258698.28476777891</v>
      </c>
      <c r="DT8" s="8">
        <v>270222.19994333416</v>
      </c>
      <c r="DU8" s="8">
        <v>268225.9311727655</v>
      </c>
      <c r="DV8" s="8">
        <v>255613.14212235468</v>
      </c>
      <c r="DW8" s="8">
        <v>257064.97395549549</v>
      </c>
      <c r="DX8" s="8">
        <v>251892.82304993135</v>
      </c>
      <c r="DY8" s="8">
        <v>252346.52049778786</v>
      </c>
      <c r="DZ8" s="8">
        <v>268861.1075997646</v>
      </c>
      <c r="EA8" s="8">
        <v>265231.52801691258</v>
      </c>
      <c r="EB8" s="8">
        <v>255522.40263278337</v>
      </c>
      <c r="EC8" s="8">
        <v>257790.88987206592</v>
      </c>
      <c r="ED8" s="8">
        <v>257790.88987206592</v>
      </c>
    </row>
    <row r="9" spans="2:134" x14ac:dyDescent="0.45">
      <c r="B9" s="3" t="s">
        <v>9</v>
      </c>
      <c r="C9" s="8">
        <v>85718.310091772961</v>
      </c>
      <c r="D9" s="8">
        <v>80864.257996798959</v>
      </c>
      <c r="E9" s="8">
        <v>74783.131009162636</v>
      </c>
      <c r="F9" s="8">
        <v>70222.867386192651</v>
      </c>
      <c r="G9" s="8">
        <v>72702.786069930851</v>
      </c>
      <c r="H9" s="8">
        <v>71260.407927304259</v>
      </c>
      <c r="I9" s="8">
        <v>73014.333288704438</v>
      </c>
      <c r="J9" s="8">
        <v>70207.220396997334</v>
      </c>
      <c r="K9" s="8">
        <v>70087.64299233479</v>
      </c>
      <c r="L9" s="8">
        <v>78872.043609511369</v>
      </c>
      <c r="M9" s="8">
        <v>79219.143704048853</v>
      </c>
      <c r="N9" s="8">
        <v>81216.799857869933</v>
      </c>
      <c r="O9" s="8">
        <v>79127.31728201083</v>
      </c>
      <c r="P9" s="8">
        <v>75854.323560600693</v>
      </c>
      <c r="Q9" s="8">
        <v>80037.799402339879</v>
      </c>
      <c r="R9" s="8">
        <v>81264.429823048762</v>
      </c>
      <c r="S9" s="8">
        <v>84708.148001033042</v>
      </c>
      <c r="T9" s="8">
        <v>83107.005630432264</v>
      </c>
      <c r="U9" s="8">
        <v>82267.89172872997</v>
      </c>
      <c r="V9" s="8">
        <v>86661.436168766348</v>
      </c>
      <c r="W9" s="8">
        <v>81618.856787717348</v>
      </c>
      <c r="X9" s="8">
        <v>79021.912021265933</v>
      </c>
      <c r="Y9" s="8">
        <v>90478.262090128672</v>
      </c>
      <c r="Z9" s="8">
        <v>79005.408445634617</v>
      </c>
      <c r="AA9" s="8">
        <v>76047.757728005381</v>
      </c>
      <c r="AB9" s="8">
        <v>79710.624017808979</v>
      </c>
      <c r="AC9" s="8">
        <v>81649.183346367849</v>
      </c>
      <c r="AD9" s="8">
        <v>83375.618480461111</v>
      </c>
      <c r="AE9" s="8">
        <v>99132.102509564938</v>
      </c>
      <c r="AF9" s="8">
        <v>97195.966824679839</v>
      </c>
      <c r="AG9" s="8">
        <v>101334.30861722669</v>
      </c>
      <c r="AH9" s="8">
        <v>100322.29026840065</v>
      </c>
      <c r="AI9" s="8">
        <v>92432.251098983426</v>
      </c>
      <c r="AJ9" s="8">
        <v>91448.140933262199</v>
      </c>
      <c r="AK9" s="8">
        <v>90455.423982159191</v>
      </c>
      <c r="AL9" s="8">
        <v>90041.642176798996</v>
      </c>
      <c r="AM9" s="8">
        <v>86889.161668685614</v>
      </c>
      <c r="AN9" s="8">
        <v>96020.720679327205</v>
      </c>
      <c r="AO9" s="8">
        <v>85067.735413016693</v>
      </c>
      <c r="AP9" s="8">
        <v>88851.553557710606</v>
      </c>
      <c r="AQ9" s="8">
        <v>79963.076611045864</v>
      </c>
      <c r="AR9" s="8">
        <v>80752.48927874901</v>
      </c>
      <c r="AS9" s="8">
        <v>82422.952215216123</v>
      </c>
      <c r="AT9" s="8">
        <v>84888.343221187592</v>
      </c>
      <c r="AU9" s="8">
        <v>82156.177763352796</v>
      </c>
      <c r="AV9" s="8">
        <v>94080.560169109114</v>
      </c>
      <c r="AW9" s="8">
        <v>94100.980030486578</v>
      </c>
      <c r="AX9" s="8">
        <v>85425.643087884077</v>
      </c>
      <c r="AY9" s="8">
        <v>81099.594476039405</v>
      </c>
      <c r="AZ9" s="8">
        <v>78692.318709381463</v>
      </c>
      <c r="BA9" s="8">
        <v>84279.629122845668</v>
      </c>
      <c r="BB9" s="8">
        <v>80195.09360542387</v>
      </c>
      <c r="BC9" s="8">
        <v>90891.331777106519</v>
      </c>
      <c r="BD9" s="8">
        <v>90066.666754212303</v>
      </c>
      <c r="BE9" s="8">
        <v>94457.922909226385</v>
      </c>
      <c r="BF9" s="8">
        <v>91460.379865443625</v>
      </c>
      <c r="BG9" s="8">
        <v>94723.23221639682</v>
      </c>
      <c r="BH9" s="8">
        <v>89046.251767653739</v>
      </c>
      <c r="BI9" s="8">
        <v>97977.699109283261</v>
      </c>
      <c r="BJ9" s="8">
        <v>88168.709534633497</v>
      </c>
      <c r="BK9" s="8">
        <v>87379.383060487089</v>
      </c>
      <c r="BL9" s="8">
        <v>84156.046186073683</v>
      </c>
      <c r="BM9" s="8">
        <v>92136.534449279658</v>
      </c>
      <c r="BN9" s="8">
        <v>82463.653965001751</v>
      </c>
      <c r="BO9" s="8">
        <v>89541.044308155964</v>
      </c>
      <c r="BP9" s="8">
        <v>101102.28519847608</v>
      </c>
      <c r="BQ9" s="8">
        <v>101862.25117469688</v>
      </c>
      <c r="BR9" s="8">
        <v>94287.82476067706</v>
      </c>
      <c r="BS9" s="8">
        <v>97854.780273184602</v>
      </c>
      <c r="BT9" s="8">
        <v>107397.64599474835</v>
      </c>
      <c r="BU9" s="8">
        <v>94057.732807604727</v>
      </c>
      <c r="BV9" s="8">
        <v>98416.514984850757</v>
      </c>
      <c r="BW9" s="8">
        <v>99949.148074255878</v>
      </c>
      <c r="BX9" s="8">
        <v>106726.3981876364</v>
      </c>
      <c r="BY9" s="8">
        <v>92132.197298417363</v>
      </c>
      <c r="BZ9" s="8">
        <v>102054.53722276853</v>
      </c>
      <c r="CA9" s="8">
        <v>115652.68195417988</v>
      </c>
      <c r="CB9" s="8">
        <v>112770.64871537541</v>
      </c>
      <c r="CC9" s="8">
        <v>99305.986420826797</v>
      </c>
      <c r="CD9" s="8">
        <v>112233.60836598849</v>
      </c>
      <c r="CE9" s="8">
        <v>106096.29401921837</v>
      </c>
      <c r="CF9" s="8">
        <v>107901.34635182295</v>
      </c>
      <c r="CG9" s="8">
        <v>106452.31877861579</v>
      </c>
      <c r="CH9" s="8">
        <v>108141.1563997401</v>
      </c>
      <c r="CI9" s="8">
        <v>100737.93200302465</v>
      </c>
      <c r="CJ9" s="8">
        <v>89870.784413779795</v>
      </c>
      <c r="CK9" s="8">
        <v>83986.51273315819</v>
      </c>
      <c r="CL9" s="8">
        <v>90739.003212414143</v>
      </c>
      <c r="CM9" s="8">
        <v>98210.754534984371</v>
      </c>
      <c r="CN9" s="8">
        <v>94974.582176607772</v>
      </c>
      <c r="CO9" s="8">
        <v>110812.37999444095</v>
      </c>
      <c r="CP9" s="8">
        <v>110516.56794725923</v>
      </c>
      <c r="CQ9" s="8">
        <v>126592.92723399427</v>
      </c>
      <c r="CR9" s="8">
        <v>124214.27013658843</v>
      </c>
      <c r="CS9" s="8">
        <v>122852.37253059717</v>
      </c>
      <c r="CT9" s="8">
        <v>127851.98327222672</v>
      </c>
      <c r="CU9" s="8">
        <v>122166.79407699809</v>
      </c>
      <c r="CV9" s="8">
        <v>121444.31498438946</v>
      </c>
      <c r="CW9" s="8">
        <v>105133.06783529434</v>
      </c>
      <c r="CX9" s="8">
        <v>103022.87676612519</v>
      </c>
      <c r="CY9" s="8">
        <v>117327.3269681035</v>
      </c>
      <c r="CZ9" s="8">
        <v>119309.93529645356</v>
      </c>
      <c r="DA9" s="8">
        <v>107830.20749218509</v>
      </c>
      <c r="DB9" s="8">
        <v>115929.87507583421</v>
      </c>
      <c r="DC9" s="8">
        <v>116355.05226666026</v>
      </c>
      <c r="DD9" s="8">
        <v>108610.90379729673</v>
      </c>
      <c r="DE9" s="8">
        <v>113529.46950108778</v>
      </c>
      <c r="DF9" s="8">
        <v>113295.63766941091</v>
      </c>
      <c r="DG9" s="8">
        <v>110353.92780913629</v>
      </c>
      <c r="DH9" s="8">
        <v>104907.49364051454</v>
      </c>
      <c r="DI9" s="8">
        <v>109489.66483034339</v>
      </c>
      <c r="DJ9" s="8">
        <v>120925.78495863252</v>
      </c>
      <c r="DK9" s="8">
        <v>120960.14454970368</v>
      </c>
      <c r="DL9" s="8">
        <v>109794.61445489917</v>
      </c>
      <c r="DM9" s="8">
        <v>117401.85340494505</v>
      </c>
      <c r="DN9" s="8">
        <v>115615.2899920122</v>
      </c>
      <c r="DO9" s="8">
        <v>107487.42059812901</v>
      </c>
      <c r="DP9" s="8">
        <v>103664.93778237871</v>
      </c>
      <c r="DQ9" s="8">
        <v>88302.690365594579</v>
      </c>
      <c r="DR9" s="8">
        <v>97649.97741065525</v>
      </c>
      <c r="DS9" s="8">
        <v>102452.50503663228</v>
      </c>
      <c r="DT9" s="8">
        <v>104073.51837850292</v>
      </c>
      <c r="DU9" s="8">
        <v>105199.88024619581</v>
      </c>
      <c r="DV9" s="8">
        <v>94410.970903611465</v>
      </c>
      <c r="DW9" s="8">
        <v>102636.26434008933</v>
      </c>
      <c r="DX9" s="8">
        <v>101190.27620786289</v>
      </c>
      <c r="DY9" s="8">
        <v>122391.03046272873</v>
      </c>
      <c r="DZ9" s="8">
        <v>119880.47557398223</v>
      </c>
      <c r="EA9" s="8">
        <v>132122.54331628117</v>
      </c>
      <c r="EB9" s="8">
        <v>113402.39994661009</v>
      </c>
      <c r="EC9" s="8">
        <v>120711.055885354</v>
      </c>
      <c r="ED9" s="8">
        <v>120711.055885354</v>
      </c>
    </row>
    <row r="10" spans="2:134" x14ac:dyDescent="0.45">
      <c r="B10" s="3" t="s">
        <v>2</v>
      </c>
      <c r="C10" s="8">
        <v>18283.009123773452</v>
      </c>
      <c r="D10" s="8">
        <v>18058.874160784988</v>
      </c>
      <c r="E10" s="8">
        <v>15785.505250473405</v>
      </c>
      <c r="F10" s="8">
        <v>15657.428128765707</v>
      </c>
      <c r="G10" s="8">
        <v>15753.48597004648</v>
      </c>
      <c r="H10" s="8">
        <v>16169.736615596485</v>
      </c>
      <c r="I10" s="8">
        <v>18859.356171458079</v>
      </c>
      <c r="J10" s="8">
        <v>19787.915303838869</v>
      </c>
      <c r="K10" s="8">
        <v>20108.108108108107</v>
      </c>
      <c r="L10" s="8">
        <v>18475.124806334992</v>
      </c>
      <c r="M10" s="8">
        <v>18186.951282492679</v>
      </c>
      <c r="N10" s="8">
        <v>20236.185229815797</v>
      </c>
      <c r="O10" s="8">
        <v>17258.392150111897</v>
      </c>
      <c r="P10" s="8">
        <v>15209.158202788774</v>
      </c>
      <c r="Q10" s="8">
        <v>14152.521948700291</v>
      </c>
      <c r="R10" s="8">
        <v>15817.524530900322</v>
      </c>
      <c r="S10" s="8">
        <v>16329.833017731107</v>
      </c>
      <c r="T10" s="8">
        <v>16682.045102427262</v>
      </c>
      <c r="U10" s="8">
        <v>16073.678774315718</v>
      </c>
      <c r="V10" s="8">
        <v>16778.102943708036</v>
      </c>
      <c r="W10" s="8">
        <v>18795.31761060423</v>
      </c>
      <c r="X10" s="8">
        <v>20364.262351523495</v>
      </c>
      <c r="Y10" s="8">
        <v>20844.551557927349</v>
      </c>
      <c r="Z10" s="8">
        <v>24526.768807023582</v>
      </c>
      <c r="AA10" s="8">
        <v>22349.457737992765</v>
      </c>
      <c r="AB10" s="8">
        <v>20172.146668961956</v>
      </c>
      <c r="AC10" s="8">
        <v>19019.452573592702</v>
      </c>
      <c r="AD10" s="8">
        <v>19499.741779996555</v>
      </c>
      <c r="AE10" s="8">
        <v>17226.372869684972</v>
      </c>
      <c r="AF10" s="8">
        <v>14888.965398519536</v>
      </c>
      <c r="AG10" s="8">
        <v>13448.097779307969</v>
      </c>
      <c r="AH10" s="8">
        <v>12743.673609915648</v>
      </c>
      <c r="AI10" s="8">
        <v>12231.365123084866</v>
      </c>
      <c r="AJ10" s="8">
        <v>13191.94353589258</v>
      </c>
      <c r="AK10" s="8">
        <v>13800.309864004132</v>
      </c>
      <c r="AL10" s="8">
        <v>15721.466689619556</v>
      </c>
      <c r="AM10" s="8">
        <v>15561.370287484933</v>
      </c>
      <c r="AN10" s="8">
        <v>18347.047684627301</v>
      </c>
      <c r="AO10" s="8">
        <v>18699.259769323464</v>
      </c>
      <c r="AP10" s="8">
        <v>19435.703219142706</v>
      </c>
      <c r="AQ10" s="8">
        <v>19563.780340850404</v>
      </c>
      <c r="AR10" s="8">
        <v>20300.223790669646</v>
      </c>
      <c r="AS10" s="8">
        <v>20652.435875365809</v>
      </c>
      <c r="AT10" s="8">
        <v>21388.879325185058</v>
      </c>
      <c r="AU10" s="8">
        <v>20844.551557927349</v>
      </c>
      <c r="AV10" s="8">
        <v>21548.975727319674</v>
      </c>
      <c r="AW10" s="8">
        <v>18026.854880358063</v>
      </c>
      <c r="AX10" s="8">
        <v>16137.71733516956</v>
      </c>
      <c r="AY10" s="8">
        <v>18763.298330177306</v>
      </c>
      <c r="AZ10" s="8">
        <v>17002.2379066965</v>
      </c>
      <c r="BA10" s="8">
        <v>21068.68652091582</v>
      </c>
      <c r="BB10" s="8">
        <v>20812.532277500432</v>
      </c>
      <c r="BC10" s="8">
        <v>22093.303494577376</v>
      </c>
      <c r="BD10" s="8">
        <v>21068.68652091582</v>
      </c>
      <c r="BE10" s="8">
        <v>18731.279049750388</v>
      </c>
      <c r="BF10" s="8">
        <v>19083.491134446544</v>
      </c>
      <c r="BG10" s="8">
        <v>19948.011705973484</v>
      </c>
      <c r="BH10" s="8">
        <v>20972.628679635047</v>
      </c>
      <c r="BI10" s="8">
        <v>20620.416594938884</v>
      </c>
      <c r="BJ10" s="8">
        <v>20108.108108108107</v>
      </c>
      <c r="BK10" s="8">
        <v>19371.664658288857</v>
      </c>
      <c r="BL10" s="8">
        <v>18635.221208469615</v>
      </c>
      <c r="BM10" s="8">
        <v>18923.394732311928</v>
      </c>
      <c r="BN10" s="8">
        <v>17642.623515234976</v>
      </c>
      <c r="BO10" s="8">
        <v>18795.31761060423</v>
      </c>
      <c r="BP10" s="8">
        <v>17546.56567395421</v>
      </c>
      <c r="BQ10" s="8">
        <v>15945.60165260802</v>
      </c>
      <c r="BR10" s="8">
        <v>14280.599070407985</v>
      </c>
      <c r="BS10" s="8">
        <v>16553.967980719572</v>
      </c>
      <c r="BT10" s="8">
        <v>17578.584954381127</v>
      </c>
      <c r="BU10" s="8">
        <v>17130.315028404199</v>
      </c>
      <c r="BV10" s="8">
        <v>20780.512997073507</v>
      </c>
      <c r="BW10" s="8">
        <v>20876.570838354273</v>
      </c>
      <c r="BX10" s="8">
        <v>21709.072129454289</v>
      </c>
      <c r="BY10" s="8">
        <v>22061.284214150452</v>
      </c>
      <c r="BZ10" s="8">
        <v>23918.40247891203</v>
      </c>
      <c r="CA10" s="8">
        <v>24430.710965742808</v>
      </c>
      <c r="CB10" s="8">
        <v>22125.322775004301</v>
      </c>
      <c r="CC10" s="8">
        <v>22541.573420554312</v>
      </c>
      <c r="CD10" s="8">
        <v>26063.694267515923</v>
      </c>
      <c r="CE10" s="8">
        <v>23502.151833362019</v>
      </c>
      <c r="CF10" s="8">
        <v>22541.573420554312</v>
      </c>
      <c r="CG10" s="8">
        <v>23790.325357204332</v>
      </c>
      <c r="CH10" s="8">
        <v>22637.631261835078</v>
      </c>
      <c r="CI10" s="8">
        <v>23245.99758994663</v>
      </c>
      <c r="CJ10" s="8">
        <v>19211.568256154242</v>
      </c>
      <c r="CK10" s="8">
        <v>23374.074711654328</v>
      </c>
      <c r="CL10" s="8">
        <v>21132.725081769662</v>
      </c>
      <c r="CM10" s="8">
        <v>17994.835599931139</v>
      </c>
      <c r="CN10" s="8">
        <v>17834.739197796524</v>
      </c>
      <c r="CO10" s="8">
        <v>19819.934584265793</v>
      </c>
      <c r="CP10" s="8">
        <v>19051.471854019619</v>
      </c>
      <c r="CQ10" s="8">
        <v>17578.584954381127</v>
      </c>
      <c r="CR10" s="8">
        <v>15081.08108108108</v>
      </c>
      <c r="CS10" s="8">
        <v>15945.60165260802</v>
      </c>
      <c r="CT10" s="8">
        <v>17866.758478223441</v>
      </c>
      <c r="CU10" s="8">
        <v>14888.965398519536</v>
      </c>
      <c r="CV10" s="8">
        <v>17642.623515234976</v>
      </c>
      <c r="CW10" s="8">
        <v>16297.813737304183</v>
      </c>
      <c r="CX10" s="8">
        <v>18603.20192804269</v>
      </c>
      <c r="CY10" s="8">
        <v>20716.474436219658</v>
      </c>
      <c r="CZ10" s="8">
        <v>21997.245653296603</v>
      </c>
      <c r="DA10" s="8">
        <v>23438.113272508177</v>
      </c>
      <c r="DB10" s="8">
        <v>22093.303494577376</v>
      </c>
      <c r="DC10" s="8">
        <v>23021.862626958165</v>
      </c>
      <c r="DD10" s="8">
        <v>21548.975727319674</v>
      </c>
      <c r="DE10" s="8">
        <v>23149.939748665864</v>
      </c>
      <c r="DF10" s="8">
        <v>18859.356171458079</v>
      </c>
      <c r="DG10" s="8">
        <v>21613.014288173523</v>
      </c>
      <c r="DH10" s="8">
        <v>21324.840764331209</v>
      </c>
      <c r="DI10" s="8">
        <v>20492.339473231194</v>
      </c>
      <c r="DJ10" s="8">
        <v>17994.835599931139</v>
      </c>
      <c r="DK10" s="8">
        <v>19275.606817008091</v>
      </c>
      <c r="DL10" s="8">
        <v>18763.298330177306</v>
      </c>
      <c r="DM10" s="8">
        <v>17898.777758650365</v>
      </c>
      <c r="DN10" s="8">
        <v>18795.31761060423</v>
      </c>
      <c r="DO10" s="8">
        <v>19659.83818213117</v>
      </c>
      <c r="DP10" s="8">
        <v>21356.860044758134</v>
      </c>
      <c r="DQ10" s="8">
        <v>21837.149251161987</v>
      </c>
      <c r="DR10" s="8">
        <v>20396.28163195042</v>
      </c>
      <c r="DS10" s="8">
        <v>19019.452573592702</v>
      </c>
      <c r="DT10" s="8">
        <v>17354.449991392663</v>
      </c>
      <c r="DU10" s="8">
        <v>18154.932002065761</v>
      </c>
      <c r="DV10" s="8">
        <v>14344.637631261834</v>
      </c>
      <c r="DW10" s="8">
        <v>18379.066965054226</v>
      </c>
      <c r="DX10" s="8">
        <v>18731.279049750388</v>
      </c>
      <c r="DY10" s="8">
        <v>19019.452573592702</v>
      </c>
      <c r="DZ10" s="8">
        <v>17290.411430538814</v>
      </c>
      <c r="EA10" s="8">
        <v>19659.83818213117</v>
      </c>
      <c r="EB10" s="8">
        <v>25839.559304527451</v>
      </c>
      <c r="EC10" s="8">
        <v>25295.231537269749</v>
      </c>
      <c r="ED10" s="8">
        <v>25295.231537269749</v>
      </c>
    </row>
    <row r="11" spans="2:134" x14ac:dyDescent="0.45">
      <c r="B11" s="3" t="s">
        <v>6</v>
      </c>
      <c r="C11" s="8">
        <v>56111.262371001198</v>
      </c>
      <c r="D11" s="8">
        <v>54125.785957527973</v>
      </c>
      <c r="E11" s="8">
        <v>59266.346706245618</v>
      </c>
      <c r="F11" s="8">
        <v>58567.264879255905</v>
      </c>
      <c r="G11" s="8">
        <v>60258.728757075907</v>
      </c>
      <c r="H11" s="8">
        <v>61528.082423315238</v>
      </c>
      <c r="I11" s="8">
        <v>61137.198718750427</v>
      </c>
      <c r="J11" s="8">
        <v>61228.234693684819</v>
      </c>
      <c r="K11" s="8">
        <v>65470.143702420064</v>
      </c>
      <c r="L11" s="8">
        <v>66342.844370827603</v>
      </c>
      <c r="M11" s="8">
        <v>60837.958508829208</v>
      </c>
      <c r="N11" s="8">
        <v>60608.333446129647</v>
      </c>
      <c r="O11" s="8">
        <v>55004.452543541382</v>
      </c>
      <c r="P11" s="8">
        <v>53956.945095717056</v>
      </c>
      <c r="Q11" s="8">
        <v>50667.606647094493</v>
      </c>
      <c r="R11" s="8">
        <v>55764.406886724886</v>
      </c>
      <c r="S11" s="8">
        <v>58695.975261044674</v>
      </c>
      <c r="T11" s="8">
        <v>60161.69556943413</v>
      </c>
      <c r="U11" s="8">
        <v>57288.018428028241</v>
      </c>
      <c r="V11" s="8">
        <v>57599.998220323105</v>
      </c>
      <c r="W11" s="8">
        <v>56242.246457539579</v>
      </c>
      <c r="X11" s="8">
        <v>56848.169264204698</v>
      </c>
      <c r="Y11" s="8">
        <v>61970.411043993743</v>
      </c>
      <c r="Z11" s="8">
        <v>58749.926746972771</v>
      </c>
      <c r="AA11" s="8">
        <v>55485.41895702677</v>
      </c>
      <c r="AB11" s="8">
        <v>55835.843663707637</v>
      </c>
      <c r="AC11" s="8">
        <v>59101.446744669076</v>
      </c>
      <c r="AD11" s="8">
        <v>54717.902628153905</v>
      </c>
      <c r="AE11" s="8">
        <v>60380.407648225533</v>
      </c>
      <c r="AF11" s="8">
        <v>55949.708250490257</v>
      </c>
      <c r="AG11" s="8">
        <v>54617.272886887178</v>
      </c>
      <c r="AH11" s="8">
        <v>54583.554261673955</v>
      </c>
      <c r="AI11" s="8">
        <v>59423.801109301807</v>
      </c>
      <c r="AJ11" s="8">
        <v>56007.592547516353</v>
      </c>
      <c r="AK11" s="8">
        <v>54880.178755732166</v>
      </c>
      <c r="AL11" s="8">
        <v>56285.291522842221</v>
      </c>
      <c r="AM11" s="8">
        <v>51470.825053975539</v>
      </c>
      <c r="AN11" s="8">
        <v>56305.942237895229</v>
      </c>
      <c r="AO11" s="8">
        <v>58665.610595032318</v>
      </c>
      <c r="AP11" s="8">
        <v>61247.755271585949</v>
      </c>
      <c r="AQ11" s="8">
        <v>57122.64856061434</v>
      </c>
      <c r="AR11" s="8">
        <v>63161.47885075504</v>
      </c>
      <c r="AS11" s="8">
        <v>63612.718047448245</v>
      </c>
      <c r="AT11" s="8">
        <v>62589.074270047349</v>
      </c>
      <c r="AU11" s="8">
        <v>60636.916469838063</v>
      </c>
      <c r="AV11" s="8">
        <v>60862.133875896739</v>
      </c>
      <c r="AW11" s="8">
        <v>65248.075513088072</v>
      </c>
      <c r="AX11" s="8">
        <v>64167.711625473436</v>
      </c>
      <c r="AY11" s="8">
        <v>57899.121206599375</v>
      </c>
      <c r="AZ11" s="8">
        <v>53538.341137813855</v>
      </c>
      <c r="BA11" s="8">
        <v>51743.295751814163</v>
      </c>
      <c r="BB11" s="8">
        <v>58215.606086253494</v>
      </c>
      <c r="BC11" s="8">
        <v>57244.512968799805</v>
      </c>
      <c r="BD11" s="8">
        <v>58989.871129001171</v>
      </c>
      <c r="BE11" s="8">
        <v>58732.569213458984</v>
      </c>
      <c r="BF11" s="8">
        <v>62474.802338929316</v>
      </c>
      <c r="BG11" s="8">
        <v>58702.514253014124</v>
      </c>
      <c r="BH11" s="8">
        <v>58938.835754207241</v>
      </c>
      <c r="BI11" s="8">
        <v>56889.337848341238</v>
      </c>
      <c r="BJ11" s="8">
        <v>54184.703958265512</v>
      </c>
      <c r="BK11" s="8">
        <v>55090.791561513601</v>
      </c>
      <c r="BL11" s="8">
        <v>56256.474819320953</v>
      </c>
      <c r="BM11" s="8">
        <v>61861.268415518782</v>
      </c>
      <c r="BN11" s="8">
        <v>64023.735443000645</v>
      </c>
      <c r="BO11" s="8">
        <v>57315.958672746994</v>
      </c>
      <c r="BP11" s="8">
        <v>59552.251070923347</v>
      </c>
      <c r="BQ11" s="8">
        <v>60601.723131062608</v>
      </c>
      <c r="BR11" s="8">
        <v>63990.790675551936</v>
      </c>
      <c r="BS11" s="8">
        <v>60974.809715851254</v>
      </c>
      <c r="BT11" s="8">
        <v>63828.760912208993</v>
      </c>
      <c r="BU11" s="8">
        <v>68627.895237538498</v>
      </c>
      <c r="BV11" s="8">
        <v>70430.2915563516</v>
      </c>
      <c r="BW11" s="8">
        <v>70465.769627534784</v>
      </c>
      <c r="BX11" s="8">
        <v>67382.661490474566</v>
      </c>
      <c r="BY11" s="8">
        <v>69070.951418935816</v>
      </c>
      <c r="BZ11" s="8">
        <v>65574.397110271209</v>
      </c>
      <c r="CA11" s="8">
        <v>65891.625769455801</v>
      </c>
      <c r="CB11" s="8">
        <v>64069.580582332463</v>
      </c>
      <c r="CC11" s="8">
        <v>66179.366042895359</v>
      </c>
      <c r="CD11" s="8">
        <v>71638.649549248046</v>
      </c>
      <c r="CE11" s="8">
        <v>70444.975136931258</v>
      </c>
      <c r="CF11" s="8">
        <v>73895.446501493745</v>
      </c>
      <c r="CG11" s="8">
        <v>81448.261911534486</v>
      </c>
      <c r="CH11" s="8">
        <v>78688.463808528264</v>
      </c>
      <c r="CI11" s="8">
        <v>82319.333019772661</v>
      </c>
      <c r="CJ11" s="8">
        <v>81604.130326720158</v>
      </c>
      <c r="CK11" s="8">
        <v>80276.553937996243</v>
      </c>
      <c r="CL11" s="8">
        <v>78545.158579714713</v>
      </c>
      <c r="CM11" s="8">
        <v>72484.727854436409</v>
      </c>
      <c r="CN11" s="8">
        <v>74651.021322980247</v>
      </c>
      <c r="CO11" s="8">
        <v>77385.446580822725</v>
      </c>
      <c r="CP11" s="8">
        <v>73850.600822142966</v>
      </c>
      <c r="CQ11" s="8">
        <v>71784.04912234834</v>
      </c>
      <c r="CR11" s="8">
        <v>68971.336185754306</v>
      </c>
      <c r="CS11" s="8">
        <v>63307.120025293945</v>
      </c>
      <c r="CT11" s="8">
        <v>64109.656635633641</v>
      </c>
      <c r="CU11" s="8">
        <v>71192.188539398077</v>
      </c>
      <c r="CV11" s="8">
        <v>66799.466106668056</v>
      </c>
      <c r="CW11" s="8">
        <v>62687.003726063907</v>
      </c>
      <c r="CX11" s="8">
        <v>72108.457596035441</v>
      </c>
      <c r="CY11" s="8">
        <v>73921.956018906349</v>
      </c>
      <c r="CZ11" s="8">
        <v>71139.801016809593</v>
      </c>
      <c r="DA11" s="8">
        <v>70328.462574899764</v>
      </c>
      <c r="DB11" s="8">
        <v>70000.094974444321</v>
      </c>
      <c r="DC11" s="8">
        <v>72297.287226469183</v>
      </c>
      <c r="DD11" s="8">
        <v>62656.568569676339</v>
      </c>
      <c r="DE11" s="8">
        <v>65085.576606576884</v>
      </c>
      <c r="DF11" s="8">
        <v>57725.625555622057</v>
      </c>
      <c r="DG11" s="8">
        <v>50440.067408426985</v>
      </c>
      <c r="DH11" s="8">
        <v>55988.370213546659</v>
      </c>
      <c r="DI11" s="8">
        <v>60764.708220220622</v>
      </c>
      <c r="DJ11" s="8">
        <v>63643.726703696651</v>
      </c>
      <c r="DK11" s="8">
        <v>64010.893094518004</v>
      </c>
      <c r="DL11" s="8">
        <v>72077.900671982541</v>
      </c>
      <c r="DM11" s="8">
        <v>69525.501025611055</v>
      </c>
      <c r="DN11" s="8">
        <v>73275.104664479353</v>
      </c>
      <c r="DO11" s="8">
        <v>74085.074934666089</v>
      </c>
      <c r="DP11" s="8">
        <v>70973.541197341561</v>
      </c>
      <c r="DQ11" s="8">
        <v>67055.000435838214</v>
      </c>
      <c r="DR11" s="8">
        <v>66449.32990220614</v>
      </c>
      <c r="DS11" s="8">
        <v>65085.675403699061</v>
      </c>
      <c r="DT11" s="8">
        <v>65940.282464053584</v>
      </c>
      <c r="DU11" s="8">
        <v>51427.333851481031</v>
      </c>
      <c r="DV11" s="8">
        <v>53532.823337749694</v>
      </c>
      <c r="DW11" s="8">
        <v>57742.399109084399</v>
      </c>
      <c r="DX11" s="8">
        <v>58112.579650598665</v>
      </c>
      <c r="DY11" s="8">
        <v>68306.123683876125</v>
      </c>
      <c r="DZ11" s="8">
        <v>66409.115857322322</v>
      </c>
      <c r="EA11" s="8">
        <v>71742.739585647068</v>
      </c>
      <c r="EB11" s="8">
        <v>74656.180888013681</v>
      </c>
      <c r="EC11" s="8">
        <v>75239.833929459142</v>
      </c>
      <c r="ED11" s="8">
        <v>75239.833929459142</v>
      </c>
    </row>
    <row r="12" spans="2:134" x14ac:dyDescent="0.45">
      <c r="B12" s="3" t="s">
        <v>5</v>
      </c>
      <c r="C12" s="8">
        <v>155463.05196415965</v>
      </c>
      <c r="D12" s="8">
        <v>162369.94437408241</v>
      </c>
      <c r="E12" s="8">
        <v>172038.94704615694</v>
      </c>
      <c r="F12" s="8">
        <v>171682.78010607726</v>
      </c>
      <c r="G12" s="8">
        <v>170509.02300540169</v>
      </c>
      <c r="H12" s="8">
        <v>175767.53535719757</v>
      </c>
      <c r="I12" s="8">
        <v>159780.61093851778</v>
      </c>
      <c r="J12" s="8">
        <v>160423.82649659686</v>
      </c>
      <c r="K12" s="8">
        <v>156728.14263482613</v>
      </c>
      <c r="L12" s="8">
        <v>156155.64317475708</v>
      </c>
      <c r="M12" s="8">
        <v>164138.41618273762</v>
      </c>
      <c r="N12" s="8">
        <v>161424.84472791225</v>
      </c>
      <c r="O12" s="8">
        <v>169600.09927481491</v>
      </c>
      <c r="P12" s="8">
        <v>162804.24514721788</v>
      </c>
      <c r="Q12" s="8">
        <v>160342.38324000046</v>
      </c>
      <c r="R12" s="8">
        <v>164529.12330524388</v>
      </c>
      <c r="S12" s="8">
        <v>161071.98721137311</v>
      </c>
      <c r="T12" s="8">
        <v>162300.86400922915</v>
      </c>
      <c r="U12" s="8">
        <v>165126.31059157211</v>
      </c>
      <c r="V12" s="8">
        <v>162842.93159837692</v>
      </c>
      <c r="W12" s="8">
        <v>166751.63855659653</v>
      </c>
      <c r="X12" s="8">
        <v>161624.74400188026</v>
      </c>
      <c r="Y12" s="8">
        <v>164902.56033653687</v>
      </c>
      <c r="Z12" s="8">
        <v>171813.56105796498</v>
      </c>
      <c r="AA12" s="8">
        <v>188192.02944434292</v>
      </c>
      <c r="AB12" s="8">
        <v>190454.86688001131</v>
      </c>
      <c r="AC12" s="8">
        <v>191430.39839710275</v>
      </c>
      <c r="AD12" s="8">
        <v>179635.12124313656</v>
      </c>
      <c r="AE12" s="8">
        <v>178312.47625416811</v>
      </c>
      <c r="AF12" s="8">
        <v>180860.72657467914</v>
      </c>
      <c r="AG12" s="8">
        <v>177930.02371189959</v>
      </c>
      <c r="AH12" s="8">
        <v>180202.71350373543</v>
      </c>
      <c r="AI12" s="8">
        <v>179154.79219825027</v>
      </c>
      <c r="AJ12" s="8">
        <v>177684.89505414566</v>
      </c>
      <c r="AK12" s="8">
        <v>183768.41530158333</v>
      </c>
      <c r="AL12" s="8">
        <v>182936.82651608755</v>
      </c>
      <c r="AM12" s="8">
        <v>187140.83667254428</v>
      </c>
      <c r="AN12" s="8">
        <v>191636.04171573278</v>
      </c>
      <c r="AO12" s="8">
        <v>183463.25974717876</v>
      </c>
      <c r="AP12" s="8">
        <v>190222.90000196535</v>
      </c>
      <c r="AQ12" s="8">
        <v>181480.92799688276</v>
      </c>
      <c r="AR12" s="8">
        <v>185723.58664727147</v>
      </c>
      <c r="AS12" s="8">
        <v>183457.47774528962</v>
      </c>
      <c r="AT12" s="8">
        <v>184635.34315747058</v>
      </c>
      <c r="AU12" s="8">
        <v>182812.58849682682</v>
      </c>
      <c r="AV12" s="8">
        <v>186711.44309887895</v>
      </c>
      <c r="AW12" s="8">
        <v>194126.66180348772</v>
      </c>
      <c r="AX12" s="8">
        <v>188229.04220511817</v>
      </c>
      <c r="AY12" s="8">
        <v>182976.27389798439</v>
      </c>
      <c r="AZ12" s="8">
        <v>179542.98878518087</v>
      </c>
      <c r="BA12" s="8">
        <v>184730.78503896677</v>
      </c>
      <c r="BB12" s="8">
        <v>190470.5012380679</v>
      </c>
      <c r="BC12" s="8">
        <v>196041.58687931421</v>
      </c>
      <c r="BD12" s="8">
        <v>190292.01832404567</v>
      </c>
      <c r="BE12" s="8">
        <v>200542.53596716482</v>
      </c>
      <c r="BF12" s="8">
        <v>214975.68536402204</v>
      </c>
      <c r="BG12" s="8">
        <v>205732.76684207231</v>
      </c>
      <c r="BH12" s="8">
        <v>204986.69166745117</v>
      </c>
      <c r="BI12" s="8">
        <v>196521.91592420053</v>
      </c>
      <c r="BJ12" s="8">
        <v>201932.6255878298</v>
      </c>
      <c r="BK12" s="8">
        <v>189033.50854323318</v>
      </c>
      <c r="BL12" s="8">
        <v>195683.78420607783</v>
      </c>
      <c r="BM12" s="8">
        <v>190802.81719708029</v>
      </c>
      <c r="BN12" s="8">
        <v>199346.56361857866</v>
      </c>
      <c r="BO12" s="8">
        <v>193859.39381227733</v>
      </c>
      <c r="BP12" s="8">
        <v>208890.52938342761</v>
      </c>
      <c r="BQ12" s="8">
        <v>216448.89193166717</v>
      </c>
      <c r="BR12" s="8">
        <v>208775.38278959654</v>
      </c>
      <c r="BS12" s="8">
        <v>214156.45947026939</v>
      </c>
      <c r="BT12" s="8">
        <v>205247.49264048872</v>
      </c>
      <c r="BU12" s="8">
        <v>216563.20168030637</v>
      </c>
      <c r="BV12" s="8">
        <v>203052.09983651683</v>
      </c>
      <c r="BW12" s="8">
        <v>211159.90975172297</v>
      </c>
      <c r="BX12" s="8">
        <v>208036.72535002127</v>
      </c>
      <c r="BY12" s="8">
        <v>205395.54368358973</v>
      </c>
      <c r="BZ12" s="8">
        <v>203179.6472793181</v>
      </c>
      <c r="CA12" s="8">
        <v>206821.04828910026</v>
      </c>
      <c r="CB12" s="8">
        <v>218948.64140207876</v>
      </c>
      <c r="CC12" s="8">
        <v>214690.31043640643</v>
      </c>
      <c r="CD12" s="8">
        <v>211659.22053543341</v>
      </c>
      <c r="CE12" s="8">
        <v>211491.4268227705</v>
      </c>
      <c r="CF12" s="8">
        <v>213565.09214305732</v>
      </c>
      <c r="CG12" s="8">
        <v>217314.22201162472</v>
      </c>
      <c r="CH12" s="8">
        <v>221310.11627110277</v>
      </c>
      <c r="CI12" s="8">
        <v>221172.75442936111</v>
      </c>
      <c r="CJ12" s="8">
        <v>230683.81574494019</v>
      </c>
      <c r="CK12" s="8">
        <v>230526.71123363663</v>
      </c>
      <c r="CL12" s="8">
        <v>232415.27479282016</v>
      </c>
      <c r="CM12" s="8">
        <v>237680.36803447001</v>
      </c>
      <c r="CN12" s="8">
        <v>255994.26509697421</v>
      </c>
      <c r="CO12" s="8">
        <v>248364.3496055328</v>
      </c>
      <c r="CP12" s="8">
        <v>251751.60644658547</v>
      </c>
      <c r="CQ12" s="8">
        <v>250356.57166922325</v>
      </c>
      <c r="CR12" s="8">
        <v>245193.46324169653</v>
      </c>
      <c r="CS12" s="8">
        <v>245107.15074285705</v>
      </c>
      <c r="CT12" s="8">
        <v>239522.90332190273</v>
      </c>
      <c r="CU12" s="8">
        <v>235246.50337705226</v>
      </c>
      <c r="CV12" s="8">
        <v>237029.77269857217</v>
      </c>
      <c r="CW12" s="8">
        <v>240554.3913813665</v>
      </c>
      <c r="CX12" s="8">
        <v>251204.66961519455</v>
      </c>
      <c r="CY12" s="8">
        <v>256642.46376897753</v>
      </c>
      <c r="CZ12" s="8">
        <v>262549.97368074156</v>
      </c>
      <c r="DA12" s="8">
        <v>262750.67184267438</v>
      </c>
      <c r="DB12" s="8">
        <v>258752.34296207476</v>
      </c>
      <c r="DC12" s="8">
        <v>258396.13806476802</v>
      </c>
      <c r="DD12" s="8">
        <v>253436.20037752276</v>
      </c>
      <c r="DE12" s="8">
        <v>262141.95850979493</v>
      </c>
      <c r="DF12" s="8">
        <v>254530.98679995062</v>
      </c>
      <c r="DG12" s="8">
        <v>257618.79417403377</v>
      </c>
      <c r="DH12" s="8">
        <v>257215.72415978438</v>
      </c>
      <c r="DI12" s="8">
        <v>257362.97631492052</v>
      </c>
      <c r="DJ12" s="8">
        <v>262051.49974222301</v>
      </c>
      <c r="DK12" s="8">
        <v>261434.6077435599</v>
      </c>
      <c r="DL12" s="8">
        <v>268714.1003395837</v>
      </c>
      <c r="DM12" s="8">
        <v>273079.32331884938</v>
      </c>
      <c r="DN12" s="8">
        <v>282302.49917123717</v>
      </c>
      <c r="DO12" s="8">
        <v>266526.12527065771</v>
      </c>
      <c r="DP12" s="8">
        <v>273324.41401937627</v>
      </c>
      <c r="DQ12" s="8">
        <v>268185.99341810873</v>
      </c>
      <c r="DR12" s="8">
        <v>271837.24678405834</v>
      </c>
      <c r="DS12" s="8">
        <v>282582.13005419075</v>
      </c>
      <c r="DT12" s="8">
        <v>280197.6410492913</v>
      </c>
      <c r="DU12" s="8">
        <v>285879.76497286337</v>
      </c>
      <c r="DV12" s="8">
        <v>280089.87423327903</v>
      </c>
      <c r="DW12" s="8">
        <v>280089.87423327903</v>
      </c>
      <c r="DX12" s="8">
        <v>296822.87382657995</v>
      </c>
      <c r="DY12" s="8">
        <v>304258.63408871548</v>
      </c>
      <c r="DZ12" s="8">
        <v>309392.94637847762</v>
      </c>
      <c r="EA12" s="8">
        <v>307294.66914638574</v>
      </c>
      <c r="EB12" s="8">
        <v>315358.04856577073</v>
      </c>
      <c r="EC12" s="8">
        <v>314624.33628289279</v>
      </c>
      <c r="ED12" s="8">
        <v>314624.33628289279</v>
      </c>
    </row>
    <row r="13" spans="2:134" x14ac:dyDescent="0.45">
      <c r="B13" s="3" t="s">
        <v>487</v>
      </c>
      <c r="C13" s="8">
        <v>98210.945067178924</v>
      </c>
      <c r="D13" s="8">
        <v>100367.05019695807</v>
      </c>
      <c r="E13" s="8">
        <v>109886.11444130726</v>
      </c>
      <c r="F13" s="8">
        <v>103196.61455860213</v>
      </c>
      <c r="G13" s="8">
        <v>101777.12338230354</v>
      </c>
      <c r="H13" s="8">
        <v>96456.646565090312</v>
      </c>
      <c r="I13" s="8">
        <v>98826.921854481639</v>
      </c>
      <c r="J13" s="8">
        <v>85719.200633394415</v>
      </c>
      <c r="K13" s="8">
        <v>93954.755136849664</v>
      </c>
      <c r="L13" s="8">
        <v>89063.349660447595</v>
      </c>
      <c r="M13" s="8">
        <v>90124.076732344533</v>
      </c>
      <c r="N13" s="8">
        <v>87623.96623512989</v>
      </c>
      <c r="O13" s="8">
        <v>90095.714319750798</v>
      </c>
      <c r="P13" s="8">
        <v>85468.616605500923</v>
      </c>
      <c r="Q13" s="8">
        <v>89251.817112948876</v>
      </c>
      <c r="R13" s="8">
        <v>104773.67858208125</v>
      </c>
      <c r="S13" s="8">
        <v>98073.400530831306</v>
      </c>
      <c r="T13" s="8">
        <v>93669.612559522677</v>
      </c>
      <c r="U13" s="8">
        <v>97501.281320217327</v>
      </c>
      <c r="V13" s="8">
        <v>92300.888069609384</v>
      </c>
      <c r="W13" s="8">
        <v>87673.250566067785</v>
      </c>
      <c r="X13" s="8">
        <v>91792.040497243899</v>
      </c>
      <c r="Y13" s="8">
        <v>101813.15792951066</v>
      </c>
      <c r="Z13" s="8">
        <v>103379.16749604554</v>
      </c>
      <c r="AA13" s="8">
        <v>103556.60175600808</v>
      </c>
      <c r="AB13" s="8">
        <v>98685.996020094506</v>
      </c>
      <c r="AC13" s="8">
        <v>104736.11600861746</v>
      </c>
      <c r="AD13" s="8">
        <v>98074.887124727902</v>
      </c>
      <c r="AE13" s="8">
        <v>91571.242779075095</v>
      </c>
      <c r="AF13" s="8">
        <v>90894.167465290899</v>
      </c>
      <c r="AG13" s="8">
        <v>98646.201948706919</v>
      </c>
      <c r="AH13" s="8">
        <v>97764.130110552229</v>
      </c>
      <c r="AI13" s="8">
        <v>93482.459541644246</v>
      </c>
      <c r="AJ13" s="8">
        <v>93737.787092233979</v>
      </c>
      <c r="AK13" s="8">
        <v>95901.13505413424</v>
      </c>
      <c r="AL13" s="8">
        <v>100166.69306615811</v>
      </c>
      <c r="AM13" s="8">
        <v>102834.77840002214</v>
      </c>
      <c r="AN13" s="8">
        <v>99085.505238937767</v>
      </c>
      <c r="AO13" s="8">
        <v>100284.93300497181</v>
      </c>
      <c r="AP13" s="8">
        <v>106882.9093957938</v>
      </c>
      <c r="AQ13" s="8">
        <v>109028.96956999914</v>
      </c>
      <c r="AR13" s="8">
        <v>109455.42899536138</v>
      </c>
      <c r="AS13" s="8">
        <v>95318.60004377061</v>
      </c>
      <c r="AT13" s="8">
        <v>99399.321591944274</v>
      </c>
      <c r="AU13" s="8">
        <v>106120.65864612578</v>
      </c>
      <c r="AV13" s="8">
        <v>98979.178362052859</v>
      </c>
      <c r="AW13" s="8">
        <v>112057.98780942299</v>
      </c>
      <c r="AX13" s="8">
        <v>110519.07613011746</v>
      </c>
      <c r="AY13" s="8">
        <v>104283.31419617604</v>
      </c>
      <c r="AZ13" s="8">
        <v>107270.2186681859</v>
      </c>
      <c r="BA13" s="8">
        <v>109326.31633222652</v>
      </c>
      <c r="BB13" s="8">
        <v>111648.32841094698</v>
      </c>
      <c r="BC13" s="8">
        <v>114832.51372112923</v>
      </c>
      <c r="BD13" s="8">
        <v>107922.46266735089</v>
      </c>
      <c r="BE13" s="8">
        <v>109171.03344128621</v>
      </c>
      <c r="BF13" s="8">
        <v>99922.949165681435</v>
      </c>
      <c r="BG13" s="8">
        <v>107044.21838352471</v>
      </c>
      <c r="BH13" s="8">
        <v>113206.34388365973</v>
      </c>
      <c r="BI13" s="8">
        <v>108088.08273176981</v>
      </c>
      <c r="BJ13" s="8">
        <v>104347.96829919542</v>
      </c>
      <c r="BK13" s="8">
        <v>114198.06543842243</v>
      </c>
      <c r="BL13" s="8">
        <v>120905.11025204098</v>
      </c>
      <c r="BM13" s="8">
        <v>122215.22164245723</v>
      </c>
      <c r="BN13" s="8">
        <v>120538.27554677082</v>
      </c>
      <c r="BO13" s="8">
        <v>115875.09337605537</v>
      </c>
      <c r="BP13" s="8">
        <v>105086.08053762875</v>
      </c>
      <c r="BQ13" s="8">
        <v>107865.1438330044</v>
      </c>
      <c r="BR13" s="8">
        <v>103240.5124727177</v>
      </c>
      <c r="BS13" s="8">
        <v>100590.20692580647</v>
      </c>
      <c r="BT13" s="8">
        <v>103255.21384781836</v>
      </c>
      <c r="BU13" s="8">
        <v>98414.605894038745</v>
      </c>
      <c r="BV13" s="8">
        <v>102872.72460516893</v>
      </c>
      <c r="BW13" s="8">
        <v>100684.2180360583</v>
      </c>
      <c r="BX13" s="8">
        <v>96651.431309513384</v>
      </c>
      <c r="BY13" s="8">
        <v>102086.32153398544</v>
      </c>
      <c r="BZ13" s="8">
        <v>103183.95235419695</v>
      </c>
      <c r="CA13" s="8">
        <v>103008.93022833033</v>
      </c>
      <c r="CB13" s="8">
        <v>101039.88246420228</v>
      </c>
      <c r="CC13" s="8">
        <v>117996.8386413031</v>
      </c>
      <c r="CD13" s="8">
        <v>113934.3952370139</v>
      </c>
      <c r="CE13" s="8">
        <v>117027.45764079274</v>
      </c>
      <c r="CF13" s="8">
        <v>113425.03973588516</v>
      </c>
      <c r="CG13" s="8">
        <v>122890.13239353245</v>
      </c>
      <c r="CH13" s="8">
        <v>131301.42097141978</v>
      </c>
      <c r="CI13" s="8">
        <v>119694.41977232898</v>
      </c>
      <c r="CJ13" s="8">
        <v>120617.06777980938</v>
      </c>
      <c r="CK13" s="8">
        <v>115629.40588495092</v>
      </c>
      <c r="CL13" s="8">
        <v>128189.22927137901</v>
      </c>
      <c r="CM13" s="8">
        <v>117706.63693974493</v>
      </c>
      <c r="CN13" s="8">
        <v>112403.63278484788</v>
      </c>
      <c r="CO13" s="8">
        <v>120319.13767670561</v>
      </c>
      <c r="CP13" s="8">
        <v>107794.3255258334</v>
      </c>
      <c r="CQ13" s="8">
        <v>120414.95843499599</v>
      </c>
      <c r="CR13" s="8">
        <v>124470.20365519972</v>
      </c>
      <c r="CS13" s="8">
        <v>122166.51327194837</v>
      </c>
      <c r="CT13" s="8">
        <v>124343.95157383394</v>
      </c>
      <c r="CU13" s="8">
        <v>119174.97788326634</v>
      </c>
      <c r="CV13" s="8">
        <v>121635.57907439121</v>
      </c>
      <c r="CW13" s="8">
        <v>124971.77120153318</v>
      </c>
      <c r="CX13" s="8">
        <v>128372.05104461484</v>
      </c>
      <c r="CY13" s="8">
        <v>126964.3793972423</v>
      </c>
      <c r="CZ13" s="8">
        <v>119652.22204374385</v>
      </c>
      <c r="DA13" s="8">
        <v>119720.20958260926</v>
      </c>
      <c r="DB13" s="8">
        <v>121513.46269476417</v>
      </c>
      <c r="DC13" s="8">
        <v>127720.0578309946</v>
      </c>
      <c r="DD13" s="8">
        <v>133408.94948037731</v>
      </c>
      <c r="DE13" s="8">
        <v>133678.8455599295</v>
      </c>
      <c r="DF13" s="8">
        <v>133143.50046716741</v>
      </c>
      <c r="DG13" s="8">
        <v>136769.36298347416</v>
      </c>
      <c r="DH13" s="8">
        <v>133006.51164961691</v>
      </c>
      <c r="DI13" s="8">
        <v>136508.42797030351</v>
      </c>
      <c r="DJ13" s="8">
        <v>129169.62541569812</v>
      </c>
      <c r="DK13" s="8">
        <v>135631.84667809689</v>
      </c>
      <c r="DL13" s="8">
        <v>133522.29602440022</v>
      </c>
      <c r="DM13" s="8">
        <v>126154.02488082962</v>
      </c>
      <c r="DN13" s="8">
        <v>129610.66294185436</v>
      </c>
      <c r="DO13" s="8">
        <v>116192.59274619594</v>
      </c>
      <c r="DP13" s="8">
        <v>134528.33320335599</v>
      </c>
      <c r="DQ13" s="8">
        <v>129095.39606918368</v>
      </c>
      <c r="DR13" s="8">
        <v>129356.52764803183</v>
      </c>
      <c r="DS13" s="8">
        <v>123166.03973530306</v>
      </c>
      <c r="DT13" s="8">
        <v>131543.08536529189</v>
      </c>
      <c r="DU13" s="8">
        <v>103148.7838660991</v>
      </c>
      <c r="DV13" s="8">
        <v>97356.432279274333</v>
      </c>
      <c r="DW13" s="8">
        <v>99841.60128412614</v>
      </c>
      <c r="DX13" s="8">
        <v>97725.584562864009</v>
      </c>
      <c r="DY13" s="8">
        <v>97380.057526845601</v>
      </c>
      <c r="DZ13" s="8">
        <v>113402.70977775576</v>
      </c>
      <c r="EA13" s="8">
        <v>120336.03116443494</v>
      </c>
      <c r="EB13" s="8">
        <v>126431.47720265362</v>
      </c>
      <c r="EC13" s="8">
        <v>120592.70610510926</v>
      </c>
      <c r="ED13" s="8">
        <v>120592.70610510926</v>
      </c>
    </row>
    <row r="14" spans="2:134" x14ac:dyDescent="0.45">
      <c r="B14" s="3" t="s">
        <v>4</v>
      </c>
      <c r="C14" s="8">
        <v>149119.89952910802</v>
      </c>
      <c r="D14" s="8">
        <v>150635.80792731378</v>
      </c>
      <c r="E14" s="8">
        <v>151939.16223484528</v>
      </c>
      <c r="F14" s="8">
        <v>157220.08996132875</v>
      </c>
      <c r="G14" s="8">
        <v>166912.17956363817</v>
      </c>
      <c r="H14" s="8">
        <v>172506.01915900587</v>
      </c>
      <c r="I14" s="8">
        <v>187219.63853845382</v>
      </c>
      <c r="J14" s="8">
        <v>189310.61094038608</v>
      </c>
      <c r="K14" s="8">
        <v>174306.21345399058</v>
      </c>
      <c r="L14" s="8">
        <v>175822.48552108469</v>
      </c>
      <c r="M14" s="8">
        <v>176008.458875115</v>
      </c>
      <c r="N14" s="8">
        <v>155893.89257528764</v>
      </c>
      <c r="O14" s="8">
        <v>157916.96110184019</v>
      </c>
      <c r="P14" s="8">
        <v>163979.06261527425</v>
      </c>
      <c r="Q14" s="8">
        <v>167964.31893026561</v>
      </c>
      <c r="R14" s="8">
        <v>157677.89972722984</v>
      </c>
      <c r="S14" s="8">
        <v>176913.60083235399</v>
      </c>
      <c r="T14" s="8">
        <v>183277.16911397822</v>
      </c>
      <c r="U14" s="8">
        <v>196791.14041415858</v>
      </c>
      <c r="V14" s="8">
        <v>187932.18693440646</v>
      </c>
      <c r="W14" s="8">
        <v>178680.28425220554</v>
      </c>
      <c r="X14" s="8">
        <v>166637.21361399224</v>
      </c>
      <c r="Y14" s="8">
        <v>159219.86572758853</v>
      </c>
      <c r="Z14" s="8">
        <v>159501.90984964729</v>
      </c>
      <c r="AA14" s="8">
        <v>150060.42983570579</v>
      </c>
      <c r="AB14" s="8">
        <v>145362.50023397122</v>
      </c>
      <c r="AC14" s="8">
        <v>149426.46245358474</v>
      </c>
      <c r="AD14" s="8">
        <v>162694.60236774656</v>
      </c>
      <c r="AE14" s="8">
        <v>167130.42945223884</v>
      </c>
      <c r="AF14" s="8">
        <v>166524.12752072793</v>
      </c>
      <c r="AG14" s="8">
        <v>172949.33689323143</v>
      </c>
      <c r="AH14" s="8">
        <v>175747.91602550854</v>
      </c>
      <c r="AI14" s="8">
        <v>161772.20895318355</v>
      </c>
      <c r="AJ14" s="8">
        <v>157516.6422094006</v>
      </c>
      <c r="AK14" s="8">
        <v>159307.42982855608</v>
      </c>
      <c r="AL14" s="8">
        <v>154928.0829603789</v>
      </c>
      <c r="AM14" s="8">
        <v>163093.72953704963</v>
      </c>
      <c r="AN14" s="8">
        <v>162663.14733490281</v>
      </c>
      <c r="AO14" s="8">
        <v>167398.45540325489</v>
      </c>
      <c r="AP14" s="8">
        <v>160051.18264032755</v>
      </c>
      <c r="AQ14" s="8">
        <v>166833.91591673129</v>
      </c>
      <c r="AR14" s="8">
        <v>165278.58512879259</v>
      </c>
      <c r="AS14" s="8">
        <v>183981.15124810929</v>
      </c>
      <c r="AT14" s="8">
        <v>176318.58815306728</v>
      </c>
      <c r="AU14" s="8">
        <v>152801.80846122315</v>
      </c>
      <c r="AV14" s="8">
        <v>155917.97436843091</v>
      </c>
      <c r="AW14" s="8">
        <v>157464.04389496808</v>
      </c>
      <c r="AX14" s="8">
        <v>157681.06900961051</v>
      </c>
      <c r="AY14" s="8">
        <v>153348.02877430417</v>
      </c>
      <c r="AZ14" s="8">
        <v>155942.86651798993</v>
      </c>
      <c r="BA14" s="8">
        <v>158587.11783672118</v>
      </c>
      <c r="BB14" s="8">
        <v>166619.79723501176</v>
      </c>
      <c r="BC14" s="8">
        <v>172929.53274328343</v>
      </c>
      <c r="BD14" s="8">
        <v>168974.64971421397</v>
      </c>
      <c r="BE14" s="8">
        <v>165111.22548429869</v>
      </c>
      <c r="BF14" s="8">
        <v>175271.40939392702</v>
      </c>
      <c r="BG14" s="8">
        <v>152794.43196328741</v>
      </c>
      <c r="BH14" s="8">
        <v>154368.36806826186</v>
      </c>
      <c r="BI14" s="8">
        <v>157680.99908958643</v>
      </c>
      <c r="BJ14" s="8">
        <v>153609.85454015265</v>
      </c>
      <c r="BK14" s="8">
        <v>157646.46106090557</v>
      </c>
      <c r="BL14" s="8">
        <v>159774.30482242262</v>
      </c>
      <c r="BM14" s="8">
        <v>161431.2443339685</v>
      </c>
      <c r="BN14" s="8">
        <v>148956.94070577726</v>
      </c>
      <c r="BO14" s="8">
        <v>162770.78122429605</v>
      </c>
      <c r="BP14" s="8">
        <v>163239.1691074752</v>
      </c>
      <c r="BQ14" s="8">
        <v>173331.59947429935</v>
      </c>
      <c r="BR14" s="8">
        <v>169977.72483615612</v>
      </c>
      <c r="BS14" s="8">
        <v>152772.79217143991</v>
      </c>
      <c r="BT14" s="8">
        <v>143883.78968730074</v>
      </c>
      <c r="BU14" s="8">
        <v>141035.5949616743</v>
      </c>
      <c r="BV14" s="8">
        <v>155009.62784357183</v>
      </c>
      <c r="BW14" s="8">
        <v>143199.13454936212</v>
      </c>
      <c r="BX14" s="8">
        <v>162675.52727199247</v>
      </c>
      <c r="BY14" s="8">
        <v>161835.95253603486</v>
      </c>
      <c r="BZ14" s="8">
        <v>157964.13698812411</v>
      </c>
      <c r="CA14" s="8">
        <v>174732.04596553699</v>
      </c>
      <c r="CB14" s="8">
        <v>171176.04546630813</v>
      </c>
      <c r="CC14" s="8">
        <v>189711.26937548741</v>
      </c>
      <c r="CD14" s="8">
        <v>187194.07515087223</v>
      </c>
      <c r="CE14" s="8">
        <v>172656.41243278186</v>
      </c>
      <c r="CF14" s="8">
        <v>161973.94670349857</v>
      </c>
      <c r="CG14" s="8">
        <v>163448.30960461756</v>
      </c>
      <c r="CH14" s="8">
        <v>157507.94935478314</v>
      </c>
      <c r="CI14" s="8">
        <v>140009.91070602601</v>
      </c>
      <c r="CJ14" s="8">
        <v>143545.1385334252</v>
      </c>
      <c r="CK14" s="8">
        <v>151965.93259260402</v>
      </c>
      <c r="CL14" s="8">
        <v>155492.09245093854</v>
      </c>
      <c r="CM14" s="8">
        <v>151881.35395109933</v>
      </c>
      <c r="CN14" s="8">
        <v>163231.23070106294</v>
      </c>
      <c r="CO14" s="8">
        <v>171332.33237054327</v>
      </c>
      <c r="CP14" s="8">
        <v>159113.61722149971</v>
      </c>
      <c r="CQ14" s="8">
        <v>163090.42889800947</v>
      </c>
      <c r="CR14" s="8">
        <v>166083.51213559631</v>
      </c>
      <c r="CS14" s="8">
        <v>171672.66841629299</v>
      </c>
      <c r="CT14" s="8">
        <v>164396.22754343337</v>
      </c>
      <c r="CU14" s="8">
        <v>162896.51110156998</v>
      </c>
      <c r="CV14" s="8">
        <v>151525.95675124635</v>
      </c>
      <c r="CW14" s="8">
        <v>154971.16834610989</v>
      </c>
      <c r="CX14" s="8">
        <v>143495.98226228601</v>
      </c>
      <c r="CY14" s="8">
        <v>150376.51571327102</v>
      </c>
      <c r="CZ14" s="8">
        <v>160849.08912881691</v>
      </c>
      <c r="DA14" s="8">
        <v>171238.55764677023</v>
      </c>
      <c r="DB14" s="8">
        <v>172206.18773321452</v>
      </c>
      <c r="DC14" s="8">
        <v>157999.59902818658</v>
      </c>
      <c r="DD14" s="8">
        <v>157729.63565828995</v>
      </c>
      <c r="DE14" s="8">
        <v>159726.79356947538</v>
      </c>
      <c r="DF14" s="8">
        <v>165512.1125124465</v>
      </c>
      <c r="DG14" s="8">
        <v>174098.37107008294</v>
      </c>
      <c r="DH14" s="8">
        <v>167879.40310026903</v>
      </c>
      <c r="DI14" s="8">
        <v>166317.68172335741</v>
      </c>
      <c r="DJ14" s="8">
        <v>159522.81931614605</v>
      </c>
      <c r="DK14" s="8">
        <v>165494.93444660993</v>
      </c>
      <c r="DL14" s="8">
        <v>166472.8112953674</v>
      </c>
      <c r="DM14" s="8">
        <v>176207.64318269442</v>
      </c>
      <c r="DN14" s="8">
        <v>169039.53429035965</v>
      </c>
      <c r="DO14" s="8">
        <v>148094.77139893326</v>
      </c>
      <c r="DP14" s="8">
        <v>154104.67837275408</v>
      </c>
      <c r="DQ14" s="8">
        <v>151152.78750663062</v>
      </c>
      <c r="DR14" s="8">
        <v>166037.08016554656</v>
      </c>
      <c r="DS14" s="8">
        <v>159394.70350949146</v>
      </c>
      <c r="DT14" s="8">
        <v>169618.15294325442</v>
      </c>
      <c r="DU14" s="8">
        <v>162082.64123749439</v>
      </c>
      <c r="DV14" s="8">
        <v>139195.80493055022</v>
      </c>
      <c r="DW14" s="8">
        <v>139763.39132937393</v>
      </c>
      <c r="DX14" s="8">
        <v>149620.45219912054</v>
      </c>
      <c r="DY14" s="8">
        <v>161257.1451832453</v>
      </c>
      <c r="DZ14" s="8">
        <v>163066.84893330201</v>
      </c>
      <c r="EA14" s="8">
        <v>162053.27256736634</v>
      </c>
      <c r="EB14" s="8">
        <v>148406.73467338333</v>
      </c>
      <c r="EC14" s="8">
        <v>133683.08450254751</v>
      </c>
      <c r="ED14" s="8">
        <v>133683.08450254751</v>
      </c>
    </row>
    <row r="17" spans="2:134" x14ac:dyDescent="0.45">
      <c r="C17" s="9">
        <f>C6</f>
        <v>40179</v>
      </c>
      <c r="D17" s="9">
        <f t="shared" ref="D17:BO17" si="0">D6</f>
        <v>40210</v>
      </c>
      <c r="E17" s="9">
        <f t="shared" si="0"/>
        <v>40238</v>
      </c>
      <c r="F17" s="9">
        <f t="shared" si="0"/>
        <v>40269</v>
      </c>
      <c r="G17" s="9">
        <f t="shared" si="0"/>
        <v>40299</v>
      </c>
      <c r="H17" s="9">
        <f t="shared" si="0"/>
        <v>40330</v>
      </c>
      <c r="I17" s="9">
        <f t="shared" si="0"/>
        <v>40360</v>
      </c>
      <c r="J17" s="9">
        <f t="shared" si="0"/>
        <v>40391</v>
      </c>
      <c r="K17" s="9">
        <f t="shared" si="0"/>
        <v>40422</v>
      </c>
      <c r="L17" s="9">
        <f t="shared" si="0"/>
        <v>40452</v>
      </c>
      <c r="M17" s="9">
        <f t="shared" si="0"/>
        <v>40483</v>
      </c>
      <c r="N17" s="9">
        <f t="shared" si="0"/>
        <v>40513</v>
      </c>
      <c r="O17" s="9">
        <f t="shared" si="0"/>
        <v>40544</v>
      </c>
      <c r="P17" s="9">
        <f t="shared" si="0"/>
        <v>40575</v>
      </c>
      <c r="Q17" s="9">
        <f t="shared" si="0"/>
        <v>40603</v>
      </c>
      <c r="R17" s="9">
        <f t="shared" si="0"/>
        <v>40634</v>
      </c>
      <c r="S17" s="9">
        <f t="shared" si="0"/>
        <v>40664</v>
      </c>
      <c r="T17" s="9">
        <f t="shared" si="0"/>
        <v>40695</v>
      </c>
      <c r="U17" s="9">
        <f t="shared" si="0"/>
        <v>40725</v>
      </c>
      <c r="V17" s="9">
        <f t="shared" si="0"/>
        <v>40756</v>
      </c>
      <c r="W17" s="9">
        <f t="shared" si="0"/>
        <v>40787</v>
      </c>
      <c r="X17" s="9">
        <f t="shared" si="0"/>
        <v>40817</v>
      </c>
      <c r="Y17" s="9">
        <f t="shared" si="0"/>
        <v>40848</v>
      </c>
      <c r="Z17" s="9">
        <f t="shared" si="0"/>
        <v>40878</v>
      </c>
      <c r="AA17" s="9">
        <f t="shared" si="0"/>
        <v>40909</v>
      </c>
      <c r="AB17" s="9">
        <f t="shared" si="0"/>
        <v>40940</v>
      </c>
      <c r="AC17" s="9">
        <f t="shared" si="0"/>
        <v>40969</v>
      </c>
      <c r="AD17" s="9">
        <f t="shared" si="0"/>
        <v>41000</v>
      </c>
      <c r="AE17" s="9">
        <f t="shared" si="0"/>
        <v>41030</v>
      </c>
      <c r="AF17" s="9">
        <f t="shared" si="0"/>
        <v>41061</v>
      </c>
      <c r="AG17" s="9">
        <f t="shared" si="0"/>
        <v>41091</v>
      </c>
      <c r="AH17" s="9">
        <f t="shared" si="0"/>
        <v>41122</v>
      </c>
      <c r="AI17" s="9">
        <f t="shared" si="0"/>
        <v>41153</v>
      </c>
      <c r="AJ17" s="9">
        <f t="shared" si="0"/>
        <v>41183</v>
      </c>
      <c r="AK17" s="9">
        <f t="shared" si="0"/>
        <v>41214</v>
      </c>
      <c r="AL17" s="9">
        <f t="shared" si="0"/>
        <v>41244</v>
      </c>
      <c r="AM17" s="9">
        <f t="shared" si="0"/>
        <v>41275</v>
      </c>
      <c r="AN17" s="9">
        <f t="shared" si="0"/>
        <v>41306</v>
      </c>
      <c r="AO17" s="9">
        <f t="shared" si="0"/>
        <v>41334</v>
      </c>
      <c r="AP17" s="9">
        <f t="shared" si="0"/>
        <v>41365</v>
      </c>
      <c r="AQ17" s="9">
        <f t="shared" si="0"/>
        <v>41395</v>
      </c>
      <c r="AR17" s="9">
        <f t="shared" si="0"/>
        <v>41426</v>
      </c>
      <c r="AS17" s="9">
        <f t="shared" si="0"/>
        <v>41456</v>
      </c>
      <c r="AT17" s="9">
        <f t="shared" si="0"/>
        <v>41487</v>
      </c>
      <c r="AU17" s="9">
        <f t="shared" si="0"/>
        <v>41518</v>
      </c>
      <c r="AV17" s="9">
        <f t="shared" si="0"/>
        <v>41548</v>
      </c>
      <c r="AW17" s="9">
        <f t="shared" si="0"/>
        <v>41579</v>
      </c>
      <c r="AX17" s="9">
        <f t="shared" si="0"/>
        <v>41609</v>
      </c>
      <c r="AY17" s="9">
        <f t="shared" si="0"/>
        <v>41640</v>
      </c>
      <c r="AZ17" s="9">
        <f t="shared" si="0"/>
        <v>41671</v>
      </c>
      <c r="BA17" s="9">
        <f t="shared" si="0"/>
        <v>41699</v>
      </c>
      <c r="BB17" s="9">
        <f t="shared" si="0"/>
        <v>41730</v>
      </c>
      <c r="BC17" s="9">
        <f t="shared" si="0"/>
        <v>41760</v>
      </c>
      <c r="BD17" s="9">
        <f t="shared" si="0"/>
        <v>41791</v>
      </c>
      <c r="BE17" s="9">
        <f t="shared" si="0"/>
        <v>41821</v>
      </c>
      <c r="BF17" s="9">
        <f t="shared" si="0"/>
        <v>41852</v>
      </c>
      <c r="BG17" s="9">
        <f t="shared" si="0"/>
        <v>41883</v>
      </c>
      <c r="BH17" s="9">
        <f t="shared" si="0"/>
        <v>41913</v>
      </c>
      <c r="BI17" s="9">
        <f t="shared" si="0"/>
        <v>41944</v>
      </c>
      <c r="BJ17" s="9">
        <f t="shared" si="0"/>
        <v>41974</v>
      </c>
      <c r="BK17" s="9">
        <f t="shared" si="0"/>
        <v>42005</v>
      </c>
      <c r="BL17" s="9">
        <f t="shared" si="0"/>
        <v>42036</v>
      </c>
      <c r="BM17" s="9">
        <f t="shared" si="0"/>
        <v>42064</v>
      </c>
      <c r="BN17" s="9">
        <f t="shared" si="0"/>
        <v>42095</v>
      </c>
      <c r="BO17" s="9">
        <f t="shared" si="0"/>
        <v>42125</v>
      </c>
      <c r="BP17" s="9">
        <f t="shared" ref="BP17:EA17" si="1">BP6</f>
        <v>42156</v>
      </c>
      <c r="BQ17" s="9">
        <f t="shared" si="1"/>
        <v>42186</v>
      </c>
      <c r="BR17" s="9">
        <f t="shared" si="1"/>
        <v>42217</v>
      </c>
      <c r="BS17" s="9">
        <f t="shared" si="1"/>
        <v>42248</v>
      </c>
      <c r="BT17" s="9">
        <f t="shared" si="1"/>
        <v>42278</v>
      </c>
      <c r="BU17" s="9">
        <f t="shared" si="1"/>
        <v>42309</v>
      </c>
      <c r="BV17" s="9">
        <f t="shared" si="1"/>
        <v>42339</v>
      </c>
      <c r="BW17" s="9">
        <f t="shared" si="1"/>
        <v>42370</v>
      </c>
      <c r="BX17" s="9">
        <f t="shared" si="1"/>
        <v>42401</v>
      </c>
      <c r="BY17" s="9">
        <f t="shared" si="1"/>
        <v>42430</v>
      </c>
      <c r="BZ17" s="9">
        <f t="shared" si="1"/>
        <v>42461</v>
      </c>
      <c r="CA17" s="9">
        <f t="shared" si="1"/>
        <v>42491</v>
      </c>
      <c r="CB17" s="9">
        <f t="shared" si="1"/>
        <v>42522</v>
      </c>
      <c r="CC17" s="9">
        <f t="shared" si="1"/>
        <v>42552</v>
      </c>
      <c r="CD17" s="9">
        <f t="shared" si="1"/>
        <v>42583</v>
      </c>
      <c r="CE17" s="9">
        <f t="shared" si="1"/>
        <v>42614</v>
      </c>
      <c r="CF17" s="9">
        <f t="shared" si="1"/>
        <v>42644</v>
      </c>
      <c r="CG17" s="9">
        <f t="shared" si="1"/>
        <v>42675</v>
      </c>
      <c r="CH17" s="9">
        <f t="shared" si="1"/>
        <v>42705</v>
      </c>
      <c r="CI17" s="9">
        <f t="shared" si="1"/>
        <v>42736</v>
      </c>
      <c r="CJ17" s="9">
        <f t="shared" si="1"/>
        <v>42767</v>
      </c>
      <c r="CK17" s="9">
        <f t="shared" si="1"/>
        <v>42795</v>
      </c>
      <c r="CL17" s="9">
        <f t="shared" si="1"/>
        <v>42826</v>
      </c>
      <c r="CM17" s="9">
        <f t="shared" si="1"/>
        <v>42856</v>
      </c>
      <c r="CN17" s="9">
        <f t="shared" si="1"/>
        <v>42887</v>
      </c>
      <c r="CO17" s="9">
        <f t="shared" si="1"/>
        <v>42917</v>
      </c>
      <c r="CP17" s="9">
        <f t="shared" si="1"/>
        <v>42948</v>
      </c>
      <c r="CQ17" s="9">
        <f t="shared" si="1"/>
        <v>42979</v>
      </c>
      <c r="CR17" s="9">
        <f t="shared" si="1"/>
        <v>43009</v>
      </c>
      <c r="CS17" s="9">
        <f t="shared" si="1"/>
        <v>43040</v>
      </c>
      <c r="CT17" s="9">
        <f t="shared" si="1"/>
        <v>43070</v>
      </c>
      <c r="CU17" s="9">
        <f t="shared" si="1"/>
        <v>43101</v>
      </c>
      <c r="CV17" s="9">
        <f t="shared" si="1"/>
        <v>43132</v>
      </c>
      <c r="CW17" s="9">
        <f t="shared" si="1"/>
        <v>43160</v>
      </c>
      <c r="CX17" s="9">
        <f t="shared" si="1"/>
        <v>43191</v>
      </c>
      <c r="CY17" s="9">
        <f t="shared" si="1"/>
        <v>43221</v>
      </c>
      <c r="CZ17" s="9">
        <f t="shared" si="1"/>
        <v>43252</v>
      </c>
      <c r="DA17" s="9">
        <f t="shared" si="1"/>
        <v>43282</v>
      </c>
      <c r="DB17" s="9">
        <f t="shared" si="1"/>
        <v>43313</v>
      </c>
      <c r="DC17" s="9">
        <f t="shared" si="1"/>
        <v>43344</v>
      </c>
      <c r="DD17" s="9">
        <f t="shared" si="1"/>
        <v>43374</v>
      </c>
      <c r="DE17" s="9">
        <f t="shared" si="1"/>
        <v>43405</v>
      </c>
      <c r="DF17" s="9">
        <f t="shared" si="1"/>
        <v>43435</v>
      </c>
      <c r="DG17" s="9">
        <f t="shared" si="1"/>
        <v>43466</v>
      </c>
      <c r="DH17" s="9">
        <f t="shared" si="1"/>
        <v>43497</v>
      </c>
      <c r="DI17" s="9">
        <f t="shared" si="1"/>
        <v>43525</v>
      </c>
      <c r="DJ17" s="9">
        <f t="shared" si="1"/>
        <v>43556</v>
      </c>
      <c r="DK17" s="9">
        <f t="shared" si="1"/>
        <v>43586</v>
      </c>
      <c r="DL17" s="9">
        <f t="shared" si="1"/>
        <v>43617</v>
      </c>
      <c r="DM17" s="9">
        <f t="shared" si="1"/>
        <v>43647</v>
      </c>
      <c r="DN17" s="9">
        <f t="shared" si="1"/>
        <v>43678</v>
      </c>
      <c r="DO17" s="9">
        <f t="shared" si="1"/>
        <v>43709</v>
      </c>
      <c r="DP17" s="9">
        <f t="shared" si="1"/>
        <v>43739</v>
      </c>
      <c r="DQ17" s="9">
        <f t="shared" si="1"/>
        <v>43770</v>
      </c>
      <c r="DR17" s="9">
        <f t="shared" si="1"/>
        <v>43800</v>
      </c>
      <c r="DS17" s="9">
        <f t="shared" si="1"/>
        <v>43831</v>
      </c>
      <c r="DT17" s="9">
        <f t="shared" si="1"/>
        <v>43862</v>
      </c>
      <c r="DU17" s="9">
        <f t="shared" si="1"/>
        <v>43891</v>
      </c>
      <c r="DV17" s="9">
        <f t="shared" si="1"/>
        <v>43922</v>
      </c>
      <c r="DW17" s="9">
        <f t="shared" si="1"/>
        <v>43952</v>
      </c>
      <c r="DX17" s="9">
        <f t="shared" si="1"/>
        <v>43983</v>
      </c>
      <c r="DY17" s="9">
        <f t="shared" si="1"/>
        <v>44013</v>
      </c>
      <c r="DZ17" s="9">
        <f t="shared" si="1"/>
        <v>44044</v>
      </c>
      <c r="EA17" s="9">
        <f t="shared" si="1"/>
        <v>44075</v>
      </c>
      <c r="EB17" s="9">
        <f t="shared" ref="EB17:ED17" si="2">EB6</f>
        <v>44105</v>
      </c>
      <c r="EC17" s="9">
        <f t="shared" si="2"/>
        <v>44136</v>
      </c>
      <c r="ED17" s="9">
        <f t="shared" si="2"/>
        <v>44166</v>
      </c>
    </row>
    <row r="18" spans="2:134" x14ac:dyDescent="0.45">
      <c r="B18" t="str">
        <f>'EW Support Occs Employment'!B7</f>
        <v>Advertising and marketing</v>
      </c>
      <c r="C18" s="12">
        <f>'EW Support Occs Employment'!C7/'EW Support Occs Employment'!$C7</f>
        <v>1</v>
      </c>
      <c r="D18" s="12">
        <f>'EW Support Occs Employment'!D7/'EW Support Occs Employment'!$C7</f>
        <v>0.9704113316279972</v>
      </c>
      <c r="E18" s="12">
        <f>'EW Support Occs Employment'!E7/'EW Support Occs Employment'!$C7</f>
        <v>0.97151844937734544</v>
      </c>
      <c r="F18" s="12">
        <f>'EW Support Occs Employment'!F7/'EW Support Occs Employment'!$C7</f>
        <v>1.0056090902240187</v>
      </c>
      <c r="G18" s="12">
        <f>'EW Support Occs Employment'!G7/'EW Support Occs Employment'!$C7</f>
        <v>0.97641655132480376</v>
      </c>
      <c r="H18" s="12">
        <f>'EW Support Occs Employment'!H7/'EW Support Occs Employment'!$C7</f>
        <v>0.99839687735635418</v>
      </c>
      <c r="I18" s="12">
        <f>'EW Support Occs Employment'!I7/'EW Support Occs Employment'!$C7</f>
        <v>1.0355666958977263</v>
      </c>
      <c r="J18" s="12">
        <f>'EW Support Occs Employment'!J7/'EW Support Occs Employment'!$C7</f>
        <v>1.1316677910338899</v>
      </c>
      <c r="K18" s="12">
        <f>'EW Support Occs Employment'!K7/'EW Support Occs Employment'!$C7</f>
        <v>1.0751754448097302</v>
      </c>
      <c r="L18" s="12">
        <f>'EW Support Occs Employment'!L7/'EW Support Occs Employment'!$C7</f>
        <v>1.0689657714471845</v>
      </c>
      <c r="M18" s="12">
        <f>'EW Support Occs Employment'!M7/'EW Support Occs Employment'!$C7</f>
        <v>1.0663118576942905</v>
      </c>
      <c r="N18" s="12">
        <f>'EW Support Occs Employment'!N7/'EW Support Occs Employment'!$C7</f>
        <v>1.1344138110165556</v>
      </c>
      <c r="O18" s="12">
        <f>'EW Support Occs Employment'!O7/'EW Support Occs Employment'!$C7</f>
        <v>1.1852243837662699</v>
      </c>
      <c r="P18" s="12">
        <f>'EW Support Occs Employment'!P7/'EW Support Occs Employment'!$C7</f>
        <v>1.1677063660238496</v>
      </c>
      <c r="Q18" s="12">
        <f>'EW Support Occs Employment'!Q7/'EW Support Occs Employment'!$C7</f>
        <v>1.1222308129510059</v>
      </c>
      <c r="R18" s="12">
        <f>'EW Support Occs Employment'!R7/'EW Support Occs Employment'!$C7</f>
        <v>1.1005894715252926</v>
      </c>
      <c r="S18" s="12">
        <f>'EW Support Occs Employment'!S7/'EW Support Occs Employment'!$C7</f>
        <v>1.0155467760239203</v>
      </c>
      <c r="T18" s="12">
        <f>'EW Support Occs Employment'!T7/'EW Support Occs Employment'!$C7</f>
        <v>1.0307440377254802</v>
      </c>
      <c r="U18" s="12">
        <f>'EW Support Occs Employment'!U7/'EW Support Occs Employment'!$C7</f>
        <v>0.99942548496147188</v>
      </c>
      <c r="V18" s="12">
        <f>'EW Support Occs Employment'!V7/'EW Support Occs Employment'!$C7</f>
        <v>1.1188795070070932</v>
      </c>
      <c r="W18" s="12">
        <f>'EW Support Occs Employment'!W7/'EW Support Occs Employment'!$C7</f>
        <v>1.1034913877253354</v>
      </c>
      <c r="X18" s="12">
        <f>'EW Support Occs Employment'!X7/'EW Support Occs Employment'!$C7</f>
        <v>1.0837863266553014</v>
      </c>
      <c r="Y18" s="12">
        <f>'EW Support Occs Employment'!Y7/'EW Support Occs Employment'!$C7</f>
        <v>1.0976517757355784</v>
      </c>
      <c r="Z18" s="12">
        <f>'EW Support Occs Employment'!Z7/'EW Support Occs Employment'!$C7</f>
        <v>1.0725942143072631</v>
      </c>
      <c r="AA18" s="12">
        <f>'EW Support Occs Employment'!AA7/'EW Support Occs Employment'!$C7</f>
        <v>1.0527399021405066</v>
      </c>
      <c r="AB18" s="12">
        <f>'EW Support Occs Employment'!AB7/'EW Support Occs Employment'!$C7</f>
        <v>1.1027030133756284</v>
      </c>
      <c r="AC18" s="12">
        <f>'EW Support Occs Employment'!AC7/'EW Support Occs Employment'!$C7</f>
        <v>1.0884908104977766</v>
      </c>
      <c r="AD18" s="12">
        <f>'EW Support Occs Employment'!AD7/'EW Support Occs Employment'!$C7</f>
        <v>1.1108062365392948</v>
      </c>
      <c r="AE18" s="12">
        <f>'EW Support Occs Employment'!AE7/'EW Support Occs Employment'!$C7</f>
        <v>1.0709708504574216</v>
      </c>
      <c r="AF18" s="12">
        <f>'EW Support Occs Employment'!AF7/'EW Support Occs Employment'!$C7</f>
        <v>1.037605612199701</v>
      </c>
      <c r="AG18" s="12">
        <f>'EW Support Occs Employment'!AG7/'EW Support Occs Employment'!$C7</f>
        <v>1.0561281117451746</v>
      </c>
      <c r="AH18" s="12">
        <f>'EW Support Occs Employment'!AH7/'EW Support Occs Employment'!$C7</f>
        <v>1.049756715271448</v>
      </c>
      <c r="AI18" s="12">
        <f>'EW Support Occs Employment'!AI7/'EW Support Occs Employment'!$C7</f>
        <v>1.0599124508226305</v>
      </c>
      <c r="AJ18" s="12">
        <f>'EW Support Occs Employment'!AJ7/'EW Support Occs Employment'!$C7</f>
        <v>1.0335308459647703</v>
      </c>
      <c r="AK18" s="12">
        <f>'EW Support Occs Employment'!AK7/'EW Support Occs Employment'!$C7</f>
        <v>1.0267990996079275</v>
      </c>
      <c r="AL18" s="12">
        <f>'EW Support Occs Employment'!AL7/'EW Support Occs Employment'!$C7</f>
        <v>0.96601005280168739</v>
      </c>
      <c r="AM18" s="12">
        <f>'EW Support Occs Employment'!AM7/'EW Support Occs Employment'!$C7</f>
        <v>0.93409868609088975</v>
      </c>
      <c r="AN18" s="12">
        <f>'EW Support Occs Employment'!AN7/'EW Support Occs Employment'!$C7</f>
        <v>0.96757432948664357</v>
      </c>
      <c r="AO18" s="12">
        <f>'EW Support Occs Employment'!AO7/'EW Support Occs Employment'!$C7</f>
        <v>0.98060673136472021</v>
      </c>
      <c r="AP18" s="12">
        <f>'EW Support Occs Employment'!AP7/'EW Support Occs Employment'!$C7</f>
        <v>1.0024136804974828</v>
      </c>
      <c r="AQ18" s="12">
        <f>'EW Support Occs Employment'!AQ7/'EW Support Occs Employment'!$C7</f>
        <v>1.0351075946641841</v>
      </c>
      <c r="AR18" s="12">
        <f>'EW Support Occs Employment'!AR7/'EW Support Occs Employment'!$C7</f>
        <v>0.99347935242955088</v>
      </c>
      <c r="AS18" s="12">
        <f>'EW Support Occs Employment'!AS7/'EW Support Occs Employment'!$C7</f>
        <v>1.0051877108780822</v>
      </c>
      <c r="AT18" s="12">
        <f>'EW Support Occs Employment'!AT7/'EW Support Occs Employment'!$C7</f>
        <v>1.0428224575468006</v>
      </c>
      <c r="AU18" s="12">
        <f>'EW Support Occs Employment'!AU7/'EW Support Occs Employment'!$C7</f>
        <v>1.0578482846475077</v>
      </c>
      <c r="AV18" s="12">
        <f>'EW Support Occs Employment'!AV7/'EW Support Occs Employment'!$C7</f>
        <v>1.0420107756218797</v>
      </c>
      <c r="AW18" s="12">
        <f>'EW Support Occs Employment'!AW7/'EW Support Occs Employment'!$C7</f>
        <v>1.0118661969638432</v>
      </c>
      <c r="AX18" s="12">
        <f>'EW Support Occs Employment'!AX7/'EW Support Occs Employment'!$C7</f>
        <v>1.0736838513752009</v>
      </c>
      <c r="AY18" s="12">
        <f>'EW Support Occs Employment'!AY7/'EW Support Occs Employment'!$C7</f>
        <v>1.1314528076516275</v>
      </c>
      <c r="AZ18" s="12">
        <f>'EW Support Occs Employment'!AZ7/'EW Support Occs Employment'!$C7</f>
        <v>1.1317521280719238</v>
      </c>
      <c r="BA18" s="12">
        <f>'EW Support Occs Employment'!BA7/'EW Support Occs Employment'!$C7</f>
        <v>1.1471188820764024</v>
      </c>
      <c r="BB18" s="12">
        <f>'EW Support Occs Employment'!BB7/'EW Support Occs Employment'!$C7</f>
        <v>1.1439806172168177</v>
      </c>
      <c r="BC18" s="12">
        <f>'EW Support Occs Employment'!BC7/'EW Support Occs Employment'!$C7</f>
        <v>1.1264190506929876</v>
      </c>
      <c r="BD18" s="12">
        <f>'EW Support Occs Employment'!BD7/'EW Support Occs Employment'!$C7</f>
        <v>1.1947398719933846</v>
      </c>
      <c r="BE18" s="12">
        <f>'EW Support Occs Employment'!BE7/'EW Support Occs Employment'!$C7</f>
        <v>1.1312871999445782</v>
      </c>
      <c r="BF18" s="12">
        <f>'EW Support Occs Employment'!BF7/'EW Support Occs Employment'!$C7</f>
        <v>1.1419572392983193</v>
      </c>
      <c r="BG18" s="12">
        <f>'EW Support Occs Employment'!BG7/'EW Support Occs Employment'!$C7</f>
        <v>1.1040589517989763</v>
      </c>
      <c r="BH18" s="12">
        <f>'EW Support Occs Employment'!BH7/'EW Support Occs Employment'!$C7</f>
        <v>1.1672558522088958</v>
      </c>
      <c r="BI18" s="12">
        <f>'EW Support Occs Employment'!BI7/'EW Support Occs Employment'!$C7</f>
        <v>1.1385989823895193</v>
      </c>
      <c r="BJ18" s="12">
        <f>'EW Support Occs Employment'!BJ7/'EW Support Occs Employment'!$C7</f>
        <v>1.0594444563262664</v>
      </c>
      <c r="BK18" s="12">
        <f>'EW Support Occs Employment'!BK7/'EW Support Occs Employment'!$C7</f>
        <v>1.1411638562816595</v>
      </c>
      <c r="BL18" s="12">
        <f>'EW Support Occs Employment'!BL7/'EW Support Occs Employment'!$C7</f>
        <v>1.1229445617523515</v>
      </c>
      <c r="BM18" s="12">
        <f>'EW Support Occs Employment'!BM7/'EW Support Occs Employment'!$C7</f>
        <v>1.0946460995181568</v>
      </c>
      <c r="BN18" s="12">
        <f>'EW Support Occs Employment'!BN7/'EW Support Occs Employment'!$C7</f>
        <v>1.0163565156509065</v>
      </c>
      <c r="BO18" s="12">
        <f>'EW Support Occs Employment'!BO7/'EW Support Occs Employment'!$C7</f>
        <v>1.1064310258129841</v>
      </c>
      <c r="BP18" s="12">
        <f>'EW Support Occs Employment'!BP7/'EW Support Occs Employment'!$C7</f>
        <v>1.0539873777237558</v>
      </c>
      <c r="BQ18" s="12">
        <f>'EW Support Occs Employment'!BQ7/'EW Support Occs Employment'!$C7</f>
        <v>1.1787356311896235</v>
      </c>
      <c r="BR18" s="12">
        <f>'EW Support Occs Employment'!BR7/'EW Support Occs Employment'!$C7</f>
        <v>1.1301392939386055</v>
      </c>
      <c r="BS18" s="12">
        <f>'EW Support Occs Employment'!BS7/'EW Support Occs Employment'!$C7</f>
        <v>1.0638321390670349</v>
      </c>
      <c r="BT18" s="12">
        <f>'EW Support Occs Employment'!BT7/'EW Support Occs Employment'!$C7</f>
        <v>1.0743423976075299</v>
      </c>
      <c r="BU18" s="12">
        <f>'EW Support Occs Employment'!BU7/'EW Support Occs Employment'!$C7</f>
        <v>1.0613990355902068</v>
      </c>
      <c r="BV18" s="12">
        <f>'EW Support Occs Employment'!BV7/'EW Support Occs Employment'!$C7</f>
        <v>1.1058343272703259</v>
      </c>
      <c r="BW18" s="12">
        <f>'EW Support Occs Employment'!BW7/'EW Support Occs Employment'!$C7</f>
        <v>1.055281468457433</v>
      </c>
      <c r="BX18" s="12">
        <f>'EW Support Occs Employment'!BX7/'EW Support Occs Employment'!$C7</f>
        <v>1.020351953514756</v>
      </c>
      <c r="BY18" s="12">
        <f>'EW Support Occs Employment'!BY7/'EW Support Occs Employment'!$C7</f>
        <v>1.0577464669280634</v>
      </c>
      <c r="BZ18" s="12">
        <f>'EW Support Occs Employment'!BZ7/'EW Support Occs Employment'!$C7</f>
        <v>1.072598917129983</v>
      </c>
      <c r="CA18" s="12">
        <f>'EW Support Occs Employment'!CA7/'EW Support Occs Employment'!$C7</f>
        <v>1.061643153441487</v>
      </c>
      <c r="CB18" s="12">
        <f>'EW Support Occs Employment'!CB7/'EW Support Occs Employment'!$C7</f>
        <v>1.1048609222342245</v>
      </c>
      <c r="CC18" s="12">
        <f>'EW Support Occs Employment'!CC7/'EW Support Occs Employment'!$C7</f>
        <v>1.0582405295244266</v>
      </c>
      <c r="CD18" s="12">
        <f>'EW Support Occs Employment'!CD7/'EW Support Occs Employment'!$C7</f>
        <v>1.0275070215154696</v>
      </c>
      <c r="CE18" s="12">
        <f>'EW Support Occs Employment'!CE7/'EW Support Occs Employment'!$C7</f>
        <v>1.0325504899637816</v>
      </c>
      <c r="CF18" s="12">
        <f>'EW Support Occs Employment'!CF7/'EW Support Occs Employment'!$C7</f>
        <v>1.1113757429108702</v>
      </c>
      <c r="CG18" s="12">
        <f>'EW Support Occs Employment'!CG7/'EW Support Occs Employment'!$C7</f>
        <v>1.0342115757012293</v>
      </c>
      <c r="CH18" s="12">
        <f>'EW Support Occs Employment'!CH7/'EW Support Occs Employment'!$C7</f>
        <v>1.1148296848010779</v>
      </c>
      <c r="CI18" s="12">
        <f>'EW Support Occs Employment'!CI7/'EW Support Occs Employment'!$C7</f>
        <v>1.1587176536137518</v>
      </c>
      <c r="CJ18" s="12">
        <f>'EW Support Occs Employment'!CJ7/'EW Support Occs Employment'!$C7</f>
        <v>1.1423813791690407</v>
      </c>
      <c r="CK18" s="12">
        <f>'EW Support Occs Employment'!CK7/'EW Support Occs Employment'!$C7</f>
        <v>1.1258387087606561</v>
      </c>
      <c r="CL18" s="12">
        <f>'EW Support Occs Employment'!CL7/'EW Support Occs Employment'!$C7</f>
        <v>1.1381262850704355</v>
      </c>
      <c r="CM18" s="12">
        <f>'EW Support Occs Employment'!CM7/'EW Support Occs Employment'!$C7</f>
        <v>1.1858180159399099</v>
      </c>
      <c r="CN18" s="12">
        <f>'EW Support Occs Employment'!CN7/'EW Support Occs Employment'!$C7</f>
        <v>1.2399227497665861</v>
      </c>
      <c r="CO18" s="12">
        <f>'EW Support Occs Employment'!CO7/'EW Support Occs Employment'!$C7</f>
        <v>1.2331474546283336</v>
      </c>
      <c r="CP18" s="12">
        <f>'EW Support Occs Employment'!CP7/'EW Support Occs Employment'!$C7</f>
        <v>1.1775402918063722</v>
      </c>
      <c r="CQ18" s="12">
        <f>'EW Support Occs Employment'!CQ7/'EW Support Occs Employment'!$C7</f>
        <v>1.1586643933426697</v>
      </c>
      <c r="CR18" s="12">
        <f>'EW Support Occs Employment'!CR7/'EW Support Occs Employment'!$C7</f>
        <v>1.2552700807917196</v>
      </c>
      <c r="CS18" s="12">
        <f>'EW Support Occs Employment'!CS7/'EW Support Occs Employment'!$C7</f>
        <v>1.3005664300719724</v>
      </c>
      <c r="CT18" s="12">
        <f>'EW Support Occs Employment'!CT7/'EW Support Occs Employment'!$C7</f>
        <v>1.3232596866780175</v>
      </c>
      <c r="CU18" s="12">
        <f>'EW Support Occs Employment'!CU7/'EW Support Occs Employment'!$C7</f>
        <v>1.3196662051807593</v>
      </c>
      <c r="CV18" s="12">
        <f>'EW Support Occs Employment'!CV7/'EW Support Occs Employment'!$C7</f>
        <v>1.2501830635619977</v>
      </c>
      <c r="CW18" s="12">
        <f>'EW Support Occs Employment'!CW7/'EW Support Occs Employment'!$C7</f>
        <v>1.2623718885213513</v>
      </c>
      <c r="CX18" s="12">
        <f>'EW Support Occs Employment'!CX7/'EW Support Occs Employment'!$C7</f>
        <v>1.3209505844247642</v>
      </c>
      <c r="CY18" s="12">
        <f>'EW Support Occs Employment'!CY7/'EW Support Occs Employment'!$C7</f>
        <v>1.3663001939760986</v>
      </c>
      <c r="CZ18" s="12">
        <f>'EW Support Occs Employment'!CZ7/'EW Support Occs Employment'!$C7</f>
        <v>1.4060959158724313</v>
      </c>
      <c r="DA18" s="12">
        <f>'EW Support Occs Employment'!DA7/'EW Support Occs Employment'!$C7</f>
        <v>1.3378341817369199</v>
      </c>
      <c r="DB18" s="12">
        <f>'EW Support Occs Employment'!DB7/'EW Support Occs Employment'!$C7</f>
        <v>1.3007988941356454</v>
      </c>
      <c r="DC18" s="12">
        <f>'EW Support Occs Employment'!DC7/'EW Support Occs Employment'!$C7</f>
        <v>1.2286027515991045</v>
      </c>
      <c r="DD18" s="12">
        <f>'EW Support Occs Employment'!DD7/'EW Support Occs Employment'!$C7</f>
        <v>1.2218429948443281</v>
      </c>
      <c r="DE18" s="12">
        <f>'EW Support Occs Employment'!DE7/'EW Support Occs Employment'!$C7</f>
        <v>1.1327893230956305</v>
      </c>
      <c r="DF18" s="12">
        <f>'EW Support Occs Employment'!DF7/'EW Support Occs Employment'!$C7</f>
        <v>1.1289373094347004</v>
      </c>
      <c r="DG18" s="12">
        <f>'EW Support Occs Employment'!DG7/'EW Support Occs Employment'!$C7</f>
        <v>1.2897202532946583</v>
      </c>
      <c r="DH18" s="12">
        <f>'EW Support Occs Employment'!DH7/'EW Support Occs Employment'!$C7</f>
        <v>1.3053630201442195</v>
      </c>
      <c r="DI18" s="12">
        <f>'EW Support Occs Employment'!DI7/'EW Support Occs Employment'!$C7</f>
        <v>1.2692847809687193</v>
      </c>
      <c r="DJ18" s="12">
        <f>'EW Support Occs Employment'!DJ7/'EW Support Occs Employment'!$C7</f>
        <v>1.2885326831031454</v>
      </c>
      <c r="DK18" s="12">
        <f>'EW Support Occs Employment'!DK7/'EW Support Occs Employment'!$C7</f>
        <v>1.3539477036076304</v>
      </c>
      <c r="DL18" s="12">
        <f>'EW Support Occs Employment'!DL7/'EW Support Occs Employment'!$C7</f>
        <v>1.3498146684346652</v>
      </c>
      <c r="DM18" s="12">
        <f>'EW Support Occs Employment'!DM7/'EW Support Occs Employment'!$C7</f>
        <v>1.363089245866087</v>
      </c>
      <c r="DN18" s="12">
        <f>'EW Support Occs Employment'!DN7/'EW Support Occs Employment'!$C7</f>
        <v>1.2870041860078609</v>
      </c>
      <c r="DO18" s="12">
        <f>'EW Support Occs Employment'!DO7/'EW Support Occs Employment'!$C7</f>
        <v>1.3389829059697433</v>
      </c>
      <c r="DP18" s="12">
        <f>'EW Support Occs Employment'!DP7/'EW Support Occs Employment'!$C7</f>
        <v>1.32385832751861</v>
      </c>
      <c r="DQ18" s="12">
        <f>'EW Support Occs Employment'!DQ7/'EW Support Occs Employment'!$C7</f>
        <v>1.3110370244269272</v>
      </c>
      <c r="DR18" s="12">
        <f>'EW Support Occs Employment'!DR7/'EW Support Occs Employment'!$C7</f>
        <v>1.2749626698472958</v>
      </c>
      <c r="DS18" s="12">
        <f>'EW Support Occs Employment'!DS7/'EW Support Occs Employment'!$C7</f>
        <v>1.2469479896499218</v>
      </c>
      <c r="DT18" s="12">
        <f>'EW Support Occs Employment'!DT7/'EW Support Occs Employment'!$C7</f>
        <v>1.1625591375581588</v>
      </c>
      <c r="DU18" s="12">
        <f>'EW Support Occs Employment'!DU7/'EW Support Occs Employment'!$C7</f>
        <v>1.1482878475154212</v>
      </c>
      <c r="DV18" s="12">
        <f>'EW Support Occs Employment'!DV7/'EW Support Occs Employment'!$C7</f>
        <v>1.0382874660072439</v>
      </c>
      <c r="DW18" s="12">
        <f>'EW Support Occs Employment'!DW7/'EW Support Occs Employment'!$C7</f>
        <v>1.1279794427820751</v>
      </c>
      <c r="DX18" s="12">
        <f>'EW Support Occs Employment'!DX7/'EW Support Occs Employment'!$C7</f>
        <v>1.0798422067645992</v>
      </c>
      <c r="DY18" s="12">
        <f>'EW Support Occs Employment'!DY7/'EW Support Occs Employment'!$C7</f>
        <v>1.140613772889429</v>
      </c>
      <c r="DZ18" s="12">
        <f>'EW Support Occs Employment'!DZ7/'EW Support Occs Employment'!$C7</f>
        <v>1.1500565778661167</v>
      </c>
      <c r="EA18" s="12">
        <f>'EW Support Occs Employment'!EA7/'EW Support Occs Employment'!$C7</f>
        <v>1.0892753002516147</v>
      </c>
      <c r="EB18" s="12">
        <f>'EW Support Occs Employment'!EB7/'EW Support Occs Employment'!$C7</f>
        <v>1.2257338544639482</v>
      </c>
      <c r="EC18" s="12">
        <f>'EW Support Occs Employment'!EC7/'EW Support Occs Employment'!$C7</f>
        <v>1.1952250413269261</v>
      </c>
      <c r="ED18" s="12">
        <f>'EW Support Occs Employment'!ED7/'EW Support Occs Employment'!$C7</f>
        <v>1.1952250413269261</v>
      </c>
    </row>
    <row r="19" spans="2:134" x14ac:dyDescent="0.45">
      <c r="B19" t="str">
        <f>'EW Support Occs Employment'!B8</f>
        <v>Architecture</v>
      </c>
      <c r="C19" s="12">
        <f>'EW Support Occs Employment'!C8/'EW Support Occs Employment'!$C8</f>
        <v>1</v>
      </c>
      <c r="D19" s="12">
        <f>'EW Support Occs Employment'!D8/'EW Support Occs Employment'!$C8</f>
        <v>1.0147179067865904</v>
      </c>
      <c r="E19" s="12">
        <f>'EW Support Occs Employment'!E8/'EW Support Occs Employment'!$C8</f>
        <v>1.0331152902698284</v>
      </c>
      <c r="F19" s="12">
        <f>'EW Support Occs Employment'!F8/'EW Support Occs Employment'!$C8</f>
        <v>1.008585445625511</v>
      </c>
      <c r="G19" s="12">
        <f>'EW Support Occs Employment'!G8/'EW Support Occs Employment'!$C8</f>
        <v>1.0556009811937859</v>
      </c>
      <c r="H19" s="12">
        <f>'EW Support Occs Employment'!H8/'EW Support Occs Employment'!$C8</f>
        <v>1.0486508585445626</v>
      </c>
      <c r="I19" s="12">
        <f>'EW Support Occs Employment'!I8/'EW Support Occs Employment'!$C8</f>
        <v>1.0903515944399018</v>
      </c>
      <c r="J19" s="12">
        <f>'EW Support Occs Employment'!J8/'EW Support Occs Employment'!$C8</f>
        <v>1.0834014717906786</v>
      </c>
      <c r="K19" s="12">
        <f>'EW Support Occs Employment'!K8/'EW Support Occs Employment'!$C8</f>
        <v>1.0854456255110383</v>
      </c>
      <c r="L19" s="12">
        <f>'EW Support Occs Employment'!L8/'EW Support Occs Employment'!$C8</f>
        <v>1.0572363041700736</v>
      </c>
      <c r="M19" s="12">
        <f>'EW Support Occs Employment'!M8/'EW Support Occs Employment'!$C8</f>
        <v>1.0376124284546198</v>
      </c>
      <c r="N19" s="12">
        <f>'EW Support Occs Employment'!N8/'EW Support Occs Employment'!$C8</f>
        <v>1.0866721177432543</v>
      </c>
      <c r="O19" s="12">
        <f>'EW Support Occs Employment'!O8/'EW Support Occs Employment'!$C8</f>
        <v>0.98896156991005724</v>
      </c>
      <c r="P19" s="12">
        <f>'EW Support Occs Employment'!P8/'EW Support Occs Employment'!$C8</f>
        <v>1.0744071954210956</v>
      </c>
      <c r="Q19" s="12">
        <f>'EW Support Occs Employment'!Q8/'EW Support Occs Employment'!$C8</f>
        <v>1.0883074407195421</v>
      </c>
      <c r="R19" s="12">
        <f>'EW Support Occs Employment'!R8/'EW Support Occs Employment'!$C8</f>
        <v>1.1009811937857725</v>
      </c>
      <c r="S19" s="12">
        <f>'EW Support Occs Employment'!S8/'EW Support Occs Employment'!$C8</f>
        <v>1.1463614063777596</v>
      </c>
      <c r="T19" s="12">
        <f>'EW Support Occs Employment'!T8/'EW Support Occs Employment'!$C8</f>
        <v>1.133687653311529</v>
      </c>
      <c r="U19" s="12">
        <f>'EW Support Occs Employment'!U8/'EW Support Occs Employment'!$C8</f>
        <v>1.1410466067048242</v>
      </c>
      <c r="V19" s="12">
        <f>'EW Support Occs Employment'!V8/'EW Support Occs Employment'!$C8</f>
        <v>1.1901062959934585</v>
      </c>
      <c r="W19" s="12">
        <f>'EW Support Occs Employment'!W8/'EW Support Occs Employment'!$C8</f>
        <v>1.1054783319705641</v>
      </c>
      <c r="X19" s="12">
        <f>'EW Support Occs Employment'!X8/'EW Support Occs Employment'!$C8</f>
        <v>1.1345053147996729</v>
      </c>
      <c r="Y19" s="12">
        <f>'EW Support Occs Employment'!Y8/'EW Support Occs Employment'!$C8</f>
        <v>1.1545380212591987</v>
      </c>
      <c r="Z19" s="12">
        <f>'EW Support Occs Employment'!Z8/'EW Support Occs Employment'!$C8</f>
        <v>1.1255110384300899</v>
      </c>
      <c r="AA19" s="12">
        <f>'EW Support Occs Employment'!AA8/'EW Support Occs Employment'!$C8</f>
        <v>1.1140637775960751</v>
      </c>
      <c r="AB19" s="12">
        <f>'EW Support Occs Employment'!AB8/'EW Support Occs Employment'!$C8</f>
        <v>1.0486508585445626</v>
      </c>
      <c r="AC19" s="12">
        <f>'EW Support Occs Employment'!AC8/'EW Support Occs Employment'!$C8</f>
        <v>1.0895339329517579</v>
      </c>
      <c r="AD19" s="12">
        <f>'EW Support Occs Employment'!AD8/'EW Support Occs Employment'!$C8</f>
        <v>1.1275551921504496</v>
      </c>
      <c r="AE19" s="12">
        <f>'EW Support Occs Employment'!AE8/'EW Support Occs Employment'!$C8</f>
        <v>1.1529026982829107</v>
      </c>
      <c r="AF19" s="12">
        <f>'EW Support Occs Employment'!AF8/'EW Support Occs Employment'!$C8</f>
        <v>1.1937857726901062</v>
      </c>
      <c r="AG19" s="12">
        <f>'EW Support Occs Employment'!AG8/'EW Support Occs Employment'!$C8</f>
        <v>1.1680294358135732</v>
      </c>
      <c r="AH19" s="12">
        <f>'EW Support Occs Employment'!AH8/'EW Support Occs Employment'!$C8</f>
        <v>1.2105478331970565</v>
      </c>
      <c r="AI19" s="12">
        <f>'EW Support Occs Employment'!AI8/'EW Support Occs Employment'!$C8</f>
        <v>1.2093213409648405</v>
      </c>
      <c r="AJ19" s="12">
        <f>'EW Support Occs Employment'!AJ8/'EW Support Occs Employment'!$C8</f>
        <v>1.2031888798037613</v>
      </c>
      <c r="AK19" s="12">
        <f>'EW Support Occs Employment'!AK8/'EW Support Occs Employment'!$C8</f>
        <v>1.1680294358135732</v>
      </c>
      <c r="AL19" s="12">
        <f>'EW Support Occs Employment'!AL8/'EW Support Occs Employment'!$C8</f>
        <v>1.1537203597710548</v>
      </c>
      <c r="AM19" s="12">
        <f>'EW Support Occs Employment'!AM8/'EW Support Occs Employment'!$C8</f>
        <v>1.1708912510220768</v>
      </c>
      <c r="AN19" s="12">
        <f>'EW Support Occs Employment'!AN8/'EW Support Occs Employment'!$C8</f>
        <v>1.1549468520032706</v>
      </c>
      <c r="AO19" s="12">
        <f>'EW Support Occs Employment'!AO8/'EW Support Occs Employment'!$C8</f>
        <v>1.1852003270645952</v>
      </c>
      <c r="AP19" s="12">
        <f>'EW Support Occs Employment'!AP8/'EW Support Occs Employment'!$C8</f>
        <v>1.1541291905151267</v>
      </c>
      <c r="AQ19" s="12">
        <f>'EW Support Occs Employment'!AQ8/'EW Support Occs Employment'!$C8</f>
        <v>1.1704824202780049</v>
      </c>
      <c r="AR19" s="12">
        <f>'EW Support Occs Employment'!AR8/'EW Support Occs Employment'!$C8</f>
        <v>1.2428454619787408</v>
      </c>
      <c r="AS19" s="12">
        <f>'EW Support Occs Employment'!AS8/'EW Support Occs Employment'!$C8</f>
        <v>1.2428454619787408</v>
      </c>
      <c r="AT19" s="12">
        <f>'EW Support Occs Employment'!AT8/'EW Support Occs Employment'!$C8</f>
        <v>1.2236304170073589</v>
      </c>
      <c r="AU19" s="12">
        <f>'EW Support Occs Employment'!AU8/'EW Support Occs Employment'!$C8</f>
        <v>1.2191332788225673</v>
      </c>
      <c r="AV19" s="12">
        <f>'EW Support Occs Employment'!AV8/'EW Support Occs Employment'!$C8</f>
        <v>1.16107931316435</v>
      </c>
      <c r="AW19" s="12">
        <f>'EW Support Occs Employment'!AW8/'EW Support Occs Employment'!$C8</f>
        <v>1.1533115290269829</v>
      </c>
      <c r="AX19" s="12">
        <f>'EW Support Occs Employment'!AX8/'EW Support Occs Employment'!$C8</f>
        <v>1.1852003270645952</v>
      </c>
      <c r="AY19" s="12">
        <f>'EW Support Occs Employment'!AY8/'EW Support Occs Employment'!$C8</f>
        <v>1.195012264922322</v>
      </c>
      <c r="AZ19" s="12">
        <f>'EW Support Occs Employment'!AZ8/'EW Support Occs Employment'!$C8</f>
        <v>1.1704824202780049</v>
      </c>
      <c r="BA19" s="12">
        <f>'EW Support Occs Employment'!BA8/'EW Support Occs Employment'!$C8</f>
        <v>1.160670482420278</v>
      </c>
      <c r="BB19" s="12">
        <f>'EW Support Occs Employment'!BB8/'EW Support Occs Employment'!$C8</f>
        <v>1.1022076860179886</v>
      </c>
      <c r="BC19" s="12">
        <f>'EW Support Occs Employment'!BC8/'EW Support Occs Employment'!$C8</f>
        <v>1.0985282093213409</v>
      </c>
      <c r="BD19" s="12">
        <f>'EW Support Occs Employment'!BD8/'EW Support Occs Employment'!$C8</f>
        <v>1.1582174979558462</v>
      </c>
      <c r="BE19" s="12">
        <f>'EW Support Occs Employment'!BE8/'EW Support Occs Employment'!$C8</f>
        <v>1.2391659852820931</v>
      </c>
      <c r="BF19" s="12">
        <f>'EW Support Occs Employment'!BF8/'EW Support Occs Employment'!$C8</f>
        <v>1.2248569092395747</v>
      </c>
      <c r="BG19" s="12">
        <f>'EW Support Occs Employment'!BG8/'EW Support Occs Employment'!$C8</f>
        <v>1.1647587898609975</v>
      </c>
      <c r="BH19" s="12">
        <f>'EW Support Occs Employment'!BH8/'EW Support Occs Employment'!$C8</f>
        <v>1.1087489779231399</v>
      </c>
      <c r="BI19" s="12">
        <f>'EW Support Occs Employment'!BI8/'EW Support Occs Employment'!$C8</f>
        <v>1.132052330335241</v>
      </c>
      <c r="BJ19" s="12">
        <f>'EW Support Occs Employment'!BJ8/'EW Support Occs Employment'!$C8</f>
        <v>1.2162714636140637</v>
      </c>
      <c r="BK19" s="12">
        <f>'EW Support Occs Employment'!BK8/'EW Support Occs Employment'!$C8</f>
        <v>1.1729354047424365</v>
      </c>
      <c r="BL19" s="12">
        <f>'EW Support Occs Employment'!BL8/'EW Support Occs Employment'!$C8</f>
        <v>1.1766148814390842</v>
      </c>
      <c r="BM19" s="12">
        <f>'EW Support Occs Employment'!BM8/'EW Support Occs Employment'!$C8</f>
        <v>1.2154538021259198</v>
      </c>
      <c r="BN19" s="12">
        <f>'EW Support Occs Employment'!BN8/'EW Support Occs Employment'!$C8</f>
        <v>1.3123466884709729</v>
      </c>
      <c r="BO19" s="12">
        <f>'EW Support Occs Employment'!BO8/'EW Support Occs Employment'!$C8</f>
        <v>1.2489779231398201</v>
      </c>
      <c r="BP19" s="12">
        <f>'EW Support Occs Employment'!BP8/'EW Support Occs Employment'!$C8</f>
        <v>1.258381030253475</v>
      </c>
      <c r="BQ19" s="12">
        <f>'EW Support Occs Employment'!BQ8/'EW Support Occs Employment'!$C8</f>
        <v>1.2612428454619786</v>
      </c>
      <c r="BR19" s="12">
        <f>'EW Support Occs Employment'!BR8/'EW Support Occs Employment'!$C8</f>
        <v>1.250204415372036</v>
      </c>
      <c r="BS19" s="12">
        <f>'EW Support Occs Employment'!BS8/'EW Support Occs Employment'!$C8</f>
        <v>1.2330335241210137</v>
      </c>
      <c r="BT19" s="12">
        <f>'EW Support Occs Employment'!BT8/'EW Support Occs Employment'!$C8</f>
        <v>1.2162714636140637</v>
      </c>
      <c r="BU19" s="12">
        <f>'EW Support Occs Employment'!BU8/'EW Support Occs Employment'!$C8</f>
        <v>1.1925592804578904</v>
      </c>
      <c r="BV19" s="12">
        <f>'EW Support Occs Employment'!BV8/'EW Support Occs Employment'!$C8</f>
        <v>1.1958299264104661</v>
      </c>
      <c r="BW19" s="12">
        <f>'EW Support Occs Employment'!BW8/'EW Support Occs Employment'!$C8</f>
        <v>1.2146361406377759</v>
      </c>
      <c r="BX19" s="12">
        <f>'EW Support Occs Employment'!BX8/'EW Support Occs Employment'!$C8</f>
        <v>1.1381847914963206</v>
      </c>
      <c r="BY19" s="12">
        <f>'EW Support Occs Employment'!BY8/'EW Support Occs Employment'!$C8</f>
        <v>1.2113654946852002</v>
      </c>
      <c r="BZ19" s="12">
        <f>'EW Support Occs Employment'!BZ8/'EW Support Occs Employment'!$C8</f>
        <v>1.224039247751431</v>
      </c>
      <c r="CA19" s="12">
        <f>'EW Support Occs Employment'!CA8/'EW Support Occs Employment'!$C8</f>
        <v>1.1917416189697465</v>
      </c>
      <c r="CB19" s="12">
        <f>'EW Support Occs Employment'!CB8/'EW Support Occs Employment'!$C8</f>
        <v>1.2162714636140637</v>
      </c>
      <c r="CC19" s="12">
        <f>'EW Support Occs Employment'!CC8/'EW Support Occs Employment'!$C8</f>
        <v>1.2334423548650859</v>
      </c>
      <c r="CD19" s="12">
        <f>'EW Support Occs Employment'!CD8/'EW Support Occs Employment'!$C8</f>
        <v>1.150449713818479</v>
      </c>
      <c r="CE19" s="12">
        <f>'EW Support Occs Employment'!CE8/'EW Support Occs Employment'!$C8</f>
        <v>1.1218315617334422</v>
      </c>
      <c r="CF19" s="12">
        <f>'EW Support Occs Employment'!CF8/'EW Support Occs Employment'!$C8</f>
        <v>1.1038430089942763</v>
      </c>
      <c r="CG19" s="12">
        <f>'EW Support Occs Employment'!CG8/'EW Support Occs Employment'!$C8</f>
        <v>1.0780866721177433</v>
      </c>
      <c r="CH19" s="12">
        <f>'EW Support Occs Employment'!CH8/'EW Support Occs Employment'!$C8</f>
        <v>1.0932134096484056</v>
      </c>
      <c r="CI19" s="12">
        <f>'EW Support Occs Employment'!CI8/'EW Support Occs Employment'!$C8</f>
        <v>1.0183973834832378</v>
      </c>
      <c r="CJ19" s="12">
        <f>'EW Support Occs Employment'!CJ8/'EW Support Occs Employment'!$C8</f>
        <v>1.0682747342600163</v>
      </c>
      <c r="CK19" s="12">
        <f>'EW Support Occs Employment'!CK8/'EW Support Occs Employment'!$C8</f>
        <v>1.0327064595257562</v>
      </c>
      <c r="CL19" s="12">
        <f>'EW Support Occs Employment'!CL8/'EW Support Occs Employment'!$C8</f>
        <v>1.0073589533932952</v>
      </c>
      <c r="CM19" s="12">
        <f>'EW Support Occs Employment'!CM8/'EW Support Occs Employment'!$C8</f>
        <v>1.1079313164349958</v>
      </c>
      <c r="CN19" s="12">
        <f>'EW Support Occs Employment'!CN8/'EW Support Occs Employment'!$C8</f>
        <v>1.1099754701553557</v>
      </c>
      <c r="CO19" s="12">
        <f>'EW Support Occs Employment'!CO8/'EW Support Occs Employment'!$C8</f>
        <v>1.0899427636958299</v>
      </c>
      <c r="CP19" s="12">
        <f>'EW Support Occs Employment'!CP8/'EW Support Occs Employment'!$C8</f>
        <v>1.1365494685200326</v>
      </c>
      <c r="CQ19" s="12">
        <f>'EW Support Occs Employment'!CQ8/'EW Support Occs Employment'!$C8</f>
        <v>1.0878986099754702</v>
      </c>
      <c r="CR19" s="12">
        <f>'EW Support Occs Employment'!CR8/'EW Support Occs Employment'!$C8</f>
        <v>1.0780866721177433</v>
      </c>
      <c r="CS19" s="12">
        <f>'EW Support Occs Employment'!CS8/'EW Support Occs Employment'!$C8</f>
        <v>1.0506950122649223</v>
      </c>
      <c r="CT19" s="12">
        <f>'EW Support Occs Employment'!CT8/'EW Support Occs Employment'!$C8</f>
        <v>1.0490596892886346</v>
      </c>
      <c r="CU19" s="12">
        <f>'EW Support Occs Employment'!CU8/'EW Support Occs Employment'!$C8</f>
        <v>1.0314799672935404</v>
      </c>
      <c r="CV19" s="12">
        <f>'EW Support Occs Employment'!CV8/'EW Support Occs Employment'!$C8</f>
        <v>1.0850367947669666</v>
      </c>
      <c r="CW19" s="12">
        <f>'EW Support Occs Employment'!CW8/'EW Support Occs Employment'!$C8</f>
        <v>1.1017988552739166</v>
      </c>
      <c r="CX19" s="12">
        <f>'EW Support Occs Employment'!CX8/'EW Support Occs Employment'!$C8</f>
        <v>1.0817661488143908</v>
      </c>
      <c r="CY19" s="12">
        <f>'EW Support Occs Employment'!CY8/'EW Support Occs Employment'!$C8</f>
        <v>1.0993458708094848</v>
      </c>
      <c r="CZ19" s="12">
        <f>'EW Support Occs Employment'!CZ8/'EW Support Occs Employment'!$C8</f>
        <v>1.1819296811120197</v>
      </c>
      <c r="DA19" s="12">
        <f>'EW Support Occs Employment'!DA8/'EW Support Occs Employment'!$C8</f>
        <v>1.2436631234668847</v>
      </c>
      <c r="DB19" s="12">
        <f>'EW Support Occs Employment'!DB8/'EW Support Occs Employment'!$C8</f>
        <v>1.1913327882256746</v>
      </c>
      <c r="DC19" s="12">
        <f>'EW Support Occs Employment'!DC8/'EW Support Occs Employment'!$C8</f>
        <v>1.1434995911692558</v>
      </c>
      <c r="DD19" s="12">
        <f>'EW Support Occs Employment'!DD8/'EW Support Occs Employment'!$C8</f>
        <v>1.2019623875715453</v>
      </c>
      <c r="DE19" s="12">
        <f>'EW Support Occs Employment'!DE8/'EW Support Occs Employment'!$C8</f>
        <v>1.1770237121831562</v>
      </c>
      <c r="DF19" s="12">
        <f>'EW Support Occs Employment'!DF8/'EW Support Occs Employment'!$C8</f>
        <v>1.258789860997547</v>
      </c>
      <c r="DG19" s="12">
        <f>'EW Support Occs Employment'!DG8/'EW Support Occs Employment'!$C8</f>
        <v>1.1471790678659035</v>
      </c>
      <c r="DH19" s="12">
        <f>'EW Support Occs Employment'!DH8/'EW Support Occs Employment'!$C8</f>
        <v>1.2260834014717905</v>
      </c>
      <c r="DI19" s="12">
        <f>'EW Support Occs Employment'!DI8/'EW Support Occs Employment'!$C8</f>
        <v>1.3000817661488144</v>
      </c>
      <c r="DJ19" s="12">
        <f>'EW Support Occs Employment'!DJ8/'EW Support Occs Employment'!$C8</f>
        <v>1.2914963205233032</v>
      </c>
      <c r="DK19" s="12">
        <f>'EW Support Occs Employment'!DK8/'EW Support Occs Employment'!$C8</f>
        <v>1.3336058871627146</v>
      </c>
      <c r="DL19" s="12">
        <f>'EW Support Occs Employment'!DL8/'EW Support Occs Employment'!$C8</f>
        <v>1.3434178250204414</v>
      </c>
      <c r="DM19" s="12">
        <f>'EW Support Occs Employment'!DM8/'EW Support Occs Employment'!$C8</f>
        <v>1.2874080130825836</v>
      </c>
      <c r="DN19" s="12">
        <f>'EW Support Occs Employment'!DN8/'EW Support Occs Employment'!$C8</f>
        <v>1.2649223221586263</v>
      </c>
      <c r="DO19" s="12">
        <f>'EW Support Occs Employment'!DO8/'EW Support Occs Employment'!$C8</f>
        <v>1.1929681112019623</v>
      </c>
      <c r="DP19" s="12">
        <f>'EW Support Occs Employment'!DP8/'EW Support Occs Employment'!$C8</f>
        <v>1.178250204415372</v>
      </c>
      <c r="DQ19" s="12">
        <f>'EW Support Occs Employment'!DQ8/'EW Support Occs Employment'!$C8</f>
        <v>1.205233033524121</v>
      </c>
      <c r="DR19" s="12">
        <f>'EW Support Occs Employment'!DR8/'EW Support Occs Employment'!$C8</f>
        <v>1.207277187244481</v>
      </c>
      <c r="DS19" s="12">
        <f>'EW Support Occs Employment'!DS8/'EW Support Occs Employment'!$C8</f>
        <v>1.1655764513491413</v>
      </c>
      <c r="DT19" s="12">
        <f>'EW Support Occs Employment'!DT8/'EW Support Occs Employment'!$C8</f>
        <v>1.2174979558462797</v>
      </c>
      <c r="DU19" s="12">
        <f>'EW Support Occs Employment'!DU8/'EW Support Occs Employment'!$C8</f>
        <v>1.2085036794766966</v>
      </c>
      <c r="DV19" s="12">
        <f>'EW Support Occs Employment'!DV8/'EW Support Occs Employment'!$C8</f>
        <v>1.1516762060506949</v>
      </c>
      <c r="DW19" s="12">
        <f>'EW Support Occs Employment'!DW8/'EW Support Occs Employment'!$C8</f>
        <v>1.1582174979558462</v>
      </c>
      <c r="DX19" s="12">
        <f>'EW Support Occs Employment'!DX8/'EW Support Occs Employment'!$C8</f>
        <v>1.1349141455437448</v>
      </c>
      <c r="DY19" s="12">
        <f>'EW Support Occs Employment'!DY8/'EW Support Occs Employment'!$C8</f>
        <v>1.1369582992641047</v>
      </c>
      <c r="DZ19" s="12">
        <f>'EW Support Occs Employment'!DZ8/'EW Support Occs Employment'!$C8</f>
        <v>1.2113654946852002</v>
      </c>
      <c r="EA19" s="12">
        <f>'EW Support Occs Employment'!EA8/'EW Support Occs Employment'!$C8</f>
        <v>1.195012264922322</v>
      </c>
      <c r="EB19" s="12">
        <f>'EW Support Occs Employment'!EB8/'EW Support Occs Employment'!$C8</f>
        <v>1.1512673753066229</v>
      </c>
      <c r="EC19" s="12">
        <f>'EW Support Occs Employment'!EC8/'EW Support Occs Employment'!$C8</f>
        <v>1.1614881439084219</v>
      </c>
      <c r="ED19" s="12">
        <f>'EW Support Occs Employment'!ED8/'EW Support Occs Employment'!$C8</f>
        <v>1.1614881439084219</v>
      </c>
    </row>
    <row r="20" spans="2:134" x14ac:dyDescent="0.45">
      <c r="B20" t="str">
        <f>'EW Support Occs Employment'!B9</f>
        <v>Crafts</v>
      </c>
      <c r="C20" s="12">
        <f>'EW Support Occs Employment'!C9/'EW Support Occs Employment'!$C9</f>
        <v>1</v>
      </c>
      <c r="D20" s="12">
        <f>'EW Support Occs Employment'!D9/'EW Support Occs Employment'!$C9</f>
        <v>0.94337205096814103</v>
      </c>
      <c r="E20" s="12">
        <f>'EW Support Occs Employment'!E9/'EW Support Occs Employment'!$C9</f>
        <v>0.87242890030259879</v>
      </c>
      <c r="F20" s="12">
        <f>'EW Support Occs Employment'!F9/'EW Support Occs Employment'!$C9</f>
        <v>0.81922832252536992</v>
      </c>
      <c r="G20" s="12">
        <f>'EW Support Occs Employment'!G9/'EW Support Occs Employment'!$C9</f>
        <v>0.84815934882632138</v>
      </c>
      <c r="H20" s="12">
        <f>'EW Support Occs Employment'!H9/'EW Support Occs Employment'!$C9</f>
        <v>0.83133239387256264</v>
      </c>
      <c r="I20" s="12">
        <f>'EW Support Occs Employment'!I9/'EW Support Occs Employment'!$C9</f>
        <v>0.85179389573281128</v>
      </c>
      <c r="J20" s="12">
        <f>'EW Support Occs Employment'!J9/'EW Support Occs Employment'!$C9</f>
        <v>0.81904578288852259</v>
      </c>
      <c r="K20" s="12">
        <f>'EW Support Occs Employment'!K9/'EW Support Occs Employment'!$C9</f>
        <v>0.8176507786644015</v>
      </c>
      <c r="L20" s="12">
        <f>'EW Support Occs Employment'!L9/'EW Support Occs Employment'!$C9</f>
        <v>0.92013064099220176</v>
      </c>
      <c r="M20" s="12">
        <f>'EW Support Occs Employment'!M9/'EW Support Occs Employment'!$C9</f>
        <v>0.92417995197565284</v>
      </c>
      <c r="N20" s="12">
        <f>'EW Support Occs Employment'!N9/'EW Support Occs Employment'!$C9</f>
        <v>0.94748484624716056</v>
      </c>
      <c r="O20" s="12">
        <f>'EW Support Occs Employment'!O9/'EW Support Occs Employment'!$C9</f>
        <v>0.92310869401525075</v>
      </c>
      <c r="P20" s="12">
        <f>'EW Support Occs Employment'!P9/'EW Support Occs Employment'!$C9</f>
        <v>0.88492556000448974</v>
      </c>
      <c r="Q20" s="12">
        <f>'EW Support Occs Employment'!Q9/'EW Support Occs Employment'!$C9</f>
        <v>0.93373048671454983</v>
      </c>
      <c r="R20" s="12">
        <f>'EW Support Occs Employment'!R9/'EW Support Occs Employment'!$C9</f>
        <v>0.94804050308556342</v>
      </c>
      <c r="S20" s="12">
        <f>'EW Support Occs Employment'!S9/'EW Support Occs Employment'!$C9</f>
        <v>0.98821532891095953</v>
      </c>
      <c r="T20" s="12">
        <f>'EW Support Occs Employment'!T9/'EW Support Occs Employment'!$C9</f>
        <v>0.96953621159184145</v>
      </c>
      <c r="U20" s="12">
        <f>'EW Support Occs Employment'!U9/'EW Support Occs Employment'!$C9</f>
        <v>0.95974700901885657</v>
      </c>
      <c r="V20" s="12">
        <f>'EW Support Occs Employment'!V9/'EW Support Occs Employment'!$C9</f>
        <v>1.0110026209800875</v>
      </c>
      <c r="W20" s="12">
        <f>'EW Support Occs Employment'!W9/'EW Support Occs Employment'!$C9</f>
        <v>0.95217529020734781</v>
      </c>
      <c r="X20" s="12">
        <f>'EW Support Occs Employment'!X9/'EW Support Occs Employment'!$C9</f>
        <v>0.92187902370756447</v>
      </c>
      <c r="Y20" s="12">
        <f>'EW Support Occs Employment'!Y9/'EW Support Occs Employment'!$C9</f>
        <v>1.0555301661133956</v>
      </c>
      <c r="Z20" s="12">
        <f>'EW Support Occs Employment'!Z9/'EW Support Occs Employment'!$C9</f>
        <v>0.92168649103148115</v>
      </c>
      <c r="AA20" s="12">
        <f>'EW Support Occs Employment'!AA9/'EW Support Occs Employment'!$C9</f>
        <v>0.88718218600653753</v>
      </c>
      <c r="AB20" s="12">
        <f>'EW Support Occs Employment'!AB9/'EW Support Occs Employment'!$C9</f>
        <v>0.92991361976767917</v>
      </c>
      <c r="AC20" s="12">
        <f>'EW Support Occs Employment'!AC9/'EW Support Occs Employment'!$C9</f>
        <v>0.95252908344729892</v>
      </c>
      <c r="AD20" s="12">
        <f>'EW Support Occs Employment'!AD9/'EW Support Occs Employment'!$C9</f>
        <v>0.9726698810463752</v>
      </c>
      <c r="AE20" s="12">
        <f>'EW Support Occs Employment'!AE9/'EW Support Occs Employment'!$C9</f>
        <v>1.1564868976468472</v>
      </c>
      <c r="AF20" s="12">
        <f>'EW Support Occs Employment'!AF9/'EW Support Occs Employment'!$C9</f>
        <v>1.1338997084825693</v>
      </c>
      <c r="AG20" s="12">
        <f>'EW Support Occs Employment'!AG9/'EW Support Occs Employment'!$C9</f>
        <v>1.1821780960069641</v>
      </c>
      <c r="AH20" s="12">
        <f>'EW Support Occs Employment'!AH9/'EW Support Occs Employment'!$C9</f>
        <v>1.1703717695903264</v>
      </c>
      <c r="AI20" s="12">
        <f>'EW Support Occs Employment'!AI9/'EW Support Occs Employment'!$C9</f>
        <v>1.0783256342783973</v>
      </c>
      <c r="AJ20" s="12">
        <f>'EW Support Occs Employment'!AJ9/'EW Support Occs Employment'!$C9</f>
        <v>1.0668448880449777</v>
      </c>
      <c r="AK20" s="12">
        <f>'EW Support Occs Employment'!AK9/'EW Support Occs Employment'!$C9</f>
        <v>1.05526373402969</v>
      </c>
      <c r="AL20" s="12">
        <f>'EW Support Occs Employment'!AL9/'EW Support Occs Employment'!$C9</f>
        <v>1.0504365062773324</v>
      </c>
      <c r="AM20" s="12">
        <f>'EW Support Occs Employment'!AM9/'EW Support Occs Employment'!$C9</f>
        <v>1.0136592937455149</v>
      </c>
      <c r="AN20" s="12">
        <f>'EW Support Occs Employment'!AN9/'EW Support Occs Employment'!$C9</f>
        <v>1.1201891471789882</v>
      </c>
      <c r="AO20" s="12">
        <f>'EW Support Occs Employment'!AO9/'EW Support Occs Employment'!$C9</f>
        <v>0.99241031842485294</v>
      </c>
      <c r="AP20" s="12">
        <f>'EW Support Occs Employment'!AP9/'EW Support Occs Employment'!$C9</f>
        <v>1.0365527909099361</v>
      </c>
      <c r="AQ20" s="12">
        <f>'EW Support Occs Employment'!AQ9/'EW Support Occs Employment'!$C9</f>
        <v>0.93285876174454041</v>
      </c>
      <c r="AR20" s="12">
        <f>'EW Support Occs Employment'!AR9/'EW Support Occs Employment'!$C9</f>
        <v>0.94206814381072879</v>
      </c>
      <c r="AS20" s="12">
        <f>'EW Support Occs Employment'!AS9/'EW Support Occs Employment'!$C9</f>
        <v>0.96155596309553104</v>
      </c>
      <c r="AT20" s="12">
        <f>'EW Support Occs Employment'!AT9/'EW Support Occs Employment'!$C9</f>
        <v>0.9903175077798807</v>
      </c>
      <c r="AU20" s="12">
        <f>'EW Support Occs Employment'!AU9/'EW Support Occs Employment'!$C9</f>
        <v>0.9584437406126366</v>
      </c>
      <c r="AV20" s="12">
        <f>'EW Support Occs Employment'!AV9/'EW Support Occs Employment'!$C9</f>
        <v>1.0975550039237036</v>
      </c>
      <c r="AW20" s="12">
        <f>'EW Support Occs Employment'!AW9/'EW Support Occs Employment'!$C9</f>
        <v>1.097793224455065</v>
      </c>
      <c r="AX20" s="12">
        <f>'EW Support Occs Employment'!AX9/'EW Support Occs Employment'!$C9</f>
        <v>0.99658571192577705</v>
      </c>
      <c r="AY20" s="12">
        <f>'EW Support Occs Employment'!AY9/'EW Support Occs Employment'!$C9</f>
        <v>0.94611751432350222</v>
      </c>
      <c r="AZ20" s="12">
        <f>'EW Support Occs Employment'!AZ9/'EW Support Occs Employment'!$C9</f>
        <v>0.91803394893262324</v>
      </c>
      <c r="BA20" s="12">
        <f>'EW Support Occs Employment'!BA9/'EW Support Occs Employment'!$C9</f>
        <v>0.98321617671432171</v>
      </c>
      <c r="BB20" s="12">
        <f>'EW Support Occs Employment'!BB9/'EW Support Occs Employment'!$C9</f>
        <v>0.93556549959471036</v>
      </c>
      <c r="BC20" s="12">
        <f>'EW Support Occs Employment'!BC9/'EW Support Occs Employment'!$C9</f>
        <v>1.0603490862080125</v>
      </c>
      <c r="BD20" s="12">
        <f>'EW Support Occs Employment'!BD9/'EW Support Occs Employment'!$C9</f>
        <v>1.0507284459736064</v>
      </c>
      <c r="BE20" s="12">
        <f>'EW Support Occs Employment'!BE9/'EW Support Occs Employment'!$C9</f>
        <v>1.1019573625296217</v>
      </c>
      <c r="BF20" s="12">
        <f>'EW Support Occs Employment'!BF9/'EW Support Occs Employment'!$C9</f>
        <v>1.066987668883381</v>
      </c>
      <c r="BG20" s="12">
        <f>'EW Support Occs Employment'!BG9/'EW Support Occs Employment'!$C9</f>
        <v>1.1050524924602794</v>
      </c>
      <c r="BH20" s="12">
        <f>'EW Support Occs Employment'!BH9/'EW Support Occs Employment'!$C9</f>
        <v>1.0388241633825699</v>
      </c>
      <c r="BI20" s="12">
        <f>'EW Support Occs Employment'!BI9/'EW Support Occs Employment'!$C9</f>
        <v>1.1430194902860891</v>
      </c>
      <c r="BJ20" s="12">
        <f>'EW Support Occs Employment'!BJ9/'EW Support Occs Employment'!$C9</f>
        <v>1.0285866513261526</v>
      </c>
      <c r="BK20" s="12">
        <f>'EW Support Occs Employment'!BK9/'EW Support Occs Employment'!$C9</f>
        <v>1.0193782748042481</v>
      </c>
      <c r="BL20" s="12">
        <f>'EW Support Occs Employment'!BL9/'EW Support Occs Employment'!$C9</f>
        <v>0.98177444347623433</v>
      </c>
      <c r="BM20" s="12">
        <f>'EW Support Occs Employment'!BM9/'EW Support Occs Employment'!$C9</f>
        <v>1.0748757686734038</v>
      </c>
      <c r="BN20" s="12">
        <f>'EW Support Occs Employment'!BN9/'EW Support Occs Employment'!$C9</f>
        <v>0.96203079454918483</v>
      </c>
      <c r="BO20" s="12">
        <f>'EW Support Occs Employment'!BO9/'EW Support Occs Employment'!$C9</f>
        <v>1.0445964720056924</v>
      </c>
      <c r="BP20" s="12">
        <f>'EW Support Occs Employment'!BP9/'EW Support Occs Employment'!$C9</f>
        <v>1.1794712832092993</v>
      </c>
      <c r="BQ20" s="12">
        <f>'EW Support Occs Employment'!BQ9/'EW Support Occs Employment'!$C9</f>
        <v>1.1883371366705626</v>
      </c>
      <c r="BR20" s="12">
        <f>'EW Support Occs Employment'!BR9/'EW Support Occs Employment'!$C9</f>
        <v>1.0999729772988909</v>
      </c>
      <c r="BS20" s="12">
        <f>'EW Support Occs Employment'!BS9/'EW Support Occs Employment'!$C9</f>
        <v>1.1415855045254382</v>
      </c>
      <c r="BT20" s="12">
        <f>'EW Support Occs Employment'!BT9/'EW Support Occs Employment'!$C9</f>
        <v>1.2529137109651922</v>
      </c>
      <c r="BU20" s="12">
        <f>'EW Support Occs Employment'!BU9/'EW Support Occs Employment'!$C9</f>
        <v>1.0972886972095377</v>
      </c>
      <c r="BV20" s="12">
        <f>'EW Support Occs Employment'!BV9/'EW Support Occs Employment'!$C9</f>
        <v>1.1481387684787843</v>
      </c>
      <c r="BW20" s="12">
        <f>'EW Support Occs Employment'!BW9/'EW Support Occs Employment'!$C9</f>
        <v>1.1660186483756725</v>
      </c>
      <c r="BX20" s="12">
        <f>'EW Support Occs Employment'!BX9/'EW Support Occs Employment'!$C9</f>
        <v>1.2450828542159948</v>
      </c>
      <c r="BY20" s="12">
        <f>'EW Support Occs Employment'!BY9/'EW Support Occs Employment'!$C9</f>
        <v>1.0748251709556276</v>
      </c>
      <c r="BZ20" s="12">
        <f>'EW Support Occs Employment'!BZ9/'EW Support Occs Employment'!$C9</f>
        <v>1.1905803685759255</v>
      </c>
      <c r="CA20" s="12">
        <f>'EW Support Occs Employment'!CA9/'EW Support Occs Employment'!$C9</f>
        <v>1.3492179422384569</v>
      </c>
      <c r="CB20" s="12">
        <f>'EW Support Occs Employment'!CB9/'EW Support Occs Employment'!$C9</f>
        <v>1.3155957997146619</v>
      </c>
      <c r="CC20" s="12">
        <f>'EW Support Occs Employment'!CC9/'EW Support Occs Employment'!$C9</f>
        <v>1.1585154480356228</v>
      </c>
      <c r="CD20" s="12">
        <f>'EW Support Occs Employment'!CD9/'EW Support Occs Employment'!$C9</f>
        <v>1.3093306231285631</v>
      </c>
      <c r="CE20" s="12">
        <f>'EW Support Occs Employment'!CE9/'EW Support Occs Employment'!$C9</f>
        <v>1.2377319840490095</v>
      </c>
      <c r="CF20" s="12">
        <f>'EW Support Occs Employment'!CF9/'EW Support Occs Employment'!$C9</f>
        <v>1.2587899392358537</v>
      </c>
      <c r="CG20" s="12">
        <f>'EW Support Occs Employment'!CG9/'EW Support Occs Employment'!$C9</f>
        <v>1.241885411234126</v>
      </c>
      <c r="CH20" s="12">
        <f>'EW Support Occs Employment'!CH9/'EW Support Occs Employment'!$C9</f>
        <v>1.2615875917754382</v>
      </c>
      <c r="CI20" s="12">
        <f>'EW Support Occs Employment'!CI9/'EW Support Occs Employment'!$C9</f>
        <v>1.1752206954986766</v>
      </c>
      <c r="CJ20" s="12">
        <f>'EW Support Occs Employment'!CJ9/'EW Support Occs Employment'!$C9</f>
        <v>1.0484432592938551</v>
      </c>
      <c r="CK20" s="12">
        <f>'EW Support Occs Employment'!CK9/'EW Support Occs Employment'!$C9</f>
        <v>0.97979664605192696</v>
      </c>
      <c r="CL20" s="12">
        <f>'EW Support Occs Employment'!CL9/'EW Support Occs Employment'!$C9</f>
        <v>1.0585720030558916</v>
      </c>
      <c r="CM20" s="12">
        <f>'EW Support Occs Employment'!CM9/'EW Support Occs Employment'!$C9</f>
        <v>1.1457383425995749</v>
      </c>
      <c r="CN20" s="12">
        <f>'EW Support Occs Employment'!CN9/'EW Support Occs Employment'!$C9</f>
        <v>1.107984770989124</v>
      </c>
      <c r="CO20" s="12">
        <f>'EW Support Occs Employment'!CO9/'EW Support Occs Employment'!$C9</f>
        <v>1.2927504039195525</v>
      </c>
      <c r="CP20" s="12">
        <f>'EW Support Occs Employment'!CP9/'EW Support Occs Employment'!$C9</f>
        <v>1.2892994253962358</v>
      </c>
      <c r="CQ20" s="12">
        <f>'EW Support Occs Employment'!CQ9/'EW Support Occs Employment'!$C9</f>
        <v>1.4768481447949633</v>
      </c>
      <c r="CR20" s="12">
        <f>'EW Support Occs Employment'!CR9/'EW Support Occs Employment'!$C9</f>
        <v>1.4490984482031946</v>
      </c>
      <c r="CS20" s="12">
        <f>'EW Support Occs Employment'!CS9/'EW Support Occs Employment'!$C9</f>
        <v>1.4332103887613652</v>
      </c>
      <c r="CT20" s="12">
        <f>'EW Support Occs Employment'!CT9/'EW Support Occs Employment'!$C9</f>
        <v>1.4915364422763817</v>
      </c>
      <c r="CU20" s="12">
        <f>'EW Support Occs Employment'!CU9/'EW Support Occs Employment'!$C9</f>
        <v>1.4252123489859068</v>
      </c>
      <c r="CV20" s="12">
        <f>'EW Support Occs Employment'!CV9/'EW Support Occs Employment'!$C9</f>
        <v>1.4167838219671738</v>
      </c>
      <c r="CW20" s="12">
        <f>'EW Support Occs Employment'!CW9/'EW Support Occs Employment'!$C9</f>
        <v>1.2264948728309655</v>
      </c>
      <c r="CX20" s="12">
        <f>'EW Support Occs Employment'!CX9/'EW Support Occs Employment'!$C9</f>
        <v>1.2018771328532418</v>
      </c>
      <c r="CY20" s="12">
        <f>'EW Support Occs Employment'!CY9/'EW Support Occs Employment'!$C9</f>
        <v>1.368754550136241</v>
      </c>
      <c r="CZ20" s="12">
        <f>'EW Support Occs Employment'!CZ9/'EW Support Occs Employment'!$C9</f>
        <v>1.3918838946861676</v>
      </c>
      <c r="DA20" s="12">
        <f>'EW Support Occs Employment'!DA9/'EW Support Occs Employment'!$C9</f>
        <v>1.2579600248387814</v>
      </c>
      <c r="DB20" s="12">
        <f>'EW Support Occs Employment'!DB9/'EW Support Occs Employment'!$C9</f>
        <v>1.3524517101622244</v>
      </c>
      <c r="DC20" s="12">
        <f>'EW Support Occs Employment'!DC9/'EW Support Occs Employment'!$C9</f>
        <v>1.3574118778366788</v>
      </c>
      <c r="DD20" s="12">
        <f>'EW Support Occs Employment'!DD9/'EW Support Occs Employment'!$C9</f>
        <v>1.2670677207823413</v>
      </c>
      <c r="DE20" s="12">
        <f>'EW Support Occs Employment'!DE9/'EW Support Occs Employment'!$C9</f>
        <v>1.3244482932472565</v>
      </c>
      <c r="DF20" s="12">
        <f>'EW Support Occs Employment'!DF9/'EW Support Occs Employment'!$C9</f>
        <v>1.3217203832893196</v>
      </c>
      <c r="DG20" s="12">
        <f>'EW Support Occs Employment'!DG9/'EW Support Occs Employment'!$C9</f>
        <v>1.2874020462021194</v>
      </c>
      <c r="DH20" s="12">
        <f>'EW Support Occs Employment'!DH9/'EW Support Occs Employment'!$C9</f>
        <v>1.2238632974471497</v>
      </c>
      <c r="DI20" s="12">
        <f>'EW Support Occs Employment'!DI9/'EW Support Occs Employment'!$C9</f>
        <v>1.2773194515048185</v>
      </c>
      <c r="DJ20" s="12">
        <f>'EW Support Occs Employment'!DJ9/'EW Support Occs Employment'!$C9</f>
        <v>1.4107345890179732</v>
      </c>
      <c r="DK20" s="12">
        <f>'EW Support Occs Employment'!DK9/'EW Support Occs Employment'!$C9</f>
        <v>1.4111354320937919</v>
      </c>
      <c r="DL20" s="12">
        <f>'EW Support Occs Employment'!DL9/'EW Support Occs Employment'!$C9</f>
        <v>1.2808770300925123</v>
      </c>
      <c r="DM20" s="12">
        <f>'EW Support Occs Employment'!DM9/'EW Support Occs Employment'!$C9</f>
        <v>1.3696239844118556</v>
      </c>
      <c r="DN20" s="12">
        <f>'EW Support Occs Employment'!DN9/'EW Support Occs Employment'!$C9</f>
        <v>1.3487817231607868</v>
      </c>
      <c r="DO20" s="12">
        <f>'EW Support Occs Employment'!DO9/'EW Support Occs Employment'!$C9</f>
        <v>1.2539610321651149</v>
      </c>
      <c r="DP20" s="12">
        <f>'EW Support Occs Employment'!DP9/'EW Support Occs Employment'!$C9</f>
        <v>1.2093674930291027</v>
      </c>
      <c r="DQ20" s="12">
        <f>'EW Support Occs Employment'!DQ9/'EW Support Occs Employment'!$C9</f>
        <v>1.0301496876344702</v>
      </c>
      <c r="DR20" s="12">
        <f>'EW Support Occs Employment'!DR9/'EW Support Occs Employment'!$C9</f>
        <v>1.1391962499739885</v>
      </c>
      <c r="DS20" s="12">
        <f>'EW Support Occs Employment'!DS9/'EW Support Occs Employment'!$C9</f>
        <v>1.1952231084227294</v>
      </c>
      <c r="DT20" s="12">
        <f>'EW Support Occs Employment'!DT9/'EW Support Occs Employment'!$C9</f>
        <v>1.2141340428559342</v>
      </c>
      <c r="DU20" s="12">
        <f>'EW Support Occs Employment'!DU9/'EW Support Occs Employment'!$C9</f>
        <v>1.2272743143625349</v>
      </c>
      <c r="DV20" s="12">
        <f>'EW Support Occs Employment'!DV9/'EW Support Occs Employment'!$C9</f>
        <v>1.1014096148481212</v>
      </c>
      <c r="DW20" s="12">
        <f>'EW Support Occs Employment'!DW9/'EW Support Occs Employment'!$C9</f>
        <v>1.1973668663113333</v>
      </c>
      <c r="DX20" s="12">
        <f>'EW Support Occs Employment'!DX9/'EW Support Occs Employment'!$C9</f>
        <v>1.1804977967895669</v>
      </c>
      <c r="DY20" s="12">
        <f>'EW Support Occs Employment'!DY9/'EW Support Occs Employment'!$C9</f>
        <v>1.4278283173302495</v>
      </c>
      <c r="DZ20" s="12">
        <f>'EW Support Occs Employment'!DZ9/'EW Support Occs Employment'!$C9</f>
        <v>1.3985398854181106</v>
      </c>
      <c r="EA20" s="12">
        <f>'EW Support Occs Employment'!EA9/'EW Support Occs Employment'!$C9</f>
        <v>1.5413573036475665</v>
      </c>
      <c r="EB20" s="12">
        <f>'EW Support Occs Employment'!EB9/'EW Support Occs Employment'!$C9</f>
        <v>1.3229658847123513</v>
      </c>
      <c r="EC20" s="12">
        <f>'EW Support Occs Employment'!EC9/'EW Support Occs Employment'!$C9</f>
        <v>1.4082295341114006</v>
      </c>
      <c r="ED20" s="12">
        <f>'EW Support Occs Employment'!ED9/'EW Support Occs Employment'!$C9</f>
        <v>1.4082295341114006</v>
      </c>
    </row>
    <row r="21" spans="2:134" x14ac:dyDescent="0.45">
      <c r="B21" t="str">
        <f>'EW Support Occs Employment'!B10</f>
        <v>Design</v>
      </c>
      <c r="C21" s="12">
        <f>'EW Support Occs Employment'!C10/'EW Support Occs Employment'!$C10</f>
        <v>1</v>
      </c>
      <c r="D21" s="12">
        <f>'EW Support Occs Employment'!D10/'EW Support Occs Employment'!$C10</f>
        <v>0.9877408056042033</v>
      </c>
      <c r="E21" s="12">
        <f>'EW Support Occs Employment'!E10/'EW Support Occs Employment'!$C10</f>
        <v>0.86339754816112102</v>
      </c>
      <c r="F21" s="12">
        <f>'EW Support Occs Employment'!F10/'EW Support Occs Employment'!$C10</f>
        <v>0.85639229422066554</v>
      </c>
      <c r="G21" s="12">
        <f>'EW Support Occs Employment'!G10/'EW Support Occs Employment'!$C10</f>
        <v>0.86164623467600721</v>
      </c>
      <c r="H21" s="12">
        <f>'EW Support Occs Employment'!H10/'EW Support Occs Employment'!$C10</f>
        <v>0.88441330998248679</v>
      </c>
      <c r="I21" s="12">
        <f>'EW Support Occs Employment'!I10/'EW Support Occs Employment'!$C10</f>
        <v>1.0315236427320491</v>
      </c>
      <c r="J21" s="12">
        <f>'EW Support Occs Employment'!J10/'EW Support Occs Employment'!$C10</f>
        <v>1.0823117338003503</v>
      </c>
      <c r="K21" s="12">
        <f>'EW Support Occs Employment'!K10/'EW Support Occs Employment'!$C10</f>
        <v>1.0998248686514887</v>
      </c>
      <c r="L21" s="12">
        <f>'EW Support Occs Employment'!L10/'EW Support Occs Employment'!$C10</f>
        <v>1.0105078809106829</v>
      </c>
      <c r="M21" s="12">
        <f>'EW Support Occs Employment'!M10/'EW Support Occs Employment'!$C10</f>
        <v>0.99474605954465833</v>
      </c>
      <c r="N21" s="12">
        <f>'EW Support Occs Employment'!N10/'EW Support Occs Employment'!$C10</f>
        <v>1.1068301225919439</v>
      </c>
      <c r="O21" s="12">
        <f>'EW Support Occs Employment'!O10/'EW Support Occs Employment'!$C10</f>
        <v>0.94395796847635749</v>
      </c>
      <c r="P21" s="12">
        <f>'EW Support Occs Employment'!P10/'EW Support Occs Employment'!$C10</f>
        <v>0.8318739054290718</v>
      </c>
      <c r="Q21" s="12">
        <f>'EW Support Occs Employment'!Q10/'EW Support Occs Employment'!$C10</f>
        <v>0.77408056042031526</v>
      </c>
      <c r="R21" s="12">
        <f>'EW Support Occs Employment'!R10/'EW Support Occs Employment'!$C10</f>
        <v>0.8651488616462345</v>
      </c>
      <c r="S21" s="12">
        <f>'EW Support Occs Employment'!S10/'EW Support Occs Employment'!$C10</f>
        <v>0.8931698774080562</v>
      </c>
      <c r="T21" s="12">
        <f>'EW Support Occs Employment'!T10/'EW Support Occs Employment'!$C10</f>
        <v>0.91243432574430805</v>
      </c>
      <c r="U21" s="12">
        <f>'EW Support Occs Employment'!U10/'EW Support Occs Employment'!$C10</f>
        <v>0.87915936952714557</v>
      </c>
      <c r="V21" s="12">
        <f>'EW Support Occs Employment'!V10/'EW Support Occs Employment'!$C10</f>
        <v>0.91768826619964972</v>
      </c>
      <c r="W21" s="12">
        <f>'EW Support Occs Employment'!W10/'EW Support Occs Employment'!$C10</f>
        <v>1.0280210157618213</v>
      </c>
      <c r="X21" s="12">
        <f>'EW Support Occs Employment'!X10/'EW Support Occs Employment'!$C10</f>
        <v>1.1138353765323994</v>
      </c>
      <c r="Y21" s="12">
        <f>'EW Support Occs Employment'!Y10/'EW Support Occs Employment'!$C10</f>
        <v>1.1401050788091067</v>
      </c>
      <c r="Z21" s="12">
        <f>'EW Support Occs Employment'!Z10/'EW Support Occs Employment'!$C10</f>
        <v>1.3415061295971979</v>
      </c>
      <c r="AA21" s="12">
        <f>'EW Support Occs Employment'!AA10/'EW Support Occs Employment'!$C10</f>
        <v>1.222416812609457</v>
      </c>
      <c r="AB21" s="12">
        <f>'EW Support Occs Employment'!AB10/'EW Support Occs Employment'!$C10</f>
        <v>1.1033274956217165</v>
      </c>
      <c r="AC21" s="12">
        <f>'EW Support Occs Employment'!AC10/'EW Support Occs Employment'!$C10</f>
        <v>1.0402802101576185</v>
      </c>
      <c r="AD21" s="12">
        <f>'EW Support Occs Employment'!AD10/'EW Support Occs Employment'!$C10</f>
        <v>1.0665499124343258</v>
      </c>
      <c r="AE21" s="12">
        <f>'EW Support Occs Employment'!AE10/'EW Support Occs Employment'!$C10</f>
        <v>0.94220665499124356</v>
      </c>
      <c r="AF21" s="12">
        <f>'EW Support Occs Employment'!AF10/'EW Support Occs Employment'!$C10</f>
        <v>0.81436077057793343</v>
      </c>
      <c r="AG21" s="12">
        <f>'EW Support Occs Employment'!AG10/'EW Support Occs Employment'!$C10</f>
        <v>0.73555166374781089</v>
      </c>
      <c r="AH21" s="12">
        <f>'EW Support Occs Employment'!AH10/'EW Support Occs Employment'!$C10</f>
        <v>0.69702276707530653</v>
      </c>
      <c r="AI21" s="12">
        <f>'EW Support Occs Employment'!AI10/'EW Support Occs Employment'!$C10</f>
        <v>0.66900175131348516</v>
      </c>
      <c r="AJ21" s="12">
        <f>'EW Support Occs Employment'!AJ10/'EW Support Occs Employment'!$C10</f>
        <v>0.72154115586690026</v>
      </c>
      <c r="AK21" s="12">
        <f>'EW Support Occs Employment'!AK10/'EW Support Occs Employment'!$C10</f>
        <v>0.75481611208406318</v>
      </c>
      <c r="AL21" s="12">
        <f>'EW Support Occs Employment'!AL10/'EW Support Occs Employment'!$C10</f>
        <v>0.85989492119089328</v>
      </c>
      <c r="AM21" s="12">
        <f>'EW Support Occs Employment'!AM10/'EW Support Occs Employment'!$C10</f>
        <v>0.85113835376532387</v>
      </c>
      <c r="AN21" s="12">
        <f>'EW Support Occs Employment'!AN10/'EW Support Occs Employment'!$C10</f>
        <v>1.0035026269702279</v>
      </c>
      <c r="AO21" s="12">
        <f>'EW Support Occs Employment'!AO10/'EW Support Occs Employment'!$C10</f>
        <v>1.0227670753064799</v>
      </c>
      <c r="AP21" s="12">
        <f>'EW Support Occs Employment'!AP10/'EW Support Occs Employment'!$C10</f>
        <v>1.063047285464098</v>
      </c>
      <c r="AQ21" s="12">
        <f>'EW Support Occs Employment'!AQ10/'EW Support Occs Employment'!$C10</f>
        <v>1.0700525394045535</v>
      </c>
      <c r="AR21" s="12">
        <f>'EW Support Occs Employment'!AR10/'EW Support Occs Employment'!$C10</f>
        <v>1.1103327495621715</v>
      </c>
      <c r="AS21" s="12">
        <f>'EW Support Occs Employment'!AS10/'EW Support Occs Employment'!$C10</f>
        <v>1.1295971978984238</v>
      </c>
      <c r="AT21" s="12">
        <f>'EW Support Occs Employment'!AT10/'EW Support Occs Employment'!$C10</f>
        <v>1.1698774080560423</v>
      </c>
      <c r="AU21" s="12">
        <f>'EW Support Occs Employment'!AU10/'EW Support Occs Employment'!$C10</f>
        <v>1.1401050788091067</v>
      </c>
      <c r="AV21" s="12">
        <f>'EW Support Occs Employment'!AV10/'EW Support Occs Employment'!$C10</f>
        <v>1.1786339754816113</v>
      </c>
      <c r="AW21" s="12">
        <f>'EW Support Occs Employment'!AW10/'EW Support Occs Employment'!$C10</f>
        <v>0.98598949211908937</v>
      </c>
      <c r="AX21" s="12">
        <f>'EW Support Occs Employment'!AX10/'EW Support Occs Employment'!$C10</f>
        <v>0.88266199649737287</v>
      </c>
      <c r="AY21" s="12">
        <f>'EW Support Occs Employment'!AY10/'EW Support Occs Employment'!$C10</f>
        <v>1.0262697022767073</v>
      </c>
      <c r="AZ21" s="12">
        <f>'EW Support Occs Employment'!AZ10/'EW Support Occs Employment'!$C10</f>
        <v>0.92994746059544642</v>
      </c>
      <c r="BA21" s="12">
        <f>'EW Support Occs Employment'!BA10/'EW Support Occs Employment'!$C10</f>
        <v>1.1523642732049038</v>
      </c>
      <c r="BB21" s="12">
        <f>'EW Support Occs Employment'!BB10/'EW Support Occs Employment'!$C10</f>
        <v>1.1383537653239932</v>
      </c>
      <c r="BC21" s="12">
        <f>'EW Support Occs Employment'!BC10/'EW Support Occs Employment'!$C10</f>
        <v>1.2084063047285465</v>
      </c>
      <c r="BD21" s="12">
        <f>'EW Support Occs Employment'!BD10/'EW Support Occs Employment'!$C10</f>
        <v>1.1523642732049038</v>
      </c>
      <c r="BE21" s="12">
        <f>'EW Support Occs Employment'!BE10/'EW Support Occs Employment'!$C10</f>
        <v>1.0245183887915938</v>
      </c>
      <c r="BF21" s="12">
        <f>'EW Support Occs Employment'!BF10/'EW Support Occs Employment'!$C10</f>
        <v>1.0437828371278457</v>
      </c>
      <c r="BG21" s="12">
        <f>'EW Support Occs Employment'!BG10/'EW Support Occs Employment'!$C10</f>
        <v>1.0910683012259192</v>
      </c>
      <c r="BH21" s="12">
        <f>'EW Support Occs Employment'!BH10/'EW Support Occs Employment'!$C10</f>
        <v>1.1471103327495622</v>
      </c>
      <c r="BI21" s="12">
        <f>'EW Support Occs Employment'!BI10/'EW Support Occs Employment'!$C10</f>
        <v>1.1278458844133099</v>
      </c>
      <c r="BJ21" s="12">
        <f>'EW Support Occs Employment'!BJ10/'EW Support Occs Employment'!$C10</f>
        <v>1.0998248686514887</v>
      </c>
      <c r="BK21" s="12">
        <f>'EW Support Occs Employment'!BK10/'EW Support Occs Employment'!$C10</f>
        <v>1.0595446584938704</v>
      </c>
      <c r="BL21" s="12">
        <f>'EW Support Occs Employment'!BL10/'EW Support Occs Employment'!$C10</f>
        <v>1.0192644483362523</v>
      </c>
      <c r="BM21" s="12">
        <f>'EW Support Occs Employment'!BM10/'EW Support Occs Employment'!$C10</f>
        <v>1.0350262697022767</v>
      </c>
      <c r="BN21" s="12">
        <f>'EW Support Occs Employment'!BN10/'EW Support Occs Employment'!$C10</f>
        <v>0.96497373029772326</v>
      </c>
      <c r="BO21" s="12">
        <f>'EW Support Occs Employment'!BO10/'EW Support Occs Employment'!$C10</f>
        <v>1.0280210157618213</v>
      </c>
      <c r="BP21" s="12">
        <f>'EW Support Occs Employment'!BP10/'EW Support Occs Employment'!$C10</f>
        <v>0.95971978984238193</v>
      </c>
      <c r="BQ21" s="12">
        <f>'EW Support Occs Employment'!BQ10/'EW Support Occs Employment'!$C10</f>
        <v>0.87215411558669009</v>
      </c>
      <c r="BR21" s="12">
        <f>'EW Support Occs Employment'!BR10/'EW Support Occs Employment'!$C10</f>
        <v>0.78108581436077051</v>
      </c>
      <c r="BS21" s="12">
        <f>'EW Support Occs Employment'!BS10/'EW Support Occs Employment'!$C10</f>
        <v>0.9054290718038529</v>
      </c>
      <c r="BT21" s="12">
        <f>'EW Support Occs Employment'!BT10/'EW Support Occs Employment'!$C10</f>
        <v>0.96147110332749541</v>
      </c>
      <c r="BU21" s="12">
        <f>'EW Support Occs Employment'!BU10/'EW Support Occs Employment'!$C10</f>
        <v>0.93695271453590201</v>
      </c>
      <c r="BV21" s="12">
        <f>'EW Support Occs Employment'!BV10/'EW Support Occs Employment'!$C10</f>
        <v>1.1366024518388793</v>
      </c>
      <c r="BW21" s="12">
        <f>'EW Support Occs Employment'!BW10/'EW Support Occs Employment'!$C10</f>
        <v>1.1418563922942206</v>
      </c>
      <c r="BX21" s="12">
        <f>'EW Support Occs Employment'!BX10/'EW Support Occs Employment'!$C10</f>
        <v>1.1873905429071803</v>
      </c>
      <c r="BY21" s="12">
        <f>'EW Support Occs Employment'!BY10/'EW Support Occs Employment'!$C10</f>
        <v>1.2066549912434326</v>
      </c>
      <c r="BZ21" s="12">
        <f>'EW Support Occs Employment'!BZ10/'EW Support Occs Employment'!$C10</f>
        <v>1.3082311733800351</v>
      </c>
      <c r="CA21" s="12">
        <f>'EW Support Occs Employment'!CA10/'EW Support Occs Employment'!$C10</f>
        <v>1.3362521891418564</v>
      </c>
      <c r="CB21" s="12">
        <f>'EW Support Occs Employment'!CB10/'EW Support Occs Employment'!$C10</f>
        <v>1.2101576182136602</v>
      </c>
      <c r="CC21" s="12">
        <f>'EW Support Occs Employment'!CC10/'EW Support Occs Employment'!$C10</f>
        <v>1.2329246935201403</v>
      </c>
      <c r="CD21" s="12">
        <f>'EW Support Occs Employment'!CD10/'EW Support Occs Employment'!$C10</f>
        <v>1.4255691768826622</v>
      </c>
      <c r="CE21" s="12">
        <f>'EW Support Occs Employment'!CE10/'EW Support Occs Employment'!$C10</f>
        <v>1.285464098073555</v>
      </c>
      <c r="CF21" s="12">
        <f>'EW Support Occs Employment'!CF10/'EW Support Occs Employment'!$C10</f>
        <v>1.2329246935201403</v>
      </c>
      <c r="CG21" s="12">
        <f>'EW Support Occs Employment'!CG10/'EW Support Occs Employment'!$C10</f>
        <v>1.3012259194395797</v>
      </c>
      <c r="CH21" s="12">
        <f>'EW Support Occs Employment'!CH10/'EW Support Occs Employment'!$C10</f>
        <v>1.2381786339754814</v>
      </c>
      <c r="CI21" s="12">
        <f>'EW Support Occs Employment'!CI10/'EW Support Occs Employment'!$C10</f>
        <v>1.2714535901926445</v>
      </c>
      <c r="CJ21" s="12">
        <f>'EW Support Occs Employment'!CJ10/'EW Support Occs Employment'!$C10</f>
        <v>1.0507880910683012</v>
      </c>
      <c r="CK21" s="12">
        <f>'EW Support Occs Employment'!CK10/'EW Support Occs Employment'!$C10</f>
        <v>1.2784588441331</v>
      </c>
      <c r="CL21" s="12">
        <f>'EW Support Occs Employment'!CL10/'EW Support Occs Employment'!$C10</f>
        <v>1.1558669001751312</v>
      </c>
      <c r="CM21" s="12">
        <f>'EW Support Occs Employment'!CM10/'EW Support Occs Employment'!$C10</f>
        <v>0.98423817863397545</v>
      </c>
      <c r="CN21" s="12">
        <f>'EW Support Occs Employment'!CN10/'EW Support Occs Employment'!$C10</f>
        <v>0.97548161120840648</v>
      </c>
      <c r="CO21" s="12">
        <f>'EW Support Occs Employment'!CO10/'EW Support Occs Employment'!$C10</f>
        <v>1.0840630472854642</v>
      </c>
      <c r="CP21" s="12">
        <f>'EW Support Occs Employment'!CP10/'EW Support Occs Employment'!$C10</f>
        <v>1.042031523642732</v>
      </c>
      <c r="CQ21" s="12">
        <f>'EW Support Occs Employment'!CQ10/'EW Support Occs Employment'!$C10</f>
        <v>0.96147110332749541</v>
      </c>
      <c r="CR21" s="12">
        <f>'EW Support Occs Employment'!CR10/'EW Support Occs Employment'!$C10</f>
        <v>0.82486865148861654</v>
      </c>
      <c r="CS21" s="12">
        <f>'EW Support Occs Employment'!CS10/'EW Support Occs Employment'!$C10</f>
        <v>0.87215411558669009</v>
      </c>
      <c r="CT21" s="12">
        <f>'EW Support Occs Employment'!CT10/'EW Support Occs Employment'!$C10</f>
        <v>0.97723292469351997</v>
      </c>
      <c r="CU21" s="12">
        <f>'EW Support Occs Employment'!CU10/'EW Support Occs Employment'!$C10</f>
        <v>0.81436077057793343</v>
      </c>
      <c r="CV21" s="12">
        <f>'EW Support Occs Employment'!CV10/'EW Support Occs Employment'!$C10</f>
        <v>0.96497373029772326</v>
      </c>
      <c r="CW21" s="12">
        <f>'EW Support Occs Employment'!CW10/'EW Support Occs Employment'!$C10</f>
        <v>0.89141856392294228</v>
      </c>
      <c r="CX21" s="12">
        <f>'EW Support Occs Employment'!CX10/'EW Support Occs Employment'!$C10</f>
        <v>1.0175131348511384</v>
      </c>
      <c r="CY21" s="12">
        <f>'EW Support Occs Employment'!CY10/'EW Support Occs Employment'!$C10</f>
        <v>1.1330998248686517</v>
      </c>
      <c r="CZ21" s="12">
        <f>'EW Support Occs Employment'!CZ10/'EW Support Occs Employment'!$C10</f>
        <v>1.2031523642732047</v>
      </c>
      <c r="DA21" s="12">
        <f>'EW Support Occs Employment'!DA10/'EW Support Occs Employment'!$C10</f>
        <v>1.2819614711033276</v>
      </c>
      <c r="DB21" s="12">
        <f>'EW Support Occs Employment'!DB10/'EW Support Occs Employment'!$C10</f>
        <v>1.2084063047285465</v>
      </c>
      <c r="DC21" s="12">
        <f>'EW Support Occs Employment'!DC10/'EW Support Occs Employment'!$C10</f>
        <v>1.2591943957968477</v>
      </c>
      <c r="DD21" s="12">
        <f>'EW Support Occs Employment'!DD10/'EW Support Occs Employment'!$C10</f>
        <v>1.1786339754816113</v>
      </c>
      <c r="DE21" s="12">
        <f>'EW Support Occs Employment'!DE10/'EW Support Occs Employment'!$C10</f>
        <v>1.2661996497373031</v>
      </c>
      <c r="DF21" s="12">
        <f>'EW Support Occs Employment'!DF10/'EW Support Occs Employment'!$C10</f>
        <v>1.0315236427320491</v>
      </c>
      <c r="DG21" s="12">
        <f>'EW Support Occs Employment'!DG10/'EW Support Occs Employment'!$C10</f>
        <v>1.1821366024518389</v>
      </c>
      <c r="DH21" s="12">
        <f>'EW Support Occs Employment'!DH10/'EW Support Occs Employment'!$C10</f>
        <v>1.1663747810858145</v>
      </c>
      <c r="DI21" s="12">
        <f>'EW Support Occs Employment'!DI10/'EW Support Occs Employment'!$C10</f>
        <v>1.1208406304728549</v>
      </c>
      <c r="DJ21" s="12">
        <f>'EW Support Occs Employment'!DJ10/'EW Support Occs Employment'!$C10</f>
        <v>0.98423817863397545</v>
      </c>
      <c r="DK21" s="12">
        <f>'EW Support Occs Employment'!DK10/'EW Support Occs Employment'!$C10</f>
        <v>1.054290718038529</v>
      </c>
      <c r="DL21" s="12">
        <f>'EW Support Occs Employment'!DL10/'EW Support Occs Employment'!$C10</f>
        <v>1.0262697022767073</v>
      </c>
      <c r="DM21" s="12">
        <f>'EW Support Occs Employment'!DM10/'EW Support Occs Employment'!$C10</f>
        <v>0.97898423817863389</v>
      </c>
      <c r="DN21" s="12">
        <f>'EW Support Occs Employment'!DN10/'EW Support Occs Employment'!$C10</f>
        <v>1.0280210157618213</v>
      </c>
      <c r="DO21" s="12">
        <f>'EW Support Occs Employment'!DO10/'EW Support Occs Employment'!$C10</f>
        <v>1.0753064798598948</v>
      </c>
      <c r="DP21" s="12">
        <f>'EW Support Occs Employment'!DP10/'EW Support Occs Employment'!$C10</f>
        <v>1.1681260945709284</v>
      </c>
      <c r="DQ21" s="12">
        <f>'EW Support Occs Employment'!DQ10/'EW Support Occs Employment'!$C10</f>
        <v>1.1943957968476357</v>
      </c>
      <c r="DR21" s="12">
        <f>'EW Support Occs Employment'!DR10/'EW Support Occs Employment'!$C10</f>
        <v>1.1155866900175131</v>
      </c>
      <c r="DS21" s="12">
        <f>'EW Support Occs Employment'!DS10/'EW Support Occs Employment'!$C10</f>
        <v>1.0402802101576185</v>
      </c>
      <c r="DT21" s="12">
        <f>'EW Support Occs Employment'!DT10/'EW Support Occs Employment'!$C10</f>
        <v>0.94921190893169871</v>
      </c>
      <c r="DU21" s="12">
        <f>'EW Support Occs Employment'!DU10/'EW Support Occs Employment'!$C10</f>
        <v>0.99299474605954485</v>
      </c>
      <c r="DV21" s="12">
        <f>'EW Support Occs Employment'!DV10/'EW Support Occs Employment'!$C10</f>
        <v>0.78458844133099825</v>
      </c>
      <c r="DW21" s="12">
        <f>'EW Support Occs Employment'!DW10/'EW Support Occs Employment'!$C10</f>
        <v>1.0052539404553416</v>
      </c>
      <c r="DX21" s="12">
        <f>'EW Support Occs Employment'!DX10/'EW Support Occs Employment'!$C10</f>
        <v>1.0245183887915938</v>
      </c>
      <c r="DY21" s="12">
        <f>'EW Support Occs Employment'!DY10/'EW Support Occs Employment'!$C10</f>
        <v>1.0402802101576185</v>
      </c>
      <c r="DZ21" s="12">
        <f>'EW Support Occs Employment'!DZ10/'EW Support Occs Employment'!$C10</f>
        <v>0.94570928196147097</v>
      </c>
      <c r="EA21" s="12">
        <f>'EW Support Occs Employment'!EA10/'EW Support Occs Employment'!$C10</f>
        <v>1.0753064798598948</v>
      </c>
      <c r="EB21" s="12">
        <f>'EW Support Occs Employment'!EB10/'EW Support Occs Employment'!$C10</f>
        <v>1.4133099824868649</v>
      </c>
      <c r="EC21" s="12">
        <f>'EW Support Occs Employment'!EC10/'EW Support Occs Employment'!$C10</f>
        <v>1.3835376532399299</v>
      </c>
      <c r="ED21" s="12">
        <f>'EW Support Occs Employment'!ED10/'EW Support Occs Employment'!$C10</f>
        <v>1.3835376532399299</v>
      </c>
    </row>
    <row r="22" spans="2:134" x14ac:dyDescent="0.45">
      <c r="B22" t="str">
        <f>'EW Support Occs Employment'!B11</f>
        <v>Film, TV, video, radio and photography</v>
      </c>
      <c r="C22" s="12">
        <f>'EW Support Occs Employment'!C11/'EW Support Occs Employment'!$C11</f>
        <v>1</v>
      </c>
      <c r="D22" s="12">
        <f>'EW Support Occs Employment'!D11/'EW Support Occs Employment'!$C11</f>
        <v>0.96461536722618213</v>
      </c>
      <c r="E22" s="12">
        <f>'EW Support Occs Employment'!E11/'EW Support Occs Employment'!$C11</f>
        <v>1.0562290741987477</v>
      </c>
      <c r="F22" s="12">
        <f>'EW Support Occs Employment'!F11/'EW Support Occs Employment'!$C11</f>
        <v>1.0437702237389688</v>
      </c>
      <c r="G22" s="12">
        <f>'EW Support Occs Employment'!G11/'EW Support Occs Employment'!$C11</f>
        <v>1.0739150432697833</v>
      </c>
      <c r="H22" s="12">
        <f>'EW Support Occs Employment'!H11/'EW Support Occs Employment'!$C11</f>
        <v>1.0965371268338011</v>
      </c>
      <c r="I22" s="12">
        <f>'EW Support Occs Employment'!I11/'EW Support Occs Employment'!$C11</f>
        <v>1.0895709013730313</v>
      </c>
      <c r="J22" s="12">
        <f>'EW Support Occs Employment'!J11/'EW Support Occs Employment'!$C11</f>
        <v>1.0911933203151052</v>
      </c>
      <c r="K22" s="12">
        <f>'EW Support Occs Employment'!K11/'EW Support Occs Employment'!$C11</f>
        <v>1.1667914948970319</v>
      </c>
      <c r="L22" s="12">
        <f>'EW Support Occs Employment'!L11/'EW Support Occs Employment'!$C11</f>
        <v>1.1823445341895245</v>
      </c>
      <c r="M22" s="12">
        <f>'EW Support Occs Employment'!M11/'EW Support Occs Employment'!$C11</f>
        <v>1.084237921909075</v>
      </c>
      <c r="N22" s="12">
        <f>'EW Support Occs Employment'!N11/'EW Support Occs Employment'!$C11</f>
        <v>1.0801456050907272</v>
      </c>
      <c r="O22" s="12">
        <f>'EW Support Occs Employment'!O11/'EW Support Occs Employment'!$C11</f>
        <v>0.98027472951612249</v>
      </c>
      <c r="P22" s="12">
        <f>'EW Support Occs Employment'!P11/'EW Support Occs Employment'!$C11</f>
        <v>0.96160633027572884</v>
      </c>
      <c r="Q22" s="12">
        <f>'EW Support Occs Employment'!Q11/'EW Support Occs Employment'!$C11</f>
        <v>0.90298461496171878</v>
      </c>
      <c r="R22" s="12">
        <f>'EW Support Occs Employment'!R11/'EW Support Occs Employment'!$C11</f>
        <v>0.99381843377568402</v>
      </c>
      <c r="S22" s="12">
        <f>'EW Support Occs Employment'!S11/'EW Support Occs Employment'!$C11</f>
        <v>1.0460640659437255</v>
      </c>
      <c r="T22" s="12">
        <f>'EW Support Occs Employment'!T11/'EW Support Occs Employment'!$C11</f>
        <v>1.0721857435972824</v>
      </c>
      <c r="U22" s="12">
        <f>'EW Support Occs Employment'!U11/'EW Support Occs Employment'!$C11</f>
        <v>1.0209718335910261</v>
      </c>
      <c r="V22" s="12">
        <f>'EW Support Occs Employment'!V11/'EW Support Occs Employment'!$C11</f>
        <v>1.0265318545050468</v>
      </c>
      <c r="W22" s="12">
        <f>'EW Support Occs Employment'!W11/'EW Support Occs Employment'!$C11</f>
        <v>1.0023343635663073</v>
      </c>
      <c r="X22" s="12">
        <f>'EW Support Occs Employment'!X11/'EW Support Occs Employment'!$C11</f>
        <v>1.0131329587335098</v>
      </c>
      <c r="Y22" s="12">
        <f>'EW Support Occs Employment'!Y11/'EW Support Occs Employment'!$C11</f>
        <v>1.1044201899121879</v>
      </c>
      <c r="Z22" s="12">
        <f>'EW Support Occs Employment'!Z11/'EW Support Occs Employment'!$C11</f>
        <v>1.0470255749821673</v>
      </c>
      <c r="AA22" s="12">
        <f>'EW Support Occs Employment'!AA11/'EW Support Occs Employment'!$C11</f>
        <v>0.98884638506550748</v>
      </c>
      <c r="AB22" s="12">
        <f>'EW Support Occs Employment'!AB11/'EW Support Occs Employment'!$C11</f>
        <v>0.995091561022589</v>
      </c>
      <c r="AC22" s="12">
        <f>'EW Support Occs Employment'!AC11/'EW Support Occs Employment'!$C11</f>
        <v>1.0532902709245271</v>
      </c>
      <c r="AD22" s="12">
        <f>'EW Support Occs Employment'!AD11/'EW Support Occs Employment'!$C11</f>
        <v>0.97516791310745143</v>
      </c>
      <c r="AE22" s="12">
        <f>'EW Support Occs Employment'!AE11/'EW Support Occs Employment'!$C11</f>
        <v>1.0760835721177906</v>
      </c>
      <c r="AF22" s="12">
        <f>'EW Support Occs Employment'!AF11/'EW Support Occs Employment'!$C11</f>
        <v>0.99712082541571134</v>
      </c>
      <c r="AG22" s="12">
        <f>'EW Support Occs Employment'!AG11/'EW Support Occs Employment'!$C11</f>
        <v>0.97337451661244168</v>
      </c>
      <c r="AH22" s="12">
        <f>'EW Support Occs Employment'!AH11/'EW Support Occs Employment'!$C11</f>
        <v>0.97277359223846693</v>
      </c>
      <c r="AI22" s="12">
        <f>'EW Support Occs Employment'!AI11/'EW Support Occs Employment'!$C11</f>
        <v>1.0590351847085258</v>
      </c>
      <c r="AJ22" s="12">
        <f>'EW Support Occs Employment'!AJ11/'EW Support Occs Employment'!$C11</f>
        <v>0.99815242396794801</v>
      </c>
      <c r="AK22" s="12">
        <f>'EW Support Occs Employment'!AK11/'EW Support Occs Employment'!$C11</f>
        <v>0.97805995510973809</v>
      </c>
      <c r="AL22" s="12">
        <f>'EW Support Occs Employment'!AL11/'EW Support Occs Employment'!$C11</f>
        <v>1.0031015012759892</v>
      </c>
      <c r="AM22" s="12">
        <f>'EW Support Occs Employment'!AM11/'EW Support Occs Employment'!$C11</f>
        <v>0.91729935986213207</v>
      </c>
      <c r="AN22" s="12">
        <f>'EW Support Occs Employment'!AN11/'EW Support Occs Employment'!$C11</f>
        <v>1.0034695328293781</v>
      </c>
      <c r="AO22" s="12">
        <f>'EW Support Occs Employment'!AO11/'EW Support Occs Employment'!$C11</f>
        <v>1.0455229149389309</v>
      </c>
      <c r="AP22" s="12">
        <f>'EW Support Occs Employment'!AP11/'EW Support Occs Employment'!$C11</f>
        <v>1.0915412108646363</v>
      </c>
      <c r="AQ22" s="12">
        <f>'EW Support Occs Employment'!AQ11/'EW Support Occs Employment'!$C11</f>
        <v>1.0180246557799033</v>
      </c>
      <c r="AR22" s="12">
        <f>'EW Support Occs Employment'!AR11/'EW Support Occs Employment'!$C11</f>
        <v>1.1256470837019958</v>
      </c>
      <c r="AS22" s="12">
        <f>'EW Support Occs Employment'!AS11/'EW Support Occs Employment'!$C11</f>
        <v>1.1336889486971133</v>
      </c>
      <c r="AT22" s="12">
        <f>'EW Support Occs Employment'!AT11/'EW Support Occs Employment'!$C11</f>
        <v>1.1154458414465105</v>
      </c>
      <c r="AU22" s="12">
        <f>'EW Support Occs Employment'!AU11/'EW Support Occs Employment'!$C11</f>
        <v>1.080655004140056</v>
      </c>
      <c r="AV22" s="12">
        <f>'EW Support Occs Employment'!AV11/'EW Support Occs Employment'!$C11</f>
        <v>1.0846687688735877</v>
      </c>
      <c r="AW22" s="12">
        <f>'EW Support Occs Employment'!AW11/'EW Support Occs Employment'!$C11</f>
        <v>1.1628338546667392</v>
      </c>
      <c r="AX22" s="12">
        <f>'EW Support Occs Employment'!AX11/'EW Support Occs Employment'!$C11</f>
        <v>1.1435798966917536</v>
      </c>
      <c r="AY22" s="12">
        <f>'EW Support Occs Employment'!AY11/'EW Support Occs Employment'!$C11</f>
        <v>1.0318627448403683</v>
      </c>
      <c r="AZ22" s="12">
        <f>'EW Support Occs Employment'!AZ11/'EW Support Occs Employment'!$C11</f>
        <v>0.95414608182978522</v>
      </c>
      <c r="BA22" s="12">
        <f>'EW Support Occs Employment'!BA11/'EW Support Occs Employment'!$C11</f>
        <v>0.92215526019880745</v>
      </c>
      <c r="BB22" s="12">
        <f>'EW Support Occs Employment'!BB11/'EW Support Occs Employment'!$C11</f>
        <v>1.0375030542235641</v>
      </c>
      <c r="BC22" s="12">
        <f>'EW Support Occs Employment'!BC11/'EW Support Occs Employment'!$C11</f>
        <v>1.0201964908632011</v>
      </c>
      <c r="BD22" s="12">
        <f>'EW Support Occs Employment'!BD11/'EW Support Occs Employment'!$C11</f>
        <v>1.0513017999660557</v>
      </c>
      <c r="BE22" s="12">
        <f>'EW Support Occs Employment'!BE11/'EW Support Occs Employment'!$C11</f>
        <v>1.0467162336346312</v>
      </c>
      <c r="BF22" s="12">
        <f>'EW Support Occs Employment'!BF11/'EW Support Occs Employment'!$C11</f>
        <v>1.1134093174709405</v>
      </c>
      <c r="BG22" s="12">
        <f>'EW Support Occs Employment'!BG11/'EW Support Occs Employment'!$C11</f>
        <v>1.046180602120121</v>
      </c>
      <c r="BH22" s="12">
        <f>'EW Support Occs Employment'!BH11/'EW Support Occs Employment'!$C11</f>
        <v>1.0503922610849574</v>
      </c>
      <c r="BI22" s="12">
        <f>'EW Support Occs Employment'!BI11/'EW Support Occs Employment'!$C11</f>
        <v>1.0138666542947385</v>
      </c>
      <c r="BJ22" s="12">
        <f>'EW Support Occs Employment'!BJ11/'EW Support Occs Employment'!$C11</f>
        <v>0.96566538817113923</v>
      </c>
      <c r="BK22" s="12">
        <f>'EW Support Occs Employment'!BK11/'EW Support Occs Employment'!$C11</f>
        <v>0.98181344053996933</v>
      </c>
      <c r="BL22" s="12">
        <f>'EW Support Occs Employment'!BL11/'EW Support Occs Employment'!$C11</f>
        <v>1.0025879376471629</v>
      </c>
      <c r="BM22" s="12">
        <f>'EW Support Occs Employment'!BM11/'EW Support Occs Employment'!$C11</f>
        <v>1.1024750790046249</v>
      </c>
      <c r="BN22" s="12">
        <f>'EW Support Occs Employment'!BN11/'EW Support Occs Employment'!$C11</f>
        <v>1.1410139914458364</v>
      </c>
      <c r="BO22" s="12">
        <f>'EW Support Occs Employment'!BO11/'EW Support Occs Employment'!$C11</f>
        <v>1.0214697772040928</v>
      </c>
      <c r="BP22" s="12">
        <f>'EW Support Occs Employment'!BP11/'EW Support Occs Employment'!$C11</f>
        <v>1.0613243857742984</v>
      </c>
      <c r="BQ22" s="12">
        <f>'EW Support Occs Employment'!BQ11/'EW Support Occs Employment'!$C11</f>
        <v>1.0800277978130486</v>
      </c>
      <c r="BR22" s="12">
        <f>'EW Support Occs Employment'!BR11/'EW Support Occs Employment'!$C11</f>
        <v>1.1404268585591999</v>
      </c>
      <c r="BS22" s="12">
        <f>'EW Support Occs Employment'!BS11/'EW Support Occs Employment'!$C11</f>
        <v>1.0866768477367847</v>
      </c>
      <c r="BT22" s="12">
        <f>'EW Support Occs Employment'!BT11/'EW Support Occs Employment'!$C11</f>
        <v>1.1375392071948156</v>
      </c>
      <c r="BU22" s="12">
        <f>'EW Support Occs Employment'!BU11/'EW Support Occs Employment'!$C11</f>
        <v>1.2230681032228212</v>
      </c>
      <c r="BV22" s="12">
        <f>'EW Support Occs Employment'!BV11/'EW Support Occs Employment'!$C11</f>
        <v>1.2551899312240498</v>
      </c>
      <c r="BW22" s="12">
        <f>'EW Support Occs Employment'!BW11/'EW Support Occs Employment'!$C11</f>
        <v>1.2558222119763274</v>
      </c>
      <c r="BX22" s="12">
        <f>'EW Support Occs Employment'!BX11/'EW Support Occs Employment'!$C11</f>
        <v>1.2008758784457241</v>
      </c>
      <c r="BY22" s="12">
        <f>'EW Support Occs Employment'!BY11/'EW Support Occs Employment'!$C11</f>
        <v>1.2309641326949061</v>
      </c>
      <c r="BZ22" s="12">
        <f>'EW Support Occs Employment'!BZ11/'EW Support Occs Employment'!$C11</f>
        <v>1.1686494714145059</v>
      </c>
      <c r="CA22" s="12">
        <f>'EW Support Occs Employment'!CA11/'EW Support Occs Employment'!$C11</f>
        <v>1.1743030362387494</v>
      </c>
      <c r="CB22" s="12">
        <f>'EW Support Occs Employment'!CB11/'EW Support Occs Employment'!$C11</f>
        <v>1.1418310313304267</v>
      </c>
      <c r="CC22" s="12">
        <f>'EW Support Occs Employment'!CC11/'EW Support Occs Employment'!$C11</f>
        <v>1.1794310668921513</v>
      </c>
      <c r="CD22" s="12">
        <f>'EW Support Occs Employment'!CD11/'EW Support Occs Employment'!$C11</f>
        <v>1.276724966114317</v>
      </c>
      <c r="CE22" s="12">
        <f>'EW Support Occs Employment'!CE11/'EW Support Occs Employment'!$C11</f>
        <v>1.255451618093302</v>
      </c>
      <c r="CF22" s="12">
        <f>'EW Support Occs Employment'!CF11/'EW Support Occs Employment'!$C11</f>
        <v>1.3169450013957194</v>
      </c>
      <c r="CG22" s="12">
        <f>'EW Support Occs Employment'!CG11/'EW Support Occs Employment'!$C11</f>
        <v>1.451549269610225</v>
      </c>
      <c r="CH22" s="12">
        <f>'EW Support Occs Employment'!CH11/'EW Support Occs Employment'!$C11</f>
        <v>1.4023648815499679</v>
      </c>
      <c r="CI22" s="12">
        <f>'EW Support Occs Employment'!CI11/'EW Support Occs Employment'!$C11</f>
        <v>1.4670732673146207</v>
      </c>
      <c r="CJ22" s="12">
        <f>'EW Support Occs Employment'!CJ11/'EW Support Occs Employment'!$C11</f>
        <v>1.4543271150658321</v>
      </c>
      <c r="CK22" s="12">
        <f>'EW Support Occs Employment'!CK11/'EW Support Occs Employment'!$C11</f>
        <v>1.4306674016210315</v>
      </c>
      <c r="CL22" s="12">
        <f>'EW Support Occs Employment'!CL11/'EW Support Occs Employment'!$C11</f>
        <v>1.399810933861783</v>
      </c>
      <c r="CM22" s="12">
        <f>'EW Support Occs Employment'!CM11/'EW Support Occs Employment'!$C11</f>
        <v>1.2918035487274506</v>
      </c>
      <c r="CN22" s="12">
        <f>'EW Support Occs Employment'!CN11/'EW Support Occs Employment'!$C11</f>
        <v>1.3304106549839549</v>
      </c>
      <c r="CO22" s="12">
        <f>'EW Support Occs Employment'!CO11/'EW Support Occs Employment'!$C11</f>
        <v>1.379142854943435</v>
      </c>
      <c r="CP22" s="12">
        <f>'EW Support Occs Employment'!CP11/'EW Support Occs Employment'!$C11</f>
        <v>1.3161457736211906</v>
      </c>
      <c r="CQ22" s="12">
        <f>'EW Support Occs Employment'!CQ11/'EW Support Occs Employment'!$C11</f>
        <v>1.2793162386495689</v>
      </c>
      <c r="CR22" s="12">
        <f>'EW Support Occs Employment'!CR11/'EW Support Occs Employment'!$C11</f>
        <v>1.2291888164932698</v>
      </c>
      <c r="CS22" s="12">
        <f>'EW Support Occs Employment'!CS11/'EW Support Occs Employment'!$C11</f>
        <v>1.1282426619938537</v>
      </c>
      <c r="CT22" s="12">
        <f>'EW Support Occs Employment'!CT11/'EW Support Occs Employment'!$C11</f>
        <v>1.1425452560975724</v>
      </c>
      <c r="CU22" s="12">
        <f>'EW Support Occs Employment'!CU11/'EW Support Occs Employment'!$C11</f>
        <v>1.2687682566947707</v>
      </c>
      <c r="CV22" s="12">
        <f>'EW Support Occs Employment'!CV11/'EW Support Occs Employment'!$C11</f>
        <v>1.1904823253662997</v>
      </c>
      <c r="CW22" s="12">
        <f>'EW Support Occs Employment'!CW11/'EW Support Occs Employment'!$C11</f>
        <v>1.1171911141757009</v>
      </c>
      <c r="CX22" s="12">
        <f>'EW Support Occs Employment'!CX11/'EW Support Occs Employment'!$C11</f>
        <v>1.2850977602190203</v>
      </c>
      <c r="CY22" s="12">
        <f>'EW Support Occs Employment'!CY11/'EW Support Occs Employment'!$C11</f>
        <v>1.3174174469671152</v>
      </c>
      <c r="CZ22" s="12">
        <f>'EW Support Occs Employment'!CZ11/'EW Support Occs Employment'!$C11</f>
        <v>1.2678346201951656</v>
      </c>
      <c r="DA22" s="12">
        <f>'EW Support Occs Employment'!DA11/'EW Support Occs Employment'!$C11</f>
        <v>1.2533751621892959</v>
      </c>
      <c r="DB22" s="12">
        <f>'EW Support Occs Employment'!DB11/'EW Support Occs Employment'!$C11</f>
        <v>1.247523082115169</v>
      </c>
      <c r="DC22" s="12">
        <f>'EW Support Occs Employment'!DC11/'EW Support Occs Employment'!$C11</f>
        <v>1.2884630316895715</v>
      </c>
      <c r="DD22" s="12">
        <f>'EW Support Occs Employment'!DD11/'EW Support Occs Employment'!$C11</f>
        <v>1.1166487069101803</v>
      </c>
      <c r="DE22" s="12">
        <f>'EW Support Occs Employment'!DE11/'EW Support Occs Employment'!$C11</f>
        <v>1.1599378423575388</v>
      </c>
      <c r="DF22" s="12">
        <f>'EW Support Occs Employment'!DF11/'EW Support Occs Employment'!$C11</f>
        <v>1.0287707514749334</v>
      </c>
      <c r="DG22" s="12">
        <f>'EW Support Occs Employment'!DG11/'EW Support Occs Employment'!$C11</f>
        <v>0.89892947114472443</v>
      </c>
      <c r="DH22" s="12">
        <f>'EW Support Occs Employment'!DH11/'EW Support Occs Employment'!$C11</f>
        <v>0.99780984864247058</v>
      </c>
      <c r="DI22" s="12">
        <f>'EW Support Occs Employment'!DI11/'EW Support Occs Employment'!$C11</f>
        <v>1.0829324747401221</v>
      </c>
      <c r="DJ22" s="12">
        <f>'EW Support Occs Employment'!DJ11/'EW Support Occs Employment'!$C11</f>
        <v>1.1342415767246807</v>
      </c>
      <c r="DK22" s="12">
        <f>'EW Support Occs Employment'!DK11/'EW Support Occs Employment'!$C11</f>
        <v>1.1407851185254996</v>
      </c>
      <c r="DL22" s="12">
        <f>'EW Support Occs Employment'!DL11/'EW Support Occs Employment'!$C11</f>
        <v>1.2845531828425418</v>
      </c>
      <c r="DM22" s="12">
        <f>'EW Support Occs Employment'!DM11/'EW Support Occs Employment'!$C11</f>
        <v>1.2390649949366039</v>
      </c>
      <c r="DN22" s="12">
        <f>'EW Support Occs Employment'!DN11/'EW Support Occs Employment'!$C11</f>
        <v>1.3058894341031362</v>
      </c>
      <c r="DO22" s="12">
        <f>'EW Support Occs Employment'!DO11/'EW Support Occs Employment'!$C11</f>
        <v>1.3203245089163047</v>
      </c>
      <c r="DP22" s="12">
        <f>'EW Support Occs Employment'!DP11/'EW Support Occs Employment'!$C11</f>
        <v>1.2648715818951406</v>
      </c>
      <c r="DQ22" s="12">
        <f>'EW Support Occs Employment'!DQ11/'EW Support Occs Employment'!$C11</f>
        <v>1.1950363902433399</v>
      </c>
      <c r="DR22" s="12">
        <f>'EW Support Occs Employment'!DR11/'EW Support Occs Employment'!$C11</f>
        <v>1.184242291019062</v>
      </c>
      <c r="DS22" s="12">
        <f>'EW Support Occs Employment'!DS11/'EW Support Occs Employment'!$C11</f>
        <v>1.1599396030935836</v>
      </c>
      <c r="DT22" s="12">
        <f>'EW Support Occs Employment'!DT11/'EW Support Occs Employment'!$C11</f>
        <v>1.1751701829137979</v>
      </c>
      <c r="DU22" s="12">
        <f>'EW Support Occs Employment'!DU11/'EW Support Occs Employment'!$C11</f>
        <v>0.9165242712140288</v>
      </c>
      <c r="DV22" s="12">
        <f>'EW Support Occs Employment'!DV11/'EW Support Occs Employment'!$C11</f>
        <v>0.95404774506402723</v>
      </c>
      <c r="DW22" s="12">
        <f>'EW Support Occs Employment'!DW11/'EW Support Occs Employment'!$C11</f>
        <v>1.0290696852852519</v>
      </c>
      <c r="DX22" s="12">
        <f>'EW Support Occs Employment'!DX11/'EW Support Occs Employment'!$C11</f>
        <v>1.035666944478365</v>
      </c>
      <c r="DY22" s="12">
        <f>'EW Support Occs Employment'!DY11/'EW Support Occs Employment'!$C11</f>
        <v>1.2173335761409878</v>
      </c>
      <c r="DZ22" s="12">
        <f>'EW Support Occs Employment'!DZ11/'EW Support Occs Employment'!$C11</f>
        <v>1.1835256070026174</v>
      </c>
      <c r="EA22" s="12">
        <f>'EW Support Occs Employment'!EA11/'EW Support Occs Employment'!$C11</f>
        <v>1.2785800310692057</v>
      </c>
      <c r="EB22" s="12">
        <f>'EW Support Occs Employment'!EB11/'EW Support Occs Employment'!$C11</f>
        <v>1.3305026073802371</v>
      </c>
      <c r="EC22" s="12">
        <f>'EW Support Occs Employment'!EC11/'EW Support Occs Employment'!$C11</f>
        <v>1.3409043167124282</v>
      </c>
      <c r="ED22" s="12">
        <f>'EW Support Occs Employment'!ED11/'EW Support Occs Employment'!$C11</f>
        <v>1.3409043167124282</v>
      </c>
    </row>
    <row r="23" spans="2:134" x14ac:dyDescent="0.45">
      <c r="B23" t="str">
        <f>'EW Support Occs Employment'!B12</f>
        <v>IT, software and computer services</v>
      </c>
      <c r="C23" s="12">
        <f>'EW Support Occs Employment'!C12/'EW Support Occs Employment'!$C12</f>
        <v>1</v>
      </c>
      <c r="D23" s="12">
        <f>'EW Support Occs Employment'!D12/'EW Support Occs Employment'!$C12</f>
        <v>1.0444278709484944</v>
      </c>
      <c r="E23" s="12">
        <f>'EW Support Occs Employment'!E12/'EW Support Occs Employment'!$C12</f>
        <v>1.1066227304338441</v>
      </c>
      <c r="F23" s="12">
        <f>'EW Support Occs Employment'!F12/'EW Support Occs Employment'!$C12</f>
        <v>1.104331723435205</v>
      </c>
      <c r="G23" s="12">
        <f>'EW Support Occs Employment'!G12/'EW Support Occs Employment'!$C12</f>
        <v>1.0967816523035372</v>
      </c>
      <c r="H23" s="12">
        <f>'EW Support Occs Employment'!H12/'EW Support Occs Employment'!$C12</f>
        <v>1.1306064890435761</v>
      </c>
      <c r="I23" s="12">
        <f>'EW Support Occs Employment'!I12/'EW Support Occs Employment'!$C12</f>
        <v>1.0277722514758909</v>
      </c>
      <c r="J23" s="12">
        <f>'EW Support Occs Employment'!J12/'EW Support Occs Employment'!$C12</f>
        <v>1.0319096690162808</v>
      </c>
      <c r="K23" s="12">
        <f>'EW Support Occs Employment'!K12/'EW Support Occs Employment'!$C12</f>
        <v>1.0081375648727013</v>
      </c>
      <c r="L23" s="12">
        <f>'EW Support Occs Employment'!L12/'EW Support Occs Employment'!$C12</f>
        <v>1.0044550213175867</v>
      </c>
      <c r="M23" s="12">
        <f>'EW Support Occs Employment'!M12/'EW Support Occs Employment'!$C12</f>
        <v>1.0558033829194218</v>
      </c>
      <c r="N23" s="12">
        <f>'EW Support Occs Employment'!N12/'EW Support Occs Employment'!$C12</f>
        <v>1.0383486152396328</v>
      </c>
      <c r="O23" s="12">
        <f>'EW Support Occs Employment'!O12/'EW Support Occs Employment'!$C12</f>
        <v>1.0909350944294751</v>
      </c>
      <c r="P23" s="12">
        <f>'EW Support Occs Employment'!P12/'EW Support Occs Employment'!$C12</f>
        <v>1.0472214657457688</v>
      </c>
      <c r="Q23" s="12">
        <f>'EW Support Occs Employment'!Q12/'EW Support Occs Employment'!$C12</f>
        <v>1.0313857936930615</v>
      </c>
      <c r="R23" s="12">
        <f>'EW Support Occs Employment'!R12/'EW Support Occs Employment'!$C12</f>
        <v>1.0583165660685365</v>
      </c>
      <c r="S23" s="12">
        <f>'EW Support Occs Employment'!S12/'EW Support Occs Employment'!$C12</f>
        <v>1.0360788957655773</v>
      </c>
      <c r="T23" s="12">
        <f>'EW Support Occs Employment'!T12/'EW Support Occs Employment'!$C12</f>
        <v>1.0439835186475426</v>
      </c>
      <c r="U23" s="12">
        <f>'EW Support Occs Employment'!U12/'EW Support Occs Employment'!$C12</f>
        <v>1.0621579115122495</v>
      </c>
      <c r="V23" s="12">
        <f>'EW Support Occs Employment'!V12/'EW Support Occs Employment'!$C12</f>
        <v>1.0474703123409581</v>
      </c>
      <c r="W23" s="12">
        <f>'EW Support Occs Employment'!W12/'EW Support Occs Employment'!$C12</f>
        <v>1.0726126655164299</v>
      </c>
      <c r="X23" s="12">
        <f>'EW Support Occs Employment'!X12/'EW Support Occs Employment'!$C12</f>
        <v>1.0396344466410008</v>
      </c>
      <c r="Y23" s="12">
        <f>'EW Support Occs Employment'!Y12/'EW Support Occs Employment'!$C12</f>
        <v>1.0607186611424135</v>
      </c>
      <c r="Z23" s="12">
        <f>'EW Support Occs Employment'!Z12/'EW Support Occs Employment'!$C12</f>
        <v>1.1051729583796848</v>
      </c>
      <c r="AA23" s="12">
        <f>'EW Support Occs Employment'!AA12/'EW Support Occs Employment'!$C12</f>
        <v>1.2105257620166145</v>
      </c>
      <c r="AB23" s="12">
        <f>'EW Support Occs Employment'!AB12/'EW Support Occs Employment'!$C12</f>
        <v>1.2250812297440208</v>
      </c>
      <c r="AC23" s="12">
        <f>'EW Support Occs Employment'!AC12/'EW Support Occs Employment'!$C12</f>
        <v>1.2313562353145813</v>
      </c>
      <c r="AD23" s="12">
        <f>'EW Support Occs Employment'!AD12/'EW Support Occs Employment'!$C12</f>
        <v>1.1554843351753414</v>
      </c>
      <c r="AE23" s="12">
        <f>'EW Support Occs Employment'!AE12/'EW Support Occs Employment'!$C12</f>
        <v>1.1469765581038263</v>
      </c>
      <c r="AF23" s="12">
        <f>'EW Support Occs Employment'!AF12/'EW Support Occs Employment'!$C12</f>
        <v>1.1633679146886595</v>
      </c>
      <c r="AG23" s="12">
        <f>'EW Support Occs Employment'!AG12/'EW Support Occs Employment'!$C12</f>
        <v>1.1445164716882019</v>
      </c>
      <c r="AH23" s="12">
        <f>'EW Support Occs Employment'!AH12/'EW Support Occs Employment'!$C12</f>
        <v>1.1591353136774856</v>
      </c>
      <c r="AI23" s="12">
        <f>'EW Support Occs Employment'!AI12/'EW Support Occs Employment'!$C12</f>
        <v>1.1523946682813901</v>
      </c>
      <c r="AJ23" s="12">
        <f>'EW Support Occs Employment'!AJ12/'EW Support Occs Employment'!$C12</f>
        <v>1.142939706954351</v>
      </c>
      <c r="AK23" s="12">
        <f>'EW Support Occs Employment'!AK12/'EW Support Occs Employment'!$C12</f>
        <v>1.1820713216407792</v>
      </c>
      <c r="AL23" s="12">
        <f>'EW Support Occs Employment'!AL12/'EW Support Occs Employment'!$C12</f>
        <v>1.1767222128011592</v>
      </c>
      <c r="AM23" s="12">
        <f>'EW Support Occs Employment'!AM12/'EW Support Occs Employment'!$C12</f>
        <v>1.2037640732518722</v>
      </c>
      <c r="AN23" s="12">
        <f>'EW Support Occs Employment'!AN12/'EW Support Occs Employment'!$C12</f>
        <v>1.2326790146890492</v>
      </c>
      <c r="AO23" s="12">
        <f>'EW Support Occs Employment'!AO12/'EW Support Occs Employment'!$C12</f>
        <v>1.1801084401036606</v>
      </c>
      <c r="AP23" s="12">
        <f>'EW Support Occs Employment'!AP12/'EW Support Occs Employment'!$C12</f>
        <v>1.2235891267966308</v>
      </c>
      <c r="AQ23" s="12">
        <f>'EW Support Occs Employment'!AQ12/'EW Support Occs Employment'!$C12</f>
        <v>1.1673572961807108</v>
      </c>
      <c r="AR23" s="12">
        <f>'EW Support Occs Employment'!AR12/'EW Support Occs Employment'!$C12</f>
        <v>1.1946477590706766</v>
      </c>
      <c r="AS23" s="12">
        <f>'EW Support Occs Employment'!AS12/'EW Support Occs Employment'!$C12</f>
        <v>1.1800712479746236</v>
      </c>
      <c r="AT23" s="12">
        <f>'EW Support Occs Employment'!AT12/'EW Support Occs Employment'!$C12</f>
        <v>1.1876477453950685</v>
      </c>
      <c r="AU23" s="12">
        <f>'EW Support Occs Employment'!AU12/'EW Support Occs Employment'!$C12</f>
        <v>1.1759230645939738</v>
      </c>
      <c r="AV23" s="12">
        <f>'EW Support Occs Employment'!AV12/'EW Support Occs Employment'!$C12</f>
        <v>1.2010020435075679</v>
      </c>
      <c r="AW23" s="12">
        <f>'EW Support Occs Employment'!AW12/'EW Support Occs Employment'!$C12</f>
        <v>1.2486996707631957</v>
      </c>
      <c r="AX23" s="12">
        <f>'EW Support Occs Employment'!AX12/'EW Support Occs Employment'!$C12</f>
        <v>1.2107638427715439</v>
      </c>
      <c r="AY23" s="12">
        <f>'EW Support Occs Employment'!AY12/'EW Support Occs Employment'!$C12</f>
        <v>1.1769759540046056</v>
      </c>
      <c r="AZ23" s="12">
        <f>'EW Support Occs Employment'!AZ12/'EW Support Occs Employment'!$C12</f>
        <v>1.1548917026701149</v>
      </c>
      <c r="BA23" s="12">
        <f>'EW Support Occs Employment'!BA12/'EW Support Occs Employment'!$C12</f>
        <v>1.1882616654248785</v>
      </c>
      <c r="BB23" s="12">
        <f>'EW Support Occs Employment'!BB12/'EW Support Occs Employment'!$C12</f>
        <v>1.2251817961349354</v>
      </c>
      <c r="BC23" s="12">
        <f>'EW Support Occs Employment'!BC12/'EW Support Occs Employment'!$C12</f>
        <v>1.2610172282254533</v>
      </c>
      <c r="BD23" s="12">
        <f>'EW Support Occs Employment'!BD12/'EW Support Occs Employment'!$C12</f>
        <v>1.2240337232535192</v>
      </c>
      <c r="BE23" s="12">
        <f>'EW Support Occs Employment'!BE12/'EW Support Occs Employment'!$C12</f>
        <v>1.2899691176357311</v>
      </c>
      <c r="BF23" s="12">
        <f>'EW Support Occs Employment'!BF12/'EW Support Occs Employment'!$C12</f>
        <v>1.3828088581046407</v>
      </c>
      <c r="BG23" s="12">
        <f>'EW Support Occs Employment'!BG12/'EW Support Occs Employment'!$C12</f>
        <v>1.3233547408390118</v>
      </c>
      <c r="BH23" s="12">
        <f>'EW Support Occs Employment'!BH12/'EW Support Occs Employment'!$C12</f>
        <v>1.3185556894554513</v>
      </c>
      <c r="BI23" s="12">
        <f>'EW Support Occs Employment'!BI12/'EW Support Occs Employment'!$C12</f>
        <v>1.2641068951194048</v>
      </c>
      <c r="BJ23" s="12">
        <f>'EW Support Occs Employment'!BJ12/'EW Support Occs Employment'!$C12</f>
        <v>1.2989107253238745</v>
      </c>
      <c r="BK23" s="12">
        <f>'EW Support Occs Employment'!BK12/'EW Support Occs Employment'!$C12</f>
        <v>1.2159384892740486</v>
      </c>
      <c r="BL23" s="12">
        <f>'EW Support Occs Employment'!BL12/'EW Support Occs Employment'!$C12</f>
        <v>1.2587156995424911</v>
      </c>
      <c r="BM23" s="12">
        <f>'EW Support Occs Employment'!BM12/'EW Support Occs Employment'!$C12</f>
        <v>1.227319384165106</v>
      </c>
      <c r="BN23" s="12">
        <f>'EW Support Occs Employment'!BN12/'EW Support Occs Employment'!$C12</f>
        <v>1.2822761492199182</v>
      </c>
      <c r="BO23" s="12">
        <f>'EW Support Occs Employment'!BO12/'EW Support Occs Employment'!$C12</f>
        <v>1.2469804970570728</v>
      </c>
      <c r="BP23" s="12">
        <f>'EW Support Occs Employment'!BP12/'EW Support Occs Employment'!$C12</f>
        <v>1.3436667217338889</v>
      </c>
      <c r="BQ23" s="12">
        <f>'EW Support Occs Employment'!BQ12/'EW Support Occs Employment'!$C12</f>
        <v>1.3922851069562636</v>
      </c>
      <c r="BR23" s="12">
        <f>'EW Support Occs Employment'!BR12/'EW Support Occs Employment'!$C12</f>
        <v>1.342926053180324</v>
      </c>
      <c r="BS23" s="12">
        <f>'EW Support Occs Employment'!BS12/'EW Support Occs Employment'!$C12</f>
        <v>1.3775392722872883</v>
      </c>
      <c r="BT23" s="12">
        <f>'EW Support Occs Employment'!BT12/'EW Support Occs Employment'!$C12</f>
        <v>1.3202332647361532</v>
      </c>
      <c r="BU23" s="12">
        <f>'EW Support Occs Employment'!BU12/'EW Support Occs Employment'!$C12</f>
        <v>1.3930203925896985</v>
      </c>
      <c r="BV23" s="12">
        <f>'EW Support Occs Employment'!BV12/'EW Support Occs Employment'!$C12</f>
        <v>1.3061116276253752</v>
      </c>
      <c r="BW23" s="12">
        <f>'EW Support Occs Employment'!BW12/'EW Support Occs Employment'!$C12</f>
        <v>1.3582642761985892</v>
      </c>
      <c r="BX23" s="12">
        <f>'EW Support Occs Employment'!BX12/'EW Support Occs Employment'!$C12</f>
        <v>1.338174715610124</v>
      </c>
      <c r="BY23" s="12">
        <f>'EW Support Occs Employment'!BY12/'EW Support Occs Employment'!$C12</f>
        <v>1.3211855877558707</v>
      </c>
      <c r="BZ23" s="12">
        <f>'EW Support Occs Employment'!BZ12/'EW Support Occs Employment'!$C12</f>
        <v>1.3069320633571442</v>
      </c>
      <c r="CA23" s="12">
        <f>'EW Support Occs Employment'!CA12/'EW Support Occs Employment'!$C12</f>
        <v>1.3303549986705565</v>
      </c>
      <c r="CB23" s="12">
        <f>'EW Support Occs Employment'!CB12/'EW Support Occs Employment'!$C12</f>
        <v>1.4083644868399665</v>
      </c>
      <c r="CC23" s="12">
        <f>'EW Support Occs Employment'!CC12/'EW Support Occs Employment'!$C12</f>
        <v>1.38097321340315</v>
      </c>
      <c r="CD23" s="12">
        <f>'EW Support Occs Employment'!CD12/'EW Support Occs Employment'!$C12</f>
        <v>1.361476041163975</v>
      </c>
      <c r="CE23" s="12">
        <f>'EW Support Occs Employment'!CE12/'EW Support Occs Employment'!$C12</f>
        <v>1.3603967254645664</v>
      </c>
      <c r="CF23" s="12">
        <f>'EW Support Occs Employment'!CF12/'EW Support Occs Employment'!$C12</f>
        <v>1.3737353631285489</v>
      </c>
      <c r="CG23" s="12">
        <f>'EW Support Occs Employment'!CG12/'EW Support Occs Employment'!$C12</f>
        <v>1.3978512531821659</v>
      </c>
      <c r="CH23" s="12">
        <f>'EW Support Occs Employment'!CH12/'EW Support Occs Employment'!$C12</f>
        <v>1.4235544296539571</v>
      </c>
      <c r="CI23" s="12">
        <f>'EW Support Occs Employment'!CI12/'EW Support Occs Employment'!$C12</f>
        <v>1.4226708638162471</v>
      </c>
      <c r="CJ23" s="12">
        <f>'EW Support Occs Employment'!CJ12/'EW Support Occs Employment'!$C12</f>
        <v>1.4838497818640657</v>
      </c>
      <c r="CK23" s="12">
        <f>'EW Support Occs Employment'!CK12/'EW Support Occs Employment'!$C12</f>
        <v>1.4828392233466645</v>
      </c>
      <c r="CL23" s="12">
        <f>'EW Support Occs Employment'!CL12/'EW Support Occs Employment'!$C12</f>
        <v>1.4949872130800637</v>
      </c>
      <c r="CM23" s="12">
        <f>'EW Support Occs Employment'!CM12/'EW Support Occs Employment'!$C12</f>
        <v>1.528854380713333</v>
      </c>
      <c r="CN23" s="12">
        <f>'EW Support Occs Employment'!CN12/'EW Support Occs Employment'!$C12</f>
        <v>1.6466566291004692</v>
      </c>
      <c r="CO23" s="12">
        <f>'EW Support Occs Employment'!CO12/'EW Support Occs Employment'!$C12</f>
        <v>1.5975779869726896</v>
      </c>
      <c r="CP23" s="12">
        <f>'EW Support Occs Employment'!CP12/'EW Support Occs Employment'!$C12</f>
        <v>1.6193661662105034</v>
      </c>
      <c r="CQ23" s="12">
        <f>'EW Support Occs Employment'!CQ12/'EW Support Occs Employment'!$C12</f>
        <v>1.6103927493134529</v>
      </c>
      <c r="CR23" s="12">
        <f>'EW Support Occs Employment'!CR12/'EW Support Occs Employment'!$C12</f>
        <v>1.5771815884472877</v>
      </c>
      <c r="CS23" s="12">
        <f>'EW Support Occs Employment'!CS12/'EW Support Occs Employment'!$C12</f>
        <v>1.5766263922270347</v>
      </c>
      <c r="CT23" s="12">
        <f>'EW Support Occs Employment'!CT12/'EW Support Occs Employment'!$C12</f>
        <v>1.5407062983500555</v>
      </c>
      <c r="CU23" s="12">
        <f>'EW Support Occs Employment'!CU12/'EW Support Occs Employment'!$C12</f>
        <v>1.5131987980738075</v>
      </c>
      <c r="CV23" s="12">
        <f>'EW Support Occs Employment'!CV12/'EW Support Occs Employment'!$C12</f>
        <v>1.5246694935155194</v>
      </c>
      <c r="CW23" s="12">
        <f>'EW Support Occs Employment'!CW12/'EW Support Occs Employment'!$C12</f>
        <v>1.5473412385910432</v>
      </c>
      <c r="CX23" s="12">
        <f>'EW Support Occs Employment'!CX12/'EW Support Occs Employment'!$C12</f>
        <v>1.6158480516200537</v>
      </c>
      <c r="CY23" s="12">
        <f>'EW Support Occs Employment'!CY12/'EW Support Occs Employment'!$C12</f>
        <v>1.6508261000057025</v>
      </c>
      <c r="CZ23" s="12">
        <f>'EW Support Occs Employment'!CZ12/'EW Support Occs Employment'!$C12</f>
        <v>1.688825546415168</v>
      </c>
      <c r="DA23" s="12">
        <f>'EW Support Occs Employment'!DA12/'EW Support Occs Employment'!$C12</f>
        <v>1.690116516580729</v>
      </c>
      <c r="DB23" s="12">
        <f>'EW Support Occs Employment'!DB12/'EW Support Occs Employment'!$C12</f>
        <v>1.664397679660421</v>
      </c>
      <c r="DC23" s="12">
        <f>'EW Support Occs Employment'!DC12/'EW Support Occs Employment'!$C12</f>
        <v>1.6621064285058453</v>
      </c>
      <c r="DD23" s="12">
        <f>'EW Support Occs Employment'!DD12/'EW Support Occs Employment'!$C12</f>
        <v>1.6302021424096949</v>
      </c>
      <c r="DE23" s="12">
        <f>'EW Support Occs Employment'!DE12/'EW Support Occs Employment'!$C12</f>
        <v>1.6862010310348787</v>
      </c>
      <c r="DF23" s="12">
        <f>'EW Support Occs Employment'!DF12/'EW Support Occs Employment'!$C12</f>
        <v>1.6372442428225971</v>
      </c>
      <c r="DG23" s="12">
        <f>'EW Support Occs Employment'!DG12/'EW Support Occs Employment'!$C12</f>
        <v>1.6571062443404561</v>
      </c>
      <c r="DH23" s="12">
        <f>'EW Support Occs Employment'!DH12/'EW Support Occs Employment'!$C12</f>
        <v>1.6545135381690739</v>
      </c>
      <c r="DI23" s="12">
        <f>'EW Support Occs Employment'!DI12/'EW Support Occs Employment'!$C12</f>
        <v>1.6554607224245979</v>
      </c>
      <c r="DJ23" s="12">
        <f>'EW Support Occs Employment'!DJ12/'EW Support Occs Employment'!$C12</f>
        <v>1.6856191643699121</v>
      </c>
      <c r="DK23" s="12">
        <f>'EW Support Occs Employment'!DK12/'EW Support Occs Employment'!$C12</f>
        <v>1.6816510704024443</v>
      </c>
      <c r="DL23" s="12">
        <f>'EW Support Occs Employment'!DL12/'EW Support Occs Employment'!$C12</f>
        <v>1.7284756535046852</v>
      </c>
      <c r="DM23" s="12">
        <f>'EW Support Occs Employment'!DM12/'EW Support Occs Employment'!$C12</f>
        <v>1.7565544987615764</v>
      </c>
      <c r="DN23" s="12">
        <f>'EW Support Occs Employment'!DN12/'EW Support Occs Employment'!$C12</f>
        <v>1.8158816233475141</v>
      </c>
      <c r="DO23" s="12">
        <f>'EW Support Occs Employment'!DO12/'EW Support Occs Employment'!$C12</f>
        <v>1.714401730207268</v>
      </c>
      <c r="DP23" s="12">
        <f>'EW Support Occs Employment'!DP12/'EW Support Occs Employment'!$C12</f>
        <v>1.758131019339491</v>
      </c>
      <c r="DQ23" s="12">
        <f>'EW Support Occs Employment'!DQ12/'EW Support Occs Employment'!$C12</f>
        <v>1.7250786603619241</v>
      </c>
      <c r="DR23" s="12">
        <f>'EW Support Occs Employment'!DR12/'EW Support Occs Employment'!$C12</f>
        <v>1.7485649699372139</v>
      </c>
      <c r="DS23" s="12">
        <f>'EW Support Occs Employment'!DS12/'EW Support Occs Employment'!$C12</f>
        <v>1.8176803200759051</v>
      </c>
      <c r="DT23" s="12">
        <f>'EW Support Occs Employment'!DT12/'EW Support Occs Employment'!$C12</f>
        <v>1.8023423412135757</v>
      </c>
      <c r="DU23" s="12">
        <f>'EW Support Occs Employment'!DU12/'EW Support Occs Employment'!$C12</f>
        <v>1.8388920155688819</v>
      </c>
      <c r="DV23" s="12">
        <f>'EW Support Occs Employment'!DV12/'EW Support Occs Employment'!$C12</f>
        <v>1.8016491423174348</v>
      </c>
      <c r="DW23" s="12">
        <f>'EW Support Occs Employment'!DW12/'EW Support Occs Employment'!$C12</f>
        <v>1.8016491423174348</v>
      </c>
      <c r="DX23" s="12">
        <f>'EW Support Occs Employment'!DX12/'EW Support Occs Employment'!$C12</f>
        <v>1.9092824312686805</v>
      </c>
      <c r="DY23" s="12">
        <f>'EW Support Occs Employment'!DY12/'EW Support Occs Employment'!$C12</f>
        <v>1.9571121899681929</v>
      </c>
      <c r="DZ23" s="12">
        <f>'EW Support Occs Employment'!DZ12/'EW Support Occs Employment'!$C12</f>
        <v>1.9901381226569825</v>
      </c>
      <c r="EA23" s="12">
        <f>'EW Support Occs Employment'!EA12/'EW Support Occs Employment'!$C12</f>
        <v>1.9766411714162748</v>
      </c>
      <c r="EB23" s="12">
        <f>'EW Support Occs Employment'!EB12/'EW Support Occs Employment'!$C12</f>
        <v>2.0285080254211989</v>
      </c>
      <c r="EC23" s="12">
        <f>'EW Support Occs Employment'!EC12/'EW Support Occs Employment'!$C12</f>
        <v>2.0237884970599063</v>
      </c>
      <c r="ED23" s="12">
        <f>'EW Support Occs Employment'!ED12/'EW Support Occs Employment'!$C12</f>
        <v>2.0237884970599063</v>
      </c>
    </row>
    <row r="24" spans="2:134" x14ac:dyDescent="0.45">
      <c r="B24" t="str">
        <f>'EW Support Occs Employment'!B13</f>
        <v>Music and Performing Arts</v>
      </c>
      <c r="C24" s="12">
        <f>'EW Support Occs Employment'!C13/'EW Support Occs Employment'!$C13</f>
        <v>1</v>
      </c>
      <c r="D24" s="12">
        <f>'EW Support Occs Employment'!D13/'EW Support Occs Employment'!$C13</f>
        <v>1.0219538171463916</v>
      </c>
      <c r="E24" s="12">
        <f>'EW Support Occs Employment'!E13/'EW Support Occs Employment'!$C13</f>
        <v>1.1188784953259763</v>
      </c>
      <c r="F24" s="12">
        <f>'EW Support Occs Employment'!F13/'EW Support Occs Employment'!$C13</f>
        <v>1.0507649069868219</v>
      </c>
      <c r="G24" s="12">
        <f>'EW Support Occs Employment'!G13/'EW Support Occs Employment'!$C13</f>
        <v>1.0363114142999568</v>
      </c>
      <c r="H24" s="12">
        <f>'EW Support Occs Employment'!H13/'EW Support Occs Employment'!$C13</f>
        <v>0.98213744404059422</v>
      </c>
      <c r="I24" s="12">
        <f>'EW Support Occs Employment'!I13/'EW Support Occs Employment'!$C13</f>
        <v>1.006271976986693</v>
      </c>
      <c r="J24" s="12">
        <f>'EW Support Occs Employment'!J13/'EW Support Occs Employment'!$C13</f>
        <v>0.87280700307649195</v>
      </c>
      <c r="K24" s="12">
        <f>'EW Support Occs Employment'!K13/'EW Support Occs Employment'!$C13</f>
        <v>0.95666277391569843</v>
      </c>
      <c r="L24" s="12">
        <f>'EW Support Occs Employment'!L13/'EW Support Occs Employment'!$C13</f>
        <v>0.90685767863781241</v>
      </c>
      <c r="M24" s="12">
        <f>'EW Support Occs Employment'!M13/'EW Support Occs Employment'!$C13</f>
        <v>0.91765817619102685</v>
      </c>
      <c r="N24" s="12">
        <f>'EW Support Occs Employment'!N13/'EW Support Occs Employment'!$C13</f>
        <v>0.89220163979883038</v>
      </c>
      <c r="O24" s="12">
        <f>'EW Support Occs Employment'!O13/'EW Support Occs Employment'!$C13</f>
        <v>0.91736938543991109</v>
      </c>
      <c r="P24" s="12">
        <f>'EW Support Occs Employment'!P13/'EW Support Occs Employment'!$C13</f>
        <v>0.87025551527926037</v>
      </c>
      <c r="Q24" s="12">
        <f>'EW Support Occs Employment'!Q13/'EW Support Occs Employment'!$C13</f>
        <v>0.90877668524519584</v>
      </c>
      <c r="R24" s="12">
        <f>'EW Support Occs Employment'!R13/'EW Support Occs Employment'!$C13</f>
        <v>1.0668228323270206</v>
      </c>
      <c r="S24" s="12">
        <f>'EW Support Occs Employment'!S13/'EW Support Occs Employment'!$C13</f>
        <v>0.99859949890255584</v>
      </c>
      <c r="T24" s="12">
        <f>'EW Support Occs Employment'!T13/'EW Support Occs Employment'!$C13</f>
        <v>0.95375940528268155</v>
      </c>
      <c r="U24" s="12">
        <f>'EW Support Occs Employment'!U13/'EW Support Occs Employment'!$C13</f>
        <v>0.99277408697700475</v>
      </c>
      <c r="V24" s="12">
        <f>'EW Support Occs Employment'!V13/'EW Support Occs Employment'!$C13</f>
        <v>0.9398228273485516</v>
      </c>
      <c r="W24" s="12">
        <f>'EW Support Occs Employment'!W13/'EW Support Occs Employment'!$C13</f>
        <v>0.89270346096452824</v>
      </c>
      <c r="X24" s="12">
        <f>'EW Support Occs Employment'!X13/'EW Support Occs Employment'!$C13</f>
        <v>0.93464165765287854</v>
      </c>
      <c r="Y24" s="12">
        <f>'EW Support Occs Employment'!Y13/'EW Support Occs Employment'!$C13</f>
        <v>1.0366783239878989</v>
      </c>
      <c r="Z24" s="12">
        <f>'EW Support Occs Employment'!Z13/'EW Support Occs Employment'!$C13</f>
        <v>1.0526236910288505</v>
      </c>
      <c r="AA24" s="12">
        <f>'EW Support Occs Employment'!AA13/'EW Support Occs Employment'!$C13</f>
        <v>1.0544303558546615</v>
      </c>
      <c r="AB24" s="12">
        <f>'EW Support Occs Employment'!AB13/'EW Support Occs Employment'!$C13</f>
        <v>1.004837046956331</v>
      </c>
      <c r="AC24" s="12">
        <f>'EW Support Occs Employment'!AC13/'EW Support Occs Employment'!$C13</f>
        <v>1.0664403640243472</v>
      </c>
      <c r="AD24" s="12">
        <f>'EW Support Occs Employment'!AD13/'EW Support Occs Employment'!$C13</f>
        <v>0.99861463564618025</v>
      </c>
      <c r="AE24" s="12">
        <f>'EW Support Occs Employment'!AE13/'EW Support Occs Employment'!$C13</f>
        <v>0.93239345896160464</v>
      </c>
      <c r="AF24" s="12">
        <f>'EW Support Occs Employment'!AF13/'EW Support Occs Employment'!$C13</f>
        <v>0.9254993667265583</v>
      </c>
      <c r="AG24" s="12">
        <f>'EW Support Occs Employment'!AG13/'EW Support Occs Employment'!$C13</f>
        <v>1.0044318571746791</v>
      </c>
      <c r="AH24" s="12">
        <f>'EW Support Occs Employment'!AH13/'EW Support Occs Employment'!$C13</f>
        <v>0.99545045660317122</v>
      </c>
      <c r="AI24" s="12">
        <f>'EW Support Occs Employment'!AI13/'EW Support Occs Employment'!$C13</f>
        <v>0.95185378246487429</v>
      </c>
      <c r="AJ24" s="12">
        <f>'EW Support Occs Employment'!AJ13/'EW Support Occs Employment'!$C13</f>
        <v>0.95445356959058703</v>
      </c>
      <c r="AK24" s="12">
        <f>'EW Support Occs Employment'!AK13/'EW Support Occs Employment'!$C13</f>
        <v>0.97648113444520146</v>
      </c>
      <c r="AL24" s="12">
        <f>'EW Support Occs Employment'!AL13/'EW Support Occs Employment'!$C13</f>
        <v>1.0199137478785221</v>
      </c>
      <c r="AM24" s="12">
        <f>'EW Support Occs Employment'!AM13/'EW Support Occs Employment'!$C13</f>
        <v>1.0470806316921235</v>
      </c>
      <c r="AN24" s="12">
        <f>'EW Support Occs Employment'!AN13/'EW Support Occs Employment'!$C13</f>
        <v>1.0089049155484719</v>
      </c>
      <c r="AO24" s="12">
        <f>'EW Support Occs Employment'!AO13/'EW Support Occs Employment'!$C13</f>
        <v>1.0211176863879501</v>
      </c>
      <c r="AP24" s="12">
        <f>'EW Support Occs Employment'!AP13/'EW Support Occs Employment'!$C13</f>
        <v>1.0882993674756212</v>
      </c>
      <c r="AQ24" s="12">
        <f>'EW Support Occs Employment'!AQ13/'EW Support Occs Employment'!$C13</f>
        <v>1.1101509052317988</v>
      </c>
      <c r="AR24" s="12">
        <f>'EW Support Occs Employment'!AR13/'EW Support Occs Employment'!$C13</f>
        <v>1.1144931852604709</v>
      </c>
      <c r="AS24" s="12">
        <f>'EW Support Occs Employment'!AS13/'EW Support Occs Employment'!$C13</f>
        <v>0.97054966713302804</v>
      </c>
      <c r="AT24" s="12">
        <f>'EW Support Occs Employment'!AT13/'EW Support Occs Employment'!$C13</f>
        <v>1.0121002452827683</v>
      </c>
      <c r="AU24" s="12">
        <f>'EW Support Occs Employment'!AU13/'EW Support Occs Employment'!$C13</f>
        <v>1.0805380049396369</v>
      </c>
      <c r="AV24" s="12">
        <f>'EW Support Occs Employment'!AV13/'EW Support Occs Employment'!$C13</f>
        <v>1.0078222777954986</v>
      </c>
      <c r="AW24" s="12">
        <f>'EW Support Occs Employment'!AW13/'EW Support Occs Employment'!$C13</f>
        <v>1.1409928672692471</v>
      </c>
      <c r="AX24" s="12">
        <f>'EW Support Occs Employment'!AX13/'EW Support Occs Employment'!$C13</f>
        <v>1.1253234153741158</v>
      </c>
      <c r="AY24" s="12">
        <f>'EW Support Occs Employment'!AY13/'EW Support Occs Employment'!$C13</f>
        <v>1.0618298614766761</v>
      </c>
      <c r="AZ24" s="12">
        <f>'EW Support Occs Employment'!AZ13/'EW Support Occs Employment'!$C13</f>
        <v>1.0922430142059034</v>
      </c>
      <c r="BA24" s="12">
        <f>'EW Support Occs Employment'!BA13/'EW Support Occs Employment'!$C13</f>
        <v>1.1131785388832618</v>
      </c>
      <c r="BB24" s="12">
        <f>'EW Support Occs Employment'!BB13/'EW Support Occs Employment'!$C13</f>
        <v>1.1368216478782129</v>
      </c>
      <c r="BC24" s="12">
        <f>'EW Support Occs Employment'!BC13/'EW Support Occs Employment'!$C13</f>
        <v>1.1692435465576745</v>
      </c>
      <c r="BD24" s="12">
        <f>'EW Support Occs Employment'!BD13/'EW Support Occs Employment'!$C13</f>
        <v>1.0988842699103347</v>
      </c>
      <c r="BE24" s="12">
        <f>'EW Support Occs Employment'!BE13/'EW Support Occs Employment'!$C13</f>
        <v>1.1115974229411019</v>
      </c>
      <c r="BF24" s="12">
        <f>'EW Support Occs Employment'!BF13/'EW Support Occs Employment'!$C13</f>
        <v>1.0174319073839626</v>
      </c>
      <c r="BG24" s="12">
        <f>'EW Support Occs Employment'!BG13/'EW Support Occs Employment'!$C13</f>
        <v>1.0899418421266958</v>
      </c>
      <c r="BH24" s="12">
        <f>'EW Support Occs Employment'!BH13/'EW Support Occs Employment'!$C13</f>
        <v>1.1526856177407065</v>
      </c>
      <c r="BI24" s="12">
        <f>'EW Support Occs Employment'!BI13/'EW Support Occs Employment'!$C13</f>
        <v>1.1005706406534899</v>
      </c>
      <c r="BJ24" s="12">
        <f>'EW Support Occs Employment'!BJ13/'EW Support Occs Employment'!$C13</f>
        <v>1.0624881801902895</v>
      </c>
      <c r="BK24" s="12">
        <f>'EW Support Occs Employment'!BK13/'EW Support Occs Employment'!$C13</f>
        <v>1.1627834897659104</v>
      </c>
      <c r="BL24" s="12">
        <f>'EW Support Occs Employment'!BL13/'EW Support Occs Employment'!$C13</f>
        <v>1.2310757234780567</v>
      </c>
      <c r="BM24" s="12">
        <f>'EW Support Occs Employment'!BM13/'EW Support Occs Employment'!$C13</f>
        <v>1.2444154931902827</v>
      </c>
      <c r="BN24" s="12">
        <f>'EW Support Occs Employment'!BN13/'EW Support Occs Employment'!$C13</f>
        <v>1.2273405521586154</v>
      </c>
      <c r="BO24" s="12">
        <f>'EW Support Occs Employment'!BO13/'EW Support Occs Employment'!$C13</f>
        <v>1.1798592641257417</v>
      </c>
      <c r="BP24" s="12">
        <f>'EW Support Occs Employment'!BP13/'EW Support Occs Employment'!$C13</f>
        <v>1.0700037604336976</v>
      </c>
      <c r="BQ24" s="12">
        <f>'EW Support Occs Employment'!BQ13/'EW Support Occs Employment'!$C13</f>
        <v>1.0983006401091218</v>
      </c>
      <c r="BR24" s="12">
        <f>'EW Support Occs Employment'!BR13/'EW Support Occs Employment'!$C13</f>
        <v>1.0512118827702801</v>
      </c>
      <c r="BS24" s="12">
        <f>'EW Support Occs Employment'!BS13/'EW Support Occs Employment'!$C13</f>
        <v>1.0242260356725015</v>
      </c>
      <c r="BT24" s="12">
        <f>'EW Support Occs Employment'!BT13/'EW Support Occs Employment'!$C13</f>
        <v>1.0513615745901745</v>
      </c>
      <c r="BU24" s="12">
        <f>'EW Support Occs Employment'!BU13/'EW Support Occs Employment'!$C13</f>
        <v>1.0020737080446636</v>
      </c>
      <c r="BV24" s="12">
        <f>'EW Support Occs Employment'!BV13/'EW Support Occs Employment'!$C13</f>
        <v>1.0474670061957068</v>
      </c>
      <c r="BW24" s="12">
        <f>'EW Support Occs Employment'!BW13/'EW Support Occs Employment'!$C13</f>
        <v>1.0251832722634691</v>
      </c>
      <c r="BX24" s="12">
        <f>'EW Support Occs Employment'!BX13/'EW Support Occs Employment'!$C13</f>
        <v>0.98412077435362433</v>
      </c>
      <c r="BY24" s="12">
        <f>'EW Support Occs Employment'!BY13/'EW Support Occs Employment'!$C13</f>
        <v>1.0394597207485954</v>
      </c>
      <c r="BZ24" s="12">
        <f>'EW Support Occs Employment'!BZ13/'EW Support Occs Employment'!$C13</f>
        <v>1.050635978338426</v>
      </c>
      <c r="CA24" s="12">
        <f>'EW Support Occs Employment'!CA13/'EW Support Occs Employment'!$C13</f>
        <v>1.0488538742588156</v>
      </c>
      <c r="CB24" s="12">
        <f>'EW Support Occs Employment'!CB13/'EW Support Occs Employment'!$C13</f>
        <v>1.0288047059835164</v>
      </c>
      <c r="CC24" s="12">
        <f>'EW Support Occs Employment'!CC13/'EW Support Occs Employment'!$C13</f>
        <v>1.2014632234787079</v>
      </c>
      <c r="CD24" s="12">
        <f>'EW Support Occs Employment'!CD13/'EW Support Occs Employment'!$C13</f>
        <v>1.1600987563970566</v>
      </c>
      <c r="CE24" s="12">
        <f>'EW Support Occs Employment'!CE13/'EW Support Occs Employment'!$C13</f>
        <v>1.1915928266522924</v>
      </c>
      <c r="CF24" s="12">
        <f>'EW Support Occs Employment'!CF13/'EW Support Occs Employment'!$C13</f>
        <v>1.1549124148871532</v>
      </c>
      <c r="CG24" s="12">
        <f>'EW Support Occs Employment'!CG13/'EW Support Occs Employment'!$C13</f>
        <v>1.2512875454917198</v>
      </c>
      <c r="CH24" s="12">
        <f>'EW Support Occs Employment'!CH13/'EW Support Occs Employment'!$C13</f>
        <v>1.3369326695879575</v>
      </c>
      <c r="CI24" s="12">
        <f>'EW Support Occs Employment'!CI13/'EW Support Occs Employment'!$C13</f>
        <v>1.2187482738350068</v>
      </c>
      <c r="CJ24" s="12">
        <f>'EW Support Occs Employment'!CJ13/'EW Support Occs Employment'!$C13</f>
        <v>1.2281428276380404</v>
      </c>
      <c r="CK24" s="12">
        <f>'EW Support Occs Employment'!CK13/'EW Support Occs Employment'!$C13</f>
        <v>1.1773576336716574</v>
      </c>
      <c r="CL24" s="12">
        <f>'EW Support Occs Employment'!CL13/'EW Support Occs Employment'!$C13</f>
        <v>1.3052438216910971</v>
      </c>
      <c r="CM24" s="12">
        <f>'EW Support Occs Employment'!CM13/'EW Support Occs Employment'!$C13</f>
        <v>1.1985083420104596</v>
      </c>
      <c r="CN24" s="12">
        <f>'EW Support Occs Employment'!CN13/'EW Support Occs Employment'!$C13</f>
        <v>1.1445122812733426</v>
      </c>
      <c r="CO24" s="12">
        <f>'EW Support Occs Employment'!CO13/'EW Support Occs Employment'!$C13</f>
        <v>1.2251092543138047</v>
      </c>
      <c r="CP24" s="12">
        <f>'EW Support Occs Employment'!CP13/'EW Support Occs Employment'!$C13</f>
        <v>1.0975795564547228</v>
      </c>
      <c r="CQ24" s="12">
        <f>'EW Support Occs Employment'!CQ13/'EW Support Occs Employment'!$C13</f>
        <v>1.2260849170388182</v>
      </c>
      <c r="CR24" s="12">
        <f>'EW Support Occs Employment'!CR13/'EW Support Occs Employment'!$C13</f>
        <v>1.2673760910258909</v>
      </c>
      <c r="CS24" s="12">
        <f>'EW Support Occs Employment'!CS13/'EW Support Occs Employment'!$C13</f>
        <v>1.2439195365484284</v>
      </c>
      <c r="CT24" s="12">
        <f>'EW Support Occs Employment'!CT13/'EW Support Occs Employment'!$C13</f>
        <v>1.2660905715628674</v>
      </c>
      <c r="CU24" s="12">
        <f>'EW Support Occs Employment'!CU13/'EW Support Occs Employment'!$C13</f>
        <v>1.2134592310637828</v>
      </c>
      <c r="CV24" s="12">
        <f>'EW Support Occs Employment'!CV13/'EW Support Occs Employment'!$C13</f>
        <v>1.2385134772014383</v>
      </c>
      <c r="CW24" s="12">
        <f>'EW Support Occs Employment'!CW13/'EW Support Occs Employment'!$C13</f>
        <v>1.272483134298821</v>
      </c>
      <c r="CX24" s="12">
        <f>'EW Support Occs Employment'!CX13/'EW Support Occs Employment'!$C13</f>
        <v>1.3071053430633919</v>
      </c>
      <c r="CY24" s="12">
        <f>'EW Support Occs Employment'!CY13/'EW Support Occs Employment'!$C13</f>
        <v>1.29277219876456</v>
      </c>
      <c r="CZ24" s="12">
        <f>'EW Support Occs Employment'!CZ13/'EW Support Occs Employment'!$C13</f>
        <v>1.2183186096203282</v>
      </c>
      <c r="DA24" s="12">
        <f>'EW Support Occs Employment'!DA13/'EW Support Occs Employment'!$C13</f>
        <v>1.2190108699261311</v>
      </c>
      <c r="DB24" s="12">
        <f>'EW Support Occs Employment'!DB13/'EW Support Occs Employment'!$C13</f>
        <v>1.2372700681339102</v>
      </c>
      <c r="DC24" s="12">
        <f>'EW Support Occs Employment'!DC13/'EW Support Occs Employment'!$C13</f>
        <v>1.3004666408986356</v>
      </c>
      <c r="DD24" s="12">
        <f>'EW Support Occs Employment'!DD13/'EW Support Occs Employment'!$C13</f>
        <v>1.3583918715894854</v>
      </c>
      <c r="DE24" s="12">
        <f>'EW Support Occs Employment'!DE13/'EW Support Occs Employment'!$C13</f>
        <v>1.3611399978738579</v>
      </c>
      <c r="DF24" s="12">
        <f>'EW Support Occs Employment'!DF13/'EW Support Occs Employment'!$C13</f>
        <v>1.355689026066226</v>
      </c>
      <c r="DG24" s="12">
        <f>'EW Support Occs Employment'!DG13/'EW Support Occs Employment'!$C13</f>
        <v>1.392608154721658</v>
      </c>
      <c r="DH24" s="12">
        <f>'EW Support Occs Employment'!DH13/'EW Support Occs Employment'!$C13</f>
        <v>1.3542941833889988</v>
      </c>
      <c r="DI24" s="12">
        <f>'EW Support Occs Employment'!DI13/'EW Support Occs Employment'!$C13</f>
        <v>1.389951271489426</v>
      </c>
      <c r="DJ24" s="12">
        <f>'EW Support Occs Employment'!DJ13/'EW Support Occs Employment'!$C13</f>
        <v>1.3152263765239467</v>
      </c>
      <c r="DK24" s="12">
        <f>'EW Support Occs Employment'!DK13/'EW Support Occs Employment'!$C13</f>
        <v>1.3810257765600469</v>
      </c>
      <c r="DL24" s="12">
        <f>'EW Support Occs Employment'!DL13/'EW Support Occs Employment'!$C13</f>
        <v>1.3595459847481091</v>
      </c>
      <c r="DM24" s="12">
        <f>'EW Support Occs Employment'!DM13/'EW Support Occs Employment'!$C13</f>
        <v>1.2845210357617156</v>
      </c>
      <c r="DN24" s="12">
        <f>'EW Support Occs Employment'!DN13/'EW Support Occs Employment'!$C13</f>
        <v>1.3197170931732425</v>
      </c>
      <c r="DO24" s="12">
        <f>'EW Support Occs Employment'!DO13/'EW Support Occs Employment'!$C13</f>
        <v>1.1830920949464143</v>
      </c>
      <c r="DP24" s="12">
        <f>'EW Support Occs Employment'!DP13/'EW Support Occs Employment'!$C13</f>
        <v>1.3697896208140039</v>
      </c>
      <c r="DQ24" s="12">
        <f>'EW Support Occs Employment'!DQ13/'EW Support Occs Employment'!$C13</f>
        <v>1.3144705611057808</v>
      </c>
      <c r="DR24" s="12">
        <f>'EW Support Occs Employment'!DR13/'EW Support Occs Employment'!$C13</f>
        <v>1.3171294458020792</v>
      </c>
      <c r="DS24" s="12">
        <f>'EW Support Occs Employment'!DS13/'EW Support Occs Employment'!$C13</f>
        <v>1.2540968794369525</v>
      </c>
      <c r="DT24" s="12">
        <f>'EW Support Occs Employment'!DT13/'EW Support Occs Employment'!$C13</f>
        <v>1.3393933362041561</v>
      </c>
      <c r="DU24" s="12">
        <f>'EW Support Occs Employment'!DU13/'EW Support Occs Employment'!$C13</f>
        <v>1.0502778870068155</v>
      </c>
      <c r="DV24" s="12">
        <f>'EW Support Occs Employment'!DV13/'EW Support Occs Employment'!$C13</f>
        <v>0.99129921021205858</v>
      </c>
      <c r="DW24" s="12">
        <f>'EW Support Occs Employment'!DW13/'EW Support Occs Employment'!$C13</f>
        <v>1.0166036098708937</v>
      </c>
      <c r="DX24" s="12">
        <f>'EW Support Occs Employment'!DX13/'EW Support Occs Employment'!$C13</f>
        <v>0.99505797949522923</v>
      </c>
      <c r="DY24" s="12">
        <f>'EW Support Occs Employment'!DY13/'EW Support Occs Employment'!$C13</f>
        <v>0.99153976636957342</v>
      </c>
      <c r="DZ24" s="12">
        <f>'EW Support Occs Employment'!DZ13/'EW Support Occs Employment'!$C13</f>
        <v>1.154685047579832</v>
      </c>
      <c r="EA24" s="12">
        <f>'EW Support Occs Employment'!EA13/'EW Support Occs Employment'!$C13</f>
        <v>1.2252812665851232</v>
      </c>
      <c r="EB24" s="12">
        <f>'EW Support Occs Employment'!EB13/'EW Support Occs Employment'!$C13</f>
        <v>1.2873461009480267</v>
      </c>
      <c r="EC24" s="12">
        <f>'EW Support Occs Employment'!EC13/'EW Support Occs Employment'!$C13</f>
        <v>1.2278947730583452</v>
      </c>
      <c r="ED24" s="12">
        <f>'EW Support Occs Employment'!ED13/'EW Support Occs Employment'!$C13</f>
        <v>1.2278947730583452</v>
      </c>
    </row>
    <row r="25" spans="2:134" x14ac:dyDescent="0.45">
      <c r="B25" t="str">
        <f>'EW Support Occs Employment'!B14</f>
        <v>Publishing</v>
      </c>
      <c r="C25" s="12">
        <f>'EW Support Occs Employment'!C14/'EW Support Occs Employment'!$C14</f>
        <v>1</v>
      </c>
      <c r="D25" s="12">
        <f>'EW Support Occs Employment'!D14/'EW Support Occs Employment'!$C14</f>
        <v>1.0101657015796865</v>
      </c>
      <c r="E25" s="12">
        <f>'EW Support Occs Employment'!E14/'EW Support Occs Employment'!$C14</f>
        <v>1.0189060126424438</v>
      </c>
      <c r="F25" s="12">
        <f>'EW Support Occs Employment'!F14/'EW Support Occs Employment'!$C14</f>
        <v>1.0543199831665631</v>
      </c>
      <c r="G25" s="12">
        <f>'EW Support Occs Employment'!G14/'EW Support Occs Employment'!$C14</f>
        <v>1.1193152630246852</v>
      </c>
      <c r="H25" s="12">
        <f>'EW Support Occs Employment'!H14/'EW Support Occs Employment'!$C14</f>
        <v>1.1568276246412901</v>
      </c>
      <c r="I25" s="12">
        <f>'EW Support Occs Employment'!I14/'EW Support Occs Employment'!$C14</f>
        <v>1.2554973489766117</v>
      </c>
      <c r="J25" s="12">
        <f>'EW Support Occs Employment'!J14/'EW Support Occs Employment'!$C14</f>
        <v>1.269519437299734</v>
      </c>
      <c r="K25" s="12">
        <f>'EW Support Occs Employment'!K14/'EW Support Occs Employment'!$C14</f>
        <v>1.168899751169469</v>
      </c>
      <c r="L25" s="12">
        <f>'EW Support Occs Employment'!L14/'EW Support Occs Employment'!$C14</f>
        <v>1.1790678915174857</v>
      </c>
      <c r="M25" s="12">
        <f>'EW Support Occs Employment'!M14/'EW Support Occs Employment'!$C14</f>
        <v>1.1803150312662218</v>
      </c>
      <c r="N25" s="12">
        <f>'EW Support Occs Employment'!N14/'EW Support Occs Employment'!$C14</f>
        <v>1.0454264861200322</v>
      </c>
      <c r="O25" s="12">
        <f>'EW Support Occs Employment'!O14/'EW Support Occs Employment'!$C14</f>
        <v>1.0589932101651864</v>
      </c>
      <c r="P25" s="12">
        <f>'EW Support Occs Employment'!P14/'EW Support Occs Employment'!$C14</f>
        <v>1.0996457423394772</v>
      </c>
      <c r="Q25" s="12">
        <f>'EW Support Occs Employment'!Q14/'EW Support Occs Employment'!$C14</f>
        <v>1.1263709234023402</v>
      </c>
      <c r="R25" s="12">
        <f>'EW Support Occs Employment'!R14/'EW Support Occs Employment'!$C14</f>
        <v>1.0573900614548852</v>
      </c>
      <c r="S25" s="12">
        <f>'EW Support Occs Employment'!S14/'EW Support Occs Employment'!$C14</f>
        <v>1.1863849250905689</v>
      </c>
      <c r="T25" s="12">
        <f>'EW Support Occs Employment'!T14/'EW Support Occs Employment'!$C14</f>
        <v>1.229059097362138</v>
      </c>
      <c r="U25" s="12">
        <f>'EW Support Occs Employment'!U14/'EW Support Occs Employment'!$C14</f>
        <v>1.3196839659601916</v>
      </c>
      <c r="V25" s="12">
        <f>'EW Support Occs Employment'!V14/'EW Support Occs Employment'!$C14</f>
        <v>1.2602757078556261</v>
      </c>
      <c r="W25" s="12">
        <f>'EW Support Occs Employment'!W14/'EW Support Occs Employment'!$C14</f>
        <v>1.1982323272510478</v>
      </c>
      <c r="X25" s="12">
        <f>'EW Support Occs Employment'!X14/'EW Support Occs Employment'!$C14</f>
        <v>1.1174713377637762</v>
      </c>
      <c r="Y25" s="12">
        <f>'EW Support Occs Employment'!Y14/'EW Support Occs Employment'!$C14</f>
        <v>1.0677305056560142</v>
      </c>
      <c r="Z25" s="12">
        <f>'EW Support Occs Employment'!Z14/'EW Support Occs Employment'!$C14</f>
        <v>1.0696218972338611</v>
      </c>
      <c r="AA25" s="12">
        <f>'EW Support Occs Employment'!AA14/'EW Support Occs Employment'!$C14</f>
        <v>1.0063072085588025</v>
      </c>
      <c r="AB25" s="12">
        <f>'EW Support Occs Employment'!AB14/'EW Support Occs Employment'!$C14</f>
        <v>0.97480283109764732</v>
      </c>
      <c r="AC25" s="12">
        <f>'EW Support Occs Employment'!AC14/'EW Support Occs Employment'!$C14</f>
        <v>1.0020558149881054</v>
      </c>
      <c r="AD25" s="12">
        <f>'EW Support Occs Employment'!AD14/'EW Support Occs Employment'!$C14</f>
        <v>1.0910321350906542</v>
      </c>
      <c r="AE25" s="12">
        <f>'EW Support Occs Employment'!AE14/'EW Support Occs Employment'!$C14</f>
        <v>1.1207788496371349</v>
      </c>
      <c r="AF25" s="12">
        <f>'EW Support Occs Employment'!AF14/'EW Support Occs Employment'!$C14</f>
        <v>1.1167129809407002</v>
      </c>
      <c r="AG25" s="12">
        <f>'EW Support Occs Employment'!AG14/'EW Support Occs Employment'!$C14</f>
        <v>1.1598005191753227</v>
      </c>
      <c r="AH25" s="12">
        <f>'EW Support Occs Employment'!AH14/'EW Support Occs Employment'!$C14</f>
        <v>1.1785678275031479</v>
      </c>
      <c r="AI25" s="12">
        <f>'EW Support Occs Employment'!AI14/'EW Support Occs Employment'!$C14</f>
        <v>1.0848465527674649</v>
      </c>
      <c r="AJ25" s="12">
        <f>'EW Support Occs Employment'!AJ14/'EW Support Occs Employment'!$C14</f>
        <v>1.0563086664275383</v>
      </c>
      <c r="AK25" s="12">
        <f>'EW Support Occs Employment'!AK14/'EW Support Occs Employment'!$C14</f>
        <v>1.0683177116643607</v>
      </c>
      <c r="AL25" s="12">
        <f>'EW Support Occs Employment'!AL14/'EW Support Occs Employment'!$C14</f>
        <v>1.0389497541884887</v>
      </c>
      <c r="AM25" s="12">
        <f>'EW Support Occs Employment'!AM14/'EW Support Occs Employment'!$C14</f>
        <v>1.0937086871173349</v>
      </c>
      <c r="AN25" s="12">
        <f>'EW Support Occs Employment'!AN14/'EW Support Occs Employment'!$C14</f>
        <v>1.0908211972282824</v>
      </c>
      <c r="AO25" s="12">
        <f>'EW Support Occs Employment'!AO14/'EW Support Occs Employment'!$C14</f>
        <v>1.1225762351763047</v>
      </c>
      <c r="AP25" s="12">
        <f>'EW Support Occs Employment'!AP14/'EW Support Occs Employment'!$C14</f>
        <v>1.0733053277646942</v>
      </c>
      <c r="AQ25" s="12">
        <f>'EW Support Occs Employment'!AQ14/'EW Support Occs Employment'!$C14</f>
        <v>1.1187904259831232</v>
      </c>
      <c r="AR25" s="12">
        <f>'EW Support Occs Employment'!AR14/'EW Support Occs Employment'!$C14</f>
        <v>1.1083603573413783</v>
      </c>
      <c r="AS25" s="12">
        <f>'EW Support Occs Employment'!AS14/'EW Support Occs Employment'!$C14</f>
        <v>1.2337800107771424</v>
      </c>
      <c r="AT25" s="12">
        <f>'EW Support Occs Employment'!AT14/'EW Support Occs Employment'!$C14</f>
        <v>1.1823947622674604</v>
      </c>
      <c r="AU25" s="12">
        <f>'EW Support Occs Employment'!AU14/'EW Support Occs Employment'!$C14</f>
        <v>1.0246909295388602</v>
      </c>
      <c r="AV25" s="12">
        <f>'EW Support Occs Employment'!AV14/'EW Support Occs Employment'!$C14</f>
        <v>1.0455879789403688</v>
      </c>
      <c r="AW25" s="12">
        <f>'EW Support Occs Employment'!AW14/'EW Support Occs Employment'!$C14</f>
        <v>1.0559559414418147</v>
      </c>
      <c r="AX25" s="12">
        <f>'EW Support Occs Employment'!AX14/'EW Support Occs Employment'!$C14</f>
        <v>1.0574113147040536</v>
      </c>
      <c r="AY25" s="12">
        <f>'EW Support Occs Employment'!AY14/'EW Support Occs Employment'!$C14</f>
        <v>1.0283538901149194</v>
      </c>
      <c r="AZ25" s="12">
        <f>'EW Support Occs Employment'!AZ14/'EW Support Occs Employment'!$C14</f>
        <v>1.0457549060214466</v>
      </c>
      <c r="BA25" s="12">
        <f>'EW Support Occs Employment'!BA14/'EW Support Occs Employment'!$C14</f>
        <v>1.0634872900096419</v>
      </c>
      <c r="BB25" s="12">
        <f>'EW Support Occs Employment'!BB14/'EW Support Occs Employment'!$C14</f>
        <v>1.1173545432981451</v>
      </c>
      <c r="BC25" s="12">
        <f>'EW Support Occs Employment'!BC14/'EW Support Occs Employment'!$C14</f>
        <v>1.1596677122862988</v>
      </c>
      <c r="BD25" s="12">
        <f>'EW Support Occs Employment'!BD14/'EW Support Occs Employment'!$C14</f>
        <v>1.1331462148767766</v>
      </c>
      <c r="BE25" s="12">
        <f>'EW Support Occs Employment'!BE14/'EW Support Occs Employment'!$C14</f>
        <v>1.1072380413726686</v>
      </c>
      <c r="BF25" s="12">
        <f>'EW Support Occs Employment'!BF14/'EW Support Occs Employment'!$C14</f>
        <v>1.1753723677886081</v>
      </c>
      <c r="BG25" s="12">
        <f>'EW Support Occs Employment'!BG14/'EW Support Occs Employment'!$C14</f>
        <v>1.0246414626470568</v>
      </c>
      <c r="BH25" s="12">
        <f>'EW Support Occs Employment'!BH14/'EW Support Occs Employment'!$C14</f>
        <v>1.035196298788609</v>
      </c>
      <c r="BI25" s="12">
        <f>'EW Support Occs Employment'!BI14/'EW Support Occs Employment'!$C14</f>
        <v>1.0574108458194562</v>
      </c>
      <c r="BJ25" s="12">
        <f>'EW Support Occs Employment'!BJ14/'EW Support Occs Employment'!$C14</f>
        <v>1.030109697131121</v>
      </c>
      <c r="BK25" s="12">
        <f>'EW Support Occs Employment'!BK14/'EW Support Occs Employment'!$C14</f>
        <v>1.0571792333466077</v>
      </c>
      <c r="BL25" s="12">
        <f>'EW Support Occs Employment'!BL14/'EW Support Occs Employment'!$C14</f>
        <v>1.0714485814901913</v>
      </c>
      <c r="BM25" s="12">
        <f>'EW Support Occs Employment'!BM14/'EW Support Occs Employment'!$C14</f>
        <v>1.0825600395637158</v>
      </c>
      <c r="BN25" s="12">
        <f>'EW Support Occs Employment'!BN14/'EW Support Occs Employment'!$C14</f>
        <v>0.99890719599566957</v>
      </c>
      <c r="BO25" s="12">
        <f>'EW Support Occs Employment'!BO14/'EW Support Occs Employment'!$C14</f>
        <v>1.0915429915007648</v>
      </c>
      <c r="BP25" s="12">
        <f>'EW Support Occs Employment'!BP14/'EW Support Occs Employment'!$C14</f>
        <v>1.0946840067821473</v>
      </c>
      <c r="BQ25" s="12">
        <f>'EW Support Occs Employment'!BQ14/'EW Support Occs Employment'!$C14</f>
        <v>1.16236397705234</v>
      </c>
      <c r="BR25" s="12">
        <f>'EW Support Occs Employment'!BR14/'EW Support Occs Employment'!$C14</f>
        <v>1.1398728497867361</v>
      </c>
      <c r="BS25" s="12">
        <f>'EW Support Occs Employment'!BS14/'EW Support Occs Employment'!$C14</f>
        <v>1.0244963459194045</v>
      </c>
      <c r="BT25" s="12">
        <f>'EW Support Occs Employment'!BT14/'EW Support Occs Employment'!$C14</f>
        <v>0.96488657879771977</v>
      </c>
      <c r="BU25" s="12">
        <f>'EW Support Occs Employment'!BU14/'EW Support Occs Employment'!$C14</f>
        <v>0.94578654765083403</v>
      </c>
      <c r="BV25" s="12">
        <f>'EW Support Occs Employment'!BV14/'EW Support Occs Employment'!$C14</f>
        <v>1.0394965952435753</v>
      </c>
      <c r="BW25" s="12">
        <f>'EW Support Occs Employment'!BW14/'EW Support Occs Employment'!$C14</f>
        <v>0.96029527247240276</v>
      </c>
      <c r="BX25" s="12">
        <f>'EW Support Occs Employment'!BX14/'EW Support Occs Employment'!$C14</f>
        <v>1.0909042172486068</v>
      </c>
      <c r="BY25" s="12">
        <f>'EW Support Occs Employment'!BY14/'EW Support Occs Employment'!$C14</f>
        <v>1.0852740180692295</v>
      </c>
      <c r="BZ25" s="12">
        <f>'EW Support Occs Employment'!BZ14/'EW Support Occs Employment'!$C14</f>
        <v>1.0593095722767014</v>
      </c>
      <c r="CA25" s="12">
        <f>'EW Support Occs Employment'!CA14/'EW Support Occs Employment'!$C14</f>
        <v>1.171755389571125</v>
      </c>
      <c r="CB25" s="12">
        <f>'EW Support Occs Employment'!CB14/'EW Support Occs Employment'!$C14</f>
        <v>1.1479088036328429</v>
      </c>
      <c r="CC25" s="12">
        <f>'EW Support Occs Employment'!CC14/'EW Support Occs Employment'!$C14</f>
        <v>1.2722062580149205</v>
      </c>
      <c r="CD25" s="12">
        <f>'EW Support Occs Employment'!CD14/'EW Support Occs Employment'!$C14</f>
        <v>1.2553259205645602</v>
      </c>
      <c r="CE25" s="12">
        <f>'EW Support Occs Employment'!CE14/'EW Support Occs Employment'!$C14</f>
        <v>1.1578361639056733</v>
      </c>
      <c r="CF25" s="12">
        <f>'EW Support Occs Employment'!CF14/'EW Support Occs Employment'!$C14</f>
        <v>1.0861994087642304</v>
      </c>
      <c r="CG25" s="12">
        <f>'EW Support Occs Employment'!CG14/'EW Support Occs Employment'!$C14</f>
        <v>1.0960865056961271</v>
      </c>
      <c r="CH25" s="12">
        <f>'EW Support Occs Employment'!CH14/'EW Support Occs Employment'!$C14</f>
        <v>1.0562503720305805</v>
      </c>
      <c r="CI25" s="12">
        <f>'EW Support Occs Employment'!CI14/'EW Support Occs Employment'!$C14</f>
        <v>0.93890829559401801</v>
      </c>
      <c r="CJ25" s="12">
        <f>'EW Support Occs Employment'!CJ14/'EW Support Occs Employment'!$C14</f>
        <v>0.96261557972284817</v>
      </c>
      <c r="CK25" s="12">
        <f>'EW Support Occs Employment'!CK14/'EW Support Occs Employment'!$C14</f>
        <v>1.0190855350123171</v>
      </c>
      <c r="CL25" s="12">
        <f>'EW Support Occs Employment'!CL14/'EW Support Occs Employment'!$C14</f>
        <v>1.0427320092217918</v>
      </c>
      <c r="CM25" s="12">
        <f>'EW Support Occs Employment'!CM14/'EW Support Occs Employment'!$C14</f>
        <v>1.0185183495342436</v>
      </c>
      <c r="CN25" s="12">
        <f>'EW Support Occs Employment'!CN14/'EW Support Occs Employment'!$C14</f>
        <v>1.0946307717247383</v>
      </c>
      <c r="CO25" s="12">
        <f>'EW Support Occs Employment'!CO14/'EW Support Occs Employment'!$C14</f>
        <v>1.1489568656603031</v>
      </c>
      <c r="CP25" s="12">
        <f>'EW Support Occs Employment'!CP14/'EW Support Occs Employment'!$C14</f>
        <v>1.0670180017821225</v>
      </c>
      <c r="CQ25" s="12">
        <f>'EW Support Occs Employment'!CQ14/'EW Support Occs Employment'!$C14</f>
        <v>1.093686552988687</v>
      </c>
      <c r="CR25" s="12">
        <f>'EW Support Occs Employment'!CR14/'EW Support Occs Employment'!$C14</f>
        <v>1.1137582083950976</v>
      </c>
      <c r="CS25" s="12">
        <f>'EW Support Occs Employment'!CS14/'EW Support Occs Employment'!$C14</f>
        <v>1.1512391636421582</v>
      </c>
      <c r="CT25" s="12">
        <f>'EW Support Occs Employment'!CT14/'EW Support Occs Employment'!$C14</f>
        <v>1.1024432558133761</v>
      </c>
      <c r="CU25" s="12">
        <f>'EW Support Occs Employment'!CU14/'EW Support Occs Employment'!$C14</f>
        <v>1.0923861377050672</v>
      </c>
      <c r="CV25" s="12">
        <f>'EW Support Occs Employment'!CV14/'EW Support Occs Employment'!$C14</f>
        <v>1.016135051255642</v>
      </c>
      <c r="CW25" s="12">
        <f>'EW Support Occs Employment'!CW14/'EW Support Occs Employment'!$C14</f>
        <v>1.0392386853497022</v>
      </c>
      <c r="CX25" s="12">
        <f>'EW Support Occs Employment'!CX14/'EW Support Occs Employment'!$C14</f>
        <v>0.96228593712454702</v>
      </c>
      <c r="CY25" s="12">
        <f>'EW Support Occs Employment'!CY14/'EW Support Occs Employment'!$C14</f>
        <v>1.0084268845950886</v>
      </c>
      <c r="CZ25" s="12">
        <f>'EW Support Occs Employment'!CZ14/'EW Support Occs Employment'!$C14</f>
        <v>1.0786560991306151</v>
      </c>
      <c r="DA25" s="12">
        <f>'EW Support Occs Employment'!DA14/'EW Support Occs Employment'!$C14</f>
        <v>1.1483280111340517</v>
      </c>
      <c r="DB25" s="12">
        <f>'EW Support Occs Employment'!DB14/'EW Support Occs Employment'!$C14</f>
        <v>1.1548169511715645</v>
      </c>
      <c r="DC25" s="12">
        <f>'EW Support Occs Employment'!DC14/'EW Support Occs Employment'!$C14</f>
        <v>1.0595473811819813</v>
      </c>
      <c r="DD25" s="12">
        <f>'EW Support Occs Employment'!DD14/'EW Support Occs Employment'!$C14</f>
        <v>1.0577370032864146</v>
      </c>
      <c r="DE25" s="12">
        <f>'EW Support Occs Employment'!DE14/'EW Support Occs Employment'!$C14</f>
        <v>1.0711299704054382</v>
      </c>
      <c r="DF25" s="12">
        <f>'EW Support Occs Employment'!DF14/'EW Support Occs Employment'!$C14</f>
        <v>1.1099263950358198</v>
      </c>
      <c r="DG25" s="12">
        <f>'EW Support Occs Employment'!DG14/'EW Support Occs Employment'!$C14</f>
        <v>1.167505957419849</v>
      </c>
      <c r="DH25" s="12">
        <f>'EW Support Occs Employment'!DH14/'EW Support Occs Employment'!$C14</f>
        <v>1.1258014767338225</v>
      </c>
      <c r="DI25" s="12">
        <f>'EW Support Occs Employment'!DI14/'EW Support Occs Employment'!$C14</f>
        <v>1.115328552718696</v>
      </c>
      <c r="DJ25" s="12">
        <f>'EW Support Occs Employment'!DJ14/'EW Support Occs Employment'!$C14</f>
        <v>1.0697621163901563</v>
      </c>
      <c r="DK25" s="12">
        <f>'EW Support Occs Employment'!DK14/'EW Support Occs Employment'!$C14</f>
        <v>1.109811198701254</v>
      </c>
      <c r="DL25" s="12">
        <f>'EW Support Occs Employment'!DL14/'EW Support Occs Employment'!$C14</f>
        <v>1.1163688536610912</v>
      </c>
      <c r="DM25" s="12">
        <f>'EW Support Occs Employment'!DM14/'EW Support Occs Employment'!$C14</f>
        <v>1.1816507638425473</v>
      </c>
      <c r="DN25" s="12">
        <f>'EW Support Occs Employment'!DN14/'EW Support Occs Employment'!$C14</f>
        <v>1.1335813316945222</v>
      </c>
      <c r="DO25" s="12">
        <f>'EW Support Occs Employment'!DO14/'EW Support Occs Employment'!$C14</f>
        <v>0.99312547732789569</v>
      </c>
      <c r="DP25" s="12">
        <f>'EW Support Occs Employment'!DP14/'EW Support Occs Employment'!$C14</f>
        <v>1.033427992235691</v>
      </c>
      <c r="DQ25" s="12">
        <f>'EW Support Occs Employment'!DQ14/'EW Support Occs Employment'!$C14</f>
        <v>1.0136325734120131</v>
      </c>
      <c r="DR25" s="12">
        <f>'EW Support Occs Employment'!DR14/'EW Support Occs Employment'!$C14</f>
        <v>1.1134468349955957</v>
      </c>
      <c r="DS25" s="12">
        <f>'EW Support Occs Employment'!DS14/'EW Support Occs Employment'!$C14</f>
        <v>1.0689029701121668</v>
      </c>
      <c r="DT25" s="12">
        <f>'EW Support Occs Employment'!DT14/'EW Support Occs Employment'!$C14</f>
        <v>1.1374615559618531</v>
      </c>
      <c r="DU25" s="12">
        <f>'EW Support Occs Employment'!DU14/'EW Support Occs Employment'!$C14</f>
        <v>1.0869283157333141</v>
      </c>
      <c r="DV25" s="12">
        <f>'EW Support Occs Employment'!DV14/'EW Support Occs Employment'!$C14</f>
        <v>0.93344889159732414</v>
      </c>
      <c r="DW25" s="12">
        <f>'EW Support Occs Employment'!DW14/'EW Support Occs Employment'!$C14</f>
        <v>0.93725513342431066</v>
      </c>
      <c r="DX25" s="12">
        <f>'EW Support Occs Employment'!DX14/'EW Support Occs Employment'!$C14</f>
        <v>1.0033567127633076</v>
      </c>
      <c r="DY25" s="12">
        <f>'EW Support Occs Employment'!DY14/'EW Support Occs Employment'!$C14</f>
        <v>1.081392528377932</v>
      </c>
      <c r="DZ25" s="12">
        <f>'EW Support Occs Employment'!DZ14/'EW Support Occs Employment'!$C14</f>
        <v>1.0935284254364157</v>
      </c>
      <c r="EA25" s="12">
        <f>'EW Support Occs Employment'!EA14/'EW Support Occs Employment'!$C14</f>
        <v>1.0867313690466491</v>
      </c>
      <c r="EB25" s="12">
        <f>'EW Support Occs Employment'!EB14/'EW Support Occs Employment'!$C14</f>
        <v>0.9952175071336774</v>
      </c>
      <c r="EC25" s="12">
        <f>'EW Support Occs Employment'!EC14/'EW Support Occs Employment'!$C14</f>
        <v>0.89648051617988611</v>
      </c>
      <c r="ED25" s="12">
        <f>'EW Support Occs Employment'!ED14/'EW Support Occs Employment'!$C14</f>
        <v>0.89648051617988611</v>
      </c>
    </row>
    <row r="27" spans="2:134" x14ac:dyDescent="0.45">
      <c r="C27" s="10">
        <f t="shared" ref="C27:BN27" si="3">C17</f>
        <v>40179</v>
      </c>
      <c r="D27" s="10">
        <f t="shared" si="3"/>
        <v>40210</v>
      </c>
      <c r="E27" s="10">
        <f t="shared" si="3"/>
        <v>40238</v>
      </c>
      <c r="F27" s="10">
        <f t="shared" si="3"/>
        <v>40269</v>
      </c>
      <c r="G27" s="10">
        <f t="shared" si="3"/>
        <v>40299</v>
      </c>
      <c r="H27" s="10">
        <f t="shared" si="3"/>
        <v>40330</v>
      </c>
      <c r="I27" s="10">
        <f t="shared" si="3"/>
        <v>40360</v>
      </c>
      <c r="J27" s="10">
        <f t="shared" si="3"/>
        <v>40391</v>
      </c>
      <c r="K27" s="10">
        <f t="shared" si="3"/>
        <v>40422</v>
      </c>
      <c r="L27" s="10">
        <f t="shared" si="3"/>
        <v>40452</v>
      </c>
      <c r="M27" s="10">
        <f t="shared" si="3"/>
        <v>40483</v>
      </c>
      <c r="N27" s="10">
        <f t="shared" si="3"/>
        <v>40513</v>
      </c>
      <c r="O27" s="10">
        <f t="shared" si="3"/>
        <v>40544</v>
      </c>
      <c r="P27" s="10">
        <f t="shared" si="3"/>
        <v>40575</v>
      </c>
      <c r="Q27" s="10">
        <f t="shared" si="3"/>
        <v>40603</v>
      </c>
      <c r="R27" s="10">
        <f t="shared" si="3"/>
        <v>40634</v>
      </c>
      <c r="S27" s="10">
        <f t="shared" si="3"/>
        <v>40664</v>
      </c>
      <c r="T27" s="10">
        <f t="shared" si="3"/>
        <v>40695</v>
      </c>
      <c r="U27" s="10">
        <f t="shared" si="3"/>
        <v>40725</v>
      </c>
      <c r="V27" s="10">
        <f t="shared" si="3"/>
        <v>40756</v>
      </c>
      <c r="W27" s="10">
        <f t="shared" si="3"/>
        <v>40787</v>
      </c>
      <c r="X27" s="10">
        <f t="shared" si="3"/>
        <v>40817</v>
      </c>
      <c r="Y27" s="10">
        <f t="shared" si="3"/>
        <v>40848</v>
      </c>
      <c r="Z27" s="10">
        <f t="shared" si="3"/>
        <v>40878</v>
      </c>
      <c r="AA27" s="10">
        <f t="shared" si="3"/>
        <v>40909</v>
      </c>
      <c r="AB27" s="10">
        <f t="shared" si="3"/>
        <v>40940</v>
      </c>
      <c r="AC27" s="10">
        <f t="shared" si="3"/>
        <v>40969</v>
      </c>
      <c r="AD27" s="10">
        <f t="shared" si="3"/>
        <v>41000</v>
      </c>
      <c r="AE27" s="10">
        <f t="shared" si="3"/>
        <v>41030</v>
      </c>
      <c r="AF27" s="10">
        <f t="shared" si="3"/>
        <v>41061</v>
      </c>
      <c r="AG27" s="10">
        <f t="shared" si="3"/>
        <v>41091</v>
      </c>
      <c r="AH27" s="10">
        <f t="shared" si="3"/>
        <v>41122</v>
      </c>
      <c r="AI27" s="10">
        <f t="shared" si="3"/>
        <v>41153</v>
      </c>
      <c r="AJ27" s="10">
        <f t="shared" si="3"/>
        <v>41183</v>
      </c>
      <c r="AK27" s="10">
        <f t="shared" si="3"/>
        <v>41214</v>
      </c>
      <c r="AL27" s="10">
        <f t="shared" si="3"/>
        <v>41244</v>
      </c>
      <c r="AM27" s="10">
        <f t="shared" si="3"/>
        <v>41275</v>
      </c>
      <c r="AN27" s="10">
        <f t="shared" si="3"/>
        <v>41306</v>
      </c>
      <c r="AO27" s="10">
        <f t="shared" si="3"/>
        <v>41334</v>
      </c>
      <c r="AP27" s="10">
        <f t="shared" si="3"/>
        <v>41365</v>
      </c>
      <c r="AQ27" s="10">
        <f t="shared" si="3"/>
        <v>41395</v>
      </c>
      <c r="AR27" s="10">
        <f t="shared" si="3"/>
        <v>41426</v>
      </c>
      <c r="AS27" s="10">
        <f t="shared" si="3"/>
        <v>41456</v>
      </c>
      <c r="AT27" s="10">
        <f t="shared" si="3"/>
        <v>41487</v>
      </c>
      <c r="AU27" s="10">
        <f t="shared" si="3"/>
        <v>41518</v>
      </c>
      <c r="AV27" s="10">
        <f t="shared" si="3"/>
        <v>41548</v>
      </c>
      <c r="AW27" s="10">
        <f t="shared" si="3"/>
        <v>41579</v>
      </c>
      <c r="AX27" s="10">
        <f t="shared" si="3"/>
        <v>41609</v>
      </c>
      <c r="AY27" s="10">
        <f t="shared" si="3"/>
        <v>41640</v>
      </c>
      <c r="AZ27" s="10">
        <f t="shared" si="3"/>
        <v>41671</v>
      </c>
      <c r="BA27" s="10">
        <f t="shared" si="3"/>
        <v>41699</v>
      </c>
      <c r="BB27" s="10">
        <f t="shared" si="3"/>
        <v>41730</v>
      </c>
      <c r="BC27" s="10">
        <f t="shared" si="3"/>
        <v>41760</v>
      </c>
      <c r="BD27" s="10">
        <f t="shared" si="3"/>
        <v>41791</v>
      </c>
      <c r="BE27" s="10">
        <f t="shared" si="3"/>
        <v>41821</v>
      </c>
      <c r="BF27" s="10">
        <f t="shared" si="3"/>
        <v>41852</v>
      </c>
      <c r="BG27" s="10">
        <f t="shared" si="3"/>
        <v>41883</v>
      </c>
      <c r="BH27" s="10">
        <f t="shared" si="3"/>
        <v>41913</v>
      </c>
      <c r="BI27" s="10">
        <f t="shared" si="3"/>
        <v>41944</v>
      </c>
      <c r="BJ27" s="10">
        <f t="shared" si="3"/>
        <v>41974</v>
      </c>
      <c r="BK27" s="10">
        <f t="shared" si="3"/>
        <v>42005</v>
      </c>
      <c r="BL27" s="10">
        <f t="shared" si="3"/>
        <v>42036</v>
      </c>
      <c r="BM27" s="10">
        <f t="shared" si="3"/>
        <v>42064</v>
      </c>
      <c r="BN27" s="10">
        <f t="shared" si="3"/>
        <v>42095</v>
      </c>
      <c r="BO27" s="10">
        <f t="shared" ref="BO27:DZ27" si="4">BO17</f>
        <v>42125</v>
      </c>
      <c r="BP27" s="10">
        <f t="shared" si="4"/>
        <v>42156</v>
      </c>
      <c r="BQ27" s="10">
        <f t="shared" si="4"/>
        <v>42186</v>
      </c>
      <c r="BR27" s="10">
        <f t="shared" si="4"/>
        <v>42217</v>
      </c>
      <c r="BS27" s="10">
        <f t="shared" si="4"/>
        <v>42248</v>
      </c>
      <c r="BT27" s="10">
        <f t="shared" si="4"/>
        <v>42278</v>
      </c>
      <c r="BU27" s="10">
        <f t="shared" si="4"/>
        <v>42309</v>
      </c>
      <c r="BV27" s="10">
        <f t="shared" si="4"/>
        <v>42339</v>
      </c>
      <c r="BW27" s="10">
        <f t="shared" si="4"/>
        <v>42370</v>
      </c>
      <c r="BX27" s="10">
        <f t="shared" si="4"/>
        <v>42401</v>
      </c>
      <c r="BY27" s="10">
        <f t="shared" si="4"/>
        <v>42430</v>
      </c>
      <c r="BZ27" s="10">
        <f t="shared" si="4"/>
        <v>42461</v>
      </c>
      <c r="CA27" s="10">
        <f t="shared" si="4"/>
        <v>42491</v>
      </c>
      <c r="CB27" s="10">
        <f t="shared" si="4"/>
        <v>42522</v>
      </c>
      <c r="CC27" s="10">
        <f t="shared" si="4"/>
        <v>42552</v>
      </c>
      <c r="CD27" s="10">
        <f t="shared" si="4"/>
        <v>42583</v>
      </c>
      <c r="CE27" s="10">
        <f t="shared" si="4"/>
        <v>42614</v>
      </c>
      <c r="CF27" s="10">
        <f t="shared" si="4"/>
        <v>42644</v>
      </c>
      <c r="CG27" s="10">
        <f t="shared" si="4"/>
        <v>42675</v>
      </c>
      <c r="CH27" s="10">
        <f t="shared" si="4"/>
        <v>42705</v>
      </c>
      <c r="CI27" s="10">
        <f t="shared" si="4"/>
        <v>42736</v>
      </c>
      <c r="CJ27" s="10">
        <f t="shared" si="4"/>
        <v>42767</v>
      </c>
      <c r="CK27" s="10">
        <f t="shared" si="4"/>
        <v>42795</v>
      </c>
      <c r="CL27" s="10">
        <f t="shared" si="4"/>
        <v>42826</v>
      </c>
      <c r="CM27" s="10">
        <f t="shared" si="4"/>
        <v>42856</v>
      </c>
      <c r="CN27" s="10">
        <f t="shared" si="4"/>
        <v>42887</v>
      </c>
      <c r="CO27" s="10">
        <f t="shared" si="4"/>
        <v>42917</v>
      </c>
      <c r="CP27" s="10">
        <f t="shared" si="4"/>
        <v>42948</v>
      </c>
      <c r="CQ27" s="10">
        <f t="shared" si="4"/>
        <v>42979</v>
      </c>
      <c r="CR27" s="10">
        <f t="shared" si="4"/>
        <v>43009</v>
      </c>
      <c r="CS27" s="10">
        <f t="shared" si="4"/>
        <v>43040</v>
      </c>
      <c r="CT27" s="10">
        <f t="shared" si="4"/>
        <v>43070</v>
      </c>
      <c r="CU27" s="10">
        <f t="shared" si="4"/>
        <v>43101</v>
      </c>
      <c r="CV27" s="10">
        <f t="shared" si="4"/>
        <v>43132</v>
      </c>
      <c r="CW27" s="10">
        <f t="shared" si="4"/>
        <v>43160</v>
      </c>
      <c r="CX27" s="10">
        <f t="shared" si="4"/>
        <v>43191</v>
      </c>
      <c r="CY27" s="10">
        <f t="shared" si="4"/>
        <v>43221</v>
      </c>
      <c r="CZ27" s="10">
        <f t="shared" si="4"/>
        <v>43252</v>
      </c>
      <c r="DA27" s="10">
        <f t="shared" si="4"/>
        <v>43282</v>
      </c>
      <c r="DB27" s="10">
        <f t="shared" si="4"/>
        <v>43313</v>
      </c>
      <c r="DC27" s="10">
        <f t="shared" si="4"/>
        <v>43344</v>
      </c>
      <c r="DD27" s="10">
        <f t="shared" si="4"/>
        <v>43374</v>
      </c>
      <c r="DE27" s="10">
        <f t="shared" si="4"/>
        <v>43405</v>
      </c>
      <c r="DF27" s="10">
        <f t="shared" si="4"/>
        <v>43435</v>
      </c>
      <c r="DG27" s="10">
        <f t="shared" si="4"/>
        <v>43466</v>
      </c>
      <c r="DH27" s="10">
        <f t="shared" si="4"/>
        <v>43497</v>
      </c>
      <c r="DI27" s="10">
        <f t="shared" si="4"/>
        <v>43525</v>
      </c>
      <c r="DJ27" s="10">
        <f t="shared" si="4"/>
        <v>43556</v>
      </c>
      <c r="DK27" s="10">
        <f t="shared" si="4"/>
        <v>43586</v>
      </c>
      <c r="DL27" s="10">
        <f t="shared" si="4"/>
        <v>43617</v>
      </c>
      <c r="DM27" s="10">
        <f t="shared" si="4"/>
        <v>43647</v>
      </c>
      <c r="DN27" s="10">
        <f t="shared" si="4"/>
        <v>43678</v>
      </c>
      <c r="DO27" s="10">
        <f t="shared" si="4"/>
        <v>43709</v>
      </c>
      <c r="DP27" s="10">
        <f t="shared" si="4"/>
        <v>43739</v>
      </c>
      <c r="DQ27" s="10">
        <f t="shared" si="4"/>
        <v>43770</v>
      </c>
      <c r="DR27" s="10">
        <f t="shared" si="4"/>
        <v>43800</v>
      </c>
      <c r="DS27" s="10">
        <f t="shared" si="4"/>
        <v>43831</v>
      </c>
      <c r="DT27" s="10">
        <f t="shared" si="4"/>
        <v>43862</v>
      </c>
      <c r="DU27" s="10">
        <f t="shared" si="4"/>
        <v>43891</v>
      </c>
      <c r="DV27" s="10">
        <f t="shared" si="4"/>
        <v>43922</v>
      </c>
      <c r="DW27" s="10">
        <f t="shared" si="4"/>
        <v>43952</v>
      </c>
      <c r="DX27" s="10">
        <f t="shared" si="4"/>
        <v>43983</v>
      </c>
      <c r="DY27" s="10">
        <f t="shared" si="4"/>
        <v>44013</v>
      </c>
      <c r="DZ27" s="10">
        <f t="shared" si="4"/>
        <v>44044</v>
      </c>
      <c r="EA27" s="10">
        <f t="shared" ref="EA27:ED27" si="5">EA17</f>
        <v>44075</v>
      </c>
      <c r="EB27" s="10">
        <f t="shared" si="5"/>
        <v>44105</v>
      </c>
      <c r="EC27" s="10">
        <f t="shared" si="5"/>
        <v>44136</v>
      </c>
      <c r="ED27" s="10">
        <f t="shared" si="5"/>
        <v>44166</v>
      </c>
    </row>
    <row r="28" spans="2:134" x14ac:dyDescent="0.45">
      <c r="B28" t="str">
        <f t="shared" ref="B28:B35" si="6">B18</f>
        <v>Advertising and marketing</v>
      </c>
      <c r="C28" s="12" cm="1">
        <f t="array" ref="C28:ED28">TRANSPOSE(_xll.hp_filter(TRANSPOSE(C18:ED18),6.25))</f>
        <v>0.9807156024391448</v>
      </c>
      <c r="D28" s="12">
        <v>0.98017412062736675</v>
      </c>
      <c r="E28" s="12">
        <v>0.98271814242532551</v>
      </c>
      <c r="F28" s="12">
        <v>0.98987112520285858</v>
      </c>
      <c r="G28" s="12">
        <v>1.0013645754421263</v>
      </c>
      <c r="H28" s="12">
        <v>1.0194480740286749</v>
      </c>
      <c r="I28" s="12">
        <v>1.0423795179892785</v>
      </c>
      <c r="J28" s="12">
        <v>1.0650486128831402</v>
      </c>
      <c r="K28" s="12">
        <v>1.0812550127348151</v>
      </c>
      <c r="L28" s="12">
        <v>1.0954574400729775</v>
      </c>
      <c r="M28" s="12">
        <v>1.1111418865582894</v>
      </c>
      <c r="N28" s="12">
        <v>1.1275556768712864</v>
      </c>
      <c r="O28" s="12">
        <v>1.1367733310742651</v>
      </c>
      <c r="P28" s="12">
        <v>1.1319666706927651</v>
      </c>
      <c r="Q28" s="12">
        <v>1.1140596856830467</v>
      </c>
      <c r="R28" s="12">
        <v>1.0896947172543441</v>
      </c>
      <c r="S28" s="12">
        <v>1.066821486978766</v>
      </c>
      <c r="T28" s="12">
        <v>1.0551328771117721</v>
      </c>
      <c r="U28" s="12">
        <v>1.0561178161560461</v>
      </c>
      <c r="V28" s="12">
        <v>1.0673630183124645</v>
      </c>
      <c r="W28" s="12">
        <v>1.0773844247907725</v>
      </c>
      <c r="X28" s="12">
        <v>1.0829406149918559</v>
      </c>
      <c r="Y28" s="12">
        <v>1.0849672823861303</v>
      </c>
      <c r="Z28" s="12">
        <v>1.0845354343101621</v>
      </c>
      <c r="AA28" s="12">
        <v>1.0847455970364295</v>
      </c>
      <c r="AB28" s="12">
        <v>1.0867877016369467</v>
      </c>
      <c r="AC28" s="12">
        <v>1.0867307680003799</v>
      </c>
      <c r="AD28" s="12">
        <v>1.083190265893585</v>
      </c>
      <c r="AE28" s="12">
        <v>1.0750632718830011</v>
      </c>
      <c r="AF28" s="12">
        <v>1.0656654178383822</v>
      </c>
      <c r="AG28" s="12">
        <v>1.0576575482013888</v>
      </c>
      <c r="AH28" s="12">
        <v>1.0492109385114925</v>
      </c>
      <c r="AI28" s="12">
        <v>1.0382521544751713</v>
      </c>
      <c r="AJ28" s="12">
        <v>1.0227950860804957</v>
      </c>
      <c r="AK28" s="12">
        <v>1.0043192707311293</v>
      </c>
      <c r="AL28" s="12">
        <v>0.98602196741221992</v>
      </c>
      <c r="AM28" s="12">
        <v>0.97469720772920387</v>
      </c>
      <c r="AN28" s="12">
        <v>0.97393711694983165</v>
      </c>
      <c r="AO28" s="12">
        <v>0.98083805687972425</v>
      </c>
      <c r="AP28" s="12">
        <v>0.99147834333039264</v>
      </c>
      <c r="AQ28" s="12">
        <v>1.0018992800309479</v>
      </c>
      <c r="AR28" s="12">
        <v>1.009891824657235</v>
      </c>
      <c r="AS28" s="12">
        <v>1.018560265226417</v>
      </c>
      <c r="AT28" s="12">
        <v>1.0283828941992272</v>
      </c>
      <c r="AU28" s="12">
        <v>1.0376983953406658</v>
      </c>
      <c r="AV28" s="12">
        <v>1.0471557825513447</v>
      </c>
      <c r="AW28" s="12">
        <v>1.0606280520209705</v>
      </c>
      <c r="AX28" s="12">
        <v>1.0811649988305356</v>
      </c>
      <c r="AY28" s="12">
        <v>1.1040145212518917</v>
      </c>
      <c r="AZ28" s="12">
        <v>1.1232275339640367</v>
      </c>
      <c r="BA28" s="12">
        <v>1.1372450774699272</v>
      </c>
      <c r="BB28" s="12">
        <v>1.1458721273297818</v>
      </c>
      <c r="BC28" s="12">
        <v>1.1504934678408545</v>
      </c>
      <c r="BD28" s="12">
        <v>1.152191241682325</v>
      </c>
      <c r="BE28" s="12">
        <v>1.1481956847897146</v>
      </c>
      <c r="BF28" s="12">
        <v>1.1425448139483141</v>
      </c>
      <c r="BG28" s="12">
        <v>1.136571288368194</v>
      </c>
      <c r="BH28" s="12">
        <v>1.1315137553154249</v>
      </c>
      <c r="BI28" s="12">
        <v>1.1234088882050024</v>
      </c>
      <c r="BJ28" s="12">
        <v>1.1140120959548778</v>
      </c>
      <c r="BK28" s="12">
        <v>1.1075092025525253</v>
      </c>
      <c r="BL28" s="12">
        <v>1.0993552096448416</v>
      </c>
      <c r="BM28" s="12">
        <v>1.0903898634753846</v>
      </c>
      <c r="BN28" s="12">
        <v>1.0852272066249133</v>
      </c>
      <c r="BO28" s="12">
        <v>1.0891622794410307</v>
      </c>
      <c r="BP28" s="12">
        <v>1.0964708117154991</v>
      </c>
      <c r="BQ28" s="12">
        <v>1.104191532659593</v>
      </c>
      <c r="BR28" s="12">
        <v>1.102565822045908</v>
      </c>
      <c r="BS28" s="12">
        <v>1.0937621154118449</v>
      </c>
      <c r="BT28" s="12">
        <v>1.0843606037976357</v>
      </c>
      <c r="BU28" s="12">
        <v>1.0761526820283429</v>
      </c>
      <c r="BV28" s="12">
        <v>1.0693268319386127</v>
      </c>
      <c r="BW28" s="12">
        <v>1.0617109519329886</v>
      </c>
      <c r="BX28" s="12">
        <v>1.056974139669089</v>
      </c>
      <c r="BY28" s="12">
        <v>1.0577567754484429</v>
      </c>
      <c r="BZ28" s="12">
        <v>1.060839689787886</v>
      </c>
      <c r="CA28" s="12">
        <v>1.0630020638409943</v>
      </c>
      <c r="CB28" s="12">
        <v>1.0629045551360785</v>
      </c>
      <c r="CC28" s="12">
        <v>1.0589903955375279</v>
      </c>
      <c r="CD28" s="12">
        <v>1.056415835645435</v>
      </c>
      <c r="CE28" s="12">
        <v>1.0602171474977964</v>
      </c>
      <c r="CF28" s="12">
        <v>1.0708051928718145</v>
      </c>
      <c r="CG28" s="12">
        <v>1.0841641683392491</v>
      </c>
      <c r="CH28" s="12">
        <v>1.1027695584781088</v>
      </c>
      <c r="CI28" s="12">
        <v>1.1211044330443189</v>
      </c>
      <c r="CJ28" s="12">
        <v>1.1355814820054808</v>
      </c>
      <c r="CK28" s="12">
        <v>1.1486315106203051</v>
      </c>
      <c r="CL28" s="12">
        <v>1.1637733076936718</v>
      </c>
      <c r="CM28" s="12">
        <v>1.1808788137329169</v>
      </c>
      <c r="CN28" s="12">
        <v>1.1957164456256586</v>
      </c>
      <c r="CO28" s="12">
        <v>1.2048448926126341</v>
      </c>
      <c r="CP28" s="12">
        <v>1.2118958525971295</v>
      </c>
      <c r="CQ28" s="12">
        <v>1.2250294334049432</v>
      </c>
      <c r="CR28" s="12">
        <v>1.2469088531353509</v>
      </c>
      <c r="CS28" s="12">
        <v>1.2695789234776651</v>
      </c>
      <c r="CT28" s="12">
        <v>1.2864222525462181</v>
      </c>
      <c r="CU28" s="12">
        <v>1.2957794495104316</v>
      </c>
      <c r="CV28" s="12">
        <v>1.3018851130008149</v>
      </c>
      <c r="CW28" s="12">
        <v>1.3127957225551294</v>
      </c>
      <c r="CX28" s="12">
        <v>1.3282954298009257</v>
      </c>
      <c r="CY28" s="12">
        <v>1.340100572920351</v>
      </c>
      <c r="CZ28" s="12">
        <v>1.3387523148353671</v>
      </c>
      <c r="DA28" s="12">
        <v>1.3189837578368544</v>
      </c>
      <c r="DB28" s="12">
        <v>1.2863029803816239</v>
      </c>
      <c r="DC28" s="12">
        <v>1.2492341287504969</v>
      </c>
      <c r="DD28" s="12">
        <v>1.2186206954249386</v>
      </c>
      <c r="DE28" s="12">
        <v>1.202005152542192</v>
      </c>
      <c r="DF28" s="12">
        <v>1.207445540146602</v>
      </c>
      <c r="DG28" s="12">
        <v>1.231925365571064</v>
      </c>
      <c r="DH28" s="12">
        <v>1.2598668192345686</v>
      </c>
      <c r="DI28" s="12">
        <v>1.2849392735918814</v>
      </c>
      <c r="DJ28" s="12">
        <v>1.3080914932433136</v>
      </c>
      <c r="DK28" s="12">
        <v>1.3277675239694697</v>
      </c>
      <c r="DL28" s="12">
        <v>1.339282001928527</v>
      </c>
      <c r="DM28" s="12">
        <v>1.3421383920207677</v>
      </c>
      <c r="DN28" s="12">
        <v>1.3375253857874583</v>
      </c>
      <c r="DO28" s="12">
        <v>1.3299838113851152</v>
      </c>
      <c r="DP28" s="12">
        <v>1.3159711050055201</v>
      </c>
      <c r="DQ28" s="12">
        <v>1.293384557973994</v>
      </c>
      <c r="DR28" s="12">
        <v>1.2613834172179526</v>
      </c>
      <c r="DS28" s="12">
        <v>1.2219513242972815</v>
      </c>
      <c r="DT28" s="12">
        <v>1.179244601192561</v>
      </c>
      <c r="DU28" s="12">
        <v>1.1414190363407939</v>
      </c>
      <c r="DV28" s="12">
        <v>1.1139607439974784</v>
      </c>
      <c r="DW28" s="12">
        <v>1.1034548482060531</v>
      </c>
      <c r="DX28" s="12">
        <v>1.1043787485315195</v>
      </c>
      <c r="DY28" s="12">
        <v>1.1151337796710428</v>
      </c>
      <c r="DZ28" s="12">
        <v>1.1301954296390804</v>
      </c>
      <c r="EA28" s="12">
        <v>1.1481159853650313</v>
      </c>
      <c r="EB28" s="12">
        <v>1.1706255174946205</v>
      </c>
      <c r="EC28" s="12">
        <v>1.1900395870554268</v>
      </c>
      <c r="ED28" s="12">
        <v>1.2074910889901218</v>
      </c>
    </row>
    <row r="29" spans="2:134" x14ac:dyDescent="0.45">
      <c r="B29" t="str">
        <f t="shared" si="6"/>
        <v>Architecture</v>
      </c>
      <c r="C29" s="12" cm="1">
        <f t="array" ref="C29:ED29">TRANSPOSE(_xll.hp_filter(TRANSPOSE(C19:ED19),6.25))</f>
        <v>1.0011348347167304</v>
      </c>
      <c r="D29" s="12">
        <v>1.0126798534063886</v>
      </c>
      <c r="E29" s="12">
        <v>1.0240432985413699</v>
      </c>
      <c r="F29" s="12">
        <v>1.0353696851078298</v>
      </c>
      <c r="G29" s="12">
        <v>1.0482550467684777</v>
      </c>
      <c r="H29" s="12">
        <v>1.0600099388688513</v>
      </c>
      <c r="I29" s="12">
        <v>1.0691202662625368</v>
      </c>
      <c r="J29" s="12">
        <v>1.0722544809512351</v>
      </c>
      <c r="K29" s="12">
        <v>1.0694780474450258</v>
      </c>
      <c r="L29" s="12">
        <v>1.0626399487882994</v>
      </c>
      <c r="M29" s="12">
        <v>1.0561439805160091</v>
      </c>
      <c r="N29" s="12">
        <v>1.0535293550241929</v>
      </c>
      <c r="O29" s="12">
        <v>1.0553702363790665</v>
      </c>
      <c r="P29" s="12">
        <v>1.0675436306818957</v>
      </c>
      <c r="Q29" s="12">
        <v>1.0853011573989051</v>
      </c>
      <c r="R29" s="12">
        <v>1.1049926063545912</v>
      </c>
      <c r="S29" s="12">
        <v>1.1234487727047529</v>
      </c>
      <c r="T29" s="12">
        <v>1.1368586255941775</v>
      </c>
      <c r="U29" s="12">
        <v>1.1450771555553338</v>
      </c>
      <c r="V29" s="12">
        <v>1.1474519975554656</v>
      </c>
      <c r="W29" s="12">
        <v>1.1426858987457353</v>
      </c>
      <c r="X29" s="12">
        <v>1.1363062940273854</v>
      </c>
      <c r="Y29" s="12">
        <v>1.1278874076176295</v>
      </c>
      <c r="Z29" s="12">
        <v>1.116715307057248</v>
      </c>
      <c r="AA29" s="12">
        <v>1.1063401580696715</v>
      </c>
      <c r="AB29" s="12">
        <v>1.1017194433979856</v>
      </c>
      <c r="AC29" s="12">
        <v>1.1090464249095002</v>
      </c>
      <c r="AD29" s="12">
        <v>1.1260233908949784</v>
      </c>
      <c r="AE29" s="12">
        <v>1.1472306309319444</v>
      </c>
      <c r="AF29" s="12">
        <v>1.167493522798799</v>
      </c>
      <c r="AG29" s="12">
        <v>1.1825449750500967</v>
      </c>
      <c r="AH29" s="12">
        <v>1.1923246562230014</v>
      </c>
      <c r="AI29" s="12">
        <v>1.1944497485768331</v>
      </c>
      <c r="AJ29" s="12">
        <v>1.1894531426867609</v>
      </c>
      <c r="AK29" s="12">
        <v>1.1802471839100352</v>
      </c>
      <c r="AL29" s="12">
        <v>1.1719419355426266</v>
      </c>
      <c r="AM29" s="12">
        <v>1.1676926211850724</v>
      </c>
      <c r="AN29" s="12">
        <v>1.167739012314458</v>
      </c>
      <c r="AO29" s="12">
        <v>1.1728326611817896</v>
      </c>
      <c r="AP29" s="12">
        <v>1.1816783743882842</v>
      </c>
      <c r="AQ29" s="12">
        <v>1.1949597850764084</v>
      </c>
      <c r="AR29" s="12">
        <v>1.2089526569689235</v>
      </c>
      <c r="AS29" s="12">
        <v>1.2160163754208457</v>
      </c>
      <c r="AT29" s="12">
        <v>1.2139331745887616</v>
      </c>
      <c r="AU29" s="12">
        <v>1.2047779424785212</v>
      </c>
      <c r="AV29" s="12">
        <v>1.1921771258829506</v>
      </c>
      <c r="AW29" s="12">
        <v>1.1820540254099239</v>
      </c>
      <c r="AX29" s="12">
        <v>1.1753562916323383</v>
      </c>
      <c r="AY29" s="12">
        <v>1.1684327757018211</v>
      </c>
      <c r="AZ29" s="12">
        <v>1.1592073744391596</v>
      </c>
      <c r="BA29" s="12">
        <v>1.1498567029404221</v>
      </c>
      <c r="BB29" s="12">
        <v>1.1443613836358926</v>
      </c>
      <c r="BC29" s="12">
        <v>1.1484322436726317</v>
      </c>
      <c r="BD29" s="12">
        <v>1.1610355185788352</v>
      </c>
      <c r="BE29" s="12">
        <v>1.1731527983864927</v>
      </c>
      <c r="BF29" s="12">
        <v>1.1753147898279157</v>
      </c>
      <c r="BG29" s="12">
        <v>1.1686143095387125</v>
      </c>
      <c r="BH29" s="12">
        <v>1.1620709132603557</v>
      </c>
      <c r="BI29" s="12">
        <v>1.1640872735858845</v>
      </c>
      <c r="BJ29" s="12">
        <v>1.1745345534543818</v>
      </c>
      <c r="BK29" s="12">
        <v>1.1881583248848293</v>
      </c>
      <c r="BL29" s="12">
        <v>1.2063820655217579</v>
      </c>
      <c r="BM29" s="12">
        <v>1.2281935857869155</v>
      </c>
      <c r="BN29" s="12">
        <v>1.2478179466488224</v>
      </c>
      <c r="BO29" s="12">
        <v>1.2574418436902386</v>
      </c>
      <c r="BP29" s="12">
        <v>1.2595765711854685</v>
      </c>
      <c r="BQ29" s="12">
        <v>1.2553791961207512</v>
      </c>
      <c r="BR29" s="12">
        <v>1.245815498933206</v>
      </c>
      <c r="BS29" s="12">
        <v>1.2327894439545481</v>
      </c>
      <c r="BT29" s="12">
        <v>1.2189072221467061</v>
      </c>
      <c r="BU29" s="12">
        <v>1.2068140772982427</v>
      </c>
      <c r="BV29" s="12">
        <v>1.1987335318324992</v>
      </c>
      <c r="BW29" s="12">
        <v>1.1946083406783592</v>
      </c>
      <c r="BX29" s="12">
        <v>1.1939166818971807</v>
      </c>
      <c r="BY29" s="12">
        <v>1.1993411815438293</v>
      </c>
      <c r="BZ29" s="12">
        <v>1.2046473632090327</v>
      </c>
      <c r="CA29" s="12">
        <v>1.2055246405861384</v>
      </c>
      <c r="CB29" s="12">
        <v>1.2007651288952776</v>
      </c>
      <c r="CC29" s="12">
        <v>1.1869556598979583</v>
      </c>
      <c r="CD29" s="12">
        <v>1.1631640789106941</v>
      </c>
      <c r="CE29" s="12">
        <v>1.1358961024447392</v>
      </c>
      <c r="CF29" s="12">
        <v>1.1096231485965944</v>
      </c>
      <c r="CG29" s="12">
        <v>1.0865663089489523</v>
      </c>
      <c r="CH29" s="12">
        <v>1.0680218527481347</v>
      </c>
      <c r="CI29" s="12">
        <v>1.0539293073474696</v>
      </c>
      <c r="CJ29" s="12">
        <v>1.0482588492043292</v>
      </c>
      <c r="CK29" s="12">
        <v>1.0492955469578087</v>
      </c>
      <c r="CL29" s="12">
        <v>1.0585270108559128</v>
      </c>
      <c r="CM29" s="12">
        <v>1.0747865971575177</v>
      </c>
      <c r="CN29" s="12">
        <v>1.0887207729274806</v>
      </c>
      <c r="CO29" s="12">
        <v>1.0962791603150557</v>
      </c>
      <c r="CP29" s="12">
        <v>1.0968121330259581</v>
      </c>
      <c r="CQ29" s="12">
        <v>1.0886562413068259</v>
      </c>
      <c r="CR29" s="12">
        <v>1.0765060090833483</v>
      </c>
      <c r="CS29" s="12">
        <v>1.064934739268198</v>
      </c>
      <c r="CT29" s="12">
        <v>1.0587686408595518</v>
      </c>
      <c r="CU29" s="12">
        <v>1.0605555665350623</v>
      </c>
      <c r="CV29" s="12">
        <v>1.0712899367210349</v>
      </c>
      <c r="CW29" s="12">
        <v>1.0873140759651314</v>
      </c>
      <c r="CX29" s="12">
        <v>1.1071698061023625</v>
      </c>
      <c r="CY29" s="12">
        <v>1.1317165136571452</v>
      </c>
      <c r="CZ29" s="12">
        <v>1.1577489999878208</v>
      </c>
      <c r="DA29" s="12">
        <v>1.1768827635971049</v>
      </c>
      <c r="DB29" s="12">
        <v>1.1846022119675848</v>
      </c>
      <c r="DC29" s="12">
        <v>1.1870766101610126</v>
      </c>
      <c r="DD29" s="12">
        <v>1.1915521154404349</v>
      </c>
      <c r="DE29" s="12">
        <v>1.1983025620302183</v>
      </c>
      <c r="DF29" s="12">
        <v>1.2092674276957061</v>
      </c>
      <c r="DG29" s="12">
        <v>1.2229815742267114</v>
      </c>
      <c r="DH29" s="12">
        <v>1.245903452741342</v>
      </c>
      <c r="DI29" s="12">
        <v>1.2723631133399769</v>
      </c>
      <c r="DJ29" s="12">
        <v>1.2935193979198671</v>
      </c>
      <c r="DK29" s="12">
        <v>1.3049661328276776</v>
      </c>
      <c r="DL29" s="12">
        <v>1.301973452026622</v>
      </c>
      <c r="DM29" s="12">
        <v>1.2843938501735204</v>
      </c>
      <c r="DN29" s="12">
        <v>1.2587109216042047</v>
      </c>
      <c r="DO29" s="12">
        <v>1.2318905267199569</v>
      </c>
      <c r="DP29" s="12">
        <v>1.2118923500107659</v>
      </c>
      <c r="DQ29" s="12">
        <v>1.2004484894837413</v>
      </c>
      <c r="DR29" s="12">
        <v>1.1939082998507295</v>
      </c>
      <c r="DS29" s="12">
        <v>1.1893866628700387</v>
      </c>
      <c r="DT29" s="12">
        <v>1.1861374822829773</v>
      </c>
      <c r="DU29" s="12">
        <v>1.1796050279875097</v>
      </c>
      <c r="DV29" s="12">
        <v>1.1702512456517284</v>
      </c>
      <c r="DW29" s="12">
        <v>1.1631618651819962</v>
      </c>
      <c r="DX29" s="12">
        <v>1.1604506101485104</v>
      </c>
      <c r="DY29" s="12">
        <v>1.1634401053652856</v>
      </c>
      <c r="DZ29" s="12">
        <v>1.1693671413095736</v>
      </c>
      <c r="EA29" s="12">
        <v>1.1712314194824358</v>
      </c>
      <c r="EB29" s="12">
        <v>1.1687523779250344</v>
      </c>
      <c r="EC29" s="12">
        <v>1.1654543899489138</v>
      </c>
      <c r="ED29" s="12">
        <v>1.1620642284466729</v>
      </c>
    </row>
    <row r="30" spans="2:134" x14ac:dyDescent="0.45">
      <c r="B30" t="str">
        <f t="shared" si="6"/>
        <v>Crafts</v>
      </c>
      <c r="C30" s="12" cm="1">
        <f t="array" ref="C30:ED30">TRANSPOSE(_xll.hp_filter(TRANSPOSE(C20:ED20),6.25))</f>
        <v>0.97546143224445403</v>
      </c>
      <c r="D30" s="12">
        <v>0.93032523131648703</v>
      </c>
      <c r="E30" s="12">
        <v>0.88911520122940746</v>
      </c>
      <c r="F30" s="12">
        <v>0.85784500396836716</v>
      </c>
      <c r="G30" s="12">
        <v>0.83985849337022844</v>
      </c>
      <c r="H30" s="12">
        <v>0.83232085424097435</v>
      </c>
      <c r="I30" s="12">
        <v>0.83372540825956243</v>
      </c>
      <c r="J30" s="12">
        <v>0.84240732344600433</v>
      </c>
      <c r="K30" s="12">
        <v>0.85959272581603208</v>
      </c>
      <c r="L30" s="12">
        <v>0.88276989489618063</v>
      </c>
      <c r="M30" s="12">
        <v>0.90271639866872455</v>
      </c>
      <c r="N30" s="12">
        <v>0.91618752449130225</v>
      </c>
      <c r="O30" s="12">
        <v>0.92337272825066108</v>
      </c>
      <c r="P30" s="12">
        <v>0.9294690373144856</v>
      </c>
      <c r="Q30" s="12">
        <v>0.93963123357279521</v>
      </c>
      <c r="R30" s="12">
        <v>0.95188714254601003</v>
      </c>
      <c r="S30" s="12">
        <v>0.96332047025723144</v>
      </c>
      <c r="T30" s="12">
        <v>0.97039946041588943</v>
      </c>
      <c r="U30" s="12">
        <v>0.97357553411600928</v>
      </c>
      <c r="V30" s="12">
        <v>0.97316199263976899</v>
      </c>
      <c r="W30" s="12">
        <v>0.96725957325380163</v>
      </c>
      <c r="X30" s="12">
        <v>0.96002351375919126</v>
      </c>
      <c r="Y30" s="12">
        <v>0.95319556666958927</v>
      </c>
      <c r="Z30" s="12">
        <v>0.94241436609038742</v>
      </c>
      <c r="AA30" s="12">
        <v>0.93969208203798549</v>
      </c>
      <c r="AB30" s="12">
        <v>0.95372442451935813</v>
      </c>
      <c r="AC30" s="12">
        <v>0.9848055201764484</v>
      </c>
      <c r="AD30" s="12">
        <v>1.0294197668909315</v>
      </c>
      <c r="AE30" s="12">
        <v>1.0788873326678188</v>
      </c>
      <c r="AF30" s="12">
        <v>1.1154484037769923</v>
      </c>
      <c r="AG30" s="12">
        <v>1.1337590968849789</v>
      </c>
      <c r="AH30" s="12">
        <v>1.1314277374111974</v>
      </c>
      <c r="AI30" s="12">
        <v>1.1138096906345847</v>
      </c>
      <c r="AJ30" s="12">
        <v>1.0924913669827383</v>
      </c>
      <c r="AK30" s="12">
        <v>1.0733817278662658</v>
      </c>
      <c r="AL30" s="12">
        <v>1.0582862980657335</v>
      </c>
      <c r="AM30" s="12">
        <v>1.0461117233478554</v>
      </c>
      <c r="AN30" s="12">
        <v>1.034508682793202</v>
      </c>
      <c r="AO30" s="12">
        <v>1.0159354667459684</v>
      </c>
      <c r="AP30" s="12">
        <v>0.99655923985207662</v>
      </c>
      <c r="AQ30" s="12">
        <v>0.97878314302607083</v>
      </c>
      <c r="AR30" s="12">
        <v>0.97140928535175231</v>
      </c>
      <c r="AS30" s="12">
        <v>0.97589187490787732</v>
      </c>
      <c r="AT30" s="12">
        <v>0.98899053712663831</v>
      </c>
      <c r="AU30" s="12">
        <v>1.0051711515502524</v>
      </c>
      <c r="AV30" s="12">
        <v>1.0191119130254553</v>
      </c>
      <c r="AW30" s="12">
        <v>1.0180146306489655</v>
      </c>
      <c r="AX30" s="12">
        <v>1.0016320080612204</v>
      </c>
      <c r="AY30" s="12">
        <v>0.98248132391163323</v>
      </c>
      <c r="AZ30" s="12">
        <v>0.972272449467946</v>
      </c>
      <c r="BA30" s="12">
        <v>0.97689704646380071</v>
      </c>
      <c r="BB30" s="12">
        <v>0.99356861654718753</v>
      </c>
      <c r="BC30" s="12">
        <v>1.0205117222061801</v>
      </c>
      <c r="BD30" s="12">
        <v>1.0466704272164551</v>
      </c>
      <c r="BE30" s="12">
        <v>1.0673627735939828</v>
      </c>
      <c r="BF30" s="12">
        <v>1.0785560863558783</v>
      </c>
      <c r="BG30" s="12">
        <v>1.0817528247489583</v>
      </c>
      <c r="BH30" s="12">
        <v>1.0766045012244396</v>
      </c>
      <c r="BI30" s="12">
        <v>1.0664905750673506</v>
      </c>
      <c r="BJ30" s="12">
        <v>1.0487456515080202</v>
      </c>
      <c r="BK30" s="12">
        <v>1.0329489622117765</v>
      </c>
      <c r="BL30" s="12">
        <v>1.0254542988148485</v>
      </c>
      <c r="BM30" s="12">
        <v>1.0304441429682614</v>
      </c>
      <c r="BN30" s="12">
        <v>1.045112199468861</v>
      </c>
      <c r="BO30" s="12">
        <v>1.0737612332263167</v>
      </c>
      <c r="BP30" s="12">
        <v>1.1074009843631489</v>
      </c>
      <c r="BQ30" s="12">
        <v>1.13237483120658</v>
      </c>
      <c r="BR30" s="12">
        <v>1.1465573998992149</v>
      </c>
      <c r="BS30" s="12">
        <v>1.1567772854578962</v>
      </c>
      <c r="BT30" s="12">
        <v>1.162409575283414</v>
      </c>
      <c r="BU30" s="12">
        <v>1.1603986718273664</v>
      </c>
      <c r="BV30" s="12">
        <v>1.1621696392504361</v>
      </c>
      <c r="BW30" s="12">
        <v>1.1690499457744532</v>
      </c>
      <c r="BX30" s="12">
        <v>1.1801221202977827</v>
      </c>
      <c r="BY30" s="12">
        <v>1.1939836841349849</v>
      </c>
      <c r="BZ30" s="12">
        <v>1.2196258760275343</v>
      </c>
      <c r="CA30" s="12">
        <v>1.2469745726082093</v>
      </c>
      <c r="CB30" s="12">
        <v>1.2613083693175304</v>
      </c>
      <c r="CC30" s="12">
        <v>1.2642648007368575</v>
      </c>
      <c r="CD30" s="12">
        <v>1.2661673903110917</v>
      </c>
      <c r="CE30" s="12">
        <v>1.2604197650529367</v>
      </c>
      <c r="CF30" s="12">
        <v>1.2473316692258929</v>
      </c>
      <c r="CG30" s="12">
        <v>1.2235828021328308</v>
      </c>
      <c r="CH30" s="12">
        <v>1.1876861862782149</v>
      </c>
      <c r="CI30" s="12">
        <v>1.1410832616227167</v>
      </c>
      <c r="CJ30" s="12">
        <v>1.097039693006564</v>
      </c>
      <c r="CK30" s="12">
        <v>1.0742831346901385</v>
      </c>
      <c r="CL30" s="12">
        <v>1.0837658115397879</v>
      </c>
      <c r="CM30" s="12">
        <v>1.1213221102397464</v>
      </c>
      <c r="CN30" s="12">
        <v>1.1787554081168241</v>
      </c>
      <c r="CO30" s="12">
        <v>1.2517756796754049</v>
      </c>
      <c r="CP30" s="12">
        <v>1.3247695974794409</v>
      </c>
      <c r="CQ30" s="12">
        <v>1.3886797899719467</v>
      </c>
      <c r="CR30" s="12">
        <v>1.428773658062624</v>
      </c>
      <c r="CS30" s="12">
        <v>1.4444255394328571</v>
      </c>
      <c r="CT30" s="12">
        <v>1.4382617381865224</v>
      </c>
      <c r="CU30" s="12">
        <v>1.4111141343200577</v>
      </c>
      <c r="CV30" s="12">
        <v>1.3723385604842788</v>
      </c>
      <c r="CW30" s="12">
        <v>1.333546563676536</v>
      </c>
      <c r="CX30" s="12">
        <v>1.3134609327314433</v>
      </c>
      <c r="CY30" s="12">
        <v>1.3136761859483235</v>
      </c>
      <c r="CZ30" s="12">
        <v>1.3179334336459889</v>
      </c>
      <c r="DA30" s="12">
        <v>1.3187863244133173</v>
      </c>
      <c r="DB30" s="12">
        <v>1.3206205806056148</v>
      </c>
      <c r="DC30" s="12">
        <v>1.318089716646262</v>
      </c>
      <c r="DD30" s="12">
        <v>1.3109402276876976</v>
      </c>
      <c r="DE30" s="12">
        <v>1.3052101546728281</v>
      </c>
      <c r="DF30" s="12">
        <v>1.2999179374397012</v>
      </c>
      <c r="DG30" s="12">
        <v>1.2971601179982732</v>
      </c>
      <c r="DH30" s="12">
        <v>1.3025216296944395</v>
      </c>
      <c r="DI30" s="12">
        <v>1.3200261143867114</v>
      </c>
      <c r="DJ30" s="12">
        <v>1.3411118807740341</v>
      </c>
      <c r="DK30" s="12">
        <v>1.3503841714942495</v>
      </c>
      <c r="DL30" s="12">
        <v>1.3435878625042301</v>
      </c>
      <c r="DM30" s="12">
        <v>1.3261880314567747</v>
      </c>
      <c r="DN30" s="12">
        <v>1.2936160228188074</v>
      </c>
      <c r="DO30" s="12">
        <v>1.2482529335300665</v>
      </c>
      <c r="DP30" s="12">
        <v>1.2013063725850057</v>
      </c>
      <c r="DQ30" s="12">
        <v>1.1648972447596868</v>
      </c>
      <c r="DR30" s="12">
        <v>1.1524362341012271</v>
      </c>
      <c r="DS30" s="12">
        <v>1.1557744155167091</v>
      </c>
      <c r="DT30" s="12">
        <v>1.1646444664528586</v>
      </c>
      <c r="DU30" s="12">
        <v>1.1750908552213635</v>
      </c>
      <c r="DV30" s="12">
        <v>1.1910763823584039</v>
      </c>
      <c r="DW30" s="12">
        <v>1.2249132018627469</v>
      </c>
      <c r="DX30" s="12">
        <v>1.2745667849315154</v>
      </c>
      <c r="DY30" s="12">
        <v>1.3335951890736064</v>
      </c>
      <c r="DZ30" s="12">
        <v>1.3805054336952047</v>
      </c>
      <c r="EA30" s="12">
        <v>1.4088818387235582</v>
      </c>
      <c r="EB30" s="12">
        <v>1.4151942363615795</v>
      </c>
      <c r="EC30" s="12">
        <v>1.4171085332000233</v>
      </c>
      <c r="ED30" s="12">
        <v>1.4175340995657684</v>
      </c>
    </row>
    <row r="31" spans="2:134" x14ac:dyDescent="0.45">
      <c r="B31" t="str">
        <f t="shared" si="6"/>
        <v>Design</v>
      </c>
      <c r="C31" s="12" cm="1">
        <f t="array" ref="C31:ED31">TRANSPOSE(_xll.hp_filter(TRANSPOSE(C21:ED21),6.25))</f>
        <v>0.97074885792542964</v>
      </c>
      <c r="D31" s="12">
        <v>0.93788959405805183</v>
      </c>
      <c r="E31" s="12">
        <v>0.9097105129226053</v>
      </c>
      <c r="F31" s="12">
        <v>0.89886799109840498</v>
      </c>
      <c r="G31" s="12">
        <v>0.9106083308029288</v>
      </c>
      <c r="H31" s="12">
        <v>0.94338172275321641</v>
      </c>
      <c r="I31" s="12">
        <v>0.98780442228599896</v>
      </c>
      <c r="J31" s="12">
        <v>1.0250577386946915</v>
      </c>
      <c r="K31" s="12">
        <v>1.0433180565440774</v>
      </c>
      <c r="L31" s="12">
        <v>1.0399223996158451</v>
      </c>
      <c r="M31" s="12">
        <v>1.0212488816288696</v>
      </c>
      <c r="N31" s="12">
        <v>0.98896929330920114</v>
      </c>
      <c r="O31" s="12">
        <v>0.94051497384941585</v>
      </c>
      <c r="P31" s="12">
        <v>0.89217499512732967</v>
      </c>
      <c r="Q31" s="12">
        <v>0.86078930816106891</v>
      </c>
      <c r="R31" s="12">
        <v>0.85354968961703936</v>
      </c>
      <c r="S31" s="12">
        <v>0.8637745165231262</v>
      </c>
      <c r="T31" s="12">
        <v>0.88663803343188596</v>
      </c>
      <c r="U31" s="12">
        <v>0.92201774263746306</v>
      </c>
      <c r="V31" s="12">
        <v>0.97391855320399001</v>
      </c>
      <c r="W31" s="12">
        <v>1.0394880344979478</v>
      </c>
      <c r="X31" s="12">
        <v>1.106876909965123</v>
      </c>
      <c r="Y31" s="12">
        <v>1.1624011800535221</v>
      </c>
      <c r="Z31" s="12">
        <v>1.1934901998619158</v>
      </c>
      <c r="AA31" s="12">
        <v>1.1840059482899676</v>
      </c>
      <c r="AB31" s="12">
        <v>1.1414929529949864</v>
      </c>
      <c r="AC31" s="12">
        <v>1.0796414799253991</v>
      </c>
      <c r="AD31" s="12">
        <v>1.0060353218499096</v>
      </c>
      <c r="AE31" s="12">
        <v>0.92196046837437762</v>
      </c>
      <c r="AF31" s="12">
        <v>0.83838524359816968</v>
      </c>
      <c r="AG31" s="12">
        <v>0.7695173614793509</v>
      </c>
      <c r="AH31" s="12">
        <v>0.72572062029274809</v>
      </c>
      <c r="AI31" s="12">
        <v>0.71192430667614226</v>
      </c>
      <c r="AJ31" s="12">
        <v>0.72846605075252335</v>
      </c>
      <c r="AK31" s="12">
        <v>0.76881587378685601</v>
      </c>
      <c r="AL31" s="12">
        <v>0.82533581386240562</v>
      </c>
      <c r="AM31" s="12">
        <v>0.88814794718999124</v>
      </c>
      <c r="AN31" s="12">
        <v>0.95290380715298939</v>
      </c>
      <c r="AO31" s="12">
        <v>1.0093333921868302</v>
      </c>
      <c r="AP31" s="12">
        <v>1.0552625118977024</v>
      </c>
      <c r="AQ31" s="12">
        <v>1.0906663651909398</v>
      </c>
      <c r="AR31" s="12">
        <v>1.1167657147424985</v>
      </c>
      <c r="AS31" s="12">
        <v>1.1314831111025132</v>
      </c>
      <c r="AT31" s="12">
        <v>1.131711830392266</v>
      </c>
      <c r="AU31" s="12">
        <v>1.1140434026203843</v>
      </c>
      <c r="AV31" s="12">
        <v>1.0811758502217006</v>
      </c>
      <c r="AW31" s="12">
        <v>1.0399770638212436</v>
      </c>
      <c r="AX31" s="12">
        <v>1.0129082340856268</v>
      </c>
      <c r="AY31" s="12">
        <v>1.0137925402091192</v>
      </c>
      <c r="AZ31" s="12">
        <v>1.0356137633718685</v>
      </c>
      <c r="BA31" s="12">
        <v>1.0733520306848374</v>
      </c>
      <c r="BB31" s="12">
        <v>1.1050808608147613</v>
      </c>
      <c r="BC31" s="12">
        <v>1.1215157312315853</v>
      </c>
      <c r="BD31" s="12">
        <v>1.1186957841267322</v>
      </c>
      <c r="BE31" s="12">
        <v>1.1065626534511384</v>
      </c>
      <c r="BF31" s="12">
        <v>1.1004449314082483</v>
      </c>
      <c r="BG31" s="12">
        <v>1.1025441278559791</v>
      </c>
      <c r="BH31" s="12">
        <v>1.1059958175673836</v>
      </c>
      <c r="BI31" s="12">
        <v>1.1020994430547046</v>
      </c>
      <c r="BJ31" s="12">
        <v>1.0887327692593334</v>
      </c>
      <c r="BK31" s="12">
        <v>1.0678929917400388</v>
      </c>
      <c r="BL31" s="12">
        <v>1.0433520419583346</v>
      </c>
      <c r="BM31" s="12">
        <v>1.017546118056347</v>
      </c>
      <c r="BN31" s="12">
        <v>0.98905740319666968</v>
      </c>
      <c r="BO31" s="12">
        <v>0.95926490480524484</v>
      </c>
      <c r="BP31" s="12">
        <v>0.92569424264418376</v>
      </c>
      <c r="BQ31" s="12">
        <v>0.89687201422865015</v>
      </c>
      <c r="BR31" s="12">
        <v>0.88676890462551872</v>
      </c>
      <c r="BS31" s="12">
        <v>0.90540073511895092</v>
      </c>
      <c r="BT31" s="12">
        <v>0.94587403255074831</v>
      </c>
      <c r="BU31" s="12">
        <v>1.0012998576322976</v>
      </c>
      <c r="BV31" s="12">
        <v>1.0672848023992652</v>
      </c>
      <c r="BW31" s="12">
        <v>1.1291399159918942</v>
      </c>
      <c r="BX31" s="12">
        <v>1.1832670714607656</v>
      </c>
      <c r="BY31" s="12">
        <v>1.2281027780648326</v>
      </c>
      <c r="BZ31" s="12">
        <v>1.2627433004944753</v>
      </c>
      <c r="CA31" s="12">
        <v>1.2828532575486504</v>
      </c>
      <c r="CB31" s="12">
        <v>1.2913753276880038</v>
      </c>
      <c r="CC31" s="12">
        <v>1.2997960184280934</v>
      </c>
      <c r="CD31" s="12">
        <v>1.3066070037685826</v>
      </c>
      <c r="CE31" s="12">
        <v>1.2996005457238624</v>
      </c>
      <c r="CF31" s="12">
        <v>1.2856028540065774</v>
      </c>
      <c r="CG31" s="12">
        <v>1.2691783067053222</v>
      </c>
      <c r="CH31" s="12">
        <v>1.2464627762308613</v>
      </c>
      <c r="CI31" s="12">
        <v>1.2187197530314404</v>
      </c>
      <c r="CJ31" s="12">
        <v>1.185887264794445</v>
      </c>
      <c r="CK31" s="12">
        <v>1.1563407531530534</v>
      </c>
      <c r="CL31" s="12">
        <v>1.116839791944261</v>
      </c>
      <c r="CM31" s="12">
        <v>1.0736828495618698</v>
      </c>
      <c r="CN31" s="12">
        <v>1.0394127317166211</v>
      </c>
      <c r="CO31" s="12">
        <v>1.0122610967707935</v>
      </c>
      <c r="CP31" s="12">
        <v>0.98023062380535153</v>
      </c>
      <c r="CQ31" s="12">
        <v>0.94281230398360627</v>
      </c>
      <c r="CR31" s="12">
        <v>0.90938527244285017</v>
      </c>
      <c r="CS31" s="12">
        <v>0.89231407221539705</v>
      </c>
      <c r="CT31" s="12">
        <v>0.8904405869808838</v>
      </c>
      <c r="CU31" s="12">
        <v>0.89938110735835508</v>
      </c>
      <c r="CV31" s="12">
        <v>0.92863869800087673</v>
      </c>
      <c r="CW31" s="12">
        <v>0.97411316967664674</v>
      </c>
      <c r="CX31" s="12">
        <v>1.0375179383213589</v>
      </c>
      <c r="CY31" s="12">
        <v>1.1073352829501144</v>
      </c>
      <c r="CZ31" s="12">
        <v>1.1688467140227803</v>
      </c>
      <c r="DA31" s="12">
        <v>1.2114560687061884</v>
      </c>
      <c r="DB31" s="12">
        <v>1.2300560882072389</v>
      </c>
      <c r="DC31" s="12">
        <v>1.2308203781163742</v>
      </c>
      <c r="DD31" s="12">
        <v>1.2164585786674462</v>
      </c>
      <c r="DE31" s="12">
        <v>1.1942201729231832</v>
      </c>
      <c r="DF31" s="12">
        <v>1.1653027074365794</v>
      </c>
      <c r="DG31" s="12">
        <v>1.1424204450508881</v>
      </c>
      <c r="DH31" s="12">
        <v>1.1168829982566382</v>
      </c>
      <c r="DI31" s="12">
        <v>1.0863545647285102</v>
      </c>
      <c r="DJ31" s="12">
        <v>1.0564180273938542</v>
      </c>
      <c r="DK31" s="12">
        <v>1.0381740396991144</v>
      </c>
      <c r="DL31" s="12">
        <v>1.0311744792891548</v>
      </c>
      <c r="DM31" s="12">
        <v>1.0375498923431457</v>
      </c>
      <c r="DN31" s="12">
        <v>1.0586460607182653</v>
      </c>
      <c r="DO31" s="12">
        <v>1.0864382616053716</v>
      </c>
      <c r="DP31" s="12">
        <v>1.1080017650022909</v>
      </c>
      <c r="DQ31" s="12">
        <v>1.1086307558275732</v>
      </c>
      <c r="DR31" s="12">
        <v>1.0832393117307504</v>
      </c>
      <c r="DS31" s="12">
        <v>1.0404639169245651</v>
      </c>
      <c r="DT31" s="12">
        <v>0.99411663614764256</v>
      </c>
      <c r="DU31" s="12">
        <v>0.95798014105589635</v>
      </c>
      <c r="DV31" s="12">
        <v>0.93865234695068822</v>
      </c>
      <c r="DW31" s="12">
        <v>0.94833350593396437</v>
      </c>
      <c r="DX31" s="12">
        <v>0.97457364520852041</v>
      </c>
      <c r="DY31" s="12">
        <v>1.0140300615005728</v>
      </c>
      <c r="DZ31" s="12">
        <v>1.0713512105096297</v>
      </c>
      <c r="EA31" s="12">
        <v>1.1553855717203256</v>
      </c>
      <c r="EB31" s="12">
        <v>1.2548789160495901</v>
      </c>
      <c r="EC31" s="12">
        <v>1.3457643597166846</v>
      </c>
      <c r="ED31" s="12">
        <v>1.4293239895708343</v>
      </c>
    </row>
    <row r="32" spans="2:134" x14ac:dyDescent="0.45">
      <c r="B32" t="str">
        <f t="shared" si="6"/>
        <v>Film, TV, video, radio and photography</v>
      </c>
      <c r="C32" s="12" cm="1">
        <f t="array" ref="C32:ED32">TRANSPOSE(_xll.hp_filter(TRANSPOSE(C22:ED22),6.25))</f>
        <v>0.98403103685725857</v>
      </c>
      <c r="D32" s="12">
        <v>1.005498195525711</v>
      </c>
      <c r="E32" s="12">
        <v>1.0295203882970019</v>
      </c>
      <c r="F32" s="12">
        <v>1.0521113967460454</v>
      </c>
      <c r="G32" s="12">
        <v>1.0735583921920346</v>
      </c>
      <c r="H32" s="12">
        <v>1.0928139582730307</v>
      </c>
      <c r="I32" s="12">
        <v>1.1088877427995336</v>
      </c>
      <c r="J32" s="12">
        <v>1.121385100551767</v>
      </c>
      <c r="K32" s="12">
        <v>1.1268206916817149</v>
      </c>
      <c r="L32" s="12">
        <v>1.1168784915034953</v>
      </c>
      <c r="M32" s="12">
        <v>1.0896378038456769</v>
      </c>
      <c r="N32" s="12">
        <v>1.0536524993665939</v>
      </c>
      <c r="O32" s="12">
        <v>1.0166124676147246</v>
      </c>
      <c r="P32" s="12">
        <v>0.99044649505440907</v>
      </c>
      <c r="Q32" s="12">
        <v>0.98126933005421102</v>
      </c>
      <c r="R32" s="12">
        <v>0.99058129461810562</v>
      </c>
      <c r="S32" s="12">
        <v>1.0073571563352701</v>
      </c>
      <c r="T32" s="12">
        <v>1.0210896250600934</v>
      </c>
      <c r="U32" s="12">
        <v>1.0274645161843172</v>
      </c>
      <c r="V32" s="12">
        <v>1.0303430240656337</v>
      </c>
      <c r="W32" s="12">
        <v>1.0325475138468077</v>
      </c>
      <c r="X32" s="12">
        <v>1.0362905635409099</v>
      </c>
      <c r="Y32" s="12">
        <v>1.0389506471161316</v>
      </c>
      <c r="Z32" s="12">
        <v>1.0342010217714797</v>
      </c>
      <c r="AA32" s="12">
        <v>1.0261900715533301</v>
      </c>
      <c r="AB32" s="12">
        <v>1.021118109021768</v>
      </c>
      <c r="AC32" s="12">
        <v>1.0192104568988274</v>
      </c>
      <c r="AD32" s="12">
        <v>1.0165281902266736</v>
      </c>
      <c r="AE32" s="12">
        <v>1.0145851542915851</v>
      </c>
      <c r="AF32" s="12">
        <v>1.0082775500407646</v>
      </c>
      <c r="AG32" s="12">
        <v>1.0023413252736078</v>
      </c>
      <c r="AH32" s="12">
        <v>0.99972735184950157</v>
      </c>
      <c r="AI32" s="12">
        <v>0.9987518122420469</v>
      </c>
      <c r="AJ32" s="12">
        <v>0.9934182873870796</v>
      </c>
      <c r="AK32" s="12">
        <v>0.98737569781507128</v>
      </c>
      <c r="AL32" s="12">
        <v>0.98503042590943346</v>
      </c>
      <c r="AM32" s="12">
        <v>0.9892983352207243</v>
      </c>
      <c r="AN32" s="12">
        <v>1.0059866613581507</v>
      </c>
      <c r="AO32" s="12">
        <v>1.0293828038735455</v>
      </c>
      <c r="AP32" s="12">
        <v>1.0533714217541381</v>
      </c>
      <c r="AQ32" s="12">
        <v>1.0744195917576198</v>
      </c>
      <c r="AR32" s="12">
        <v>1.0951015568993612</v>
      </c>
      <c r="AS32" s="12">
        <v>1.1089683704382987</v>
      </c>
      <c r="AT32" s="12">
        <v>1.1144583699217896</v>
      </c>
      <c r="AU32" s="12">
        <v>1.1139651854186017</v>
      </c>
      <c r="AV32" s="12">
        <v>1.1100404424414578</v>
      </c>
      <c r="AW32" s="12">
        <v>1.0999061374985153</v>
      </c>
      <c r="AX32" s="12">
        <v>1.0767247993270708</v>
      </c>
      <c r="AY32" s="12">
        <v>1.0437273914113367</v>
      </c>
      <c r="AZ32" s="12">
        <v>1.014841692813875</v>
      </c>
      <c r="BA32" s="12">
        <v>1.002097139145893</v>
      </c>
      <c r="BB32" s="12">
        <v>1.0078118682611441</v>
      </c>
      <c r="BC32" s="12">
        <v>1.0215133173818471</v>
      </c>
      <c r="BD32" s="12">
        <v>1.0374795134842087</v>
      </c>
      <c r="BE32" s="12">
        <v>1.0497777913014521</v>
      </c>
      <c r="BF32" s="12">
        <v>1.0546870514038962</v>
      </c>
      <c r="BG32" s="12">
        <v>1.0479963451351695</v>
      </c>
      <c r="BH32" s="12">
        <v>1.0348902864096263</v>
      </c>
      <c r="BI32" s="12">
        <v>1.0202629702592132</v>
      </c>
      <c r="BJ32" s="12">
        <v>1.0114888076639303</v>
      </c>
      <c r="BK32" s="12">
        <v>1.0149187990494621</v>
      </c>
      <c r="BL32" s="12">
        <v>1.0295721977226469</v>
      </c>
      <c r="BM32" s="12">
        <v>1.0491713996288032</v>
      </c>
      <c r="BN32" s="12">
        <v>1.0631213191011726</v>
      </c>
      <c r="BO32" s="12">
        <v>1.0693554591731276</v>
      </c>
      <c r="BP32" s="12">
        <v>1.0782701504531875</v>
      </c>
      <c r="BQ32" s="12">
        <v>1.0926000144348265</v>
      </c>
      <c r="BR32" s="12">
        <v>1.112368350262896</v>
      </c>
      <c r="BS32" s="12">
        <v>1.1355869024227634</v>
      </c>
      <c r="BT32" s="12">
        <v>1.1647567767272036</v>
      </c>
      <c r="BU32" s="12">
        <v>1.1945534702392357</v>
      </c>
      <c r="BV32" s="12">
        <v>1.2152976688966972</v>
      </c>
      <c r="BW32" s="12">
        <v>1.2218723999147989</v>
      </c>
      <c r="BX32" s="12">
        <v>1.2155434524811275</v>
      </c>
      <c r="BY32" s="12">
        <v>1.203008585713115</v>
      </c>
      <c r="BZ32" s="12">
        <v>1.1886187468825287</v>
      </c>
      <c r="CA32" s="12">
        <v>1.1811977707782233</v>
      </c>
      <c r="CB32" s="12">
        <v>1.1863744081141689</v>
      </c>
      <c r="CC32" s="12">
        <v>1.2086742520780203</v>
      </c>
      <c r="CD32" s="12">
        <v>1.2454959555720331</v>
      </c>
      <c r="CE32" s="12">
        <v>1.289559261868725</v>
      </c>
      <c r="CF32" s="12">
        <v>1.3385805559273791</v>
      </c>
      <c r="CG32" s="12">
        <v>1.3848189997032105</v>
      </c>
      <c r="CH32" s="12">
        <v>1.4170720664263683</v>
      </c>
      <c r="CI32" s="12">
        <v>1.4348140725121246</v>
      </c>
      <c r="CJ32" s="12">
        <v>1.435166184795527</v>
      </c>
      <c r="CK32" s="12">
        <v>1.4204110412800239</v>
      </c>
      <c r="CL32" s="12">
        <v>1.3958970288123114</v>
      </c>
      <c r="CM32" s="12">
        <v>1.3686135518936469</v>
      </c>
      <c r="CN32" s="12">
        <v>1.3461762398332022</v>
      </c>
      <c r="CO32" s="12">
        <v>1.3239111214335595</v>
      </c>
      <c r="CP32" s="12">
        <v>1.2946217319214213</v>
      </c>
      <c r="CQ32" s="12">
        <v>1.2599486838850693</v>
      </c>
      <c r="CR32" s="12">
        <v>1.2249764365847486</v>
      </c>
      <c r="CS32" s="12">
        <v>1.1978882580430241</v>
      </c>
      <c r="CT32" s="12">
        <v>1.1875413970678244</v>
      </c>
      <c r="CU32" s="12">
        <v>1.1916498070992114</v>
      </c>
      <c r="CV32" s="12">
        <v>1.2007280590220066</v>
      </c>
      <c r="CW32" s="12">
        <v>1.2176296756563207</v>
      </c>
      <c r="CX32" s="12">
        <v>1.2435688624373515</v>
      </c>
      <c r="CY32" s="12">
        <v>1.2636896549633974</v>
      </c>
      <c r="CZ32" s="12">
        <v>1.2697807124778244</v>
      </c>
      <c r="DA32" s="12">
        <v>1.2622271409445929</v>
      </c>
      <c r="DB32" s="12">
        <v>1.2411026715624374</v>
      </c>
      <c r="DC32" s="12">
        <v>1.2050647189292452</v>
      </c>
      <c r="DD32" s="12">
        <v>1.1537979633313407</v>
      </c>
      <c r="DE32" s="12">
        <v>1.1003308150967013</v>
      </c>
      <c r="DF32" s="12">
        <v>1.051747803525918</v>
      </c>
      <c r="DG32" s="12">
        <v>1.0246705822813158</v>
      </c>
      <c r="DH32" s="12">
        <v>1.0320444766970618</v>
      </c>
      <c r="DI32" s="12">
        <v>1.0666962343254696</v>
      </c>
      <c r="DJ32" s="12">
        <v>1.1159750622301177</v>
      </c>
      <c r="DK32" s="12">
        <v>1.169827965940929</v>
      </c>
      <c r="DL32" s="12">
        <v>1.2211245933069568</v>
      </c>
      <c r="DM32" s="12">
        <v>1.2580877365907852</v>
      </c>
      <c r="DN32" s="12">
        <v>1.279088762380693</v>
      </c>
      <c r="DO32" s="12">
        <v>1.2794553986002895</v>
      </c>
      <c r="DP32" s="12">
        <v>1.2588034806487745</v>
      </c>
      <c r="DQ32" s="12">
        <v>1.2232879015759099</v>
      </c>
      <c r="DR32" s="12">
        <v>1.1800344506308771</v>
      </c>
      <c r="DS32" s="12">
        <v>1.1316486752496457</v>
      </c>
      <c r="DT32" s="12">
        <v>1.0814093773302955</v>
      </c>
      <c r="DU32" s="12">
        <v>1.0371219072259363</v>
      </c>
      <c r="DV32" s="12">
        <v>1.0215933441830383</v>
      </c>
      <c r="DW32" s="12">
        <v>1.0383351456861654</v>
      </c>
      <c r="DX32" s="12">
        <v>1.0800514733608406</v>
      </c>
      <c r="DY32" s="12">
        <v>1.1379640151684414</v>
      </c>
      <c r="DZ32" s="12">
        <v>1.1961929344491482</v>
      </c>
      <c r="EA32" s="12">
        <v>1.2515575242987493</v>
      </c>
      <c r="EB32" s="12">
        <v>1.2988503054215883</v>
      </c>
      <c r="EC32" s="12">
        <v>1.3371873996052814</v>
      </c>
      <c r="ED32" s="12">
        <v>1.3707492969508304</v>
      </c>
    </row>
    <row r="33" spans="2:134" x14ac:dyDescent="0.45">
      <c r="B33" t="str">
        <f t="shared" si="6"/>
        <v>IT, software and computer services</v>
      </c>
      <c r="C33" s="12" cm="1">
        <f t="array" ref="C33:ED33">TRANSPOSE(_xll.hp_filter(TRANSPOSE(C23:ED23),6.25))</f>
        <v>1.0274047361350407</v>
      </c>
      <c r="D33" s="12">
        <v>1.0545423553254722</v>
      </c>
      <c r="E33" s="12">
        <v>1.0772952167342975</v>
      </c>
      <c r="F33" s="12">
        <v>1.0896602450795927</v>
      </c>
      <c r="G33" s="12">
        <v>1.0903267672713626</v>
      </c>
      <c r="H33" s="12">
        <v>1.0803315467565091</v>
      </c>
      <c r="I33" s="12">
        <v>1.0617441285870814</v>
      </c>
      <c r="J33" s="12">
        <v>1.0446780485810609</v>
      </c>
      <c r="K33" s="12">
        <v>1.0338113422186379</v>
      </c>
      <c r="L33" s="12">
        <v>1.031779104249638</v>
      </c>
      <c r="M33" s="12">
        <v>1.0371086250485382</v>
      </c>
      <c r="N33" s="12">
        <v>1.0439553417206873</v>
      </c>
      <c r="O33" s="12">
        <v>1.0494658526307761</v>
      </c>
      <c r="P33" s="12">
        <v>1.0498896799065274</v>
      </c>
      <c r="Q33" s="12">
        <v>1.0481114243634553</v>
      </c>
      <c r="R33" s="12">
        <v>1.0465887725513525</v>
      </c>
      <c r="S33" s="12">
        <v>1.0451033101127498</v>
      </c>
      <c r="T33" s="12">
        <v>1.0453130696529263</v>
      </c>
      <c r="U33" s="12">
        <v>1.0474321774816135</v>
      </c>
      <c r="V33" s="12">
        <v>1.0514620317476819</v>
      </c>
      <c r="W33" s="12">
        <v>1.0597601480449035</v>
      </c>
      <c r="X33" s="12">
        <v>1.0740453668619736</v>
      </c>
      <c r="Y33" s="12">
        <v>1.0980929314830323</v>
      </c>
      <c r="Z33" s="12">
        <v>1.1301723379568644</v>
      </c>
      <c r="AA33" s="12">
        <v>1.1625731990777552</v>
      </c>
      <c r="AB33" s="12">
        <v>1.1835852269076415</v>
      </c>
      <c r="AC33" s="12">
        <v>1.1891705435786759</v>
      </c>
      <c r="AD33" s="12">
        <v>1.1819306316768334</v>
      </c>
      <c r="AE33" s="12">
        <v>1.1712166844658338</v>
      </c>
      <c r="AF33" s="12">
        <v>1.1621484877691588</v>
      </c>
      <c r="AG33" s="12">
        <v>1.1559674071923685</v>
      </c>
      <c r="AH33" s="12">
        <v>1.1541099166481428</v>
      </c>
      <c r="AI33" s="12">
        <v>1.1561803403684949</v>
      </c>
      <c r="AJ33" s="12">
        <v>1.1625870661101343</v>
      </c>
      <c r="AK33" s="12">
        <v>1.1731327740958328</v>
      </c>
      <c r="AL33" s="12">
        <v>1.1844765670834372</v>
      </c>
      <c r="AM33" s="12">
        <v>1.1947077154379864</v>
      </c>
      <c r="AN33" s="12">
        <v>1.2006747928393544</v>
      </c>
      <c r="AO33" s="12">
        <v>1.2006753902176368</v>
      </c>
      <c r="AP33" s="12">
        <v>1.1981277739988812</v>
      </c>
      <c r="AQ33" s="12">
        <v>1.1931594985908993</v>
      </c>
      <c r="AR33" s="12">
        <v>1.1899719348491429</v>
      </c>
      <c r="AS33" s="12">
        <v>1.1886381012434335</v>
      </c>
      <c r="AT33" s="12">
        <v>1.189979148119038</v>
      </c>
      <c r="AU33" s="12">
        <v>1.1934455292982138</v>
      </c>
      <c r="AV33" s="12">
        <v>1.1981146741673832</v>
      </c>
      <c r="AW33" s="12">
        <v>1.2002604177602905</v>
      </c>
      <c r="AX33" s="12">
        <v>1.1966185742051099</v>
      </c>
      <c r="AY33" s="12">
        <v>1.1916752381104803</v>
      </c>
      <c r="AZ33" s="12">
        <v>1.1921797470556696</v>
      </c>
      <c r="BA33" s="12">
        <v>1.2025295531630062</v>
      </c>
      <c r="BB33" s="12">
        <v>1.2211560214531301</v>
      </c>
      <c r="BC33" s="12">
        <v>1.2442076549085805</v>
      </c>
      <c r="BD33" s="12">
        <v>1.2684770804609853</v>
      </c>
      <c r="BE33" s="12">
        <v>1.293446456772672</v>
      </c>
      <c r="BF33" s="12">
        <v>1.3114870053527741</v>
      </c>
      <c r="BG33" s="12">
        <v>1.3144135734485149</v>
      </c>
      <c r="BH33" s="12">
        <v>1.3054525047474161</v>
      </c>
      <c r="BI33" s="12">
        <v>1.2892607297194791</v>
      </c>
      <c r="BJ33" s="12">
        <v>1.27259168838799</v>
      </c>
      <c r="BK33" s="12">
        <v>1.258174207240224</v>
      </c>
      <c r="BL33" s="12">
        <v>1.2529481586731979</v>
      </c>
      <c r="BM33" s="12">
        <v>1.2570957002093406</v>
      </c>
      <c r="BN33" s="12">
        <v>1.2717217959101674</v>
      </c>
      <c r="BO33" s="12">
        <v>1.2931671992701159</v>
      </c>
      <c r="BP33" s="12">
        <v>1.3194613603131842</v>
      </c>
      <c r="BQ33" s="12">
        <v>1.3412438567092839</v>
      </c>
      <c r="BR33" s="12">
        <v>1.3530271239556395</v>
      </c>
      <c r="BS33" s="12">
        <v>1.3574901975889917</v>
      </c>
      <c r="BT33" s="12">
        <v>1.3556959418220313</v>
      </c>
      <c r="BU33" s="12">
        <v>1.3519150728191769</v>
      </c>
      <c r="BV33" s="12">
        <v>1.3447442784111072</v>
      </c>
      <c r="BW33" s="12">
        <v>1.3393570975917835</v>
      </c>
      <c r="BX33" s="12">
        <v>1.3347458452294498</v>
      </c>
      <c r="BY33" s="12">
        <v>1.3329279847694395</v>
      </c>
      <c r="BZ33" s="12">
        <v>1.336469598917994</v>
      </c>
      <c r="CA33" s="12">
        <v>1.3460579868591844</v>
      </c>
      <c r="CB33" s="12">
        <v>1.3576544420873455</v>
      </c>
      <c r="CC33" s="12">
        <v>1.3647077799866312</v>
      </c>
      <c r="CD33" s="12">
        <v>1.3687804231016147</v>
      </c>
      <c r="CE33" s="12">
        <v>1.3740372633235132</v>
      </c>
      <c r="CF33" s="12">
        <v>1.3834744914335211</v>
      </c>
      <c r="CG33" s="12">
        <v>1.3979058121554022</v>
      </c>
      <c r="CH33" s="12">
        <v>1.4165866696841238</v>
      </c>
      <c r="CI33" s="12">
        <v>1.4387637787789351</v>
      </c>
      <c r="CJ33" s="12">
        <v>1.4647986957942596</v>
      </c>
      <c r="CK33" s="12">
        <v>1.4924781106904914</v>
      </c>
      <c r="CL33" s="12">
        <v>1.5226368871991927</v>
      </c>
      <c r="CM33" s="12">
        <v>1.5545676670769129</v>
      </c>
      <c r="CN33" s="12">
        <v>1.5831391442211409</v>
      </c>
      <c r="CO33" s="12">
        <v>1.5991058867111945</v>
      </c>
      <c r="CP33" s="12">
        <v>1.6033852602070831</v>
      </c>
      <c r="CQ33" s="12">
        <v>1.5966501664106558</v>
      </c>
      <c r="CR33" s="12">
        <v>1.582130451984308</v>
      </c>
      <c r="CS33" s="12">
        <v>1.565254776854883</v>
      </c>
      <c r="CT33" s="12">
        <v>1.5506599827833005</v>
      </c>
      <c r="CU33" s="12">
        <v>1.544802369990026</v>
      </c>
      <c r="CV33" s="12">
        <v>1.5525456491862055</v>
      </c>
      <c r="CW33" s="12">
        <v>1.5736969595763903</v>
      </c>
      <c r="CX33" s="12">
        <v>1.6036032554578208</v>
      </c>
      <c r="CY33" s="12">
        <v>1.6333945757700832</v>
      </c>
      <c r="CZ33" s="12">
        <v>1.6561601268387209</v>
      </c>
      <c r="DA33" s="12">
        <v>1.6677781588669769</v>
      </c>
      <c r="DB33" s="12">
        <v>1.6693533891903243</v>
      </c>
      <c r="DC33" s="12">
        <v>1.6655646723784374</v>
      </c>
      <c r="DD33" s="12">
        <v>1.6602979494762065</v>
      </c>
      <c r="DE33" s="12">
        <v>1.6568858425089079</v>
      </c>
      <c r="DF33" s="12">
        <v>1.6538456443711751</v>
      </c>
      <c r="DG33" s="12">
        <v>1.6543850781217972</v>
      </c>
      <c r="DH33" s="12">
        <v>1.6590556425717904</v>
      </c>
      <c r="DI33" s="12">
        <v>1.6688442231271563</v>
      </c>
      <c r="DJ33" s="12">
        <v>1.6840109684894635</v>
      </c>
      <c r="DK33" s="12">
        <v>1.7026746672478699</v>
      </c>
      <c r="DL33" s="12">
        <v>1.7232114193324048</v>
      </c>
      <c r="DM33" s="12">
        <v>1.7406335491778302</v>
      </c>
      <c r="DN33" s="12">
        <v>1.7507956586864728</v>
      </c>
      <c r="DO33" s="12">
        <v>1.7520997016940605</v>
      </c>
      <c r="DP33" s="12">
        <v>1.7533613863820863</v>
      </c>
      <c r="DQ33" s="12">
        <v>1.7573647454941561</v>
      </c>
      <c r="DR33" s="12">
        <v>1.7676569530470614</v>
      </c>
      <c r="DS33" s="12">
        <v>1.7826194094364372</v>
      </c>
      <c r="DT33" s="12">
        <v>1.7975787977603439</v>
      </c>
      <c r="DU33" s="12">
        <v>1.8134715468191551</v>
      </c>
      <c r="DV33" s="12">
        <v>1.831996252365762</v>
      </c>
      <c r="DW33" s="12">
        <v>1.8589187851530116</v>
      </c>
      <c r="DX33" s="12">
        <v>1.8951494783260192</v>
      </c>
      <c r="DY33" s="12">
        <v>1.9324355221762084</v>
      </c>
      <c r="DZ33" s="12">
        <v>1.9647853794658281</v>
      </c>
      <c r="EA33" s="12">
        <v>1.9901557798038452</v>
      </c>
      <c r="EB33" s="12">
        <v>2.0105598917098102</v>
      </c>
      <c r="EC33" s="12">
        <v>2.0258485463612645</v>
      </c>
      <c r="ED33" s="12">
        <v>2.0387442763295724</v>
      </c>
    </row>
    <row r="34" spans="2:134" x14ac:dyDescent="0.45">
      <c r="B34" t="str">
        <f t="shared" si="6"/>
        <v>Music and Performing Arts</v>
      </c>
      <c r="C34" s="12" cm="1">
        <f t="array" ref="C34:ED34">TRANSPOSE(_xll.hp_filter(TRANSPOSE(C24:ED24),6.25))</f>
        <v>1.0316904571823815</v>
      </c>
      <c r="D34" s="12">
        <v>1.0434731656542957</v>
      </c>
      <c r="E34" s="12">
        <v>1.0501854009770288</v>
      </c>
      <c r="F34" s="12">
        <v>1.0433135942401348</v>
      </c>
      <c r="G34" s="12">
        <v>1.0253350716289995</v>
      </c>
      <c r="H34" s="12">
        <v>0.99991936936847847</v>
      </c>
      <c r="I34" s="12">
        <v>0.97249223851077937</v>
      </c>
      <c r="J34" s="12">
        <v>0.94563432205564935</v>
      </c>
      <c r="K34" s="12">
        <v>0.92733102115898214</v>
      </c>
      <c r="L34" s="12">
        <v>0.91391536594000589</v>
      </c>
      <c r="M34" s="12">
        <v>0.90641346695902425</v>
      </c>
      <c r="N34" s="12">
        <v>0.90472220480799037</v>
      </c>
      <c r="O34" s="12">
        <v>0.91053761355597862</v>
      </c>
      <c r="P34" s="12">
        <v>0.92355243687059718</v>
      </c>
      <c r="Q34" s="12">
        <v>0.9445525019208838</v>
      </c>
      <c r="R34" s="12">
        <v>0.96579612842126239</v>
      </c>
      <c r="S34" s="12">
        <v>0.9738175054180479</v>
      </c>
      <c r="T34" s="12">
        <v>0.97131509458247556</v>
      </c>
      <c r="U34" s="12">
        <v>0.96495247654330196</v>
      </c>
      <c r="V34" s="12">
        <v>0.95858432164131657</v>
      </c>
      <c r="W34" s="12">
        <v>0.96051675788670088</v>
      </c>
      <c r="X34" s="12">
        <v>0.97605407420279422</v>
      </c>
      <c r="Y34" s="12">
        <v>0.99965043200538839</v>
      </c>
      <c r="Z34" s="12">
        <v>1.0191340060622887</v>
      </c>
      <c r="AA34" s="12">
        <v>1.0282574338585011</v>
      </c>
      <c r="AB34" s="12">
        <v>1.0261317024736822</v>
      </c>
      <c r="AC34" s="12">
        <v>1.0160554665068735</v>
      </c>
      <c r="AD34" s="12">
        <v>0.99792023567434063</v>
      </c>
      <c r="AE34" s="12">
        <v>0.97967910329514596</v>
      </c>
      <c r="AF34" s="12">
        <v>0.96939626668384571</v>
      </c>
      <c r="AG34" s="12">
        <v>0.96757022006162963</v>
      </c>
      <c r="AH34" s="12">
        <v>0.96767595365652159</v>
      </c>
      <c r="AI34" s="12">
        <v>0.96908631963463354</v>
      </c>
      <c r="AJ34" s="12">
        <v>0.97561809063354143</v>
      </c>
      <c r="AK34" s="12">
        <v>0.98833083334365956</v>
      </c>
      <c r="AL34" s="12">
        <v>1.0048977910885302</v>
      </c>
      <c r="AM34" s="12">
        <v>1.0210962553679424</v>
      </c>
      <c r="AN34" s="12">
        <v>1.0351060707680837</v>
      </c>
      <c r="AO34" s="12">
        <v>1.049264582087011</v>
      </c>
      <c r="AP34" s="12">
        <v>1.0617169492876437</v>
      </c>
      <c r="AQ34" s="12">
        <v>1.0661048290210524</v>
      </c>
      <c r="AR34" s="12">
        <v>1.0603230648483839</v>
      </c>
      <c r="AS34" s="12">
        <v>1.0493138725245039</v>
      </c>
      <c r="AT34" s="12">
        <v>1.0466866870702123</v>
      </c>
      <c r="AU34" s="12">
        <v>1.0534486706436721</v>
      </c>
      <c r="AV34" s="12">
        <v>1.0650731547170564</v>
      </c>
      <c r="AW34" s="12">
        <v>1.0813677642498927</v>
      </c>
      <c r="AX34" s="12">
        <v>1.0929799838942589</v>
      </c>
      <c r="AY34" s="12">
        <v>1.1000973147853301</v>
      </c>
      <c r="AZ34" s="12">
        <v>1.108082207095058</v>
      </c>
      <c r="BA34" s="12">
        <v>1.1161743184660109</v>
      </c>
      <c r="BB34" s="12">
        <v>1.1210790356784921</v>
      </c>
      <c r="BC34" s="12">
        <v>1.1190224207795645</v>
      </c>
      <c r="BD34" s="12">
        <v>1.1087493537682462</v>
      </c>
      <c r="BE34" s="12">
        <v>1.0970400947680532</v>
      </c>
      <c r="BF34" s="12">
        <v>1.089096490485236</v>
      </c>
      <c r="BG34" s="12">
        <v>1.0924495601337341</v>
      </c>
      <c r="BH34" s="12">
        <v>1.1031639896312817</v>
      </c>
      <c r="BI34" s="12">
        <v>1.1169032300144868</v>
      </c>
      <c r="BJ34" s="12">
        <v>1.1372541928174655</v>
      </c>
      <c r="BK34" s="12">
        <v>1.1651905752765748</v>
      </c>
      <c r="BL34" s="12">
        <v>1.1897235126078234</v>
      </c>
      <c r="BM34" s="12">
        <v>1.1994790063455143</v>
      </c>
      <c r="BN34" s="12">
        <v>1.1896994117631867</v>
      </c>
      <c r="BO34" s="12">
        <v>1.162816922029543</v>
      </c>
      <c r="BP34" s="12">
        <v>1.1272863127765547</v>
      </c>
      <c r="BQ34" s="12">
        <v>1.0942891343715853</v>
      </c>
      <c r="BR34" s="12">
        <v>1.0658417288071405</v>
      </c>
      <c r="BS34" s="12">
        <v>1.0446022789937324</v>
      </c>
      <c r="BT34" s="12">
        <v>1.0308881924759743</v>
      </c>
      <c r="BU34" s="12">
        <v>1.0217566778670835</v>
      </c>
      <c r="BV34" s="12">
        <v>1.0175406849185498</v>
      </c>
      <c r="BW34" s="12">
        <v>1.0154238882102753</v>
      </c>
      <c r="BX34" s="12">
        <v>1.0173781737265075</v>
      </c>
      <c r="BY34" s="12">
        <v>1.0269369289000041</v>
      </c>
      <c r="BZ34" s="12">
        <v>1.042312357263862</v>
      </c>
      <c r="CA34" s="12">
        <v>1.0637203090469534</v>
      </c>
      <c r="CB34" s="12">
        <v>1.0927084138500804</v>
      </c>
      <c r="CC34" s="12">
        <v>1.1284456717079432</v>
      </c>
      <c r="CD34" s="12">
        <v>1.1598764893965912</v>
      </c>
      <c r="CE34" s="12">
        <v>1.1876280819753968</v>
      </c>
      <c r="CF34" s="12">
        <v>1.2123632272238072</v>
      </c>
      <c r="CG34" s="12">
        <v>1.2353790620695726</v>
      </c>
      <c r="CH34" s="12">
        <v>1.2487805934665785</v>
      </c>
      <c r="CI34" s="12">
        <v>1.2472181857162545</v>
      </c>
      <c r="CJ34" s="12">
        <v>1.2394465352994508</v>
      </c>
      <c r="CK34" s="12">
        <v>1.2296651527960181</v>
      </c>
      <c r="CL34" s="12">
        <v>1.2202649555599812</v>
      </c>
      <c r="CM34" s="12">
        <v>1.2052676578854669</v>
      </c>
      <c r="CN34" s="12">
        <v>1.1922915926475806</v>
      </c>
      <c r="CO34" s="12">
        <v>1.1878736021814269</v>
      </c>
      <c r="CP34" s="12">
        <v>1.1909058390022331</v>
      </c>
      <c r="CQ34" s="12">
        <v>1.2062381599664058</v>
      </c>
      <c r="CR34" s="12">
        <v>1.2237882167227498</v>
      </c>
      <c r="CS34" s="12">
        <v>1.2366491420516568</v>
      </c>
      <c r="CT34" s="12">
        <v>1.2448881286220206</v>
      </c>
      <c r="CU34" s="12">
        <v>1.2497356322222197</v>
      </c>
      <c r="CV34" s="12">
        <v>1.2558144995111675</v>
      </c>
      <c r="CW34" s="12">
        <v>1.2619433529624275</v>
      </c>
      <c r="CX34" s="12">
        <v>1.2641726514800062</v>
      </c>
      <c r="CY34" s="12">
        <v>1.260239218981734</v>
      </c>
      <c r="CZ34" s="12">
        <v>1.2547491100387838</v>
      </c>
      <c r="DA34" s="12">
        <v>1.2575136559875795</v>
      </c>
      <c r="DB34" s="12">
        <v>1.2725153080975917</v>
      </c>
      <c r="DC34" s="12">
        <v>1.2975760718684599</v>
      </c>
      <c r="DD34" s="12">
        <v>1.3248787144056346</v>
      </c>
      <c r="DE34" s="12">
        <v>1.347068493859396</v>
      </c>
      <c r="DF34" s="12">
        <v>1.3621527735294385</v>
      </c>
      <c r="DG34" s="12">
        <v>1.3703903573577714</v>
      </c>
      <c r="DH34" s="12">
        <v>1.3710058496922892</v>
      </c>
      <c r="DI34" s="12">
        <v>1.3667787024591092</v>
      </c>
      <c r="DJ34" s="12">
        <v>1.3578145009758225</v>
      </c>
      <c r="DK34" s="12">
        <v>1.3479264416048695</v>
      </c>
      <c r="DL34" s="12">
        <v>1.3341136207963913</v>
      </c>
      <c r="DM34" s="12">
        <v>1.3186710285933567</v>
      </c>
      <c r="DN34" s="12">
        <v>1.3079628332710098</v>
      </c>
      <c r="DO34" s="12">
        <v>1.3028892042515323</v>
      </c>
      <c r="DP34" s="12">
        <v>1.3062309925414635</v>
      </c>
      <c r="DQ34" s="12">
        <v>1.3016015116585229</v>
      </c>
      <c r="DR34" s="12">
        <v>1.2827834556440363</v>
      </c>
      <c r="DS34" s="12">
        <v>1.245618566450891</v>
      </c>
      <c r="DT34" s="12">
        <v>1.1914439444572626</v>
      </c>
      <c r="DU34" s="12">
        <v>1.122953220119095</v>
      </c>
      <c r="DV34" s="12">
        <v>1.0665119265718355</v>
      </c>
      <c r="DW34" s="12">
        <v>1.0368575436529659</v>
      </c>
      <c r="DX34" s="12">
        <v>1.0366935165824049</v>
      </c>
      <c r="DY34" s="12">
        <v>1.0654826611749397</v>
      </c>
      <c r="DZ34" s="12">
        <v>1.1160261073114086</v>
      </c>
      <c r="EA34" s="12">
        <v>1.1692941217037913</v>
      </c>
      <c r="EB34" s="12">
        <v>1.2124424015070154</v>
      </c>
      <c r="EC34" s="12">
        <v>1.2415845870570215</v>
      </c>
      <c r="ED34" s="12">
        <v>1.2648189106003127</v>
      </c>
    </row>
    <row r="35" spans="2:134" x14ac:dyDescent="0.45">
      <c r="B35" t="str">
        <f t="shared" si="6"/>
        <v>Publishing</v>
      </c>
      <c r="C35" s="12" cm="1">
        <f t="array" ref="C35:ED35">TRANSPOSE(_xll.hp_filter(TRANSPOSE(C25:ED25),6.25))</f>
        <v>0.98161625567048116</v>
      </c>
      <c r="D35" s="12">
        <v>1.0122666901282447</v>
      </c>
      <c r="E35" s="12">
        <v>1.0458585236787312</v>
      </c>
      <c r="F35" s="12">
        <v>1.0849969972468942</v>
      </c>
      <c r="G35" s="12">
        <v>1.1279749499918816</v>
      </c>
      <c r="H35" s="12">
        <v>1.1681768988199885</v>
      </c>
      <c r="I35" s="12">
        <v>1.1976018107227573</v>
      </c>
      <c r="J35" s="12">
        <v>1.2064327688231398</v>
      </c>
      <c r="K35" s="12">
        <v>1.1941161423647044</v>
      </c>
      <c r="L35" s="12">
        <v>1.1701921675472748</v>
      </c>
      <c r="M35" s="12">
        <v>1.1401664579794375</v>
      </c>
      <c r="N35" s="12">
        <v>1.1109647431050134</v>
      </c>
      <c r="O35" s="12">
        <v>1.0959365240937096</v>
      </c>
      <c r="P35" s="12">
        <v>1.0979451809976359</v>
      </c>
      <c r="Q35" s="12">
        <v>1.113943163640339</v>
      </c>
      <c r="R35" s="12">
        <v>1.1411550116600599</v>
      </c>
      <c r="S35" s="12">
        <v>1.1787937062569607</v>
      </c>
      <c r="T35" s="12">
        <v>1.2126698365983744</v>
      </c>
      <c r="U35" s="12">
        <v>1.229808586865011</v>
      </c>
      <c r="V35" s="12">
        <v>1.2198574229597825</v>
      </c>
      <c r="W35" s="12">
        <v>1.1868438714408298</v>
      </c>
      <c r="X35" s="12">
        <v>1.1412623844496284</v>
      </c>
      <c r="Y35" s="12">
        <v>1.0954295670572884</v>
      </c>
      <c r="Z35" s="12">
        <v>1.0578554568651839</v>
      </c>
      <c r="AA35" s="12">
        <v>1.0326182416504848</v>
      </c>
      <c r="AB35" s="12">
        <v>1.0256787396493487</v>
      </c>
      <c r="AC35" s="12">
        <v>1.0387880038032651</v>
      </c>
      <c r="AD35" s="12">
        <v>1.0655569416854507</v>
      </c>
      <c r="AE35" s="12">
        <v>1.093719310658698</v>
      </c>
      <c r="AF35" s="12">
        <v>1.1150848990306315</v>
      </c>
      <c r="AG35" s="12">
        <v>1.1257930213454257</v>
      </c>
      <c r="AH35" s="12">
        <v>1.1222434852528662</v>
      </c>
      <c r="AI35" s="12">
        <v>1.1062772980555222</v>
      </c>
      <c r="AJ35" s="12">
        <v>1.088747361816008</v>
      </c>
      <c r="AK35" s="12">
        <v>1.0770776593508482</v>
      </c>
      <c r="AL35" s="12">
        <v>1.0735019822144134</v>
      </c>
      <c r="AM35" s="12">
        <v>1.078852530331236</v>
      </c>
      <c r="AN35" s="12">
        <v>1.0884331471417004</v>
      </c>
      <c r="AO35" s="12">
        <v>1.0999246611719675</v>
      </c>
      <c r="AP35" s="12">
        <v>1.111389988962052</v>
      </c>
      <c r="AQ35" s="12">
        <v>1.1245162988926627</v>
      </c>
      <c r="AR35" s="12">
        <v>1.1348972135529309</v>
      </c>
      <c r="AS35" s="12">
        <v>1.1372102158664621</v>
      </c>
      <c r="AT35" s="12">
        <v>1.121886891763012</v>
      </c>
      <c r="AU35" s="12">
        <v>1.0948099943580458</v>
      </c>
      <c r="AV35" s="12">
        <v>1.0715435360477401</v>
      </c>
      <c r="AW35" s="12">
        <v>1.0564324788572026</v>
      </c>
      <c r="AX35" s="12">
        <v>1.0496688956743609</v>
      </c>
      <c r="AY35" s="12">
        <v>1.0513686134006806</v>
      </c>
      <c r="AZ35" s="12">
        <v>1.0628862459823787</v>
      </c>
      <c r="BA35" s="12">
        <v>1.0818940516399509</v>
      </c>
      <c r="BB35" s="12">
        <v>1.1033232742001431</v>
      </c>
      <c r="BC35" s="12">
        <v>1.1191600756288518</v>
      </c>
      <c r="BD35" s="12">
        <v>1.1236356209476541</v>
      </c>
      <c r="BE35" s="12">
        <v>1.1174622970433179</v>
      </c>
      <c r="BF35" s="12">
        <v>1.1028741858312712</v>
      </c>
      <c r="BG35" s="12">
        <v>1.0804694883196386</v>
      </c>
      <c r="BH35" s="12">
        <v>1.0624461146297186</v>
      </c>
      <c r="BI35" s="12">
        <v>1.0520694907751962</v>
      </c>
      <c r="BJ35" s="12">
        <v>1.0482450722351788</v>
      </c>
      <c r="BK35" s="12">
        <v>1.050732931295856</v>
      </c>
      <c r="BL35" s="12">
        <v>1.0563914802267687</v>
      </c>
      <c r="BM35" s="12">
        <v>1.0631105396255767</v>
      </c>
      <c r="BN35" s="12">
        <v>1.0711890662920878</v>
      </c>
      <c r="BO35" s="12">
        <v>1.0840379370162125</v>
      </c>
      <c r="BP35" s="12">
        <v>1.0935029293404346</v>
      </c>
      <c r="BQ35" s="12">
        <v>1.0926306295247663</v>
      </c>
      <c r="BR35" s="12">
        <v>1.0746565962198935</v>
      </c>
      <c r="BS35" s="12">
        <v>1.0439737236809137</v>
      </c>
      <c r="BT35" s="12">
        <v>1.0154095067336195</v>
      </c>
      <c r="BU35" s="12">
        <v>1.0006750597619618</v>
      </c>
      <c r="BV35" s="12">
        <v>1.0033978286801482</v>
      </c>
      <c r="BW35" s="12">
        <v>1.0184230974646056</v>
      </c>
      <c r="BX35" s="12">
        <v>1.0463719527419093</v>
      </c>
      <c r="BY35" s="12">
        <v>1.0785650291398823</v>
      </c>
      <c r="BZ35" s="12">
        <v>1.1134481236074187</v>
      </c>
      <c r="CA35" s="12">
        <v>1.1505404713221097</v>
      </c>
      <c r="CB35" s="12">
        <v>1.1806991392486308</v>
      </c>
      <c r="CC35" s="12">
        <v>1.1981755812714996</v>
      </c>
      <c r="CD35" s="12">
        <v>1.1919747975767083</v>
      </c>
      <c r="CE35" s="12">
        <v>1.1629466966291964</v>
      </c>
      <c r="CF35" s="12">
        <v>1.1220773665719606</v>
      </c>
      <c r="CG35" s="12">
        <v>1.0795352103122329</v>
      </c>
      <c r="CH35" s="12">
        <v>1.0397481575080088</v>
      </c>
      <c r="CI35" s="12">
        <v>1.0097923450787065</v>
      </c>
      <c r="CJ35" s="12">
        <v>0.99938426426735671</v>
      </c>
      <c r="CK35" s="12">
        <v>1.0068989583994399</v>
      </c>
      <c r="CL35" s="12">
        <v>1.0248284812733148</v>
      </c>
      <c r="CM35" s="12">
        <v>1.0476147389454009</v>
      </c>
      <c r="CN35" s="12">
        <v>1.0725642019438737</v>
      </c>
      <c r="CO35" s="12">
        <v>1.0923279184911241</v>
      </c>
      <c r="CP35" s="12">
        <v>1.1030875879744821</v>
      </c>
      <c r="CQ35" s="12">
        <v>1.110085541328345</v>
      </c>
      <c r="CR35" s="12">
        <v>1.1127929756963333</v>
      </c>
      <c r="CS35" s="12">
        <v>1.1080572500877217</v>
      </c>
      <c r="CT35" s="12">
        <v>1.0928801607435876</v>
      </c>
      <c r="CU35" s="12">
        <v>1.0711726100737193</v>
      </c>
      <c r="CV35" s="12">
        <v>1.0483755956990701</v>
      </c>
      <c r="CW35" s="12">
        <v>1.0333242796616084</v>
      </c>
      <c r="CX35" s="12">
        <v>1.0296953368923554</v>
      </c>
      <c r="CY35" s="12">
        <v>1.0421117472324264</v>
      </c>
      <c r="CZ35" s="12">
        <v>1.0644109865600884</v>
      </c>
      <c r="DA35" s="12">
        <v>1.085040952731634</v>
      </c>
      <c r="DB35" s="12">
        <v>1.0947287616146402</v>
      </c>
      <c r="DC35" s="12">
        <v>1.0943274584210705</v>
      </c>
      <c r="DD35" s="12">
        <v>1.0943041986919972</v>
      </c>
      <c r="DE35" s="12">
        <v>1.0995613256102386</v>
      </c>
      <c r="DF35" s="12">
        <v>1.1091504310937192</v>
      </c>
      <c r="DG35" s="12">
        <v>1.1175740902275957</v>
      </c>
      <c r="DH35" s="12">
        <v>1.1194590323277605</v>
      </c>
      <c r="DI35" s="12">
        <v>1.1174210854608673</v>
      </c>
      <c r="DJ35" s="12">
        <v>1.1150908687985408</v>
      </c>
      <c r="DK35" s="12">
        <v>1.1157641962736571</v>
      </c>
      <c r="DL35" s="12">
        <v>1.1154842814337504</v>
      </c>
      <c r="DM35" s="12">
        <v>1.1093418582147709</v>
      </c>
      <c r="DN35" s="12">
        <v>1.0925691921090426</v>
      </c>
      <c r="DO35" s="12">
        <v>1.0719679735093353</v>
      </c>
      <c r="DP35" s="12">
        <v>1.0609018351420949</v>
      </c>
      <c r="DQ35" s="12">
        <v>1.0601196103447363</v>
      </c>
      <c r="DR35" s="12">
        <v>1.0659743175896503</v>
      </c>
      <c r="DS35" s="12">
        <v>1.067381049439992</v>
      </c>
      <c r="DT35" s="12">
        <v>1.060850501243868</v>
      </c>
      <c r="DU35" s="12">
        <v>1.0431368756569332</v>
      </c>
      <c r="DV35" s="12">
        <v>1.0232521440897195</v>
      </c>
      <c r="DW35" s="12">
        <v>1.0172149083649797</v>
      </c>
      <c r="DX35" s="12">
        <v>1.0266752499066838</v>
      </c>
      <c r="DY35" s="12">
        <v>1.0404896861482948</v>
      </c>
      <c r="DZ35" s="12">
        <v>1.0437837685803359</v>
      </c>
      <c r="EA35" s="12">
        <v>1.0282275034500719</v>
      </c>
      <c r="EB35" s="12">
        <v>0.99345004210173993</v>
      </c>
      <c r="EC35" s="12">
        <v>0.9484411543750304</v>
      </c>
      <c r="ED35" s="12">
        <v>0.90247340451474367</v>
      </c>
    </row>
    <row r="38" spans="2:134" x14ac:dyDescent="0.45">
      <c r="B38" t="s">
        <v>502</v>
      </c>
      <c r="C38" s="4">
        <f>'EW Support Occs Employment'!C13</f>
        <v>98210.945067178924</v>
      </c>
      <c r="D38" s="4">
        <f>'EW Support Occs Employment'!D13</f>
        <v>100367.05019695807</v>
      </c>
      <c r="E38" s="4">
        <f>'EW Support Occs Employment'!E13</f>
        <v>109886.11444130726</v>
      </c>
      <c r="F38" s="4">
        <f>'EW Support Occs Employment'!F13</f>
        <v>103196.61455860213</v>
      </c>
      <c r="G38" s="4">
        <f>'EW Support Occs Employment'!G13</f>
        <v>101777.12338230354</v>
      </c>
      <c r="H38" s="4">
        <f>'EW Support Occs Employment'!H13</f>
        <v>96456.646565090312</v>
      </c>
      <c r="I38" s="4">
        <f>'EW Support Occs Employment'!I13</f>
        <v>98826.921854481639</v>
      </c>
      <c r="J38" s="4">
        <f>'EW Support Occs Employment'!J13</f>
        <v>85719.200633394415</v>
      </c>
      <c r="K38" s="4">
        <f>'EW Support Occs Employment'!K13</f>
        <v>93954.755136849664</v>
      </c>
      <c r="L38" s="4">
        <f>'EW Support Occs Employment'!L13</f>
        <v>89063.349660447595</v>
      </c>
      <c r="M38" s="4">
        <f>'EW Support Occs Employment'!M13</f>
        <v>90124.076732344533</v>
      </c>
      <c r="N38" s="4">
        <f>'EW Support Occs Employment'!N13</f>
        <v>87623.96623512989</v>
      </c>
      <c r="O38" s="4">
        <f>'EW Support Occs Employment'!O13</f>
        <v>90095.714319750798</v>
      </c>
      <c r="P38" s="4">
        <f>'EW Support Occs Employment'!P13</f>
        <v>85468.616605500923</v>
      </c>
      <c r="Q38" s="4">
        <f>'EW Support Occs Employment'!Q13</f>
        <v>89251.817112948876</v>
      </c>
      <c r="R38" s="4">
        <f>'EW Support Occs Employment'!R13</f>
        <v>104773.67858208125</v>
      </c>
      <c r="S38" s="4">
        <f>'EW Support Occs Employment'!S13</f>
        <v>98073.400530831306</v>
      </c>
      <c r="T38" s="4">
        <f>'EW Support Occs Employment'!T13</f>
        <v>93669.612559522677</v>
      </c>
      <c r="U38" s="4">
        <f>'EW Support Occs Employment'!U13</f>
        <v>97501.281320217327</v>
      </c>
      <c r="V38" s="4">
        <f>'EW Support Occs Employment'!V13</f>
        <v>92300.888069609384</v>
      </c>
      <c r="W38" s="4">
        <f>'EW Support Occs Employment'!W13</f>
        <v>87673.250566067785</v>
      </c>
      <c r="X38" s="4">
        <f>'EW Support Occs Employment'!X13</f>
        <v>91792.040497243899</v>
      </c>
      <c r="Y38" s="4">
        <f>'EW Support Occs Employment'!Y13</f>
        <v>101813.15792951066</v>
      </c>
      <c r="Z38" s="4">
        <f>'EW Support Occs Employment'!Z13</f>
        <v>103379.16749604554</v>
      </c>
      <c r="AA38" s="4">
        <f>'EW Support Occs Employment'!AA13</f>
        <v>103556.60175600808</v>
      </c>
      <c r="AB38" s="4">
        <f>'EW Support Occs Employment'!AB13</f>
        <v>98685.996020094506</v>
      </c>
      <c r="AC38" s="4">
        <f>'EW Support Occs Employment'!AC13</f>
        <v>104736.11600861746</v>
      </c>
      <c r="AD38" s="4">
        <f>'EW Support Occs Employment'!AD13</f>
        <v>98074.887124727902</v>
      </c>
      <c r="AE38" s="4">
        <f>'EW Support Occs Employment'!AE13</f>
        <v>91571.242779075095</v>
      </c>
      <c r="AF38" s="4">
        <f>'EW Support Occs Employment'!AF13</f>
        <v>90894.167465290899</v>
      </c>
      <c r="AG38" s="4">
        <f>'EW Support Occs Employment'!AG13</f>
        <v>98646.201948706919</v>
      </c>
      <c r="AH38" s="4">
        <f>'EW Support Occs Employment'!AH13</f>
        <v>97764.130110552229</v>
      </c>
      <c r="AI38" s="4">
        <f>'EW Support Occs Employment'!AI13</f>
        <v>93482.459541644246</v>
      </c>
      <c r="AJ38" s="4">
        <f>'EW Support Occs Employment'!AJ13</f>
        <v>93737.787092233979</v>
      </c>
      <c r="AK38" s="4">
        <f>'EW Support Occs Employment'!AK13</f>
        <v>95901.13505413424</v>
      </c>
      <c r="AL38" s="4">
        <f>'EW Support Occs Employment'!AL13</f>
        <v>100166.69306615811</v>
      </c>
      <c r="AM38" s="4">
        <f>'EW Support Occs Employment'!AM13</f>
        <v>102834.77840002214</v>
      </c>
      <c r="AN38" s="4">
        <f>'EW Support Occs Employment'!AN13</f>
        <v>99085.505238937767</v>
      </c>
      <c r="AO38" s="4">
        <f>'EW Support Occs Employment'!AO13</f>
        <v>100284.93300497181</v>
      </c>
      <c r="AP38" s="4">
        <f>'EW Support Occs Employment'!AP13</f>
        <v>106882.9093957938</v>
      </c>
      <c r="AQ38" s="4">
        <f>'EW Support Occs Employment'!AQ13</f>
        <v>109028.96956999914</v>
      </c>
      <c r="AR38" s="4">
        <f>'EW Support Occs Employment'!AR13</f>
        <v>109455.42899536138</v>
      </c>
      <c r="AS38" s="4">
        <f>'EW Support Occs Employment'!AS13</f>
        <v>95318.60004377061</v>
      </c>
      <c r="AT38" s="4">
        <f>'EW Support Occs Employment'!AT13</f>
        <v>99399.321591944274</v>
      </c>
      <c r="AU38" s="4">
        <f>'EW Support Occs Employment'!AU13</f>
        <v>106120.65864612578</v>
      </c>
      <c r="AV38" s="4">
        <f>'EW Support Occs Employment'!AV13</f>
        <v>98979.178362052859</v>
      </c>
      <c r="AW38" s="4">
        <f>'EW Support Occs Employment'!AW13</f>
        <v>112057.98780942299</v>
      </c>
      <c r="AX38" s="4">
        <f>'EW Support Occs Employment'!AX13</f>
        <v>110519.07613011746</v>
      </c>
      <c r="AY38" s="4">
        <f>'EW Support Occs Employment'!AY13</f>
        <v>104283.31419617604</v>
      </c>
      <c r="AZ38" s="4">
        <f>'EW Support Occs Employment'!AZ13</f>
        <v>107270.2186681859</v>
      </c>
      <c r="BA38" s="4">
        <f>'EW Support Occs Employment'!BA13</f>
        <v>109326.31633222652</v>
      </c>
      <c r="BB38" s="4">
        <f>'EW Support Occs Employment'!BB13</f>
        <v>111648.32841094698</v>
      </c>
      <c r="BC38" s="4">
        <f>'EW Support Occs Employment'!BC13</f>
        <v>114832.51372112923</v>
      </c>
      <c r="BD38" s="4">
        <f>'EW Support Occs Employment'!BD13</f>
        <v>107922.46266735089</v>
      </c>
      <c r="BE38" s="4">
        <f>'EW Support Occs Employment'!BE13</f>
        <v>109171.03344128621</v>
      </c>
      <c r="BF38" s="4">
        <f>'EW Support Occs Employment'!BF13</f>
        <v>99922.949165681435</v>
      </c>
      <c r="BG38" s="4">
        <f>'EW Support Occs Employment'!BG13</f>
        <v>107044.21838352471</v>
      </c>
      <c r="BH38" s="4">
        <f>'EW Support Occs Employment'!BH13</f>
        <v>113206.34388365973</v>
      </c>
      <c r="BI38" s="4">
        <f>'EW Support Occs Employment'!BI13</f>
        <v>108088.08273176981</v>
      </c>
      <c r="BJ38" s="4">
        <f>'EW Support Occs Employment'!BJ13</f>
        <v>104347.96829919542</v>
      </c>
      <c r="BK38" s="4">
        <f>'EW Support Occs Employment'!BK13</f>
        <v>114198.06543842243</v>
      </c>
      <c r="BL38" s="4">
        <f>'EW Support Occs Employment'!BL13</f>
        <v>120905.11025204098</v>
      </c>
      <c r="BM38" s="4">
        <f>'EW Support Occs Employment'!BM13</f>
        <v>122215.22164245723</v>
      </c>
      <c r="BN38" s="4">
        <f>'EW Support Occs Employment'!BN13</f>
        <v>120538.27554677082</v>
      </c>
      <c r="BO38" s="4">
        <f>'EW Support Occs Employment'!BO13</f>
        <v>115875.09337605537</v>
      </c>
      <c r="BP38" s="4">
        <f>'EW Support Occs Employment'!BP13</f>
        <v>105086.08053762875</v>
      </c>
      <c r="BQ38" s="4">
        <f>'EW Support Occs Employment'!BQ13</f>
        <v>107865.1438330044</v>
      </c>
      <c r="BR38" s="4">
        <f>'EW Support Occs Employment'!BR13</f>
        <v>103240.5124727177</v>
      </c>
      <c r="BS38" s="4">
        <f>'EW Support Occs Employment'!BS13</f>
        <v>100590.20692580647</v>
      </c>
      <c r="BT38" s="4">
        <f>'EW Support Occs Employment'!BT13</f>
        <v>103255.21384781836</v>
      </c>
      <c r="BU38" s="4">
        <f>'EW Support Occs Employment'!BU13</f>
        <v>98414.605894038745</v>
      </c>
      <c r="BV38" s="4">
        <f>'EW Support Occs Employment'!BV13</f>
        <v>102872.72460516893</v>
      </c>
      <c r="BW38" s="4">
        <f>'EW Support Occs Employment'!BW13</f>
        <v>100684.2180360583</v>
      </c>
      <c r="BX38" s="4">
        <f>'EW Support Occs Employment'!BX13</f>
        <v>96651.431309513384</v>
      </c>
      <c r="BY38" s="4">
        <f>'EW Support Occs Employment'!BY13</f>
        <v>102086.32153398544</v>
      </c>
      <c r="BZ38" s="4">
        <f>'EW Support Occs Employment'!BZ13</f>
        <v>103183.95235419695</v>
      </c>
      <c r="CA38" s="4">
        <f>'EW Support Occs Employment'!CA13</f>
        <v>103008.93022833033</v>
      </c>
      <c r="CB38" s="4">
        <f>'EW Support Occs Employment'!CB13</f>
        <v>101039.88246420228</v>
      </c>
      <c r="CC38" s="4">
        <f>'EW Support Occs Employment'!CC13</f>
        <v>117996.8386413031</v>
      </c>
      <c r="CD38" s="4">
        <f>'EW Support Occs Employment'!CD13</f>
        <v>113934.3952370139</v>
      </c>
      <c r="CE38" s="4">
        <f>'EW Support Occs Employment'!CE13</f>
        <v>117027.45764079274</v>
      </c>
      <c r="CF38" s="4">
        <f>'EW Support Occs Employment'!CF13</f>
        <v>113425.03973588516</v>
      </c>
      <c r="CG38" s="4">
        <f>'EW Support Occs Employment'!CG13</f>
        <v>122890.13239353245</v>
      </c>
      <c r="CH38" s="4">
        <f>'EW Support Occs Employment'!CH13</f>
        <v>131301.42097141978</v>
      </c>
      <c r="CI38" s="4">
        <f>'EW Support Occs Employment'!CI13</f>
        <v>119694.41977232898</v>
      </c>
      <c r="CJ38" s="4">
        <f>'EW Support Occs Employment'!CJ13</f>
        <v>120617.06777980938</v>
      </c>
      <c r="CK38" s="4">
        <f>'EW Support Occs Employment'!CK13</f>
        <v>115629.40588495092</v>
      </c>
      <c r="CL38" s="4">
        <f>'EW Support Occs Employment'!CL13</f>
        <v>128189.22927137901</v>
      </c>
      <c r="CM38" s="4">
        <f>'EW Support Occs Employment'!CM13</f>
        <v>117706.63693974493</v>
      </c>
      <c r="CN38" s="4">
        <f>'EW Support Occs Employment'!CN13</f>
        <v>112403.63278484788</v>
      </c>
      <c r="CO38" s="4">
        <f>'EW Support Occs Employment'!CO13</f>
        <v>120319.13767670561</v>
      </c>
      <c r="CP38" s="4">
        <f>'EW Support Occs Employment'!CP13</f>
        <v>107794.3255258334</v>
      </c>
      <c r="CQ38" s="4">
        <f>'EW Support Occs Employment'!CQ13</f>
        <v>120414.95843499599</v>
      </c>
      <c r="CR38" s="4">
        <f>'EW Support Occs Employment'!CR13</f>
        <v>124470.20365519972</v>
      </c>
      <c r="CS38" s="4">
        <f>'EW Support Occs Employment'!CS13</f>
        <v>122166.51327194837</v>
      </c>
      <c r="CT38" s="4">
        <f>'EW Support Occs Employment'!CT13</f>
        <v>124343.95157383394</v>
      </c>
      <c r="CU38" s="4">
        <f>'EW Support Occs Employment'!CU13</f>
        <v>119174.97788326634</v>
      </c>
      <c r="CV38" s="4">
        <f>'EW Support Occs Employment'!CV13</f>
        <v>121635.57907439121</v>
      </c>
      <c r="CW38" s="4">
        <f>'EW Support Occs Employment'!CW13</f>
        <v>124971.77120153318</v>
      </c>
      <c r="CX38" s="4">
        <f>'EW Support Occs Employment'!CX13</f>
        <v>128372.05104461484</v>
      </c>
      <c r="CY38" s="4">
        <f>'EW Support Occs Employment'!CY13</f>
        <v>126964.3793972423</v>
      </c>
      <c r="CZ38" s="4">
        <f>'EW Support Occs Employment'!CZ13</f>
        <v>119652.22204374385</v>
      </c>
      <c r="DA38" s="4">
        <f>'EW Support Occs Employment'!DA13</f>
        <v>119720.20958260926</v>
      </c>
      <c r="DB38" s="4">
        <f>'EW Support Occs Employment'!DB13</f>
        <v>121513.46269476417</v>
      </c>
      <c r="DC38" s="4">
        <f>'EW Support Occs Employment'!DC13</f>
        <v>127720.0578309946</v>
      </c>
      <c r="DD38" s="4">
        <f>'EW Support Occs Employment'!DD13</f>
        <v>133408.94948037731</v>
      </c>
      <c r="DE38" s="4">
        <f>'EW Support Occs Employment'!DE13</f>
        <v>133678.8455599295</v>
      </c>
      <c r="DF38" s="4">
        <f>'EW Support Occs Employment'!DF13</f>
        <v>133143.50046716741</v>
      </c>
      <c r="DG38" s="4">
        <f>'EW Support Occs Employment'!DG13</f>
        <v>136769.36298347416</v>
      </c>
      <c r="DH38" s="4">
        <f>'EW Support Occs Employment'!DH13</f>
        <v>133006.51164961691</v>
      </c>
      <c r="DI38" s="4">
        <f>'EW Support Occs Employment'!DI13</f>
        <v>136508.42797030351</v>
      </c>
      <c r="DJ38" s="4">
        <f>'EW Support Occs Employment'!DJ13</f>
        <v>129169.62541569812</v>
      </c>
      <c r="DK38" s="4">
        <f>'EW Support Occs Employment'!DK13</f>
        <v>135631.84667809689</v>
      </c>
      <c r="DL38" s="4">
        <f>'EW Support Occs Employment'!DL13</f>
        <v>133522.29602440022</v>
      </c>
      <c r="DM38" s="4">
        <f>'EW Support Occs Employment'!DM13</f>
        <v>126154.02488082962</v>
      </c>
      <c r="DN38" s="4">
        <f>'EW Support Occs Employment'!DN13</f>
        <v>129610.66294185436</v>
      </c>
      <c r="DO38" s="4">
        <f>'EW Support Occs Employment'!DO13</f>
        <v>116192.59274619594</v>
      </c>
      <c r="DP38" s="4">
        <f>'EW Support Occs Employment'!DP13</f>
        <v>134528.33320335599</v>
      </c>
      <c r="DQ38" s="4">
        <f>'EW Support Occs Employment'!DQ13</f>
        <v>129095.39606918368</v>
      </c>
      <c r="DR38" s="4">
        <f>'EW Support Occs Employment'!DR13</f>
        <v>129356.52764803183</v>
      </c>
      <c r="DS38" s="4">
        <f>'EW Support Occs Employment'!DS13</f>
        <v>123166.03973530306</v>
      </c>
      <c r="DT38" s="4">
        <f>'EW Support Occs Employment'!DT13</f>
        <v>131543.08536529189</v>
      </c>
      <c r="DU38" s="4">
        <f>'EW Support Occs Employment'!DU13</f>
        <v>103148.7838660991</v>
      </c>
      <c r="DV38" s="4">
        <f>'EW Support Occs Employment'!DV13</f>
        <v>97356.432279274333</v>
      </c>
      <c r="DW38" s="4">
        <f>'EW Support Occs Employment'!DW13</f>
        <v>99841.60128412614</v>
      </c>
      <c r="DX38" s="4">
        <f>'EW Support Occs Employment'!DX13</f>
        <v>97725.584562864009</v>
      </c>
      <c r="DY38" s="4">
        <f>'EW Support Occs Employment'!DY13</f>
        <v>97380.057526845601</v>
      </c>
      <c r="DZ38" s="4">
        <f>'EW Support Occs Employment'!DZ13</f>
        <v>113402.70977775576</v>
      </c>
      <c r="EA38" s="4">
        <f>'EW Support Occs Employment'!EA13</f>
        <v>120336.03116443494</v>
      </c>
      <c r="EB38" s="4">
        <f>'EW Support Occs Employment'!EB13</f>
        <v>126431.47720265362</v>
      </c>
      <c r="EC38" s="4">
        <f>'EW Support Occs Employment'!EC13</f>
        <v>120592.70610510926</v>
      </c>
      <c r="ED38" s="4">
        <f>'EW Support Occs Employment'!ED13</f>
        <v>120592.70610510926</v>
      </c>
    </row>
    <row r="39" spans="2:134" x14ac:dyDescent="0.45">
      <c r="B39" t="s">
        <v>503</v>
      </c>
      <c r="C39" s="4">
        <f>SUM('EW Support Occs Employment'!C7:C14)-'EW Support Occs Employment'!C38</f>
        <v>863983.06763093988</v>
      </c>
      <c r="D39" s="4">
        <f>SUM('EW Support Occs Employment'!D7:D14)-'EW Support Occs Employment'!D38</f>
        <v>863361.60933429748</v>
      </c>
      <c r="E39" s="4">
        <f>SUM('EW Support Occs Employment'!E7:E14)-'EW Support Occs Employment'!E38</f>
        <v>875399.6430654705</v>
      </c>
      <c r="F39" s="4">
        <f>SUM('EW Support Occs Employment'!F7:F14)-'EW Support Occs Employment'!F38</f>
        <v>875538.20330377831</v>
      </c>
      <c r="G39" s="4">
        <f>SUM('EW Support Occs Employment'!G7:G14)-'EW Support Occs Employment'!G38</f>
        <v>893582.04935384204</v>
      </c>
      <c r="H39" s="4">
        <f>SUM('EW Support Occs Employment'!H7:H14)-'EW Support Occs Employment'!H38</f>
        <v>907033.01953793422</v>
      </c>
      <c r="I39" s="4">
        <f>SUM('EW Support Occs Employment'!I7:I14)-'EW Support Occs Employment'!I38</f>
        <v>925659.45254755684</v>
      </c>
      <c r="J39" s="4">
        <f>SUM('EW Support Occs Employment'!J7:J14)-'EW Support Occs Employment'!J38</f>
        <v>942105.99881857424</v>
      </c>
      <c r="K39" s="4">
        <f>SUM('EW Support Occs Employment'!K7:K14)-'EW Support Occs Employment'!K38</f>
        <v>918283.85765471926</v>
      </c>
      <c r="L39" s="4">
        <f>SUM('EW Support Occs Employment'!L7:L14)-'EW Support Occs Employment'!L38</f>
        <v>919889.50779621024</v>
      </c>
      <c r="M39" s="4">
        <f>SUM('EW Support Occs Employment'!M7:M14)-'EW Support Occs Employment'!M38</f>
        <v>917786.15763836843</v>
      </c>
      <c r="N39" s="4">
        <f>SUM('EW Support Occs Employment'!N7:N14)-'EW Support Occs Employment'!N38</f>
        <v>921741.13847279875</v>
      </c>
      <c r="O39" s="4">
        <f>SUM('EW Support Occs Employment'!O7:O14)-'EW Support Occs Employment'!O38</f>
        <v>908592.2500861407</v>
      </c>
      <c r="P39" s="4">
        <f>SUM('EW Support Occs Employment'!P7:P14)-'EW Support Occs Employment'!P38</f>
        <v>917346.69242848328</v>
      </c>
      <c r="Q39" s="4">
        <f>SUM('EW Support Occs Employment'!Q7:Q14)-'EW Support Occs Employment'!Q38</f>
        <v>913728.15319882578</v>
      </c>
      <c r="R39" s="4">
        <f>SUM('EW Support Occs Employment'!R7:R14)-'EW Support Occs Employment'!R38</f>
        <v>914591.98319372081</v>
      </c>
      <c r="S39" s="4">
        <f>SUM('EW Support Occs Employment'!S7:S14)-'EW Support Occs Employment'!S38</f>
        <v>932248.86185989936</v>
      </c>
      <c r="T39" s="4">
        <f>SUM('EW Support Occs Employment'!T7:T14)-'EW Support Occs Employment'!T38</f>
        <v>939940.23607325833</v>
      </c>
      <c r="U39" s="4">
        <f>SUM('EW Support Occs Employment'!U7:U14)-'EW Support Occs Employment'!U38</f>
        <v>948037.81461522658</v>
      </c>
      <c r="V39" s="4">
        <f>SUM('EW Support Occs Employment'!V7:V14)-'EW Support Occs Employment'!V38</f>
        <v>974377.99541555787</v>
      </c>
      <c r="W39" s="4">
        <f>SUM('EW Support Occs Employment'!W7:W14)-'EW Support Occs Employment'!W38</f>
        <v>943139.69914190087</v>
      </c>
      <c r="X39" s="4">
        <f>SUM('EW Support Occs Employment'!X7:X14)-'EW Support Occs Employment'!X38</f>
        <v>928495.6897275917</v>
      </c>
      <c r="Y39" s="4">
        <f>SUM('EW Support Occs Employment'!Y7:Y14)-'EW Support Occs Employment'!Y38</f>
        <v>948320.15553174878</v>
      </c>
      <c r="Z39" s="4">
        <f>SUM('EW Support Occs Employment'!Z7:Z14)-'EW Support Occs Employment'!Z38</f>
        <v>933615.89947541535</v>
      </c>
      <c r="AA39" s="4">
        <f>SUM('EW Support Occs Employment'!AA7:AA14)-'EW Support Occs Employment'!AA38</f>
        <v>926091.77379928145</v>
      </c>
      <c r="AB39" s="4">
        <f>SUM('EW Support Occs Employment'!AB7:AB14)-'EW Support Occs Employment'!AB38</f>
        <v>919834.73857505037</v>
      </c>
      <c r="AC39" s="4">
        <f>SUM('EW Support Occs Employment'!AC7:AC14)-'EW Support Occs Employment'!AC38</f>
        <v>935479.27538856852</v>
      </c>
      <c r="AD39" s="4">
        <f>SUM('EW Support Occs Employment'!AD7:AD14)-'EW Support Occs Employment'!AD38</f>
        <v>947171.48050792201</v>
      </c>
      <c r="AE39" s="4">
        <f>SUM('EW Support Occs Employment'!AE7:AE14)-'EW Support Occs Employment'!AE38</f>
        <v>967991.77379867213</v>
      </c>
      <c r="AF39" s="4">
        <f>SUM('EW Support Occs Employment'!AF7:AF14)-'EW Support Occs Employment'!AF38</f>
        <v>964386.47917650419</v>
      </c>
      <c r="AG39" s="4">
        <f>SUM('EW Support Occs Employment'!AG7:AG14)-'EW Support Occs Employment'!AG38</f>
        <v>966814.19344068726</v>
      </c>
      <c r="AH39" s="4">
        <f>SUM('EW Support Occs Employment'!AH7:AH14)-'EW Support Occs Employment'!AH38</f>
        <v>978442.31269459787</v>
      </c>
      <c r="AI39" s="4">
        <f>SUM('EW Support Occs Employment'!AI7:AI14)-'EW Support Occs Employment'!AI38</f>
        <v>961385.37041694741</v>
      </c>
      <c r="AJ39" s="4">
        <f>SUM('EW Support Occs Employment'!AJ7:AJ14)-'EW Support Occs Employment'!AJ38</f>
        <v>946180.5932254002</v>
      </c>
      <c r="AK39" s="4">
        <f>SUM('EW Support Occs Employment'!AK7:AK14)-'EW Support Occs Employment'!AK38</f>
        <v>943545.74113656627</v>
      </c>
      <c r="AL39" s="4">
        <f>SUM('EW Support Occs Employment'!AL7:AL14)-'EW Support Occs Employment'!AL38</f>
        <v>927291.15798284602</v>
      </c>
      <c r="AM39" s="4">
        <f>SUM('EW Support Occs Employment'!AM7:AM14)-'EW Support Occs Employment'!AM38</f>
        <v>929685.70823704265</v>
      </c>
      <c r="AN39" s="4">
        <f>SUM('EW Support Occs Employment'!AN7:AN14)-'EW Support Occs Employment'!AN38</f>
        <v>952900.37309942569</v>
      </c>
      <c r="AO39" s="4">
        <f>SUM('EW Support Occs Employment'!AO7:AO14)-'EW Support Occs Employment'!AO38</f>
        <v>950247.66637113015</v>
      </c>
      <c r="AP39" s="4">
        <f>SUM('EW Support Occs Employment'!AP7:AP14)-'EW Support Occs Employment'!AP38</f>
        <v>953733.45587580872</v>
      </c>
      <c r="AQ39" s="4">
        <f>SUM('EW Support Occs Employment'!AQ7:AQ14)-'EW Support Occs Employment'!AQ38</f>
        <v>948316.18783807836</v>
      </c>
      <c r="AR39" s="4">
        <f>SUM('EW Support Occs Employment'!AR7:AR14)-'EW Support Occs Employment'!AR38</f>
        <v>967246.79160863627</v>
      </c>
      <c r="AS39" s="4">
        <f>SUM('EW Support Occs Employment'!AS7:AS14)-'EW Support Occs Employment'!AS38</f>
        <v>988233.50861438271</v>
      </c>
      <c r="AT39" s="4">
        <f>SUM('EW Support Occs Employment'!AT7:AT14)-'EW Support Occs Employment'!AT38</f>
        <v>986336.34426966205</v>
      </c>
      <c r="AU39" s="4">
        <f>SUM('EW Support Occs Employment'!AU7:AU14)-'EW Support Occs Employment'!AU38</f>
        <v>957434.68579806015</v>
      </c>
      <c r="AV39" s="4">
        <f>SUM('EW Support Occs Employment'!AV7:AV14)-'EW Support Occs Employment'!AV38</f>
        <v>961610.11882560095</v>
      </c>
      <c r="AW39" s="4">
        <f>SUM('EW Support Occs Employment'!AW7:AW14)-'EW Support Occs Employment'!AW38</f>
        <v>964385.79571721784</v>
      </c>
      <c r="AX39" s="4">
        <f>SUM('EW Support Occs Employment'!AX7:AX14)-'EW Support Occs Employment'!AX38</f>
        <v>965100.70817685733</v>
      </c>
      <c r="AY39" s="4">
        <f>SUM('EW Support Occs Employment'!AY7:AY14)-'EW Support Occs Employment'!AY38</f>
        <v>959968.2634423509</v>
      </c>
      <c r="AZ39" s="4">
        <f>SUM('EW Support Occs Employment'!AZ7:AZ14)-'EW Support Occs Employment'!AZ38</f>
        <v>945209.41154713836</v>
      </c>
      <c r="BA39" s="4">
        <f>SUM('EW Support Occs Employment'!BA7:BA14)-'EW Support Occs Employment'!BA38</f>
        <v>961447.54585169035</v>
      </c>
      <c r="BB39" s="4">
        <f>SUM('EW Support Occs Employment'!BB7:BB14)-'EW Support Occs Employment'!BB38</f>
        <v>963819.27906840085</v>
      </c>
      <c r="BC39" s="4">
        <f>SUM('EW Support Occs Employment'!BC7:BC14)-'EW Support Occs Employment'!BC38</f>
        <v>982775.01494958729</v>
      </c>
      <c r="BD39" s="4">
        <f>SUM('EW Support Occs Employment'!BD7:BD14)-'EW Support Occs Employment'!BD38</f>
        <v>998330.53358052508</v>
      </c>
      <c r="BE39" s="4">
        <f>SUM('EW Support Occs Employment'!BE7:BE14)-'EW Support Occs Employment'!BE38</f>
        <v>1013227.9755922371</v>
      </c>
      <c r="BF39" s="4">
        <f>SUM('EW Support Occs Employment'!BF7:BF14)-'EW Support Occs Employment'!BF38</f>
        <v>1037634.540297501</v>
      </c>
      <c r="BG39" s="4">
        <f>SUM('EW Support Occs Employment'!BG7:BG14)-'EW Support Occs Employment'!BG38</f>
        <v>986210.18954524572</v>
      </c>
      <c r="BH39" s="4">
        <f>SUM('EW Support Occs Employment'!BH7:BH14)-'EW Support Occs Employment'!BH38</f>
        <v>981397.95731440792</v>
      </c>
      <c r="BI39" s="4">
        <f>SUM('EW Support Occs Employment'!BI7:BI14)-'EW Support Occs Employment'!BI38</f>
        <v>982865.727575319</v>
      </c>
      <c r="BJ39" s="4">
        <f>SUM('EW Support Occs Employment'!BJ7:BJ14)-'EW Support Occs Employment'!BJ38</f>
        <v>975834.53143010125</v>
      </c>
      <c r="BK39" s="4">
        <f>SUM('EW Support Occs Employment'!BK7:BK14)-'EW Support Occs Employment'!BK38</f>
        <v>971225.96836266597</v>
      </c>
      <c r="BL39" s="4">
        <f>SUM('EW Support Occs Employment'!BL7:BL14)-'EW Support Occs Employment'!BL38</f>
        <v>974795.65933548182</v>
      </c>
      <c r="BM39" s="4">
        <f>SUM('EW Support Occs Employment'!BM7:BM14)-'EW Support Occs Employment'!BM38</f>
        <v>989046.92500741477</v>
      </c>
      <c r="BN39" s="4">
        <f>SUM('EW Support Occs Employment'!BN7:BN14)-'EW Support Occs Employment'!BN38</f>
        <v>983946.6657575604</v>
      </c>
      <c r="BO39" s="4">
        <f>SUM('EW Support Occs Employment'!BO7:BO14)-'EW Support Occs Employment'!BO38</f>
        <v>995704.72366835899</v>
      </c>
      <c r="BP39" s="4">
        <f>SUM('EW Support Occs Employment'!BP7:BP14)-'EW Support Occs Employment'!BP38</f>
        <v>1016539.7461010647</v>
      </c>
      <c r="BQ39" s="4">
        <f>SUM('EW Support Occs Employment'!BQ7:BQ14)-'EW Support Occs Employment'!BQ38</f>
        <v>1057156.887926674</v>
      </c>
      <c r="BR39" s="4">
        <f>SUM('EW Support Occs Employment'!BR7:BR14)-'EW Support Occs Employment'!BR38</f>
        <v>1029211.1631109026</v>
      </c>
      <c r="BS39" s="4">
        <f>SUM('EW Support Occs Employment'!BS7:BS14)-'EW Support Occs Employment'!BS38</f>
        <v>1004641.7645271922</v>
      </c>
      <c r="BT39" s="4">
        <f>SUM('EW Support Occs Employment'!BT7:BT14)-'EW Support Occs Employment'!BT38</f>
        <v>998408.78607123625</v>
      </c>
      <c r="BU39" s="4">
        <f>SUM('EW Support Occs Employment'!BU7:BU14)-'EW Support Occs Employment'!BU38</f>
        <v>990329.00165138184</v>
      </c>
      <c r="BV39" s="4">
        <f>SUM('EW Support Occs Employment'!BV7:BV14)-'EW Support Occs Employment'!BV38</f>
        <v>1009209.3238448331</v>
      </c>
      <c r="BW39" s="4">
        <f>SUM('EW Support Occs Employment'!BW7:BW14)-'EW Support Occs Employment'!BW38</f>
        <v>1002379.8455480244</v>
      </c>
      <c r="BX39" s="4">
        <f>SUM('EW Support Occs Employment'!BX7:BX14)-'EW Support Occs Employment'!BX38</f>
        <v>1000097.0563109202</v>
      </c>
      <c r="BY39" s="4">
        <f>SUM('EW Support Occs Employment'!BY7:BY14)-'EW Support Occs Employment'!BY38</f>
        <v>1006936.465671778</v>
      </c>
      <c r="BZ39" s="4">
        <f>SUM('EW Support Occs Employment'!BZ7:BZ14)-'EW Support Occs Employment'!BZ38</f>
        <v>1014578.4966269196</v>
      </c>
      <c r="CA39" s="4">
        <f>SUM('EW Support Occs Employment'!CA7:CA14)-'EW Support Occs Employment'!CA38</f>
        <v>1040304.1874536314</v>
      </c>
      <c r="CB39" s="4">
        <f>SUM('EW Support Occs Employment'!CB7:CB14)-'EW Support Occs Employment'!CB38</f>
        <v>1054974.8676205424</v>
      </c>
      <c r="CC39" s="4">
        <f>SUM('EW Support Occs Employment'!CC7:CC14)-'EW Support Occs Employment'!CC38</f>
        <v>1053856.5910935022</v>
      </c>
      <c r="CD39" s="4">
        <f>SUM('EW Support Occs Employment'!CD7:CD14)-'EW Support Occs Employment'!CD38</f>
        <v>1046346.9752032915</v>
      </c>
      <c r="CE39" s="4">
        <f>SUM('EW Support Occs Employment'!CE7:CE14)-'EW Support Occs Employment'!CE38</f>
        <v>1016291.6256645916</v>
      </c>
      <c r="CF39" s="4">
        <f>SUM('EW Support Occs Employment'!CF7:CF14)-'EW Support Occs Employment'!CF38</f>
        <v>1021964.0042778184</v>
      </c>
      <c r="CG39" s="4">
        <f>SUM('EW Support Occs Employment'!CG7:CG14)-'EW Support Occs Employment'!CG38</f>
        <v>1015139.2525557885</v>
      </c>
      <c r="CH39" s="4">
        <f>SUM('EW Support Occs Employment'!CH7:CH14)-'EW Support Occs Employment'!CH38</f>
        <v>1028625.2072379378</v>
      </c>
      <c r="CI39" s="4">
        <f>SUM('EW Support Occs Employment'!CI7:CI14)-'EW Support Occs Employment'!CI38</f>
        <v>999003.52852321533</v>
      </c>
      <c r="CJ39" s="4">
        <f>SUM('EW Support Occs Employment'!CJ7:CJ14)-'EW Support Occs Employment'!CJ38</f>
        <v>1004606.201401499</v>
      </c>
      <c r="CK39" s="4">
        <f>SUM('EW Support Occs Employment'!CK7:CK14)-'EW Support Occs Employment'!CK38</f>
        <v>998992.55736575136</v>
      </c>
      <c r="CL39" s="4">
        <f>SUM('EW Support Occs Employment'!CL7:CL14)-'EW Support Occs Employment'!CL38</f>
        <v>1003740.2412589651</v>
      </c>
      <c r="CM39" s="4">
        <f>SUM('EW Support Occs Employment'!CM7:CM14)-'EW Support Occs Employment'!CM38</f>
        <v>1034447.5331575046</v>
      </c>
      <c r="CN39" s="4">
        <f>SUM('EW Support Occs Employment'!CN7:CN14)-'EW Support Occs Employment'!CN38</f>
        <v>1072929.8946162651</v>
      </c>
      <c r="CO39" s="4">
        <f>SUM('EW Support Occs Employment'!CO7:CO14)-'EW Support Occs Employment'!CO38</f>
        <v>1088310.7419437789</v>
      </c>
      <c r="CP39" s="4">
        <f>SUM('EW Support Occs Employment'!CP7:CP14)-'EW Support Occs Employment'!CP38</f>
        <v>1075363.1605508449</v>
      </c>
      <c r="CQ39" s="4">
        <f>SUM('EW Support Occs Employment'!CQ7:CQ14)-'EW Support Occs Employment'!CQ38</f>
        <v>1076336.430770633</v>
      </c>
      <c r="CR39" s="4">
        <f>SUM('EW Support Occs Employment'!CR7:CR14)-'EW Support Occs Employment'!CR38</f>
        <v>1081431.7151083173</v>
      </c>
      <c r="CS39" s="4">
        <f>SUM('EW Support Occs Employment'!CS7:CS14)-'EW Support Occs Employment'!CS38</f>
        <v>1082726.2175405268</v>
      </c>
      <c r="CT39" s="4">
        <f>SUM('EW Support Occs Employment'!CT7:CT14)-'EW Support Occs Employment'!CT38</f>
        <v>1081250.26906846</v>
      </c>
      <c r="CU39" s="4">
        <f>SUM('EW Support Occs Employment'!CU7:CU14)-'EW Support Occs Employment'!CU38</f>
        <v>1069354.64076708</v>
      </c>
      <c r="CV39" s="4">
        <f>SUM('EW Support Occs Employment'!CV7:CV14)-'EW Support Occs Employment'!CV38</f>
        <v>1056970.6324649816</v>
      </c>
      <c r="CW39" s="4">
        <f>SUM('EW Support Occs Employment'!CW7:CW14)-'EW Support Occs Employment'!CW38</f>
        <v>1048053.8134050994</v>
      </c>
      <c r="CX39" s="4">
        <f>SUM('EW Support Occs Employment'!CX7:CX14)-'EW Support Occs Employment'!CX38</f>
        <v>1062787.5938592397</v>
      </c>
      <c r="CY39" s="4">
        <f>SUM('EW Support Occs Employment'!CY7:CY14)-'EW Support Occs Employment'!CY38</f>
        <v>1105281.1834046827</v>
      </c>
      <c r="CZ39" s="4">
        <f>SUM('EW Support Occs Employment'!CZ7:CZ14)-'EW Support Occs Employment'!CZ38</f>
        <v>1147529.1914689757</v>
      </c>
      <c r="DA39" s="4">
        <f>SUM('EW Support Occs Employment'!DA7:DA14)-'EW Support Occs Employment'!DA38</f>
        <v>1148865.3723164927</v>
      </c>
      <c r="DB39" s="4">
        <f>SUM('EW Support Occs Employment'!DB7:DB14)-'EW Support Occs Employment'!DB38</f>
        <v>1134078.7177104088</v>
      </c>
      <c r="DC39" s="4">
        <f>SUM('EW Support Occs Employment'!DC7:DC14)-'EW Support Occs Employment'!DC38</f>
        <v>1099747.1592322728</v>
      </c>
      <c r="DD39" s="4">
        <f>SUM('EW Support Occs Employment'!DD7:DD14)-'EW Support Occs Employment'!DD38</f>
        <v>1087436.4843917505</v>
      </c>
      <c r="DE39" s="4">
        <f>SUM('EW Support Occs Employment'!DE7:DE14)-'EW Support Occs Employment'!DE38</f>
        <v>1085760.1631206293</v>
      </c>
      <c r="DF39" s="4">
        <f>SUM('EW Support Occs Employment'!DF7:DF14)-'EW Support Occs Employment'!DF38</f>
        <v>1089514.9305472984</v>
      </c>
      <c r="DG39" s="4">
        <f>SUM('EW Support Occs Employment'!DG7:DG14)-'EW Support Occs Employment'!DG38</f>
        <v>1097456.5511048655</v>
      </c>
      <c r="DH39" s="4">
        <f>SUM('EW Support Occs Employment'!DH7:DH14)-'EW Support Occs Employment'!DH38</f>
        <v>1110934.9983317964</v>
      </c>
      <c r="DI39" s="4">
        <f>SUM('EW Support Occs Employment'!DI7:DI14)-'EW Support Occs Employment'!DI38</f>
        <v>1128072.315040638</v>
      </c>
      <c r="DJ39" s="4">
        <f>SUM('EW Support Occs Employment'!DJ7:DJ14)-'EW Support Occs Employment'!DJ38</f>
        <v>1139291.4802892525</v>
      </c>
      <c r="DK39" s="4">
        <f>SUM('EW Support Occs Employment'!DK7:DK14)-'EW Support Occs Employment'!DK38</f>
        <v>1167275.7855593581</v>
      </c>
      <c r="DL39" s="4">
        <f>SUM('EW Support Occs Employment'!DL7:DL14)-'EW Support Occs Employment'!DL38</f>
        <v>1173367.1244870846</v>
      </c>
      <c r="DM39" s="4">
        <f>SUM('EW Support Occs Employment'!DM7:DM14)-'EW Support Occs Employment'!DM38</f>
        <v>1181580.2848908938</v>
      </c>
      <c r="DN39" s="4">
        <f>SUM('EW Support Occs Employment'!DN7:DN14)-'EW Support Occs Employment'!DN38</f>
        <v>1168011.431121533</v>
      </c>
      <c r="DO39" s="4">
        <f>SUM('EW Support Occs Employment'!DO7:DO14)-'EW Support Occs Employment'!DO38</f>
        <v>1118084.6064767023</v>
      </c>
      <c r="DP39" s="4">
        <f>SUM('EW Support Occs Employment'!DP7:DP14)-'EW Support Occs Employment'!DP38</f>
        <v>1119707.0121523947</v>
      </c>
      <c r="DQ39" s="4">
        <f>SUM('EW Support Occs Employment'!DQ7:DQ14)-'EW Support Occs Employment'!DQ38</f>
        <v>1096531.2942501593</v>
      </c>
      <c r="DR39" s="4">
        <f>SUM('EW Support Occs Employment'!DR7:DR14)-'EW Support Occs Employment'!DR38</f>
        <v>1116423.9059172557</v>
      </c>
      <c r="DS39" s="4">
        <f>SUM('EW Support Occs Employment'!DS7:DS14)-'EW Support Occs Employment'!DS38</f>
        <v>1108364.9404907501</v>
      </c>
      <c r="DT39" s="4">
        <f>SUM('EW Support Occs Employment'!DT7:DT14)-'EW Support Occs Employment'!DT38</f>
        <v>1113573.0209569882</v>
      </c>
      <c r="DU39" s="4">
        <f>SUM('EW Support Occs Employment'!DU7:DU14)-'EW Support Occs Employment'!DU38</f>
        <v>1094606.4070320053</v>
      </c>
      <c r="DV39" s="4">
        <f>SUM('EW Support Occs Employment'!DV7:DV14)-'EW Support Occs Employment'!DV38</f>
        <v>1021315.8473151959</v>
      </c>
      <c r="DW39" s="4">
        <f>SUM('EW Support Occs Employment'!DW7:DW14)-'EW Support Occs Employment'!DW38</f>
        <v>1055710.4265125559</v>
      </c>
      <c r="DX39" s="4">
        <f>SUM('EW Support Occs Employment'!DX7:DX14)-'EW Support Occs Employment'!DX38</f>
        <v>1067868.1436343149</v>
      </c>
      <c r="DY39" s="4">
        <f>SUM('EW Support Occs Employment'!DY7:DY14)-'EW Support Occs Employment'!DY38</f>
        <v>1129853.9192907652</v>
      </c>
      <c r="DZ39" s="4">
        <f>SUM('EW Support Occs Employment'!DZ7:DZ14)-'EW Support Occs Employment'!DZ38</f>
        <v>1148850.4937397309</v>
      </c>
      <c r="EA39" s="4">
        <f>SUM('EW Support Occs Employment'!EA7:EA14)-'EW Support Occs Employment'!EA38</f>
        <v>1151275.3034073473</v>
      </c>
      <c r="EB39" s="4">
        <f>SUM('EW Support Occs Employment'!EB7:EB14)-'EW Support Occs Employment'!EB38</f>
        <v>1150555.4270874741</v>
      </c>
      <c r="EC39" s="4">
        <f>SUM('EW Support Occs Employment'!EC7:EC14)-'EW Support Occs Employment'!EC38</f>
        <v>1139304.1385120112</v>
      </c>
      <c r="ED39" s="4">
        <f>SUM('EW Support Occs Employment'!ED7:ED14)-'EW Support Occs Employment'!ED38</f>
        <v>1139304.1385120112</v>
      </c>
    </row>
    <row r="41" spans="2:134" x14ac:dyDescent="0.45">
      <c r="C41" s="12">
        <f>C28/$C28</f>
        <v>1</v>
      </c>
      <c r="D41" s="12">
        <f t="shared" ref="D41:BO42" si="7">D38/$C38</f>
        <v>1.0219538171463916</v>
      </c>
      <c r="E41" s="12">
        <f t="shared" si="7"/>
        <v>1.1188784953259763</v>
      </c>
      <c r="F41" s="12">
        <f t="shared" si="7"/>
        <v>1.0507649069868219</v>
      </c>
      <c r="G41" s="12">
        <f t="shared" si="7"/>
        <v>1.0363114142999568</v>
      </c>
      <c r="H41" s="12">
        <f t="shared" si="7"/>
        <v>0.98213744404059422</v>
      </c>
      <c r="I41" s="12">
        <f t="shared" si="7"/>
        <v>1.006271976986693</v>
      </c>
      <c r="J41" s="12">
        <f t="shared" si="7"/>
        <v>0.87280700307649195</v>
      </c>
      <c r="K41" s="12">
        <f t="shared" si="7"/>
        <v>0.95666277391569843</v>
      </c>
      <c r="L41" s="12">
        <f t="shared" si="7"/>
        <v>0.90685767863781241</v>
      </c>
      <c r="M41" s="12">
        <f t="shared" si="7"/>
        <v>0.91765817619102685</v>
      </c>
      <c r="N41" s="12">
        <f t="shared" si="7"/>
        <v>0.89220163979883038</v>
      </c>
      <c r="O41" s="12">
        <f t="shared" si="7"/>
        <v>0.91736938543991109</v>
      </c>
      <c r="P41" s="12">
        <f t="shared" si="7"/>
        <v>0.87025551527926037</v>
      </c>
      <c r="Q41" s="12">
        <f t="shared" si="7"/>
        <v>0.90877668524519584</v>
      </c>
      <c r="R41" s="12">
        <f t="shared" si="7"/>
        <v>1.0668228323270206</v>
      </c>
      <c r="S41" s="12">
        <f t="shared" si="7"/>
        <v>0.99859949890255584</v>
      </c>
      <c r="T41" s="12">
        <f t="shared" si="7"/>
        <v>0.95375940528268155</v>
      </c>
      <c r="U41" s="12">
        <f t="shared" si="7"/>
        <v>0.99277408697700475</v>
      </c>
      <c r="V41" s="12">
        <f t="shared" si="7"/>
        <v>0.9398228273485516</v>
      </c>
      <c r="W41" s="12">
        <f t="shared" si="7"/>
        <v>0.89270346096452824</v>
      </c>
      <c r="X41" s="12">
        <f t="shared" si="7"/>
        <v>0.93464165765287854</v>
      </c>
      <c r="Y41" s="12">
        <f t="shared" si="7"/>
        <v>1.0366783239878989</v>
      </c>
      <c r="Z41" s="12">
        <f t="shared" si="7"/>
        <v>1.0526236910288505</v>
      </c>
      <c r="AA41" s="12">
        <f t="shared" si="7"/>
        <v>1.0544303558546615</v>
      </c>
      <c r="AB41" s="12">
        <f t="shared" si="7"/>
        <v>1.004837046956331</v>
      </c>
      <c r="AC41" s="12">
        <f t="shared" si="7"/>
        <v>1.0664403640243472</v>
      </c>
      <c r="AD41" s="12">
        <f t="shared" si="7"/>
        <v>0.99861463564618025</v>
      </c>
      <c r="AE41" s="12">
        <f t="shared" si="7"/>
        <v>0.93239345896160464</v>
      </c>
      <c r="AF41" s="12">
        <f t="shared" si="7"/>
        <v>0.9254993667265583</v>
      </c>
      <c r="AG41" s="12">
        <f t="shared" si="7"/>
        <v>1.0044318571746791</v>
      </c>
      <c r="AH41" s="12">
        <f t="shared" si="7"/>
        <v>0.99545045660317122</v>
      </c>
      <c r="AI41" s="12">
        <f t="shared" si="7"/>
        <v>0.95185378246487429</v>
      </c>
      <c r="AJ41" s="12">
        <f t="shared" si="7"/>
        <v>0.95445356959058703</v>
      </c>
      <c r="AK41" s="12">
        <f t="shared" si="7"/>
        <v>0.97648113444520146</v>
      </c>
      <c r="AL41" s="12">
        <f t="shared" si="7"/>
        <v>1.0199137478785221</v>
      </c>
      <c r="AM41" s="12">
        <f t="shared" si="7"/>
        <v>1.0470806316921235</v>
      </c>
      <c r="AN41" s="12">
        <f t="shared" si="7"/>
        <v>1.0089049155484719</v>
      </c>
      <c r="AO41" s="12">
        <f t="shared" si="7"/>
        <v>1.0211176863879501</v>
      </c>
      <c r="AP41" s="12">
        <f t="shared" si="7"/>
        <v>1.0882993674756212</v>
      </c>
      <c r="AQ41" s="12">
        <f t="shared" si="7"/>
        <v>1.1101509052317988</v>
      </c>
      <c r="AR41" s="12">
        <f t="shared" si="7"/>
        <v>1.1144931852604709</v>
      </c>
      <c r="AS41" s="12">
        <f t="shared" si="7"/>
        <v>0.97054966713302804</v>
      </c>
      <c r="AT41" s="12">
        <f t="shared" si="7"/>
        <v>1.0121002452827683</v>
      </c>
      <c r="AU41" s="12">
        <f t="shared" si="7"/>
        <v>1.0805380049396369</v>
      </c>
      <c r="AV41" s="12">
        <f t="shared" si="7"/>
        <v>1.0078222777954986</v>
      </c>
      <c r="AW41" s="12">
        <f t="shared" si="7"/>
        <v>1.1409928672692471</v>
      </c>
      <c r="AX41" s="12">
        <f t="shared" si="7"/>
        <v>1.1253234153741158</v>
      </c>
      <c r="AY41" s="12">
        <f t="shared" si="7"/>
        <v>1.0618298614766761</v>
      </c>
      <c r="AZ41" s="12">
        <f t="shared" si="7"/>
        <v>1.0922430142059034</v>
      </c>
      <c r="BA41" s="12">
        <f t="shared" si="7"/>
        <v>1.1131785388832618</v>
      </c>
      <c r="BB41" s="12">
        <f t="shared" si="7"/>
        <v>1.1368216478782129</v>
      </c>
      <c r="BC41" s="12">
        <f t="shared" si="7"/>
        <v>1.1692435465576745</v>
      </c>
      <c r="BD41" s="12">
        <f t="shared" si="7"/>
        <v>1.0988842699103347</v>
      </c>
      <c r="BE41" s="12">
        <f t="shared" si="7"/>
        <v>1.1115974229411019</v>
      </c>
      <c r="BF41" s="12">
        <f t="shared" si="7"/>
        <v>1.0174319073839626</v>
      </c>
      <c r="BG41" s="12">
        <f t="shared" si="7"/>
        <v>1.0899418421266958</v>
      </c>
      <c r="BH41" s="12">
        <f t="shared" si="7"/>
        <v>1.1526856177407065</v>
      </c>
      <c r="BI41" s="12">
        <f t="shared" si="7"/>
        <v>1.1005706406534899</v>
      </c>
      <c r="BJ41" s="12">
        <f t="shared" si="7"/>
        <v>1.0624881801902895</v>
      </c>
      <c r="BK41" s="12">
        <f t="shared" si="7"/>
        <v>1.1627834897659104</v>
      </c>
      <c r="BL41" s="12">
        <f t="shared" si="7"/>
        <v>1.2310757234780567</v>
      </c>
      <c r="BM41" s="12">
        <f t="shared" si="7"/>
        <v>1.2444154931902827</v>
      </c>
      <c r="BN41" s="12">
        <f t="shared" si="7"/>
        <v>1.2273405521586154</v>
      </c>
      <c r="BO41" s="12">
        <f t="shared" si="7"/>
        <v>1.1798592641257417</v>
      </c>
      <c r="BP41" s="12">
        <f t="shared" ref="BP41:EA42" si="8">BP38/$C38</f>
        <v>1.0700037604336976</v>
      </c>
      <c r="BQ41" s="12">
        <f t="shared" si="8"/>
        <v>1.0983006401091218</v>
      </c>
      <c r="BR41" s="12">
        <f t="shared" si="8"/>
        <v>1.0512118827702801</v>
      </c>
      <c r="BS41" s="12">
        <f t="shared" si="8"/>
        <v>1.0242260356725015</v>
      </c>
      <c r="BT41" s="12">
        <f t="shared" si="8"/>
        <v>1.0513615745901745</v>
      </c>
      <c r="BU41" s="12">
        <f t="shared" si="8"/>
        <v>1.0020737080446636</v>
      </c>
      <c r="BV41" s="12">
        <f t="shared" si="8"/>
        <v>1.0474670061957068</v>
      </c>
      <c r="BW41" s="12">
        <f t="shared" si="8"/>
        <v>1.0251832722634691</v>
      </c>
      <c r="BX41" s="12">
        <f t="shared" si="8"/>
        <v>0.98412077435362433</v>
      </c>
      <c r="BY41" s="12">
        <f t="shared" si="8"/>
        <v>1.0394597207485954</v>
      </c>
      <c r="BZ41" s="12">
        <f t="shared" si="8"/>
        <v>1.050635978338426</v>
      </c>
      <c r="CA41" s="12">
        <f t="shared" si="8"/>
        <v>1.0488538742588156</v>
      </c>
      <c r="CB41" s="12">
        <f t="shared" si="8"/>
        <v>1.0288047059835164</v>
      </c>
      <c r="CC41" s="12">
        <f t="shared" si="8"/>
        <v>1.2014632234787079</v>
      </c>
      <c r="CD41" s="12">
        <f t="shared" si="8"/>
        <v>1.1600987563970566</v>
      </c>
      <c r="CE41" s="12">
        <f t="shared" si="8"/>
        <v>1.1915928266522924</v>
      </c>
      <c r="CF41" s="12">
        <f t="shared" si="8"/>
        <v>1.1549124148871532</v>
      </c>
      <c r="CG41" s="12">
        <f t="shared" si="8"/>
        <v>1.2512875454917198</v>
      </c>
      <c r="CH41" s="12">
        <f t="shared" si="8"/>
        <v>1.3369326695879575</v>
      </c>
      <c r="CI41" s="12">
        <f t="shared" si="8"/>
        <v>1.2187482738350068</v>
      </c>
      <c r="CJ41" s="12">
        <f t="shared" si="8"/>
        <v>1.2281428276380404</v>
      </c>
      <c r="CK41" s="12">
        <f t="shared" si="8"/>
        <v>1.1773576336716574</v>
      </c>
      <c r="CL41" s="12">
        <f t="shared" si="8"/>
        <v>1.3052438216910971</v>
      </c>
      <c r="CM41" s="12">
        <f t="shared" si="8"/>
        <v>1.1985083420104596</v>
      </c>
      <c r="CN41" s="12">
        <f t="shared" si="8"/>
        <v>1.1445122812733426</v>
      </c>
      <c r="CO41" s="12">
        <f t="shared" si="8"/>
        <v>1.2251092543138047</v>
      </c>
      <c r="CP41" s="12">
        <f t="shared" si="8"/>
        <v>1.0975795564547228</v>
      </c>
      <c r="CQ41" s="12">
        <f t="shared" si="8"/>
        <v>1.2260849170388182</v>
      </c>
      <c r="CR41" s="12">
        <f t="shared" si="8"/>
        <v>1.2673760910258909</v>
      </c>
      <c r="CS41" s="12">
        <f t="shared" si="8"/>
        <v>1.2439195365484284</v>
      </c>
      <c r="CT41" s="12">
        <f t="shared" si="8"/>
        <v>1.2660905715628674</v>
      </c>
      <c r="CU41" s="12">
        <f t="shared" si="8"/>
        <v>1.2134592310637828</v>
      </c>
      <c r="CV41" s="12">
        <f t="shared" si="8"/>
        <v>1.2385134772014383</v>
      </c>
      <c r="CW41" s="12">
        <f t="shared" si="8"/>
        <v>1.272483134298821</v>
      </c>
      <c r="CX41" s="12">
        <f t="shared" si="8"/>
        <v>1.3071053430633919</v>
      </c>
      <c r="CY41" s="12">
        <f t="shared" si="8"/>
        <v>1.29277219876456</v>
      </c>
      <c r="CZ41" s="12">
        <f t="shared" si="8"/>
        <v>1.2183186096203282</v>
      </c>
      <c r="DA41" s="12">
        <f t="shared" si="8"/>
        <v>1.2190108699261311</v>
      </c>
      <c r="DB41" s="12">
        <f t="shared" si="8"/>
        <v>1.2372700681339102</v>
      </c>
      <c r="DC41" s="12">
        <f t="shared" si="8"/>
        <v>1.3004666408986356</v>
      </c>
      <c r="DD41" s="12">
        <f t="shared" si="8"/>
        <v>1.3583918715894854</v>
      </c>
      <c r="DE41" s="12">
        <f t="shared" si="8"/>
        <v>1.3611399978738579</v>
      </c>
      <c r="DF41" s="12">
        <f t="shared" si="8"/>
        <v>1.355689026066226</v>
      </c>
      <c r="DG41" s="12">
        <f t="shared" si="8"/>
        <v>1.392608154721658</v>
      </c>
      <c r="DH41" s="12">
        <f t="shared" si="8"/>
        <v>1.3542941833889988</v>
      </c>
      <c r="DI41" s="12">
        <f t="shared" si="8"/>
        <v>1.389951271489426</v>
      </c>
      <c r="DJ41" s="12">
        <f t="shared" si="8"/>
        <v>1.3152263765239467</v>
      </c>
      <c r="DK41" s="12">
        <f t="shared" si="8"/>
        <v>1.3810257765600469</v>
      </c>
      <c r="DL41" s="12">
        <f t="shared" si="8"/>
        <v>1.3595459847481091</v>
      </c>
      <c r="DM41" s="12">
        <f t="shared" si="8"/>
        <v>1.2845210357617156</v>
      </c>
      <c r="DN41" s="12">
        <f t="shared" si="8"/>
        <v>1.3197170931732425</v>
      </c>
      <c r="DO41" s="12">
        <f t="shared" si="8"/>
        <v>1.1830920949464143</v>
      </c>
      <c r="DP41" s="12">
        <f t="shared" si="8"/>
        <v>1.3697896208140039</v>
      </c>
      <c r="DQ41" s="12">
        <f t="shared" si="8"/>
        <v>1.3144705611057808</v>
      </c>
      <c r="DR41" s="12">
        <f t="shared" si="8"/>
        <v>1.3171294458020792</v>
      </c>
      <c r="DS41" s="12">
        <f t="shared" si="8"/>
        <v>1.2540968794369525</v>
      </c>
      <c r="DT41" s="12">
        <f t="shared" si="8"/>
        <v>1.3393933362041561</v>
      </c>
      <c r="DU41" s="12">
        <f t="shared" si="8"/>
        <v>1.0502778870068155</v>
      </c>
      <c r="DV41" s="12">
        <f t="shared" si="8"/>
        <v>0.99129921021205858</v>
      </c>
      <c r="DW41" s="12">
        <f t="shared" si="8"/>
        <v>1.0166036098708937</v>
      </c>
      <c r="DX41" s="12">
        <f t="shared" si="8"/>
        <v>0.99505797949522923</v>
      </c>
      <c r="DY41" s="12">
        <f t="shared" si="8"/>
        <v>0.99153976636957342</v>
      </c>
      <c r="DZ41" s="12">
        <f t="shared" si="8"/>
        <v>1.154685047579832</v>
      </c>
      <c r="EA41" s="12">
        <f t="shared" si="8"/>
        <v>1.2252812665851232</v>
      </c>
      <c r="EB41" s="12">
        <f t="shared" ref="EB41:ED42" si="9">EB38/$C38</f>
        <v>1.2873461009480267</v>
      </c>
      <c r="EC41" s="12">
        <f t="shared" si="9"/>
        <v>1.2278947730583452</v>
      </c>
      <c r="ED41" s="12">
        <f t="shared" si="9"/>
        <v>1.2278947730583452</v>
      </c>
    </row>
    <row r="42" spans="2:134" x14ac:dyDescent="0.45">
      <c r="C42" s="12">
        <f>C29/$C29</f>
        <v>1</v>
      </c>
      <c r="D42" s="12">
        <f t="shared" si="7"/>
        <v>0.99928070546758929</v>
      </c>
      <c r="E42" s="12">
        <f t="shared" si="7"/>
        <v>1.0132138879362937</v>
      </c>
      <c r="F42" s="12">
        <f t="shared" si="7"/>
        <v>1.0133742617254327</v>
      </c>
      <c r="G42" s="12">
        <f t="shared" si="7"/>
        <v>1.0342587520888149</v>
      </c>
      <c r="H42" s="12">
        <f t="shared" si="7"/>
        <v>1.0498273097238331</v>
      </c>
      <c r="I42" s="12">
        <f t="shared" si="7"/>
        <v>1.0713861037644348</v>
      </c>
      <c r="J42" s="12">
        <f t="shared" si="7"/>
        <v>1.0904218313002929</v>
      </c>
      <c r="K42" s="12">
        <f t="shared" si="7"/>
        <v>1.0628493683014799</v>
      </c>
      <c r="L42" s="12">
        <f t="shared" si="7"/>
        <v>1.0647077960897624</v>
      </c>
      <c r="M42" s="12">
        <f t="shared" si="7"/>
        <v>1.0622733153266044</v>
      </c>
      <c r="N42" s="12">
        <f t="shared" si="7"/>
        <v>1.0668509291509991</v>
      </c>
      <c r="O42" s="12">
        <f t="shared" si="7"/>
        <v>1.0516320100780681</v>
      </c>
      <c r="P42" s="12">
        <f t="shared" si="7"/>
        <v>1.0617646650690362</v>
      </c>
      <c r="Q42" s="12">
        <f t="shared" si="7"/>
        <v>1.0575764588816399</v>
      </c>
      <c r="R42" s="12">
        <f t="shared" si="7"/>
        <v>1.0585762817106494</v>
      </c>
      <c r="S42" s="12">
        <f t="shared" si="7"/>
        <v>1.0790128843799518</v>
      </c>
      <c r="T42" s="12">
        <f t="shared" si="7"/>
        <v>1.0879151123303779</v>
      </c>
      <c r="U42" s="12">
        <f t="shared" si="7"/>
        <v>1.097287493393553</v>
      </c>
      <c r="V42" s="12">
        <f t="shared" si="7"/>
        <v>1.1277744112362331</v>
      </c>
      <c r="W42" s="12">
        <f t="shared" si="7"/>
        <v>1.091618267158881</v>
      </c>
      <c r="X42" s="12">
        <f t="shared" si="7"/>
        <v>1.0746688500198815</v>
      </c>
      <c r="Y42" s="12">
        <f t="shared" si="7"/>
        <v>1.0976142832660634</v>
      </c>
      <c r="Z42" s="12">
        <f t="shared" si="7"/>
        <v>1.0805951348507445</v>
      </c>
      <c r="AA42" s="12">
        <f t="shared" si="7"/>
        <v>1.0718864853898642</v>
      </c>
      <c r="AB42" s="12">
        <f t="shared" si="7"/>
        <v>1.0646444045451688</v>
      </c>
      <c r="AC42" s="12">
        <f t="shared" si="7"/>
        <v>1.082751862202199</v>
      </c>
      <c r="AD42" s="12">
        <f t="shared" si="7"/>
        <v>1.0962847722294913</v>
      </c>
      <c r="AE42" s="12">
        <f t="shared" si="7"/>
        <v>1.12038280617342</v>
      </c>
      <c r="AF42" s="12">
        <f t="shared" si="7"/>
        <v>1.1162099296932666</v>
      </c>
      <c r="AG42" s="12">
        <f t="shared" si="7"/>
        <v>1.1190198392333226</v>
      </c>
      <c r="AH42" s="12">
        <f t="shared" si="7"/>
        <v>1.1324785743515873</v>
      </c>
      <c r="AI42" s="12">
        <f t="shared" si="7"/>
        <v>1.1127363561106431</v>
      </c>
      <c r="AJ42" s="12">
        <f t="shared" si="7"/>
        <v>1.0951378894725885</v>
      </c>
      <c r="AK42" s="12">
        <f t="shared" si="7"/>
        <v>1.0920882323814389</v>
      </c>
      <c r="AL42" s="12">
        <f t="shared" si="7"/>
        <v>1.0732746887337714</v>
      </c>
      <c r="AM42" s="12">
        <f t="shared" si="7"/>
        <v>1.0760462132507536</v>
      </c>
      <c r="AN42" s="12">
        <f t="shared" si="7"/>
        <v>1.1029155648990887</v>
      </c>
      <c r="AO42" s="12">
        <f t="shared" si="7"/>
        <v>1.0998452423109746</v>
      </c>
      <c r="AP42" s="12">
        <f t="shared" si="7"/>
        <v>1.103879799972199</v>
      </c>
      <c r="AQ42" s="12">
        <f t="shared" si="7"/>
        <v>1.09760969093802</v>
      </c>
      <c r="AR42" s="12">
        <f t="shared" si="7"/>
        <v>1.1195205413699225</v>
      </c>
      <c r="AS42" s="12">
        <f t="shared" si="7"/>
        <v>1.1438111991293305</v>
      </c>
      <c r="AT42" s="12">
        <f t="shared" si="7"/>
        <v>1.1416153640304751</v>
      </c>
      <c r="AU42" s="12">
        <f t="shared" si="7"/>
        <v>1.1081637148553924</v>
      </c>
      <c r="AV42" s="12">
        <f t="shared" si="7"/>
        <v>1.1129964866815696</v>
      </c>
      <c r="AW42" s="12">
        <f t="shared" si="7"/>
        <v>1.1162091386369231</v>
      </c>
      <c r="AX42" s="12">
        <f t="shared" si="7"/>
        <v>1.1170365998296519</v>
      </c>
      <c r="AY42" s="12">
        <f t="shared" si="7"/>
        <v>1.1110961538570479</v>
      </c>
      <c r="AZ42" s="12">
        <f t="shared" si="7"/>
        <v>1.0940138145750042</v>
      </c>
      <c r="BA42" s="12">
        <f t="shared" si="7"/>
        <v>1.1128083198296932</v>
      </c>
      <c r="BB42" s="12">
        <f t="shared" si="7"/>
        <v>1.1155534352209171</v>
      </c>
      <c r="BC42" s="12">
        <f t="shared" si="7"/>
        <v>1.1374933743138942</v>
      </c>
      <c r="BD42" s="12">
        <f t="shared" si="7"/>
        <v>1.1554977996478204</v>
      </c>
      <c r="BE42" s="12">
        <f t="shared" si="7"/>
        <v>1.1727405473009209</v>
      </c>
      <c r="BF42" s="12">
        <f t="shared" si="7"/>
        <v>1.20098943969205</v>
      </c>
      <c r="BG42" s="12">
        <f t="shared" si="7"/>
        <v>1.1414693487564</v>
      </c>
      <c r="BH42" s="12">
        <f t="shared" si="7"/>
        <v>1.1358995263708376</v>
      </c>
      <c r="BI42" s="12">
        <f t="shared" si="7"/>
        <v>1.1375983678364878</v>
      </c>
      <c r="BJ42" s="12">
        <f t="shared" si="7"/>
        <v>1.1294602498470954</v>
      </c>
      <c r="BK42" s="12">
        <f t="shared" si="7"/>
        <v>1.1241261602797246</v>
      </c>
      <c r="BL42" s="12">
        <f t="shared" si="7"/>
        <v>1.1282578280247928</v>
      </c>
      <c r="BM42" s="12">
        <f t="shared" si="7"/>
        <v>1.1447526717385823</v>
      </c>
      <c r="BN42" s="12">
        <f t="shared" si="7"/>
        <v>1.1388494782143859</v>
      </c>
      <c r="BO42" s="12">
        <f t="shared" si="7"/>
        <v>1.152458608244028</v>
      </c>
      <c r="BP42" s="12">
        <f t="shared" si="8"/>
        <v>1.176573690140061</v>
      </c>
      <c r="BQ42" s="12">
        <f t="shared" si="8"/>
        <v>1.2235851922716736</v>
      </c>
      <c r="BR42" s="12">
        <f t="shared" si="8"/>
        <v>1.1912399694741955</v>
      </c>
      <c r="BS42" s="12">
        <f t="shared" si="8"/>
        <v>1.1628026082524296</v>
      </c>
      <c r="BT42" s="12">
        <f t="shared" si="8"/>
        <v>1.1555883714352118</v>
      </c>
      <c r="BU42" s="12">
        <f t="shared" si="8"/>
        <v>1.1462365858244019</v>
      </c>
      <c r="BV42" s="12">
        <f t="shared" si="8"/>
        <v>1.1680892388459727</v>
      </c>
      <c r="BW42" s="12">
        <f t="shared" si="8"/>
        <v>1.1601845951640828</v>
      </c>
      <c r="BX42" s="12">
        <f t="shared" si="8"/>
        <v>1.1575424262112077</v>
      </c>
      <c r="BY42" s="12">
        <f t="shared" si="8"/>
        <v>1.1654585644054569</v>
      </c>
      <c r="BZ42" s="12">
        <f t="shared" si="8"/>
        <v>1.1743036809840679</v>
      </c>
      <c r="CA42" s="12">
        <f t="shared" si="8"/>
        <v>1.2040793696410832</v>
      </c>
      <c r="CB42" s="12">
        <f t="shared" si="8"/>
        <v>1.2210596563116753</v>
      </c>
      <c r="CC42" s="12">
        <f t="shared" si="8"/>
        <v>1.2197653294099844</v>
      </c>
      <c r="CD42" s="12">
        <f t="shared" si="8"/>
        <v>1.2110734740119355</v>
      </c>
      <c r="CE42" s="12">
        <f t="shared" si="8"/>
        <v>1.1762865080808644</v>
      </c>
      <c r="CF42" s="12">
        <f t="shared" si="8"/>
        <v>1.1828518897714808</v>
      </c>
      <c r="CG42" s="12">
        <f t="shared" si="8"/>
        <v>1.1749527167694642</v>
      </c>
      <c r="CH42" s="12">
        <f t="shared" si="8"/>
        <v>1.1905617665152284</v>
      </c>
      <c r="CI42" s="12">
        <f t="shared" si="8"/>
        <v>1.1562767442451209</v>
      </c>
      <c r="CJ42" s="12">
        <f t="shared" si="8"/>
        <v>1.1627614464206466</v>
      </c>
      <c r="CK42" s="12">
        <f t="shared" si="8"/>
        <v>1.1562640458973465</v>
      </c>
      <c r="CL42" s="12">
        <f t="shared" si="8"/>
        <v>1.1617591580946631</v>
      </c>
      <c r="CM42" s="12">
        <f t="shared" si="8"/>
        <v>1.1973007017301647</v>
      </c>
      <c r="CN42" s="12">
        <f t="shared" si="8"/>
        <v>1.2418413448289698</v>
      </c>
      <c r="CO42" s="12">
        <f t="shared" si="8"/>
        <v>1.2596436003403984</v>
      </c>
      <c r="CP42" s="12">
        <f t="shared" si="8"/>
        <v>1.2446576800393945</v>
      </c>
      <c r="CQ42" s="12">
        <f t="shared" si="8"/>
        <v>1.2457841722777863</v>
      </c>
      <c r="CR42" s="12">
        <f t="shared" si="8"/>
        <v>1.2516816076889403</v>
      </c>
      <c r="CS42" s="12">
        <f t="shared" si="8"/>
        <v>1.2531799037559674</v>
      </c>
      <c r="CT42" s="12">
        <f t="shared" si="8"/>
        <v>1.2514715965826406</v>
      </c>
      <c r="CU42" s="12">
        <f t="shared" si="8"/>
        <v>1.237703238443403</v>
      </c>
      <c r="CV42" s="12">
        <f t="shared" si="8"/>
        <v>1.2233696145958251</v>
      </c>
      <c r="CW42" s="12">
        <f t="shared" si="8"/>
        <v>1.2130490199060098</v>
      </c>
      <c r="CX42" s="12">
        <f t="shared" si="8"/>
        <v>1.2301023407477487</v>
      </c>
      <c r="CY42" s="12">
        <f t="shared" si="8"/>
        <v>1.279285699933203</v>
      </c>
      <c r="CZ42" s="12">
        <f t="shared" si="8"/>
        <v>1.3281848157227496</v>
      </c>
      <c r="DA42" s="12">
        <f t="shared" si="8"/>
        <v>1.3297313516417704</v>
      </c>
      <c r="DB42" s="12">
        <f t="shared" si="8"/>
        <v>1.3126168326655718</v>
      </c>
      <c r="DC42" s="12">
        <f t="shared" si="8"/>
        <v>1.2728804538355167</v>
      </c>
      <c r="DD42" s="12">
        <f t="shared" si="8"/>
        <v>1.2586317083429941</v>
      </c>
      <c r="DE42" s="12">
        <f t="shared" si="8"/>
        <v>1.2566914836627607</v>
      </c>
      <c r="DF42" s="12">
        <f t="shared" si="8"/>
        <v>1.2610373644645279</v>
      </c>
      <c r="DG42" s="12">
        <f t="shared" si="8"/>
        <v>1.2702292350637321</v>
      </c>
      <c r="DH42" s="12">
        <f t="shared" si="8"/>
        <v>1.2858295954549248</v>
      </c>
      <c r="DI42" s="12">
        <f t="shared" si="8"/>
        <v>1.3056648414810217</v>
      </c>
      <c r="DJ42" s="12">
        <f t="shared" si="8"/>
        <v>1.3186502409280012</v>
      </c>
      <c r="DK42" s="12">
        <f t="shared" si="8"/>
        <v>1.351040117904224</v>
      </c>
      <c r="DL42" s="12">
        <f t="shared" si="8"/>
        <v>1.3580904168694907</v>
      </c>
      <c r="DM42" s="12">
        <f t="shared" si="8"/>
        <v>1.3675965758574555</v>
      </c>
      <c r="DN42" s="12">
        <f t="shared" si="8"/>
        <v>1.3518915762136929</v>
      </c>
      <c r="DO42" s="12">
        <f t="shared" si="8"/>
        <v>1.2941047670558108</v>
      </c>
      <c r="DP42" s="12">
        <f t="shared" si="8"/>
        <v>1.2959825882035576</v>
      </c>
      <c r="DQ42" s="12">
        <f t="shared" si="8"/>
        <v>1.2691583149388235</v>
      </c>
      <c r="DR42" s="12">
        <f t="shared" si="8"/>
        <v>1.2921826222573018</v>
      </c>
      <c r="DS42" s="12">
        <f t="shared" si="8"/>
        <v>1.2828549331758441</v>
      </c>
      <c r="DT42" s="12">
        <f t="shared" si="8"/>
        <v>1.2888829222202576</v>
      </c>
      <c r="DU42" s="12">
        <f t="shared" si="8"/>
        <v>1.2669303925520665</v>
      </c>
      <c r="DV42" s="12">
        <f t="shared" si="8"/>
        <v>1.1821016933996935</v>
      </c>
      <c r="DW42" s="12">
        <f t="shared" si="8"/>
        <v>1.2219110143064917</v>
      </c>
      <c r="DX42" s="12">
        <f t="shared" si="8"/>
        <v>1.2359827219327715</v>
      </c>
      <c r="DY42" s="12">
        <f t="shared" si="8"/>
        <v>1.3077269238491547</v>
      </c>
      <c r="DZ42" s="12">
        <f t="shared" si="8"/>
        <v>1.329714130729325</v>
      </c>
      <c r="EA42" s="12">
        <f t="shared" si="8"/>
        <v>1.3325206784019146</v>
      </c>
      <c r="EB42" s="12">
        <f t="shared" si="9"/>
        <v>1.3316874718879872</v>
      </c>
      <c r="EC42" s="12">
        <f t="shared" si="9"/>
        <v>1.3186648919359121</v>
      </c>
      <c r="ED42" s="12">
        <f t="shared" si="9"/>
        <v>1.3186648919359121</v>
      </c>
    </row>
    <row r="43" spans="2:134" x14ac:dyDescent="0.45">
      <c r="C43" s="9">
        <f t="shared" ref="C43:BN43" si="10">C17</f>
        <v>40179</v>
      </c>
      <c r="D43" s="9">
        <f t="shared" si="10"/>
        <v>40210</v>
      </c>
      <c r="E43" s="9">
        <f t="shared" si="10"/>
        <v>40238</v>
      </c>
      <c r="F43" s="9">
        <f t="shared" si="10"/>
        <v>40269</v>
      </c>
      <c r="G43" s="9">
        <f t="shared" si="10"/>
        <v>40299</v>
      </c>
      <c r="H43" s="9">
        <f t="shared" si="10"/>
        <v>40330</v>
      </c>
      <c r="I43" s="9">
        <f t="shared" si="10"/>
        <v>40360</v>
      </c>
      <c r="J43" s="9">
        <f t="shared" si="10"/>
        <v>40391</v>
      </c>
      <c r="K43" s="9">
        <f t="shared" si="10"/>
        <v>40422</v>
      </c>
      <c r="L43" s="9">
        <f t="shared" si="10"/>
        <v>40452</v>
      </c>
      <c r="M43" s="9">
        <f t="shared" si="10"/>
        <v>40483</v>
      </c>
      <c r="N43" s="9">
        <f t="shared" si="10"/>
        <v>40513</v>
      </c>
      <c r="O43" s="9">
        <f t="shared" si="10"/>
        <v>40544</v>
      </c>
      <c r="P43" s="9">
        <f t="shared" si="10"/>
        <v>40575</v>
      </c>
      <c r="Q43" s="9">
        <f t="shared" si="10"/>
        <v>40603</v>
      </c>
      <c r="R43" s="9">
        <f t="shared" si="10"/>
        <v>40634</v>
      </c>
      <c r="S43" s="9">
        <f t="shared" si="10"/>
        <v>40664</v>
      </c>
      <c r="T43" s="9">
        <f t="shared" si="10"/>
        <v>40695</v>
      </c>
      <c r="U43" s="9">
        <f t="shared" si="10"/>
        <v>40725</v>
      </c>
      <c r="V43" s="9">
        <f t="shared" si="10"/>
        <v>40756</v>
      </c>
      <c r="W43" s="9">
        <f t="shared" si="10"/>
        <v>40787</v>
      </c>
      <c r="X43" s="9">
        <f t="shared" si="10"/>
        <v>40817</v>
      </c>
      <c r="Y43" s="9">
        <f t="shared" si="10"/>
        <v>40848</v>
      </c>
      <c r="Z43" s="9">
        <f t="shared" si="10"/>
        <v>40878</v>
      </c>
      <c r="AA43" s="9">
        <f t="shared" si="10"/>
        <v>40909</v>
      </c>
      <c r="AB43" s="9">
        <f t="shared" si="10"/>
        <v>40940</v>
      </c>
      <c r="AC43" s="9">
        <f t="shared" si="10"/>
        <v>40969</v>
      </c>
      <c r="AD43" s="9">
        <f t="shared" si="10"/>
        <v>41000</v>
      </c>
      <c r="AE43" s="9">
        <f t="shared" si="10"/>
        <v>41030</v>
      </c>
      <c r="AF43" s="9">
        <f t="shared" si="10"/>
        <v>41061</v>
      </c>
      <c r="AG43" s="9">
        <f t="shared" si="10"/>
        <v>41091</v>
      </c>
      <c r="AH43" s="9">
        <f t="shared" si="10"/>
        <v>41122</v>
      </c>
      <c r="AI43" s="9">
        <f t="shared" si="10"/>
        <v>41153</v>
      </c>
      <c r="AJ43" s="9">
        <f t="shared" si="10"/>
        <v>41183</v>
      </c>
      <c r="AK43" s="9">
        <f t="shared" si="10"/>
        <v>41214</v>
      </c>
      <c r="AL43" s="9">
        <f t="shared" si="10"/>
        <v>41244</v>
      </c>
      <c r="AM43" s="9">
        <f t="shared" si="10"/>
        <v>41275</v>
      </c>
      <c r="AN43" s="9">
        <f t="shared" si="10"/>
        <v>41306</v>
      </c>
      <c r="AO43" s="9">
        <f t="shared" si="10"/>
        <v>41334</v>
      </c>
      <c r="AP43" s="9">
        <f t="shared" si="10"/>
        <v>41365</v>
      </c>
      <c r="AQ43" s="9">
        <f t="shared" si="10"/>
        <v>41395</v>
      </c>
      <c r="AR43" s="9">
        <f t="shared" si="10"/>
        <v>41426</v>
      </c>
      <c r="AS43" s="9">
        <f t="shared" si="10"/>
        <v>41456</v>
      </c>
      <c r="AT43" s="9">
        <f t="shared" si="10"/>
        <v>41487</v>
      </c>
      <c r="AU43" s="9">
        <f t="shared" si="10"/>
        <v>41518</v>
      </c>
      <c r="AV43" s="9">
        <f t="shared" si="10"/>
        <v>41548</v>
      </c>
      <c r="AW43" s="9">
        <f t="shared" si="10"/>
        <v>41579</v>
      </c>
      <c r="AX43" s="9">
        <f t="shared" si="10"/>
        <v>41609</v>
      </c>
      <c r="AY43" s="9">
        <f t="shared" si="10"/>
        <v>41640</v>
      </c>
      <c r="AZ43" s="9">
        <f t="shared" si="10"/>
        <v>41671</v>
      </c>
      <c r="BA43" s="9">
        <f t="shared" si="10"/>
        <v>41699</v>
      </c>
      <c r="BB43" s="9">
        <f t="shared" si="10"/>
        <v>41730</v>
      </c>
      <c r="BC43" s="9">
        <f t="shared" si="10"/>
        <v>41760</v>
      </c>
      <c r="BD43" s="9">
        <f t="shared" si="10"/>
        <v>41791</v>
      </c>
      <c r="BE43" s="9">
        <f t="shared" si="10"/>
        <v>41821</v>
      </c>
      <c r="BF43" s="9">
        <f t="shared" si="10"/>
        <v>41852</v>
      </c>
      <c r="BG43" s="9">
        <f t="shared" si="10"/>
        <v>41883</v>
      </c>
      <c r="BH43" s="9">
        <f t="shared" si="10"/>
        <v>41913</v>
      </c>
      <c r="BI43" s="9">
        <f t="shared" si="10"/>
        <v>41944</v>
      </c>
      <c r="BJ43" s="9">
        <f t="shared" si="10"/>
        <v>41974</v>
      </c>
      <c r="BK43" s="9">
        <f t="shared" si="10"/>
        <v>42005</v>
      </c>
      <c r="BL43" s="9">
        <f t="shared" si="10"/>
        <v>42036</v>
      </c>
      <c r="BM43" s="9">
        <f t="shared" si="10"/>
        <v>42064</v>
      </c>
      <c r="BN43" s="9">
        <f t="shared" si="10"/>
        <v>42095</v>
      </c>
      <c r="BO43" s="9">
        <f t="shared" ref="BO43:DZ43" si="11">BO17</f>
        <v>42125</v>
      </c>
      <c r="BP43" s="9">
        <f t="shared" si="11"/>
        <v>42156</v>
      </c>
      <c r="BQ43" s="9">
        <f t="shared" si="11"/>
        <v>42186</v>
      </c>
      <c r="BR43" s="9">
        <f t="shared" si="11"/>
        <v>42217</v>
      </c>
      <c r="BS43" s="9">
        <f t="shared" si="11"/>
        <v>42248</v>
      </c>
      <c r="BT43" s="9">
        <f t="shared" si="11"/>
        <v>42278</v>
      </c>
      <c r="BU43" s="9">
        <f t="shared" si="11"/>
        <v>42309</v>
      </c>
      <c r="BV43" s="9">
        <f t="shared" si="11"/>
        <v>42339</v>
      </c>
      <c r="BW43" s="9">
        <f t="shared" si="11"/>
        <v>42370</v>
      </c>
      <c r="BX43" s="9">
        <f t="shared" si="11"/>
        <v>42401</v>
      </c>
      <c r="BY43" s="9">
        <f t="shared" si="11"/>
        <v>42430</v>
      </c>
      <c r="BZ43" s="9">
        <f t="shared" si="11"/>
        <v>42461</v>
      </c>
      <c r="CA43" s="9">
        <f t="shared" si="11"/>
        <v>42491</v>
      </c>
      <c r="CB43" s="9">
        <f t="shared" si="11"/>
        <v>42522</v>
      </c>
      <c r="CC43" s="9">
        <f t="shared" si="11"/>
        <v>42552</v>
      </c>
      <c r="CD43" s="9">
        <f t="shared" si="11"/>
        <v>42583</v>
      </c>
      <c r="CE43" s="9">
        <f t="shared" si="11"/>
        <v>42614</v>
      </c>
      <c r="CF43" s="9">
        <f t="shared" si="11"/>
        <v>42644</v>
      </c>
      <c r="CG43" s="9">
        <f t="shared" si="11"/>
        <v>42675</v>
      </c>
      <c r="CH43" s="9">
        <f t="shared" si="11"/>
        <v>42705</v>
      </c>
      <c r="CI43" s="9">
        <f t="shared" si="11"/>
        <v>42736</v>
      </c>
      <c r="CJ43" s="9">
        <f t="shared" si="11"/>
        <v>42767</v>
      </c>
      <c r="CK43" s="9">
        <f t="shared" si="11"/>
        <v>42795</v>
      </c>
      <c r="CL43" s="9">
        <f t="shared" si="11"/>
        <v>42826</v>
      </c>
      <c r="CM43" s="9">
        <f t="shared" si="11"/>
        <v>42856</v>
      </c>
      <c r="CN43" s="9">
        <f t="shared" si="11"/>
        <v>42887</v>
      </c>
      <c r="CO43" s="9">
        <f t="shared" si="11"/>
        <v>42917</v>
      </c>
      <c r="CP43" s="9">
        <f t="shared" si="11"/>
        <v>42948</v>
      </c>
      <c r="CQ43" s="9">
        <f t="shared" si="11"/>
        <v>42979</v>
      </c>
      <c r="CR43" s="9">
        <f t="shared" si="11"/>
        <v>43009</v>
      </c>
      <c r="CS43" s="9">
        <f t="shared" si="11"/>
        <v>43040</v>
      </c>
      <c r="CT43" s="9">
        <f t="shared" si="11"/>
        <v>43070</v>
      </c>
      <c r="CU43" s="9">
        <f t="shared" si="11"/>
        <v>43101</v>
      </c>
      <c r="CV43" s="9">
        <f t="shared" si="11"/>
        <v>43132</v>
      </c>
      <c r="CW43" s="9">
        <f t="shared" si="11"/>
        <v>43160</v>
      </c>
      <c r="CX43" s="9">
        <f t="shared" si="11"/>
        <v>43191</v>
      </c>
      <c r="CY43" s="9">
        <f t="shared" si="11"/>
        <v>43221</v>
      </c>
      <c r="CZ43" s="9">
        <f t="shared" si="11"/>
        <v>43252</v>
      </c>
      <c r="DA43" s="9">
        <f t="shared" si="11"/>
        <v>43282</v>
      </c>
      <c r="DB43" s="9">
        <f t="shared" si="11"/>
        <v>43313</v>
      </c>
      <c r="DC43" s="9">
        <f t="shared" si="11"/>
        <v>43344</v>
      </c>
      <c r="DD43" s="9">
        <f t="shared" si="11"/>
        <v>43374</v>
      </c>
      <c r="DE43" s="9">
        <f t="shared" si="11"/>
        <v>43405</v>
      </c>
      <c r="DF43" s="9">
        <f t="shared" si="11"/>
        <v>43435</v>
      </c>
      <c r="DG43" s="9">
        <f t="shared" si="11"/>
        <v>43466</v>
      </c>
      <c r="DH43" s="9">
        <f t="shared" si="11"/>
        <v>43497</v>
      </c>
      <c r="DI43" s="9">
        <f t="shared" si="11"/>
        <v>43525</v>
      </c>
      <c r="DJ43" s="9">
        <f t="shared" si="11"/>
        <v>43556</v>
      </c>
      <c r="DK43" s="9">
        <f t="shared" si="11"/>
        <v>43586</v>
      </c>
      <c r="DL43" s="9">
        <f t="shared" si="11"/>
        <v>43617</v>
      </c>
      <c r="DM43" s="9">
        <f t="shared" si="11"/>
        <v>43647</v>
      </c>
      <c r="DN43" s="9">
        <f t="shared" si="11"/>
        <v>43678</v>
      </c>
      <c r="DO43" s="9">
        <f t="shared" si="11"/>
        <v>43709</v>
      </c>
      <c r="DP43" s="9">
        <f t="shared" si="11"/>
        <v>43739</v>
      </c>
      <c r="DQ43" s="9">
        <f t="shared" si="11"/>
        <v>43770</v>
      </c>
      <c r="DR43" s="9">
        <f t="shared" si="11"/>
        <v>43800</v>
      </c>
      <c r="DS43" s="9">
        <f t="shared" si="11"/>
        <v>43831</v>
      </c>
      <c r="DT43" s="9">
        <f t="shared" si="11"/>
        <v>43862</v>
      </c>
      <c r="DU43" s="9">
        <f t="shared" si="11"/>
        <v>43891</v>
      </c>
      <c r="DV43" s="9">
        <f t="shared" si="11"/>
        <v>43922</v>
      </c>
      <c r="DW43" s="9">
        <f t="shared" si="11"/>
        <v>43952</v>
      </c>
      <c r="DX43" s="9">
        <f t="shared" si="11"/>
        <v>43983</v>
      </c>
      <c r="DY43" s="9">
        <f t="shared" si="11"/>
        <v>44013</v>
      </c>
      <c r="DZ43" s="9">
        <f t="shared" si="11"/>
        <v>44044</v>
      </c>
      <c r="EA43" s="9">
        <f t="shared" ref="EA43:ED43" si="12">EA17</f>
        <v>44075</v>
      </c>
      <c r="EB43" s="9">
        <f t="shared" si="12"/>
        <v>44105</v>
      </c>
      <c r="EC43" s="9">
        <f t="shared" si="12"/>
        <v>44136</v>
      </c>
      <c r="ED43" s="9">
        <f t="shared" si="12"/>
        <v>44166</v>
      </c>
    </row>
    <row r="44" spans="2:134" x14ac:dyDescent="0.45">
      <c r="B44" t="str">
        <f>B38</f>
        <v>Performing support occupations</v>
      </c>
      <c r="C44" s="5" cm="1">
        <f t="array" ref="C44:ED44">TRANSPOSE(_xll.hp_filter(TRANSPOSE(C41:ED41),6.25))</f>
        <v>1.0316904571823815</v>
      </c>
      <c r="D44" s="5">
        <v>1.0434731656542957</v>
      </c>
      <c r="E44" s="5">
        <v>1.0501854009770288</v>
      </c>
      <c r="F44" s="5">
        <v>1.0433135942401348</v>
      </c>
      <c r="G44" s="5">
        <v>1.0253350716289995</v>
      </c>
      <c r="H44" s="5">
        <v>0.99991936936847847</v>
      </c>
      <c r="I44" s="5">
        <v>0.97249223851077937</v>
      </c>
      <c r="J44" s="5">
        <v>0.94563432205564935</v>
      </c>
      <c r="K44" s="5">
        <v>0.92733102115898214</v>
      </c>
      <c r="L44" s="5">
        <v>0.91391536594000589</v>
      </c>
      <c r="M44" s="5">
        <v>0.90641346695902425</v>
      </c>
      <c r="N44" s="5">
        <v>0.90472220480799037</v>
      </c>
      <c r="O44" s="5">
        <v>0.91053761355597862</v>
      </c>
      <c r="P44" s="5">
        <v>0.92355243687059718</v>
      </c>
      <c r="Q44" s="5">
        <v>0.9445525019208838</v>
      </c>
      <c r="R44" s="5">
        <v>0.96579612842126239</v>
      </c>
      <c r="S44" s="5">
        <v>0.9738175054180479</v>
      </c>
      <c r="T44" s="5">
        <v>0.97131509458247556</v>
      </c>
      <c r="U44" s="5">
        <v>0.96495247654330196</v>
      </c>
      <c r="V44" s="5">
        <v>0.95858432164131657</v>
      </c>
      <c r="W44" s="5">
        <v>0.96051675788670088</v>
      </c>
      <c r="X44" s="5">
        <v>0.97605407420279422</v>
      </c>
      <c r="Y44" s="5">
        <v>0.99965043200538839</v>
      </c>
      <c r="Z44" s="5">
        <v>1.0191340060622887</v>
      </c>
      <c r="AA44" s="5">
        <v>1.0282574338585011</v>
      </c>
      <c r="AB44" s="5">
        <v>1.0261317024736822</v>
      </c>
      <c r="AC44" s="5">
        <v>1.0160554665068735</v>
      </c>
      <c r="AD44" s="5">
        <v>0.99792023567434063</v>
      </c>
      <c r="AE44" s="5">
        <v>0.97967910329514596</v>
      </c>
      <c r="AF44" s="5">
        <v>0.96939626668384571</v>
      </c>
      <c r="AG44" s="5">
        <v>0.96757022006162963</v>
      </c>
      <c r="AH44" s="5">
        <v>0.96767595365652159</v>
      </c>
      <c r="AI44" s="5">
        <v>0.96908631963463354</v>
      </c>
      <c r="AJ44" s="5">
        <v>0.97561809063354143</v>
      </c>
      <c r="AK44" s="5">
        <v>0.98833083334365956</v>
      </c>
      <c r="AL44" s="5">
        <v>1.0048977910885302</v>
      </c>
      <c r="AM44" s="5">
        <v>1.0210962553679424</v>
      </c>
      <c r="AN44" s="5">
        <v>1.0351060707680837</v>
      </c>
      <c r="AO44" s="5">
        <v>1.049264582087011</v>
      </c>
      <c r="AP44" s="5">
        <v>1.0617169492876437</v>
      </c>
      <c r="AQ44" s="5">
        <v>1.0661048290210524</v>
      </c>
      <c r="AR44" s="5">
        <v>1.0603230648483839</v>
      </c>
      <c r="AS44" s="5">
        <v>1.0493138725245039</v>
      </c>
      <c r="AT44" s="5">
        <v>1.0466866870702123</v>
      </c>
      <c r="AU44" s="5">
        <v>1.0534486706436721</v>
      </c>
      <c r="AV44" s="5">
        <v>1.0650731547170564</v>
      </c>
      <c r="AW44" s="5">
        <v>1.0813677642498927</v>
      </c>
      <c r="AX44" s="5">
        <v>1.0929799838942589</v>
      </c>
      <c r="AY44" s="5">
        <v>1.1000973147853301</v>
      </c>
      <c r="AZ44" s="5">
        <v>1.108082207095058</v>
      </c>
      <c r="BA44" s="5">
        <v>1.1161743184660109</v>
      </c>
      <c r="BB44" s="5">
        <v>1.1210790356784921</v>
      </c>
      <c r="BC44" s="5">
        <v>1.1190224207795645</v>
      </c>
      <c r="BD44" s="5">
        <v>1.1087493537682462</v>
      </c>
      <c r="BE44" s="5">
        <v>1.0970400947680532</v>
      </c>
      <c r="BF44" s="5">
        <v>1.089096490485236</v>
      </c>
      <c r="BG44" s="5">
        <v>1.0924495601337341</v>
      </c>
      <c r="BH44" s="5">
        <v>1.1031639896312817</v>
      </c>
      <c r="BI44" s="5">
        <v>1.1169032300144868</v>
      </c>
      <c r="BJ44" s="5">
        <v>1.1372541928174655</v>
      </c>
      <c r="BK44" s="5">
        <v>1.1651905752765748</v>
      </c>
      <c r="BL44" s="5">
        <v>1.1897235126078234</v>
      </c>
      <c r="BM44" s="5">
        <v>1.1994790063455143</v>
      </c>
      <c r="BN44" s="5">
        <v>1.1896994117631867</v>
      </c>
      <c r="BO44" s="5">
        <v>1.162816922029543</v>
      </c>
      <c r="BP44" s="5">
        <v>1.1272863127765547</v>
      </c>
      <c r="BQ44" s="5">
        <v>1.0942891343715853</v>
      </c>
      <c r="BR44" s="5">
        <v>1.0658417288071405</v>
      </c>
      <c r="BS44" s="5">
        <v>1.0446022789937324</v>
      </c>
      <c r="BT44" s="5">
        <v>1.0308881924759743</v>
      </c>
      <c r="BU44" s="5">
        <v>1.0217566778670835</v>
      </c>
      <c r="BV44" s="5">
        <v>1.0175406849185498</v>
      </c>
      <c r="BW44" s="5">
        <v>1.0154238882102753</v>
      </c>
      <c r="BX44" s="5">
        <v>1.0173781737265075</v>
      </c>
      <c r="BY44" s="5">
        <v>1.0269369289000041</v>
      </c>
      <c r="BZ44" s="5">
        <v>1.042312357263862</v>
      </c>
      <c r="CA44" s="5">
        <v>1.0637203090469534</v>
      </c>
      <c r="CB44" s="5">
        <v>1.0927084138500804</v>
      </c>
      <c r="CC44" s="5">
        <v>1.1284456717079432</v>
      </c>
      <c r="CD44" s="5">
        <v>1.1598764893965912</v>
      </c>
      <c r="CE44" s="5">
        <v>1.1876280819753968</v>
      </c>
      <c r="CF44" s="5">
        <v>1.2123632272238072</v>
      </c>
      <c r="CG44" s="5">
        <v>1.2353790620695726</v>
      </c>
      <c r="CH44" s="5">
        <v>1.2487805934665785</v>
      </c>
      <c r="CI44" s="5">
        <v>1.2472181857162545</v>
      </c>
      <c r="CJ44" s="5">
        <v>1.2394465352994508</v>
      </c>
      <c r="CK44" s="5">
        <v>1.2296651527960181</v>
      </c>
      <c r="CL44" s="5">
        <v>1.2202649555599812</v>
      </c>
      <c r="CM44" s="5">
        <v>1.2052676578854669</v>
      </c>
      <c r="CN44" s="5">
        <v>1.1922915926475806</v>
      </c>
      <c r="CO44" s="5">
        <v>1.1878736021814269</v>
      </c>
      <c r="CP44" s="5">
        <v>1.1909058390022331</v>
      </c>
      <c r="CQ44" s="5">
        <v>1.2062381599664058</v>
      </c>
      <c r="CR44" s="5">
        <v>1.2237882167227498</v>
      </c>
      <c r="CS44" s="5">
        <v>1.2366491420516568</v>
      </c>
      <c r="CT44" s="5">
        <v>1.2448881286220206</v>
      </c>
      <c r="CU44" s="5">
        <v>1.2497356322222197</v>
      </c>
      <c r="CV44" s="5">
        <v>1.2558144995111675</v>
      </c>
      <c r="CW44" s="5">
        <v>1.2619433529624275</v>
      </c>
      <c r="CX44" s="5">
        <v>1.2641726514800062</v>
      </c>
      <c r="CY44" s="5">
        <v>1.260239218981734</v>
      </c>
      <c r="CZ44" s="5">
        <v>1.2547491100387838</v>
      </c>
      <c r="DA44" s="5">
        <v>1.2575136559875795</v>
      </c>
      <c r="DB44" s="5">
        <v>1.2725153080975917</v>
      </c>
      <c r="DC44" s="5">
        <v>1.2975760718684599</v>
      </c>
      <c r="DD44" s="5">
        <v>1.3248787144056346</v>
      </c>
      <c r="DE44" s="5">
        <v>1.347068493859396</v>
      </c>
      <c r="DF44" s="5">
        <v>1.3621527735294385</v>
      </c>
      <c r="DG44" s="5">
        <v>1.3703903573577714</v>
      </c>
      <c r="DH44" s="5">
        <v>1.3710058496922892</v>
      </c>
      <c r="DI44" s="5">
        <v>1.3667787024591092</v>
      </c>
      <c r="DJ44" s="5">
        <v>1.3578145009758225</v>
      </c>
      <c r="DK44" s="5">
        <v>1.3479264416048695</v>
      </c>
      <c r="DL44" s="5">
        <v>1.3341136207963913</v>
      </c>
      <c r="DM44" s="5">
        <v>1.3186710285933567</v>
      </c>
      <c r="DN44" s="5">
        <v>1.3079628332710098</v>
      </c>
      <c r="DO44" s="5">
        <v>1.3028892042515323</v>
      </c>
      <c r="DP44" s="5">
        <v>1.3062309925414635</v>
      </c>
      <c r="DQ44" s="5">
        <v>1.3016015116585229</v>
      </c>
      <c r="DR44" s="5">
        <v>1.2827834556440363</v>
      </c>
      <c r="DS44" s="5">
        <v>1.245618566450891</v>
      </c>
      <c r="DT44" s="5">
        <v>1.1914439444572626</v>
      </c>
      <c r="DU44" s="5">
        <v>1.122953220119095</v>
      </c>
      <c r="DV44" s="5">
        <v>1.0665119265718355</v>
      </c>
      <c r="DW44" s="5">
        <v>1.0368575436529659</v>
      </c>
      <c r="DX44" s="5">
        <v>1.0366935165824049</v>
      </c>
      <c r="DY44" s="5">
        <v>1.0654826611749397</v>
      </c>
      <c r="DZ44" s="5">
        <v>1.1160261073114086</v>
      </c>
      <c r="EA44" s="5">
        <v>1.1692941217037913</v>
      </c>
      <c r="EB44" s="5">
        <v>1.2124424015070154</v>
      </c>
      <c r="EC44" s="5">
        <v>1.2415845870570215</v>
      </c>
      <c r="ED44" s="5">
        <v>1.2648189106003127</v>
      </c>
    </row>
    <row r="45" spans="2:134" x14ac:dyDescent="0.45">
      <c r="B45" t="str">
        <f>B39</f>
        <v>Non-Performing support occupations</v>
      </c>
      <c r="C45" s="5" cm="1">
        <f t="array" ref="C45:ED45">TRANSPOSE(_xll.hp_filter(TRANSPOSE(C42:ED42),6.25))</f>
        <v>0.9940008130342628</v>
      </c>
      <c r="D45" s="5">
        <v>1.0032494298584282</v>
      </c>
      <c r="E45" s="5">
        <v>1.0134579165971116</v>
      </c>
      <c r="F45" s="5">
        <v>1.0249511472622963</v>
      </c>
      <c r="G45" s="5">
        <v>1.0380149512802355</v>
      </c>
      <c r="H45" s="5">
        <v>1.051082856391284</v>
      </c>
      <c r="I45" s="5">
        <v>1.0619873984651689</v>
      </c>
      <c r="J45" s="5">
        <v>1.0683602259048255</v>
      </c>
      <c r="K45" s="5">
        <v>1.0693367799610716</v>
      </c>
      <c r="L45" s="5">
        <v>1.067582358748</v>
      </c>
      <c r="M45" s="5">
        <v>1.0647242745141694</v>
      </c>
      <c r="N45" s="5">
        <v>1.0619299094828207</v>
      </c>
      <c r="O45" s="5">
        <v>1.059974492407185</v>
      </c>
      <c r="P45" s="5">
        <v>1.060420615187402</v>
      </c>
      <c r="Q45" s="5">
        <v>1.063496072550953</v>
      </c>
      <c r="R45" s="5">
        <v>1.0696437072063807</v>
      </c>
      <c r="S45" s="5">
        <v>1.0783592236751385</v>
      </c>
      <c r="T45" s="5">
        <v>1.0873675383993615</v>
      </c>
      <c r="U45" s="5">
        <v>1.0944981535339551</v>
      </c>
      <c r="V45" s="5">
        <v>1.0976681830627868</v>
      </c>
      <c r="W45" s="5">
        <v>1.0952410353472601</v>
      </c>
      <c r="X45" s="5">
        <v>1.0903971152565295</v>
      </c>
      <c r="Y45" s="5">
        <v>1.0857371847496089</v>
      </c>
      <c r="Z45" s="5">
        <v>1.0813454833476484</v>
      </c>
      <c r="AA45" s="5">
        <v>1.0792065863344305</v>
      </c>
      <c r="AB45" s="5">
        <v>1.0811850132342324</v>
      </c>
      <c r="AC45" s="5">
        <v>1.0879740674202008</v>
      </c>
      <c r="AD45" s="5">
        <v>1.097620554875232</v>
      </c>
      <c r="AE45" s="5">
        <v>1.1073357287473433</v>
      </c>
      <c r="AF45" s="5">
        <v>1.1141171169612334</v>
      </c>
      <c r="AG45" s="5">
        <v>1.1170497798297729</v>
      </c>
      <c r="AH45" s="5">
        <v>1.1155536277029579</v>
      </c>
      <c r="AI45" s="5">
        <v>1.1093637804353524</v>
      </c>
      <c r="AJ45" s="5">
        <v>1.1009233493453019</v>
      </c>
      <c r="AK45" s="5">
        <v>1.0932150578591981</v>
      </c>
      <c r="AL45" s="5">
        <v>1.0882959558237988</v>
      </c>
      <c r="AM45" s="5">
        <v>1.0880428010094203</v>
      </c>
      <c r="AN45" s="5">
        <v>1.0919289484519747</v>
      </c>
      <c r="AO45" s="5">
        <v>1.0975082991459877</v>
      </c>
      <c r="AP45" s="5">
        <v>1.1040926127175237</v>
      </c>
      <c r="AQ45" s="5">
        <v>1.1113675596990455</v>
      </c>
      <c r="AR45" s="5">
        <v>1.1189847605837637</v>
      </c>
      <c r="AS45" s="5">
        <v>1.1243945768631247</v>
      </c>
      <c r="AT45" s="5">
        <v>1.1251330949543601</v>
      </c>
      <c r="AU45" s="5">
        <v>1.1218430608372945</v>
      </c>
      <c r="AV45" s="5">
        <v>1.1178043835439313</v>
      </c>
      <c r="AW45" s="5">
        <v>1.1141082767491697</v>
      </c>
      <c r="AX45" s="5">
        <v>1.1110766906299303</v>
      </c>
      <c r="AY45" s="5">
        <v>1.1093677132651747</v>
      </c>
      <c r="AZ45" s="5">
        <v>1.1105930182058201</v>
      </c>
      <c r="BA45" s="5">
        <v>1.1166408294974834</v>
      </c>
      <c r="BB45" s="5">
        <v>1.126746698604852</v>
      </c>
      <c r="BC45" s="5">
        <v>1.1395329754457655</v>
      </c>
      <c r="BD45" s="5">
        <v>1.1518310877966338</v>
      </c>
      <c r="BE45" s="5">
        <v>1.1601461272527678</v>
      </c>
      <c r="BF45" s="5">
        <v>1.1615698593056685</v>
      </c>
      <c r="BG45" s="5">
        <v>1.1552091566545415</v>
      </c>
      <c r="BH45" s="5">
        <v>1.1464780248604127</v>
      </c>
      <c r="BI45" s="5">
        <v>1.1385921002206056</v>
      </c>
      <c r="BJ45" s="5">
        <v>1.1330744592741115</v>
      </c>
      <c r="BK45" s="5">
        <v>1.1312891813784631</v>
      </c>
      <c r="BL45" s="5">
        <v>1.1340220723828713</v>
      </c>
      <c r="BM45" s="5">
        <v>1.1409128547607483</v>
      </c>
      <c r="BN45" s="5">
        <v>1.1506789718882136</v>
      </c>
      <c r="BO45" s="5">
        <v>1.1626522378578397</v>
      </c>
      <c r="BP45" s="5">
        <v>1.1742717477743874</v>
      </c>
      <c r="BQ45" s="5">
        <v>1.1813456160044078</v>
      </c>
      <c r="BR45" s="5">
        <v>1.1800502676929598</v>
      </c>
      <c r="BS45" s="5">
        <v>1.1733204601878648</v>
      </c>
      <c r="BT45" s="5">
        <v>1.1658813031219415</v>
      </c>
      <c r="BU45" s="5">
        <v>1.1607750498183398</v>
      </c>
      <c r="BV45" s="5">
        <v>1.1593970845303332</v>
      </c>
      <c r="BW45" s="5">
        <v>1.1608166372721647</v>
      </c>
      <c r="BX45" s="5">
        <v>1.1654936827485796</v>
      </c>
      <c r="BY45" s="5">
        <v>1.1737870689270298</v>
      </c>
      <c r="BZ45" s="5">
        <v>1.1847834427289885</v>
      </c>
      <c r="CA45" s="5">
        <v>1.1962368903524778</v>
      </c>
      <c r="CB45" s="5">
        <v>1.2042247361163314</v>
      </c>
      <c r="CC45" s="5">
        <v>1.2060791010255607</v>
      </c>
      <c r="CD45" s="5">
        <v>1.2018256933164317</v>
      </c>
      <c r="CE45" s="5">
        <v>1.1936800177667184</v>
      </c>
      <c r="CF45" s="5">
        <v>1.1853372240654758</v>
      </c>
      <c r="CG45" s="5">
        <v>1.1777095003520219</v>
      </c>
      <c r="CH45" s="5">
        <v>1.1713113812786351</v>
      </c>
      <c r="CI45" s="5">
        <v>1.1662163161243846</v>
      </c>
      <c r="CJ45" s="5">
        <v>1.1655778158061956</v>
      </c>
      <c r="CK45" s="5">
        <v>1.1709590597403112</v>
      </c>
      <c r="CL45" s="5">
        <v>1.1834726082412854</v>
      </c>
      <c r="CM45" s="5">
        <v>1.2018798194087985</v>
      </c>
      <c r="CN45" s="5">
        <v>1.2214678993190704</v>
      </c>
      <c r="CO45" s="5">
        <v>1.2367913952197407</v>
      </c>
      <c r="CP45" s="5">
        <v>1.2456646056400333</v>
      </c>
      <c r="CQ45" s="5">
        <v>1.2495581819284771</v>
      </c>
      <c r="CR45" s="5">
        <v>1.2497816673374984</v>
      </c>
      <c r="CS45" s="5">
        <v>1.2470407635754126</v>
      </c>
      <c r="CT45" s="5">
        <v>1.2423451628067668</v>
      </c>
      <c r="CU45" s="5">
        <v>1.2376868196249973</v>
      </c>
      <c r="CV45" s="5">
        <v>1.2365179180276795</v>
      </c>
      <c r="CW45" s="5">
        <v>1.2422932690233335</v>
      </c>
      <c r="CX45" s="5">
        <v>1.2563639550713832</v>
      </c>
      <c r="CY45" s="5">
        <v>1.2754019787724808</v>
      </c>
      <c r="CZ45" s="5">
        <v>1.2918774844354979</v>
      </c>
      <c r="DA45" s="5">
        <v>1.2988820117550204</v>
      </c>
      <c r="DB45" s="5">
        <v>1.2953162734315946</v>
      </c>
      <c r="DC45" s="5">
        <v>1.2850168765476466</v>
      </c>
      <c r="DD45" s="5">
        <v>1.2745885176630396</v>
      </c>
      <c r="DE45" s="5">
        <v>1.2686940657036962</v>
      </c>
      <c r="DF45" s="5">
        <v>1.2694433001043317</v>
      </c>
      <c r="DG45" s="5">
        <v>1.2770255871731111</v>
      </c>
      <c r="DH45" s="5">
        <v>1.2902853435158312</v>
      </c>
      <c r="DI45" s="5">
        <v>1.306979569400788</v>
      </c>
      <c r="DJ45" s="5">
        <v>1.3241523454065336</v>
      </c>
      <c r="DK45" s="5">
        <v>1.3386373956444577</v>
      </c>
      <c r="DL45" s="5">
        <v>1.346388107509384</v>
      </c>
      <c r="DM45" s="5">
        <v>1.345342303957699</v>
      </c>
      <c r="DN45" s="5">
        <v>1.3353101774434069</v>
      </c>
      <c r="DO45" s="5">
        <v>1.319662603924473</v>
      </c>
      <c r="DP45" s="5">
        <v>1.3044234831621078</v>
      </c>
      <c r="DQ45" s="5">
        <v>1.2915274610185361</v>
      </c>
      <c r="DR45" s="5">
        <v>1.2815586401626144</v>
      </c>
      <c r="DS45" s="5">
        <v>1.2715220598904453</v>
      </c>
      <c r="DT45" s="5">
        <v>1.2601225966332821</v>
      </c>
      <c r="DU45" s="5">
        <v>1.2478783865480414</v>
      </c>
      <c r="DV45" s="5">
        <v>1.2399092178855555</v>
      </c>
      <c r="DW45" s="5">
        <v>1.2443831998573009</v>
      </c>
      <c r="DX45" s="5">
        <v>1.2602192377570169</v>
      </c>
      <c r="DY45" s="5">
        <v>1.282740687190314</v>
      </c>
      <c r="DZ45" s="5">
        <v>1.3033930612309224</v>
      </c>
      <c r="EA45" s="5">
        <v>1.3176196708179866</v>
      </c>
      <c r="EB45" s="5">
        <v>1.3250751980103961</v>
      </c>
      <c r="EC45" s="5">
        <v>1.3277984860804684</v>
      </c>
      <c r="ED45" s="5">
        <v>1.3288863421209369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7C5B-6055-4E6D-8384-C7F1FC7D60AA}">
  <dimension ref="A1:N62"/>
  <sheetViews>
    <sheetView workbookViewId="0"/>
  </sheetViews>
  <sheetFormatPr defaultRowHeight="14.25" x14ac:dyDescent="0.45"/>
  <cols>
    <col min="1" max="1" width="43.265625" customWidth="1"/>
  </cols>
  <sheetData>
    <row r="1" spans="1:14" x14ac:dyDescent="0.45">
      <c r="A1" t="s">
        <v>556</v>
      </c>
    </row>
    <row r="2" spans="1:14" x14ac:dyDescent="0.45">
      <c r="A2" t="s">
        <v>555</v>
      </c>
    </row>
    <row r="3" spans="1:14" x14ac:dyDescent="0.45">
      <c r="A3" t="s">
        <v>554</v>
      </c>
    </row>
    <row r="4" spans="1:14" x14ac:dyDescent="0.45">
      <c r="A4" t="s">
        <v>553</v>
      </c>
    </row>
    <row r="6" spans="1:14" x14ac:dyDescent="0.45">
      <c r="B6" t="s">
        <v>10</v>
      </c>
    </row>
    <row r="7" spans="1:14" x14ac:dyDescent="0.45">
      <c r="B7" t="s">
        <v>551</v>
      </c>
    </row>
    <row r="8" spans="1:14" x14ac:dyDescent="0.45">
      <c r="A8" t="s">
        <v>552</v>
      </c>
      <c r="B8">
        <v>2010</v>
      </c>
      <c r="C8">
        <v>2011</v>
      </c>
      <c r="D8">
        <v>2012</v>
      </c>
      <c r="E8">
        <v>2013</v>
      </c>
      <c r="F8">
        <v>2014</v>
      </c>
      <c r="G8">
        <v>2015</v>
      </c>
      <c r="H8">
        <v>2016</v>
      </c>
      <c r="I8">
        <v>2017</v>
      </c>
      <c r="J8">
        <v>2018</v>
      </c>
    </row>
    <row r="9" spans="1:14" x14ac:dyDescent="0.45">
      <c r="B9" t="s">
        <v>551</v>
      </c>
    </row>
    <row r="10" spans="1:14" x14ac:dyDescent="0.45">
      <c r="A10" t="s">
        <v>550</v>
      </c>
      <c r="B10" s="8">
        <v>624014</v>
      </c>
      <c r="C10" s="8">
        <v>631133</v>
      </c>
      <c r="D10" s="8">
        <v>626589</v>
      </c>
      <c r="E10" s="8">
        <v>646477</v>
      </c>
      <c r="F10" s="8">
        <v>643002</v>
      </c>
      <c r="G10" s="8">
        <v>638503</v>
      </c>
      <c r="H10" s="8">
        <v>642488</v>
      </c>
      <c r="I10" s="8">
        <v>652150</v>
      </c>
      <c r="J10" s="8">
        <v>655157</v>
      </c>
      <c r="L10" s="14">
        <f>(J10/B10)^(1/8)-1</f>
        <v>6.1063302788029183E-3</v>
      </c>
      <c r="N10">
        <f>SUM(N11:N43)</f>
        <v>624014</v>
      </c>
    </row>
    <row r="11" spans="1:14" x14ac:dyDescent="0.45">
      <c r="A11" t="s">
        <v>549</v>
      </c>
      <c r="B11" s="15">
        <v>13135</v>
      </c>
      <c r="C11" s="8">
        <v>13148</v>
      </c>
      <c r="D11" s="8">
        <v>13041</v>
      </c>
      <c r="E11" s="8">
        <v>14739</v>
      </c>
      <c r="F11" s="8">
        <v>15275</v>
      </c>
      <c r="G11" s="8">
        <v>16460</v>
      </c>
      <c r="H11" s="8">
        <v>17900</v>
      </c>
      <c r="I11" s="8">
        <v>18121</v>
      </c>
      <c r="J11" s="8">
        <v>18546</v>
      </c>
      <c r="L11" s="14">
        <f t="shared" ref="L11:L48" si="0">(J11/B11)^(1/8)-1</f>
        <v>4.406496408033056E-2</v>
      </c>
      <c r="M11" t="s">
        <v>557</v>
      </c>
      <c r="N11">
        <f>SUM(B12:B15)</f>
        <v>13135</v>
      </c>
    </row>
    <row r="12" spans="1:14" x14ac:dyDescent="0.45">
      <c r="A12" t="s">
        <v>548</v>
      </c>
      <c r="B12">
        <v>185</v>
      </c>
      <c r="C12">
        <v>181</v>
      </c>
      <c r="D12">
        <v>182</v>
      </c>
      <c r="E12">
        <v>223</v>
      </c>
      <c r="F12">
        <v>230</v>
      </c>
      <c r="G12">
        <v>254</v>
      </c>
      <c r="H12">
        <v>270</v>
      </c>
      <c r="I12">
        <v>294</v>
      </c>
      <c r="J12">
        <v>287</v>
      </c>
      <c r="L12" s="14">
        <f t="shared" si="0"/>
        <v>5.6425245509011512E-2</v>
      </c>
    </row>
    <row r="13" spans="1:14" x14ac:dyDescent="0.45">
      <c r="A13" t="s">
        <v>547</v>
      </c>
      <c r="B13">
        <v>846</v>
      </c>
      <c r="C13">
        <v>775</v>
      </c>
      <c r="D13">
        <v>790</v>
      </c>
      <c r="E13">
        <v>951</v>
      </c>
      <c r="F13">
        <v>995</v>
      </c>
      <c r="G13" s="8">
        <v>1079</v>
      </c>
      <c r="H13" s="8">
        <v>1129</v>
      </c>
      <c r="I13" s="8">
        <v>1230</v>
      </c>
      <c r="J13" s="8">
        <v>1176</v>
      </c>
      <c r="L13" s="14">
        <f t="shared" si="0"/>
        <v>4.2028554083162639E-2</v>
      </c>
    </row>
    <row r="14" spans="1:14" x14ac:dyDescent="0.45">
      <c r="A14" t="s">
        <v>546</v>
      </c>
      <c r="B14" s="8">
        <v>7973</v>
      </c>
      <c r="C14" s="8">
        <v>8005</v>
      </c>
      <c r="D14" s="8">
        <v>8043</v>
      </c>
      <c r="E14" s="8">
        <v>8585</v>
      </c>
      <c r="F14" s="8">
        <v>9159</v>
      </c>
      <c r="G14" s="8">
        <v>10090</v>
      </c>
      <c r="H14" s="8">
        <v>11418</v>
      </c>
      <c r="I14" s="8">
        <v>11484</v>
      </c>
      <c r="J14" s="8">
        <v>11771</v>
      </c>
      <c r="L14" s="14">
        <f t="shared" si="0"/>
        <v>4.9902450679429222E-2</v>
      </c>
    </row>
    <row r="15" spans="1:14" x14ac:dyDescent="0.45">
      <c r="A15" t="s">
        <v>545</v>
      </c>
      <c r="B15" s="8">
        <v>4131</v>
      </c>
      <c r="C15" s="8">
        <v>4188</v>
      </c>
      <c r="D15" s="8">
        <v>4026</v>
      </c>
      <c r="E15" s="8">
        <v>4980</v>
      </c>
      <c r="F15" s="8">
        <v>4891</v>
      </c>
      <c r="G15" s="8">
        <v>5037</v>
      </c>
      <c r="H15" s="8">
        <v>5083</v>
      </c>
      <c r="I15" s="8">
        <v>5112</v>
      </c>
      <c r="J15" s="8">
        <v>5311</v>
      </c>
      <c r="L15" s="14">
        <f t="shared" si="0"/>
        <v>3.1906001536163853E-2</v>
      </c>
    </row>
    <row r="16" spans="1:14" x14ac:dyDescent="0.45">
      <c r="A16" t="s">
        <v>544</v>
      </c>
      <c r="B16" s="15">
        <v>55700</v>
      </c>
      <c r="C16" s="8">
        <v>57394</v>
      </c>
      <c r="D16" s="8">
        <v>56198</v>
      </c>
      <c r="E16" s="8">
        <v>60242</v>
      </c>
      <c r="F16" s="8">
        <v>61724</v>
      </c>
      <c r="G16" s="8">
        <v>64654</v>
      </c>
      <c r="H16" s="8">
        <v>69852</v>
      </c>
      <c r="I16" s="8">
        <v>68958</v>
      </c>
      <c r="J16" s="8">
        <v>71148</v>
      </c>
      <c r="L16" s="14">
        <f t="shared" si="0"/>
        <v>3.1070680991152955E-2</v>
      </c>
      <c r="M16" t="s">
        <v>557</v>
      </c>
      <c r="N16" s="8">
        <f>B17+B18</f>
        <v>55700</v>
      </c>
    </row>
    <row r="17" spans="1:14" x14ac:dyDescent="0.45">
      <c r="A17" t="s">
        <v>543</v>
      </c>
      <c r="B17" s="8">
        <v>52394</v>
      </c>
      <c r="C17" s="8">
        <v>54016</v>
      </c>
      <c r="D17" s="8">
        <v>52863</v>
      </c>
      <c r="E17" s="8">
        <v>56664</v>
      </c>
      <c r="F17" s="8">
        <v>58040</v>
      </c>
      <c r="G17" s="8">
        <v>60757</v>
      </c>
      <c r="H17" s="8">
        <v>65636</v>
      </c>
      <c r="I17" s="8">
        <v>64821</v>
      </c>
      <c r="J17" s="8">
        <v>66884</v>
      </c>
      <c r="L17" s="14">
        <f t="shared" si="0"/>
        <v>3.0991501291665724E-2</v>
      </c>
    </row>
    <row r="18" spans="1:14" x14ac:dyDescent="0.45">
      <c r="A18" t="s">
        <v>542</v>
      </c>
      <c r="B18" s="8">
        <v>3306</v>
      </c>
      <c r="C18" s="8">
        <v>3378</v>
      </c>
      <c r="D18" s="8">
        <v>3335</v>
      </c>
      <c r="E18" s="8">
        <v>3579</v>
      </c>
      <c r="F18" s="8">
        <v>3684</v>
      </c>
      <c r="G18" s="8">
        <v>3897</v>
      </c>
      <c r="H18" s="8">
        <v>4215</v>
      </c>
      <c r="I18" s="8">
        <v>4136</v>
      </c>
      <c r="J18" s="8">
        <v>4264</v>
      </c>
      <c r="L18" s="14">
        <f t="shared" si="0"/>
        <v>3.2319885844446672E-2</v>
      </c>
    </row>
    <row r="19" spans="1:14" x14ac:dyDescent="0.45">
      <c r="A19" t="s">
        <v>541</v>
      </c>
      <c r="B19" s="15">
        <v>143282</v>
      </c>
      <c r="C19" s="8">
        <v>144808</v>
      </c>
      <c r="D19" s="8">
        <v>142378</v>
      </c>
      <c r="E19" s="8">
        <v>146922</v>
      </c>
      <c r="F19" s="8">
        <v>145141</v>
      </c>
      <c r="G19" s="8">
        <v>141969</v>
      </c>
      <c r="H19" s="8">
        <v>137270</v>
      </c>
      <c r="I19" s="8">
        <v>138262</v>
      </c>
      <c r="J19" s="8">
        <v>139329</v>
      </c>
      <c r="L19" s="14">
        <f t="shared" si="0"/>
        <v>-3.4909765032276052E-3</v>
      </c>
      <c r="M19" t="s">
        <v>557</v>
      </c>
      <c r="N19" s="8">
        <f>SUM(B20:B26)</f>
        <v>143281</v>
      </c>
    </row>
    <row r="20" spans="1:14" x14ac:dyDescent="0.45">
      <c r="A20" t="s">
        <v>540</v>
      </c>
      <c r="B20" s="8">
        <v>5273</v>
      </c>
      <c r="C20" s="8">
        <v>5219</v>
      </c>
      <c r="D20" s="8">
        <v>5009</v>
      </c>
      <c r="E20" s="8">
        <v>5014</v>
      </c>
      <c r="F20" s="8">
        <v>4647</v>
      </c>
      <c r="G20" s="8">
        <v>4233</v>
      </c>
      <c r="H20" s="8">
        <v>2441</v>
      </c>
      <c r="I20" s="8">
        <v>2381</v>
      </c>
      <c r="J20" s="8">
        <v>2471</v>
      </c>
      <c r="L20" s="14">
        <f t="shared" si="0"/>
        <v>-9.0397025736777326E-2</v>
      </c>
    </row>
    <row r="21" spans="1:14" x14ac:dyDescent="0.45">
      <c r="A21" t="s">
        <v>539</v>
      </c>
      <c r="B21">
        <v>908</v>
      </c>
      <c r="C21">
        <v>939</v>
      </c>
      <c r="D21">
        <v>931</v>
      </c>
      <c r="E21">
        <v>942</v>
      </c>
      <c r="F21">
        <v>968</v>
      </c>
      <c r="G21">
        <v>937</v>
      </c>
      <c r="H21">
        <v>931</v>
      </c>
      <c r="I21">
        <v>959</v>
      </c>
      <c r="J21">
        <v>973</v>
      </c>
      <c r="L21" s="14">
        <f t="shared" si="0"/>
        <v>8.6799168512301517E-3</v>
      </c>
    </row>
    <row r="22" spans="1:14" x14ac:dyDescent="0.45">
      <c r="A22" t="s">
        <v>538</v>
      </c>
      <c r="B22" s="8">
        <v>18832</v>
      </c>
      <c r="C22" s="8">
        <v>17566</v>
      </c>
      <c r="D22" s="8">
        <v>16508</v>
      </c>
      <c r="E22" s="8">
        <v>17024</v>
      </c>
      <c r="F22" s="8">
        <v>13668</v>
      </c>
      <c r="G22" s="8">
        <v>12998</v>
      </c>
      <c r="H22" s="8">
        <v>12163</v>
      </c>
      <c r="I22" s="8">
        <v>12718</v>
      </c>
      <c r="J22" s="8">
        <v>12948</v>
      </c>
      <c r="L22" s="14">
        <f t="shared" si="0"/>
        <v>-4.5747556591979377E-2</v>
      </c>
    </row>
    <row r="23" spans="1:14" x14ac:dyDescent="0.45">
      <c r="A23" t="s">
        <v>9</v>
      </c>
      <c r="B23" s="8">
        <v>23703</v>
      </c>
      <c r="C23" s="8">
        <v>24362</v>
      </c>
      <c r="D23" s="8">
        <v>24187</v>
      </c>
      <c r="E23" s="8">
        <v>27605</v>
      </c>
      <c r="F23" s="8">
        <v>28658</v>
      </c>
      <c r="G23" s="8">
        <v>29471</v>
      </c>
      <c r="H23" s="8">
        <v>30066</v>
      </c>
      <c r="I23" s="8">
        <v>27892</v>
      </c>
      <c r="J23" s="8">
        <v>28158</v>
      </c>
      <c r="L23" s="14">
        <f t="shared" si="0"/>
        <v>2.1762150714771611E-2</v>
      </c>
    </row>
    <row r="24" spans="1:14" x14ac:dyDescent="0.45">
      <c r="A24" t="s">
        <v>537</v>
      </c>
      <c r="B24" s="8">
        <v>32254</v>
      </c>
      <c r="C24" s="8">
        <v>30938</v>
      </c>
      <c r="D24" s="8">
        <v>29989</v>
      </c>
      <c r="E24" s="8">
        <v>33130</v>
      </c>
      <c r="F24" s="8">
        <v>32968</v>
      </c>
      <c r="G24" s="8">
        <v>31476</v>
      </c>
      <c r="H24" s="8">
        <v>28391</v>
      </c>
      <c r="I24" s="8">
        <v>28550</v>
      </c>
      <c r="J24" s="8">
        <v>27789</v>
      </c>
      <c r="L24" s="14">
        <f t="shared" si="0"/>
        <v>-1.8452848281406808E-2</v>
      </c>
    </row>
    <row r="25" spans="1:14" x14ac:dyDescent="0.45">
      <c r="A25" t="s">
        <v>7</v>
      </c>
      <c r="B25" s="8">
        <v>15158</v>
      </c>
      <c r="C25" s="8">
        <v>16004</v>
      </c>
      <c r="D25" s="8">
        <v>16243</v>
      </c>
      <c r="E25" s="8">
        <v>13981</v>
      </c>
      <c r="F25" s="8">
        <v>14051</v>
      </c>
      <c r="G25" s="8">
        <v>14453</v>
      </c>
      <c r="H25" s="8">
        <v>14170</v>
      </c>
      <c r="I25" s="8">
        <v>14567</v>
      </c>
      <c r="J25" s="8">
        <v>14911</v>
      </c>
      <c r="L25" s="14">
        <f t="shared" si="0"/>
        <v>-2.0515489135026765E-3</v>
      </c>
    </row>
    <row r="26" spans="1:14" x14ac:dyDescent="0.45">
      <c r="A26" t="s">
        <v>2</v>
      </c>
      <c r="B26" s="8">
        <v>47153</v>
      </c>
      <c r="C26" s="8">
        <v>49779</v>
      </c>
      <c r="D26" s="8">
        <v>49512</v>
      </c>
      <c r="E26" s="8">
        <v>49226</v>
      </c>
      <c r="F26" s="8">
        <v>50180</v>
      </c>
      <c r="G26" s="8">
        <v>48399</v>
      </c>
      <c r="H26" s="8">
        <v>49107</v>
      </c>
      <c r="I26" s="8">
        <v>51196</v>
      </c>
      <c r="J26" s="8">
        <v>52079</v>
      </c>
      <c r="L26" s="14">
        <f t="shared" si="0"/>
        <v>1.2497975346278833E-2</v>
      </c>
    </row>
    <row r="27" spans="1:14" x14ac:dyDescent="0.45">
      <c r="A27" t="s">
        <v>536</v>
      </c>
      <c r="B27" s="15">
        <v>136867</v>
      </c>
      <c r="C27" s="8">
        <v>130597</v>
      </c>
      <c r="D27" s="8">
        <v>127827</v>
      </c>
      <c r="E27" s="8">
        <v>129869</v>
      </c>
      <c r="F27" s="8">
        <v>122932</v>
      </c>
      <c r="G27" s="8">
        <v>116412</v>
      </c>
      <c r="H27" s="8">
        <v>114738</v>
      </c>
      <c r="I27" s="8">
        <v>115105</v>
      </c>
      <c r="J27" s="8">
        <v>110773</v>
      </c>
      <c r="L27" s="14">
        <f t="shared" si="0"/>
        <v>-2.6094325670385055E-2</v>
      </c>
      <c r="M27" t="s">
        <v>557</v>
      </c>
      <c r="N27" s="8">
        <f>SUM(B28:B33)</f>
        <v>136867</v>
      </c>
    </row>
    <row r="28" spans="1:14" x14ac:dyDescent="0.45">
      <c r="A28" t="s">
        <v>535</v>
      </c>
      <c r="B28" s="8">
        <v>16576</v>
      </c>
      <c r="C28" s="8">
        <v>14651</v>
      </c>
      <c r="D28" s="8">
        <v>14161</v>
      </c>
      <c r="E28" s="8">
        <v>14915</v>
      </c>
      <c r="F28" s="8">
        <v>12389</v>
      </c>
      <c r="G28" s="8">
        <v>11057</v>
      </c>
      <c r="H28" s="8">
        <v>11045</v>
      </c>
      <c r="I28" s="8">
        <v>11443</v>
      </c>
      <c r="J28" s="8">
        <v>10644</v>
      </c>
      <c r="L28" s="14">
        <f t="shared" si="0"/>
        <v>-5.386492917183161E-2</v>
      </c>
    </row>
    <row r="29" spans="1:14" x14ac:dyDescent="0.45">
      <c r="A29" t="s">
        <v>534</v>
      </c>
      <c r="B29" s="8">
        <v>19045</v>
      </c>
      <c r="C29" s="8">
        <v>17312</v>
      </c>
      <c r="D29" s="8">
        <v>17053</v>
      </c>
      <c r="E29" s="8">
        <v>18467</v>
      </c>
      <c r="F29" s="8">
        <v>15418</v>
      </c>
      <c r="G29" s="8">
        <v>13298</v>
      </c>
      <c r="H29" s="8">
        <v>11172</v>
      </c>
      <c r="I29" s="8">
        <v>10898</v>
      </c>
      <c r="J29" s="8">
        <v>10268</v>
      </c>
      <c r="L29" s="14">
        <f t="shared" si="0"/>
        <v>-7.4315247270043461E-2</v>
      </c>
    </row>
    <row r="30" spans="1:14" x14ac:dyDescent="0.45">
      <c r="A30" t="s">
        <v>533</v>
      </c>
      <c r="B30" s="8">
        <v>38312</v>
      </c>
      <c r="C30" s="8">
        <v>35980</v>
      </c>
      <c r="D30" s="8">
        <v>34505</v>
      </c>
      <c r="E30" s="8">
        <v>35615</v>
      </c>
      <c r="F30" s="8">
        <v>30195</v>
      </c>
      <c r="G30" s="8">
        <v>28132</v>
      </c>
      <c r="H30" s="8">
        <v>25568</v>
      </c>
      <c r="I30" s="8">
        <v>26315</v>
      </c>
      <c r="J30" s="8">
        <v>24372</v>
      </c>
      <c r="L30" s="14">
        <f t="shared" si="0"/>
        <v>-5.4972289683210218E-2</v>
      </c>
    </row>
    <row r="31" spans="1:14" x14ac:dyDescent="0.45">
      <c r="A31" t="s">
        <v>532</v>
      </c>
      <c r="B31" s="8">
        <v>1683</v>
      </c>
      <c r="C31" s="8">
        <v>1706</v>
      </c>
      <c r="D31" s="8">
        <v>1925</v>
      </c>
      <c r="E31" s="8">
        <v>2050</v>
      </c>
      <c r="F31" s="8">
        <v>1806</v>
      </c>
      <c r="G31" s="8">
        <v>1511</v>
      </c>
      <c r="H31" s="8">
        <v>1063</v>
      </c>
      <c r="I31" s="8">
        <v>1066</v>
      </c>
      <c r="J31" s="8">
        <v>1026</v>
      </c>
      <c r="L31" s="14">
        <f t="shared" si="0"/>
        <v>-5.9989065235458439E-2</v>
      </c>
    </row>
    <row r="32" spans="1:14" x14ac:dyDescent="0.45">
      <c r="A32" t="s">
        <v>531</v>
      </c>
      <c r="B32" s="8">
        <v>3747</v>
      </c>
      <c r="C32" s="8">
        <v>3630</v>
      </c>
      <c r="D32" s="8">
        <v>3696</v>
      </c>
      <c r="E32" s="8">
        <v>4401</v>
      </c>
      <c r="F32" s="8">
        <v>4428</v>
      </c>
      <c r="G32" s="8">
        <v>4383</v>
      </c>
      <c r="H32" s="8">
        <v>5362</v>
      </c>
      <c r="I32" s="8">
        <v>5537</v>
      </c>
      <c r="J32" s="8">
        <v>5306</v>
      </c>
      <c r="L32" s="14">
        <f t="shared" si="0"/>
        <v>4.4444684717100058E-2</v>
      </c>
    </row>
    <row r="33" spans="1:14" x14ac:dyDescent="0.45">
      <c r="A33" t="s">
        <v>530</v>
      </c>
      <c r="B33" s="8">
        <v>57504</v>
      </c>
      <c r="C33" s="8">
        <v>57318</v>
      </c>
      <c r="D33" s="8">
        <v>56487</v>
      </c>
      <c r="E33" s="8">
        <v>54421</v>
      </c>
      <c r="F33" s="8">
        <v>58696</v>
      </c>
      <c r="G33" s="8">
        <v>58031</v>
      </c>
      <c r="H33" s="8">
        <v>60528</v>
      </c>
      <c r="I33" s="8">
        <v>59846</v>
      </c>
      <c r="J33" s="8">
        <v>59158</v>
      </c>
      <c r="L33" s="14">
        <f t="shared" si="0"/>
        <v>3.5509547599825719E-3</v>
      </c>
    </row>
    <row r="34" spans="1:14" x14ac:dyDescent="0.45">
      <c r="A34" t="s">
        <v>529</v>
      </c>
      <c r="B34" s="15">
        <v>132444</v>
      </c>
      <c r="C34" s="8">
        <v>141583</v>
      </c>
      <c r="D34" s="8">
        <v>142982</v>
      </c>
      <c r="E34" s="8">
        <v>144919</v>
      </c>
      <c r="F34" s="8">
        <v>146654</v>
      </c>
      <c r="G34" s="8">
        <v>147223</v>
      </c>
      <c r="H34" s="8">
        <v>150796</v>
      </c>
      <c r="I34" s="8">
        <v>156731</v>
      </c>
      <c r="J34" s="8">
        <v>157878</v>
      </c>
      <c r="L34" s="14">
        <f t="shared" si="0"/>
        <v>2.2200680973297526E-2</v>
      </c>
      <c r="M34" t="s">
        <v>557</v>
      </c>
      <c r="N34" s="8">
        <f>SUM(B35:B37)</f>
        <v>132444</v>
      </c>
    </row>
    <row r="35" spans="1:14" x14ac:dyDescent="0.45">
      <c r="A35" t="s">
        <v>528</v>
      </c>
      <c r="B35" s="8">
        <v>47680</v>
      </c>
      <c r="C35" s="8">
        <v>49007</v>
      </c>
      <c r="D35" s="8">
        <v>50540</v>
      </c>
      <c r="E35" s="8">
        <v>52968</v>
      </c>
      <c r="F35" s="8">
        <v>55544</v>
      </c>
      <c r="G35" s="8">
        <v>59404</v>
      </c>
      <c r="H35" s="8">
        <v>63653</v>
      </c>
      <c r="I35" s="8">
        <v>68623</v>
      </c>
      <c r="J35" s="8">
        <v>71027</v>
      </c>
      <c r="L35" s="14">
        <f t="shared" si="0"/>
        <v>5.1080316353937727E-2</v>
      </c>
    </row>
    <row r="36" spans="1:14" x14ac:dyDescent="0.45">
      <c r="A36" t="s">
        <v>527</v>
      </c>
      <c r="B36" s="8">
        <v>51237</v>
      </c>
      <c r="C36" s="8">
        <v>54225</v>
      </c>
      <c r="D36" s="8">
        <v>51570</v>
      </c>
      <c r="E36" s="8">
        <v>53348</v>
      </c>
      <c r="F36" s="8">
        <v>50386</v>
      </c>
      <c r="G36" s="8">
        <v>46553</v>
      </c>
      <c r="H36" s="8">
        <v>45252</v>
      </c>
      <c r="I36" s="8">
        <v>43910</v>
      </c>
      <c r="J36" s="8">
        <v>41901</v>
      </c>
      <c r="L36" s="14">
        <f t="shared" si="0"/>
        <v>-2.4830551049383143E-2</v>
      </c>
    </row>
    <row r="37" spans="1:14" x14ac:dyDescent="0.45">
      <c r="A37" t="s">
        <v>526</v>
      </c>
      <c r="B37" s="8">
        <v>33527</v>
      </c>
      <c r="C37" s="8">
        <v>38351</v>
      </c>
      <c r="D37" s="8">
        <v>40872</v>
      </c>
      <c r="E37" s="8">
        <v>38602</v>
      </c>
      <c r="F37" s="8">
        <v>40724</v>
      </c>
      <c r="G37" s="8">
        <v>41267</v>
      </c>
      <c r="H37" s="8">
        <v>41890</v>
      </c>
      <c r="I37" s="8">
        <v>44198</v>
      </c>
      <c r="J37" s="8">
        <v>44950</v>
      </c>
      <c r="L37" s="14">
        <f t="shared" si="0"/>
        <v>3.7329849892496103E-2</v>
      </c>
    </row>
    <row r="38" spans="1:14" x14ac:dyDescent="0.45">
      <c r="A38" t="s">
        <v>525</v>
      </c>
      <c r="B38" s="15">
        <v>8246</v>
      </c>
      <c r="C38" s="8">
        <v>8088</v>
      </c>
      <c r="D38" s="8">
        <v>7834</v>
      </c>
      <c r="E38" s="8">
        <v>9190</v>
      </c>
      <c r="F38" s="8">
        <v>9110</v>
      </c>
      <c r="G38" s="8">
        <v>8862</v>
      </c>
      <c r="H38" s="8">
        <v>8780</v>
      </c>
      <c r="I38" s="8">
        <v>9009</v>
      </c>
      <c r="J38" s="8">
        <v>8986</v>
      </c>
      <c r="L38" s="14">
        <f t="shared" si="0"/>
        <v>1.0800354299113302E-2</v>
      </c>
      <c r="M38" t="s">
        <v>557</v>
      </c>
      <c r="N38" s="8">
        <f>B39+B40</f>
        <v>8246</v>
      </c>
    </row>
    <row r="39" spans="1:14" x14ac:dyDescent="0.45">
      <c r="A39" t="s">
        <v>524</v>
      </c>
      <c r="B39" s="8">
        <v>2732</v>
      </c>
      <c r="C39" s="8">
        <v>2659</v>
      </c>
      <c r="D39" s="8">
        <v>2631</v>
      </c>
      <c r="E39" s="8">
        <v>2832</v>
      </c>
      <c r="F39" s="8">
        <v>2693</v>
      </c>
      <c r="G39" s="8">
        <v>2554</v>
      </c>
      <c r="H39" s="8">
        <v>2153</v>
      </c>
      <c r="I39" s="8">
        <v>2213</v>
      </c>
      <c r="J39" s="8">
        <v>2210</v>
      </c>
      <c r="L39" s="14">
        <f t="shared" si="0"/>
        <v>-2.6156999001816894E-2</v>
      </c>
    </row>
    <row r="40" spans="1:14" x14ac:dyDescent="0.45">
      <c r="A40" t="s">
        <v>523</v>
      </c>
      <c r="B40" s="8">
        <v>5514</v>
      </c>
      <c r="C40" s="8">
        <v>5429</v>
      </c>
      <c r="D40" s="8">
        <v>5203</v>
      </c>
      <c r="E40" s="8">
        <v>6358</v>
      </c>
      <c r="F40" s="8">
        <v>6417</v>
      </c>
      <c r="G40" s="8">
        <v>6308</v>
      </c>
      <c r="H40" s="8">
        <v>6627</v>
      </c>
      <c r="I40" s="8">
        <v>6796</v>
      </c>
      <c r="J40" s="8">
        <v>6775</v>
      </c>
      <c r="L40" s="14">
        <f t="shared" si="0"/>
        <v>2.6077860986716717E-2</v>
      </c>
    </row>
    <row r="41" spans="1:14" x14ac:dyDescent="0.45">
      <c r="A41" t="s">
        <v>522</v>
      </c>
      <c r="B41" s="15">
        <v>45803</v>
      </c>
      <c r="C41" s="8">
        <v>46259</v>
      </c>
      <c r="D41" s="8">
        <v>47130</v>
      </c>
      <c r="E41" s="8">
        <v>49250</v>
      </c>
      <c r="F41" s="8">
        <v>49889</v>
      </c>
      <c r="G41" s="8">
        <v>50578</v>
      </c>
      <c r="H41" s="8">
        <v>50270</v>
      </c>
      <c r="I41" s="8">
        <v>50884</v>
      </c>
      <c r="J41" s="8">
        <v>51458</v>
      </c>
      <c r="L41" s="14">
        <f t="shared" si="0"/>
        <v>1.4658440182377941E-2</v>
      </c>
      <c r="M41" t="s">
        <v>557</v>
      </c>
      <c r="N41" s="8">
        <f>B41</f>
        <v>45803</v>
      </c>
    </row>
    <row r="42" spans="1:14" x14ac:dyDescent="0.45">
      <c r="A42" t="s">
        <v>521</v>
      </c>
      <c r="B42" s="15">
        <v>81851</v>
      </c>
      <c r="C42" s="8">
        <v>82403</v>
      </c>
      <c r="D42" s="8">
        <v>82084</v>
      </c>
      <c r="E42" s="8">
        <v>82370</v>
      </c>
      <c r="F42" s="8">
        <v>83110</v>
      </c>
      <c r="G42" s="8">
        <v>81796</v>
      </c>
      <c r="H42" s="8">
        <v>82422</v>
      </c>
      <c r="I42" s="8">
        <v>83174</v>
      </c>
      <c r="J42" s="8">
        <v>85608</v>
      </c>
      <c r="L42" s="14">
        <f t="shared" si="0"/>
        <v>5.6255412017667261E-3</v>
      </c>
      <c r="M42" t="s">
        <v>557</v>
      </c>
      <c r="N42" s="8">
        <f>B42</f>
        <v>81851</v>
      </c>
    </row>
    <row r="43" spans="1:14" x14ac:dyDescent="0.45">
      <c r="A43" t="s">
        <v>520</v>
      </c>
      <c r="B43" s="15">
        <v>6687</v>
      </c>
      <c r="C43" s="8">
        <v>6852</v>
      </c>
      <c r="D43" s="8">
        <v>7116</v>
      </c>
      <c r="E43" s="8">
        <v>8976</v>
      </c>
      <c r="F43" s="8">
        <v>9165</v>
      </c>
      <c r="G43" s="8">
        <v>10550</v>
      </c>
      <c r="H43" s="8">
        <v>10460</v>
      </c>
      <c r="I43" s="8">
        <v>11907</v>
      </c>
      <c r="J43" s="8">
        <v>11432</v>
      </c>
      <c r="L43" s="14">
        <f t="shared" si="0"/>
        <v>6.932904088643177E-2</v>
      </c>
      <c r="M43" t="s">
        <v>557</v>
      </c>
      <c r="N43" s="8">
        <f>B43</f>
        <v>6687</v>
      </c>
    </row>
    <row r="44" spans="1:14" x14ac:dyDescent="0.45">
      <c r="A44" t="s">
        <v>519</v>
      </c>
      <c r="B44" s="8">
        <v>99400</v>
      </c>
      <c r="C44" s="8">
        <v>101157</v>
      </c>
      <c r="D44" s="8">
        <v>102083</v>
      </c>
      <c r="E44" s="8">
        <v>108172</v>
      </c>
      <c r="F44" s="8">
        <v>105124</v>
      </c>
      <c r="G44" s="8">
        <v>102984</v>
      </c>
      <c r="H44" s="8">
        <v>92824</v>
      </c>
      <c r="I44" s="8">
        <v>92597</v>
      </c>
      <c r="J44" s="8">
        <v>95130</v>
      </c>
      <c r="L44" s="14">
        <f t="shared" si="0"/>
        <v>-5.4734329375396573E-3</v>
      </c>
    </row>
    <row r="45" spans="1:14" x14ac:dyDescent="0.45">
      <c r="A45" t="s">
        <v>518</v>
      </c>
      <c r="B45" s="8">
        <v>50524</v>
      </c>
      <c r="C45" s="8">
        <v>51805</v>
      </c>
      <c r="D45" s="8">
        <v>51963</v>
      </c>
      <c r="E45" s="8">
        <v>56390</v>
      </c>
      <c r="F45" s="8">
        <v>53486</v>
      </c>
      <c r="G45" s="8">
        <v>51617</v>
      </c>
      <c r="H45" s="8">
        <v>43106</v>
      </c>
      <c r="I45" s="8">
        <v>41979</v>
      </c>
      <c r="J45" s="8">
        <v>43712</v>
      </c>
      <c r="L45" s="14">
        <f t="shared" si="0"/>
        <v>-1.7940346836594623E-2</v>
      </c>
    </row>
    <row r="46" spans="1:14" x14ac:dyDescent="0.45">
      <c r="A46" t="s">
        <v>517</v>
      </c>
      <c r="B46" s="8">
        <v>7070</v>
      </c>
      <c r="C46" s="8">
        <v>7126</v>
      </c>
      <c r="D46" s="8">
        <v>7324</v>
      </c>
      <c r="E46" s="8">
        <v>7718</v>
      </c>
      <c r="F46" s="8">
        <v>7546</v>
      </c>
      <c r="G46" s="8">
        <v>7070</v>
      </c>
      <c r="H46" s="8">
        <v>6328</v>
      </c>
      <c r="I46" s="8">
        <v>6358</v>
      </c>
      <c r="J46" s="8">
        <v>6577</v>
      </c>
      <c r="L46" s="14">
        <f t="shared" si="0"/>
        <v>-8.994525746971016E-3</v>
      </c>
    </row>
    <row r="47" spans="1:14" x14ac:dyDescent="0.45">
      <c r="A47" t="s">
        <v>516</v>
      </c>
      <c r="B47" s="8">
        <v>29527</v>
      </c>
      <c r="C47" s="8">
        <v>29902</v>
      </c>
      <c r="D47" s="8">
        <v>30535</v>
      </c>
      <c r="E47" s="8">
        <v>32270</v>
      </c>
      <c r="F47" s="8">
        <v>32746</v>
      </c>
      <c r="G47" s="8">
        <v>33216</v>
      </c>
      <c r="H47" s="8">
        <v>33519</v>
      </c>
      <c r="I47" s="8">
        <v>34203</v>
      </c>
      <c r="J47" s="8">
        <v>34633</v>
      </c>
      <c r="L47" s="14">
        <f t="shared" si="0"/>
        <v>2.0137819902195986E-2</v>
      </c>
    </row>
    <row r="48" spans="1:14" x14ac:dyDescent="0.45">
      <c r="A48" t="s">
        <v>515</v>
      </c>
      <c r="B48" s="8">
        <v>12279</v>
      </c>
      <c r="C48" s="8">
        <v>12325</v>
      </c>
      <c r="D48" s="8">
        <v>12260</v>
      </c>
      <c r="E48" s="8">
        <v>11795</v>
      </c>
      <c r="F48" s="8">
        <v>11347</v>
      </c>
      <c r="G48" s="8">
        <v>11082</v>
      </c>
      <c r="H48" s="8">
        <v>9871</v>
      </c>
      <c r="I48" s="8">
        <v>10058</v>
      </c>
      <c r="J48" s="8">
        <v>10208</v>
      </c>
      <c r="L48" s="14">
        <f t="shared" si="0"/>
        <v>-2.2825314378606243E-2</v>
      </c>
    </row>
    <row r="50" spans="1:2" x14ac:dyDescent="0.45">
      <c r="A50" t="s">
        <v>514</v>
      </c>
    </row>
    <row r="52" spans="1:2" x14ac:dyDescent="0.45">
      <c r="A52" t="s">
        <v>513</v>
      </c>
    </row>
    <row r="53" spans="1:2" x14ac:dyDescent="0.45">
      <c r="A53">
        <v>1</v>
      </c>
      <c r="B53" t="s">
        <v>512</v>
      </c>
    </row>
    <row r="54" spans="1:2" x14ac:dyDescent="0.45">
      <c r="A54">
        <v>2</v>
      </c>
      <c r="B54" t="s">
        <v>511</v>
      </c>
    </row>
    <row r="55" spans="1:2" x14ac:dyDescent="0.45">
      <c r="A55">
        <v>3</v>
      </c>
      <c r="B55" t="s">
        <v>510</v>
      </c>
    </row>
    <row r="56" spans="1:2" x14ac:dyDescent="0.45">
      <c r="A56">
        <v>4</v>
      </c>
      <c r="B56" t="s">
        <v>509</v>
      </c>
    </row>
    <row r="57" spans="1:2" x14ac:dyDescent="0.45">
      <c r="A57">
        <v>5</v>
      </c>
      <c r="B57" t="s">
        <v>508</v>
      </c>
    </row>
    <row r="58" spans="1:2" x14ac:dyDescent="0.45">
      <c r="A58">
        <v>6</v>
      </c>
      <c r="B58" t="s">
        <v>507</v>
      </c>
    </row>
    <row r="60" spans="1:2" x14ac:dyDescent="0.45">
      <c r="A60" t="s">
        <v>506</v>
      </c>
    </row>
    <row r="61" spans="1:2" x14ac:dyDescent="0.45">
      <c r="A61" t="s">
        <v>504</v>
      </c>
    </row>
    <row r="62" spans="1:2" x14ac:dyDescent="0.45">
      <c r="A62" t="s">
        <v>505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9AB1-4937-43AC-A1A6-A00162A90E87}">
  <dimension ref="A1:O66"/>
  <sheetViews>
    <sheetView workbookViewId="0"/>
  </sheetViews>
  <sheetFormatPr defaultRowHeight="14.25" x14ac:dyDescent="0.45"/>
  <cols>
    <col min="1" max="1" width="48.73046875" customWidth="1"/>
  </cols>
  <sheetData>
    <row r="1" spans="1:15" x14ac:dyDescent="0.45">
      <c r="A1" t="s">
        <v>568</v>
      </c>
    </row>
    <row r="2" spans="1:15" x14ac:dyDescent="0.45">
      <c r="A2" t="s">
        <v>555</v>
      </c>
    </row>
    <row r="3" spans="1:15" x14ac:dyDescent="0.45">
      <c r="A3" t="s">
        <v>567</v>
      </c>
    </row>
    <row r="4" spans="1:15" x14ac:dyDescent="0.45">
      <c r="A4" t="s">
        <v>553</v>
      </c>
    </row>
    <row r="6" spans="1:15" x14ac:dyDescent="0.45">
      <c r="B6" t="s">
        <v>10</v>
      </c>
    </row>
    <row r="7" spans="1:15" x14ac:dyDescent="0.45">
      <c r="B7" t="s">
        <v>551</v>
      </c>
    </row>
    <row r="8" spans="1:15" x14ac:dyDescent="0.45">
      <c r="A8" t="s">
        <v>566</v>
      </c>
      <c r="B8">
        <v>2010</v>
      </c>
      <c r="C8">
        <v>2011</v>
      </c>
      <c r="D8">
        <v>2012</v>
      </c>
      <c r="E8">
        <v>2013</v>
      </c>
      <c r="F8">
        <v>2014</v>
      </c>
      <c r="G8">
        <v>2015</v>
      </c>
      <c r="H8">
        <v>2016</v>
      </c>
      <c r="I8">
        <v>2017</v>
      </c>
      <c r="J8">
        <v>2018</v>
      </c>
    </row>
    <row r="9" spans="1:15" x14ac:dyDescent="0.45">
      <c r="B9" t="s">
        <v>551</v>
      </c>
    </row>
    <row r="10" spans="1:15" x14ac:dyDescent="0.45">
      <c r="A10" t="s">
        <v>565</v>
      </c>
      <c r="B10" s="8">
        <v>663204</v>
      </c>
      <c r="C10" s="8">
        <v>670771</v>
      </c>
      <c r="D10" s="8">
        <v>664135</v>
      </c>
      <c r="E10" s="8">
        <v>684634</v>
      </c>
      <c r="F10" s="8">
        <v>684831</v>
      </c>
      <c r="G10" s="8">
        <v>679784</v>
      </c>
      <c r="H10" s="8">
        <v>683158</v>
      </c>
      <c r="I10" s="8">
        <v>695258</v>
      </c>
      <c r="J10" s="8">
        <v>703056</v>
      </c>
      <c r="L10" s="14">
        <f>(J10/B10)^(1/8)-1</f>
        <v>7.3209067720367837E-3</v>
      </c>
    </row>
    <row r="11" spans="1:15" x14ac:dyDescent="0.45">
      <c r="A11" t="s">
        <v>564</v>
      </c>
      <c r="B11" s="8">
        <v>552410</v>
      </c>
      <c r="C11" s="8">
        <v>557459</v>
      </c>
      <c r="D11" s="8">
        <v>551357</v>
      </c>
      <c r="E11" s="8">
        <v>566583</v>
      </c>
      <c r="F11" s="8">
        <v>564380</v>
      </c>
      <c r="G11" s="8">
        <v>558387</v>
      </c>
      <c r="H11" s="8">
        <v>562742</v>
      </c>
      <c r="I11" s="8">
        <v>569720</v>
      </c>
      <c r="J11" s="8">
        <v>572653</v>
      </c>
      <c r="L11" s="14">
        <f>(J11/B11)^(1/8)-1</f>
        <v>4.5088122979124456E-3</v>
      </c>
      <c r="N11">
        <f>SUM(N12:N44)</f>
        <v>552409</v>
      </c>
      <c r="O11" s="16">
        <f>'Product Perspective'!L10</f>
        <v>6.1063302788029183E-3</v>
      </c>
    </row>
    <row r="12" spans="1:15" x14ac:dyDescent="0.45">
      <c r="A12" t="s">
        <v>549</v>
      </c>
      <c r="B12" s="8">
        <v>11544</v>
      </c>
      <c r="C12" s="8">
        <v>11634</v>
      </c>
      <c r="D12" s="8">
        <v>11559</v>
      </c>
      <c r="E12" s="8">
        <v>13167</v>
      </c>
      <c r="F12" s="8">
        <v>13697</v>
      </c>
      <c r="G12" s="8">
        <v>14808</v>
      </c>
      <c r="H12" s="8">
        <v>16388</v>
      </c>
      <c r="I12" s="8">
        <v>16498</v>
      </c>
      <c r="J12" s="8">
        <v>16914</v>
      </c>
      <c r="L12" s="14">
        <f t="shared" ref="L12:L49" si="0">(J12/B12)^(1/8)-1</f>
        <v>4.8905230353558204E-2</v>
      </c>
      <c r="M12" t="s">
        <v>557</v>
      </c>
      <c r="N12">
        <f>SUM(B13:B16)</f>
        <v>11544</v>
      </c>
      <c r="O12" s="16">
        <f>'Product Perspective'!L11</f>
        <v>4.406496408033056E-2</v>
      </c>
    </row>
    <row r="13" spans="1:15" x14ac:dyDescent="0.45">
      <c r="A13" t="s">
        <v>548</v>
      </c>
      <c r="B13">
        <v>109</v>
      </c>
      <c r="C13">
        <v>109</v>
      </c>
      <c r="D13">
        <v>113</v>
      </c>
      <c r="E13">
        <v>130</v>
      </c>
      <c r="F13">
        <v>133</v>
      </c>
      <c r="G13">
        <v>141</v>
      </c>
      <c r="H13">
        <v>153</v>
      </c>
      <c r="I13">
        <v>163</v>
      </c>
      <c r="J13">
        <v>161</v>
      </c>
      <c r="L13" s="14">
        <f t="shared" si="0"/>
        <v>4.9965241559053908E-2</v>
      </c>
    </row>
    <row r="14" spans="1:15" x14ac:dyDescent="0.45">
      <c r="A14" t="s">
        <v>547</v>
      </c>
      <c r="B14">
        <v>341</v>
      </c>
      <c r="C14">
        <v>321</v>
      </c>
      <c r="D14">
        <v>341</v>
      </c>
      <c r="E14">
        <v>444</v>
      </c>
      <c r="F14">
        <v>457</v>
      </c>
      <c r="G14">
        <v>483</v>
      </c>
      <c r="H14">
        <v>513</v>
      </c>
      <c r="I14">
        <v>557</v>
      </c>
      <c r="J14">
        <v>530</v>
      </c>
      <c r="L14" s="14">
        <f t="shared" si="0"/>
        <v>5.6671967909799115E-2</v>
      </c>
    </row>
    <row r="15" spans="1:15" x14ac:dyDescent="0.45">
      <c r="A15" t="s">
        <v>546</v>
      </c>
      <c r="B15" s="8">
        <v>7449</v>
      </c>
      <c r="C15" s="8">
        <v>7490</v>
      </c>
      <c r="D15" s="8">
        <v>7545</v>
      </c>
      <c r="E15" s="8">
        <v>8071</v>
      </c>
      <c r="F15" s="8">
        <v>8626</v>
      </c>
      <c r="G15" s="8">
        <v>9527</v>
      </c>
      <c r="H15" s="8">
        <v>10866</v>
      </c>
      <c r="I15" s="8">
        <v>10913</v>
      </c>
      <c r="J15" s="8">
        <v>11177</v>
      </c>
      <c r="L15" s="14">
        <f t="shared" si="0"/>
        <v>5.2030690665272994E-2</v>
      </c>
    </row>
    <row r="16" spans="1:15" x14ac:dyDescent="0.45">
      <c r="A16" t="s">
        <v>545</v>
      </c>
      <c r="B16" s="8">
        <v>3645</v>
      </c>
      <c r="C16" s="8">
        <v>3714</v>
      </c>
      <c r="D16" s="8">
        <v>3561</v>
      </c>
      <c r="E16" s="8">
        <v>4522</v>
      </c>
      <c r="F16" s="8">
        <v>4482</v>
      </c>
      <c r="G16" s="8">
        <v>4656</v>
      </c>
      <c r="H16" s="8">
        <v>4856</v>
      </c>
      <c r="I16" s="8">
        <v>4865</v>
      </c>
      <c r="J16" s="8">
        <v>5047</v>
      </c>
      <c r="L16" s="14">
        <f t="shared" si="0"/>
        <v>4.1518459207888325E-2</v>
      </c>
    </row>
    <row r="17" spans="1:15" x14ac:dyDescent="0.45">
      <c r="A17" t="s">
        <v>544</v>
      </c>
      <c r="B17" s="8">
        <v>46667</v>
      </c>
      <c r="C17" s="8">
        <v>48187</v>
      </c>
      <c r="D17" s="8">
        <v>47036</v>
      </c>
      <c r="E17" s="8">
        <v>51747</v>
      </c>
      <c r="F17" s="8">
        <v>53308</v>
      </c>
      <c r="G17" s="8">
        <v>56151</v>
      </c>
      <c r="H17" s="8">
        <v>62897</v>
      </c>
      <c r="I17" s="8">
        <v>61867</v>
      </c>
      <c r="J17" s="8">
        <v>63890</v>
      </c>
      <c r="L17" s="14">
        <f t="shared" si="0"/>
        <v>4.0046784492243415E-2</v>
      </c>
      <c r="M17" t="s">
        <v>557</v>
      </c>
      <c r="N17" s="8">
        <f>B18+B19</f>
        <v>46667</v>
      </c>
      <c r="O17" s="16">
        <f>'Product Perspective'!L16</f>
        <v>3.1070680991152955E-2</v>
      </c>
    </row>
    <row r="18" spans="1:15" x14ac:dyDescent="0.45">
      <c r="A18" t="s">
        <v>543</v>
      </c>
      <c r="B18" s="8">
        <v>43568</v>
      </c>
      <c r="C18" s="8">
        <v>45018</v>
      </c>
      <c r="D18" s="8">
        <v>43922</v>
      </c>
      <c r="E18" s="8">
        <v>48341</v>
      </c>
      <c r="F18" s="8">
        <v>49784</v>
      </c>
      <c r="G18" s="8">
        <v>52388</v>
      </c>
      <c r="H18" s="8">
        <v>58653</v>
      </c>
      <c r="I18" s="8">
        <v>57703</v>
      </c>
      <c r="J18" s="8">
        <v>59592</v>
      </c>
      <c r="L18" s="14">
        <f t="shared" si="0"/>
        <v>3.9926253057962491E-2</v>
      </c>
      <c r="O18" s="16">
        <f>'Product Perspective'!L17</f>
        <v>3.0991501291665724E-2</v>
      </c>
    </row>
    <row r="19" spans="1:15" x14ac:dyDescent="0.45">
      <c r="A19" t="s">
        <v>542</v>
      </c>
      <c r="B19" s="8">
        <v>3099</v>
      </c>
      <c r="C19" s="8">
        <v>3169</v>
      </c>
      <c r="D19" s="8">
        <v>3115</v>
      </c>
      <c r="E19" s="8">
        <v>3406</v>
      </c>
      <c r="F19" s="8">
        <v>3524</v>
      </c>
      <c r="G19" s="8">
        <v>3763</v>
      </c>
      <c r="H19" s="8">
        <v>4244</v>
      </c>
      <c r="I19" s="8">
        <v>4163</v>
      </c>
      <c r="J19" s="8">
        <v>4297</v>
      </c>
      <c r="L19" s="14">
        <f t="shared" si="0"/>
        <v>4.1700738815715566E-2</v>
      </c>
      <c r="O19" s="16">
        <f>'Product Perspective'!L18</f>
        <v>3.2319885844446672E-2</v>
      </c>
    </row>
    <row r="20" spans="1:15" x14ac:dyDescent="0.45">
      <c r="A20" t="s">
        <v>541</v>
      </c>
      <c r="B20" s="8">
        <v>110107</v>
      </c>
      <c r="C20" s="8">
        <v>111481</v>
      </c>
      <c r="D20" s="8">
        <v>109457</v>
      </c>
      <c r="E20" s="8">
        <v>110927</v>
      </c>
      <c r="F20" s="8">
        <v>112159</v>
      </c>
      <c r="G20" s="8">
        <v>109673</v>
      </c>
      <c r="H20" s="8">
        <v>107692</v>
      </c>
      <c r="I20" s="8">
        <v>110609</v>
      </c>
      <c r="J20" s="8">
        <v>111514</v>
      </c>
      <c r="L20" s="14">
        <f t="shared" si="0"/>
        <v>1.5884506638255136E-3</v>
      </c>
      <c r="M20" t="s">
        <v>557</v>
      </c>
      <c r="N20" s="8">
        <f>SUM(B21:B27)</f>
        <v>110108</v>
      </c>
      <c r="O20" s="16">
        <f>'Product Perspective'!L19</f>
        <v>-3.4909765032276052E-3</v>
      </c>
    </row>
    <row r="21" spans="1:15" x14ac:dyDescent="0.45">
      <c r="A21" t="s">
        <v>540</v>
      </c>
      <c r="B21" s="8">
        <v>5271</v>
      </c>
      <c r="C21" s="8">
        <v>5232</v>
      </c>
      <c r="D21" s="8">
        <v>5006</v>
      </c>
      <c r="E21" s="8">
        <v>5184</v>
      </c>
      <c r="F21" s="8">
        <v>4804</v>
      </c>
      <c r="G21" s="8">
        <v>4397</v>
      </c>
      <c r="H21" s="8">
        <v>2800</v>
      </c>
      <c r="I21" s="8">
        <v>2723</v>
      </c>
      <c r="J21" s="8">
        <v>2827</v>
      </c>
      <c r="L21" s="14">
        <f t="shared" si="0"/>
        <v>-7.4920410432221196E-2</v>
      </c>
    </row>
    <row r="22" spans="1:15" x14ac:dyDescent="0.45">
      <c r="A22" t="s">
        <v>539</v>
      </c>
      <c r="B22">
        <v>919</v>
      </c>
      <c r="C22">
        <v>948</v>
      </c>
      <c r="D22">
        <v>942</v>
      </c>
      <c r="E22">
        <v>953</v>
      </c>
      <c r="F22">
        <v>974</v>
      </c>
      <c r="G22">
        <v>941</v>
      </c>
      <c r="H22">
        <v>933</v>
      </c>
      <c r="I22">
        <v>961</v>
      </c>
      <c r="J22">
        <v>976</v>
      </c>
      <c r="L22" s="14">
        <f t="shared" si="0"/>
        <v>7.5504197538098783E-3</v>
      </c>
    </row>
    <row r="23" spans="1:15" x14ac:dyDescent="0.45">
      <c r="A23" t="s">
        <v>538</v>
      </c>
      <c r="B23" s="8">
        <v>11078</v>
      </c>
      <c r="C23" s="8">
        <v>9709</v>
      </c>
      <c r="D23" s="8">
        <v>8525</v>
      </c>
      <c r="E23" s="8">
        <v>9529</v>
      </c>
      <c r="F23" s="8">
        <v>9363</v>
      </c>
      <c r="G23" s="8">
        <v>9269</v>
      </c>
      <c r="H23" s="8">
        <v>9232</v>
      </c>
      <c r="I23" s="8">
        <v>9529</v>
      </c>
      <c r="J23" s="8">
        <v>9593</v>
      </c>
      <c r="L23" s="14">
        <f t="shared" si="0"/>
        <v>-1.7830066002773037E-2</v>
      </c>
    </row>
    <row r="24" spans="1:15" x14ac:dyDescent="0.45">
      <c r="A24" t="s">
        <v>9</v>
      </c>
      <c r="B24" s="8">
        <v>4429</v>
      </c>
      <c r="C24" s="8">
        <v>4624</v>
      </c>
      <c r="D24" s="8">
        <v>4647</v>
      </c>
      <c r="E24" s="8">
        <v>4042</v>
      </c>
      <c r="F24" s="8">
        <v>4097</v>
      </c>
      <c r="G24" s="8">
        <v>4285</v>
      </c>
      <c r="H24" s="8">
        <v>4381</v>
      </c>
      <c r="I24" s="8">
        <v>3996</v>
      </c>
      <c r="J24" s="8">
        <v>4040</v>
      </c>
      <c r="L24" s="14">
        <f t="shared" si="0"/>
        <v>-1.1425370622137554E-2</v>
      </c>
    </row>
    <row r="25" spans="1:15" x14ac:dyDescent="0.45">
      <c r="A25" t="s">
        <v>537</v>
      </c>
      <c r="B25" s="8">
        <v>25549</v>
      </c>
      <c r="C25" s="8">
        <v>24258</v>
      </c>
      <c r="D25" s="8">
        <v>23764</v>
      </c>
      <c r="E25" s="8">
        <v>27080</v>
      </c>
      <c r="F25" s="8">
        <v>27565</v>
      </c>
      <c r="G25" s="8">
        <v>26593</v>
      </c>
      <c r="H25" s="8">
        <v>25008</v>
      </c>
      <c r="I25" s="8">
        <v>25333</v>
      </c>
      <c r="J25" s="8">
        <v>24581</v>
      </c>
      <c r="L25" s="14">
        <f t="shared" si="0"/>
        <v>-4.8164124753992121E-3</v>
      </c>
    </row>
    <row r="26" spans="1:15" x14ac:dyDescent="0.45">
      <c r="A26" t="s">
        <v>7</v>
      </c>
      <c r="B26" s="8">
        <v>14225</v>
      </c>
      <c r="C26" s="8">
        <v>14909</v>
      </c>
      <c r="D26" s="8">
        <v>15405</v>
      </c>
      <c r="E26" s="8">
        <v>13132</v>
      </c>
      <c r="F26" s="8">
        <v>13215</v>
      </c>
      <c r="G26" s="8">
        <v>13624</v>
      </c>
      <c r="H26" s="8">
        <v>13425</v>
      </c>
      <c r="I26" s="8">
        <v>13823</v>
      </c>
      <c r="J26" s="8">
        <v>14165</v>
      </c>
      <c r="L26" s="14">
        <f t="shared" si="0"/>
        <v>-5.2821628587118585E-4</v>
      </c>
    </row>
    <row r="27" spans="1:15" x14ac:dyDescent="0.45">
      <c r="A27" t="s">
        <v>2</v>
      </c>
      <c r="B27" s="8">
        <v>48637</v>
      </c>
      <c r="C27" s="8">
        <v>51801</v>
      </c>
      <c r="D27" s="8">
        <v>51168</v>
      </c>
      <c r="E27" s="8">
        <v>51007</v>
      </c>
      <c r="F27" s="8">
        <v>52141</v>
      </c>
      <c r="G27" s="8">
        <v>50565</v>
      </c>
      <c r="H27" s="8">
        <v>51914</v>
      </c>
      <c r="I27" s="8">
        <v>54243</v>
      </c>
      <c r="J27" s="8">
        <v>55333</v>
      </c>
      <c r="L27" s="14">
        <f t="shared" si="0"/>
        <v>1.6253793466432631E-2</v>
      </c>
    </row>
    <row r="28" spans="1:15" x14ac:dyDescent="0.45">
      <c r="A28" t="s">
        <v>536</v>
      </c>
      <c r="B28" s="8">
        <v>130692</v>
      </c>
      <c r="C28" s="8">
        <v>124733</v>
      </c>
      <c r="D28" s="8">
        <v>121705</v>
      </c>
      <c r="E28" s="8">
        <v>121669</v>
      </c>
      <c r="F28" s="8">
        <v>114748</v>
      </c>
      <c r="G28" s="8">
        <v>107435</v>
      </c>
      <c r="H28" s="8">
        <v>104328</v>
      </c>
      <c r="I28" s="8">
        <v>102736</v>
      </c>
      <c r="J28" s="8">
        <v>98886</v>
      </c>
      <c r="L28" s="14">
        <f t="shared" si="0"/>
        <v>-3.4258875070797834E-2</v>
      </c>
      <c r="M28" t="s">
        <v>557</v>
      </c>
      <c r="N28" s="8">
        <f>SUM(B29:B34)</f>
        <v>130691</v>
      </c>
      <c r="O28" s="16">
        <f>'Product Perspective'!L27</f>
        <v>-2.6094325670385055E-2</v>
      </c>
    </row>
    <row r="29" spans="1:15" x14ac:dyDescent="0.45">
      <c r="A29" t="s">
        <v>535</v>
      </c>
      <c r="B29" s="8">
        <v>10766</v>
      </c>
      <c r="C29" s="8">
        <v>9914</v>
      </c>
      <c r="D29" s="8">
        <v>9789</v>
      </c>
      <c r="E29" s="8">
        <v>10762</v>
      </c>
      <c r="F29" s="8">
        <v>10024</v>
      </c>
      <c r="G29" s="8">
        <v>8967</v>
      </c>
      <c r="H29" s="8">
        <v>8517</v>
      </c>
      <c r="I29" s="8">
        <v>8355</v>
      </c>
      <c r="J29" s="8">
        <v>7739</v>
      </c>
      <c r="L29" s="14">
        <f t="shared" si="0"/>
        <v>-4.0425255825972339E-2</v>
      </c>
    </row>
    <row r="30" spans="1:15" x14ac:dyDescent="0.45">
      <c r="A30" t="s">
        <v>534</v>
      </c>
      <c r="B30" s="8">
        <v>14256</v>
      </c>
      <c r="C30" s="8">
        <v>12558</v>
      </c>
      <c r="D30" s="8">
        <v>12475</v>
      </c>
      <c r="E30" s="8">
        <v>13496</v>
      </c>
      <c r="F30" s="8">
        <v>12509</v>
      </c>
      <c r="G30" s="8">
        <v>11134</v>
      </c>
      <c r="H30" s="8">
        <v>10206</v>
      </c>
      <c r="I30" s="8">
        <v>9896</v>
      </c>
      <c r="J30" s="8">
        <v>9263</v>
      </c>
      <c r="L30" s="14">
        <f t="shared" si="0"/>
        <v>-5.246721169880264E-2</v>
      </c>
    </row>
    <row r="31" spans="1:15" x14ac:dyDescent="0.45">
      <c r="A31" t="s">
        <v>533</v>
      </c>
      <c r="B31" s="8">
        <v>34756</v>
      </c>
      <c r="C31" s="8">
        <v>32278</v>
      </c>
      <c r="D31" s="8">
        <v>30528</v>
      </c>
      <c r="E31" s="8">
        <v>30215</v>
      </c>
      <c r="F31" s="8">
        <v>26683</v>
      </c>
      <c r="G31" s="8">
        <v>24313</v>
      </c>
      <c r="H31" s="8">
        <v>21939</v>
      </c>
      <c r="I31" s="8">
        <v>21641</v>
      </c>
      <c r="J31" s="8">
        <v>19881</v>
      </c>
      <c r="L31" s="14">
        <f t="shared" si="0"/>
        <v>-6.7441565095282874E-2</v>
      </c>
    </row>
    <row r="32" spans="1:15" x14ac:dyDescent="0.45">
      <c r="A32" t="s">
        <v>532</v>
      </c>
      <c r="B32" s="8">
        <v>1258</v>
      </c>
      <c r="C32" s="8">
        <v>1255</v>
      </c>
      <c r="D32" s="8">
        <v>1324</v>
      </c>
      <c r="E32" s="8">
        <v>1460</v>
      </c>
      <c r="F32" s="8">
        <v>1299</v>
      </c>
      <c r="G32" s="8">
        <v>1084</v>
      </c>
      <c r="H32">
        <v>817</v>
      </c>
      <c r="I32">
        <v>785</v>
      </c>
      <c r="J32">
        <v>740</v>
      </c>
      <c r="L32" s="14">
        <f t="shared" si="0"/>
        <v>-6.4176633561568552E-2</v>
      </c>
    </row>
    <row r="33" spans="1:15" x14ac:dyDescent="0.45">
      <c r="A33" t="s">
        <v>531</v>
      </c>
      <c r="B33" s="8">
        <v>2636</v>
      </c>
      <c r="C33" s="8">
        <v>2539</v>
      </c>
      <c r="D33" s="8">
        <v>2606</v>
      </c>
      <c r="E33" s="8">
        <v>2730</v>
      </c>
      <c r="F33" s="8">
        <v>2650</v>
      </c>
      <c r="G33" s="8">
        <v>2519</v>
      </c>
      <c r="H33" s="8">
        <v>2811</v>
      </c>
      <c r="I33" s="8">
        <v>2697</v>
      </c>
      <c r="J33" s="8">
        <v>2517</v>
      </c>
      <c r="L33" s="14">
        <f t="shared" si="0"/>
        <v>-5.7577229724707912E-3</v>
      </c>
    </row>
    <row r="34" spans="1:15" x14ac:dyDescent="0.45">
      <c r="A34" t="s">
        <v>530</v>
      </c>
      <c r="B34" s="8">
        <v>67019</v>
      </c>
      <c r="C34" s="8">
        <v>66189</v>
      </c>
      <c r="D34" s="8">
        <v>64983</v>
      </c>
      <c r="E34" s="8">
        <v>63006</v>
      </c>
      <c r="F34" s="8">
        <v>61581</v>
      </c>
      <c r="G34" s="8">
        <v>59417</v>
      </c>
      <c r="H34" s="8">
        <v>60039</v>
      </c>
      <c r="I34" s="8">
        <v>59363</v>
      </c>
      <c r="J34" s="8">
        <v>58746</v>
      </c>
      <c r="L34" s="14">
        <f t="shared" si="0"/>
        <v>-1.6334262162637114E-2</v>
      </c>
    </row>
    <row r="35" spans="1:15" x14ac:dyDescent="0.45">
      <c r="A35" t="s">
        <v>529</v>
      </c>
      <c r="B35" s="8">
        <v>107288</v>
      </c>
      <c r="C35" s="8">
        <v>114149</v>
      </c>
      <c r="D35" s="8">
        <v>114268</v>
      </c>
      <c r="E35" s="8">
        <v>117061</v>
      </c>
      <c r="F35" s="8">
        <v>117422</v>
      </c>
      <c r="G35" s="8">
        <v>117799</v>
      </c>
      <c r="H35" s="8">
        <v>119465</v>
      </c>
      <c r="I35" s="8">
        <v>123987</v>
      </c>
      <c r="J35" s="8">
        <v>124469</v>
      </c>
      <c r="L35" s="14">
        <f t="shared" si="0"/>
        <v>1.8740932773648966E-2</v>
      </c>
      <c r="M35" t="s">
        <v>557</v>
      </c>
      <c r="N35" s="8">
        <f>SUM(B36:B38)</f>
        <v>107288</v>
      </c>
      <c r="O35" s="16">
        <f>'Product Perspective'!L34</f>
        <v>2.2200680973297526E-2</v>
      </c>
    </row>
    <row r="36" spans="1:15" x14ac:dyDescent="0.45">
      <c r="A36" t="s">
        <v>528</v>
      </c>
      <c r="B36" s="8">
        <v>46955</v>
      </c>
      <c r="C36" s="8">
        <v>48692</v>
      </c>
      <c r="D36" s="8">
        <v>50247</v>
      </c>
      <c r="E36" s="8">
        <v>52876</v>
      </c>
      <c r="F36" s="8">
        <v>55418</v>
      </c>
      <c r="G36" s="8">
        <v>59316</v>
      </c>
      <c r="H36" s="8">
        <v>63605</v>
      </c>
      <c r="I36" s="8">
        <v>68649</v>
      </c>
      <c r="J36" s="8">
        <v>71172</v>
      </c>
      <c r="L36" s="14">
        <f t="shared" si="0"/>
        <v>5.3363863976526371E-2</v>
      </c>
    </row>
    <row r="37" spans="1:15" x14ac:dyDescent="0.45">
      <c r="A37" t="s">
        <v>527</v>
      </c>
      <c r="B37" s="8">
        <v>41091</v>
      </c>
      <c r="C37" s="8">
        <v>44028</v>
      </c>
      <c r="D37" s="8">
        <v>41466</v>
      </c>
      <c r="E37" s="8">
        <v>43089</v>
      </c>
      <c r="F37" s="8">
        <v>40315</v>
      </c>
      <c r="G37" s="8">
        <v>37120</v>
      </c>
      <c r="H37" s="8">
        <v>36130</v>
      </c>
      <c r="I37" s="8">
        <v>34670</v>
      </c>
      <c r="J37" s="8">
        <v>32576</v>
      </c>
      <c r="L37" s="14">
        <f t="shared" si="0"/>
        <v>-2.8609435396579785E-2</v>
      </c>
    </row>
    <row r="38" spans="1:15" x14ac:dyDescent="0.45">
      <c r="A38" t="s">
        <v>526</v>
      </c>
      <c r="B38" s="8">
        <v>19242</v>
      </c>
      <c r="C38" s="8">
        <v>21429</v>
      </c>
      <c r="D38" s="8">
        <v>22555</v>
      </c>
      <c r="E38" s="8">
        <v>21096</v>
      </c>
      <c r="F38" s="8">
        <v>21688</v>
      </c>
      <c r="G38" s="8">
        <v>21363</v>
      </c>
      <c r="H38" s="8">
        <v>19730</v>
      </c>
      <c r="I38" s="8">
        <v>20667</v>
      </c>
      <c r="J38" s="8">
        <v>20721</v>
      </c>
      <c r="L38" s="14">
        <f t="shared" si="0"/>
        <v>9.2995103299549076E-3</v>
      </c>
    </row>
    <row r="39" spans="1:15" x14ac:dyDescent="0.45">
      <c r="A39" t="s">
        <v>525</v>
      </c>
      <c r="B39" s="8">
        <v>7254</v>
      </c>
      <c r="C39" s="8">
        <v>7041</v>
      </c>
      <c r="D39" s="8">
        <v>6769</v>
      </c>
      <c r="E39" s="8">
        <v>8071</v>
      </c>
      <c r="F39" s="8">
        <v>8149</v>
      </c>
      <c r="G39" s="8">
        <v>8004</v>
      </c>
      <c r="H39" s="8">
        <v>8368</v>
      </c>
      <c r="I39" s="8">
        <v>8559</v>
      </c>
      <c r="J39" s="8">
        <v>8547</v>
      </c>
      <c r="L39" s="14">
        <f t="shared" si="0"/>
        <v>2.0715051851364574E-2</v>
      </c>
      <c r="M39" t="s">
        <v>557</v>
      </c>
      <c r="N39" s="8">
        <f>B40+B41</f>
        <v>7254</v>
      </c>
      <c r="O39" s="16">
        <f>'Product Perspective'!L38</f>
        <v>1.0800354299113302E-2</v>
      </c>
    </row>
    <row r="40" spans="1:15" x14ac:dyDescent="0.45">
      <c r="A40" t="s">
        <v>524</v>
      </c>
      <c r="B40" s="8">
        <v>1849</v>
      </c>
      <c r="C40" s="8">
        <v>1752</v>
      </c>
      <c r="D40" s="8">
        <v>1693</v>
      </c>
      <c r="E40" s="8">
        <v>1839</v>
      </c>
      <c r="F40" s="8">
        <v>1767</v>
      </c>
      <c r="G40" s="8">
        <v>1657</v>
      </c>
      <c r="H40" s="8">
        <v>1439</v>
      </c>
      <c r="I40" s="8">
        <v>1454</v>
      </c>
      <c r="J40" s="8">
        <v>1461</v>
      </c>
      <c r="L40" s="14">
        <f t="shared" si="0"/>
        <v>-2.9011328361509769E-2</v>
      </c>
    </row>
    <row r="41" spans="1:15" x14ac:dyDescent="0.45">
      <c r="A41" t="s">
        <v>523</v>
      </c>
      <c r="B41" s="8">
        <v>5405</v>
      </c>
      <c r="C41" s="8">
        <v>5289</v>
      </c>
      <c r="D41" s="8">
        <v>5076</v>
      </c>
      <c r="E41" s="8">
        <v>6232</v>
      </c>
      <c r="F41" s="8">
        <v>6382</v>
      </c>
      <c r="G41" s="8">
        <v>6346</v>
      </c>
      <c r="H41" s="8">
        <v>6929</v>
      </c>
      <c r="I41" s="8">
        <v>7105</v>
      </c>
      <c r="J41" s="8">
        <v>7086</v>
      </c>
      <c r="L41" s="14">
        <f t="shared" si="0"/>
        <v>3.4428985270054779E-2</v>
      </c>
    </row>
    <row r="42" spans="1:15" x14ac:dyDescent="0.45">
      <c r="A42" t="s">
        <v>522</v>
      </c>
      <c r="B42" s="8">
        <v>46510</v>
      </c>
      <c r="C42" s="8">
        <v>46978</v>
      </c>
      <c r="D42" s="8">
        <v>47834</v>
      </c>
      <c r="E42" s="8">
        <v>49975</v>
      </c>
      <c r="F42" s="8">
        <v>50597</v>
      </c>
      <c r="G42" s="8">
        <v>51302</v>
      </c>
      <c r="H42" s="8">
        <v>50911</v>
      </c>
      <c r="I42" s="8">
        <v>51521</v>
      </c>
      <c r="J42" s="8">
        <v>52100</v>
      </c>
      <c r="L42" s="14">
        <f t="shared" si="0"/>
        <v>1.42883166403458E-2</v>
      </c>
      <c r="M42" t="s">
        <v>557</v>
      </c>
      <c r="N42" s="8">
        <f>B42</f>
        <v>46510</v>
      </c>
      <c r="O42" s="16">
        <f>'Product Perspective'!L41</f>
        <v>1.4658440182377941E-2</v>
      </c>
    </row>
    <row r="43" spans="1:15" x14ac:dyDescent="0.45">
      <c r="A43" t="s">
        <v>521</v>
      </c>
      <c r="B43" s="8">
        <v>88317</v>
      </c>
      <c r="C43" s="8">
        <v>89017</v>
      </c>
      <c r="D43" s="8">
        <v>88250</v>
      </c>
      <c r="E43" s="8">
        <v>88777</v>
      </c>
      <c r="F43" s="8">
        <v>89147</v>
      </c>
      <c r="G43" s="8">
        <v>87725</v>
      </c>
      <c r="H43" s="8">
        <v>87325</v>
      </c>
      <c r="I43" s="8">
        <v>88116</v>
      </c>
      <c r="J43" s="8">
        <v>90718</v>
      </c>
      <c r="L43" s="14">
        <f t="shared" si="0"/>
        <v>3.3585246630345456E-3</v>
      </c>
      <c r="M43" t="s">
        <v>557</v>
      </c>
      <c r="N43" s="8">
        <f>B43</f>
        <v>88317</v>
      </c>
      <c r="O43" s="16">
        <f>'Product Perspective'!L42</f>
        <v>5.6255412017667261E-3</v>
      </c>
    </row>
    <row r="44" spans="1:15" x14ac:dyDescent="0.45">
      <c r="A44" t="s">
        <v>520</v>
      </c>
      <c r="B44" s="8">
        <v>4030</v>
      </c>
      <c r="C44" s="8">
        <v>4240</v>
      </c>
      <c r="D44" s="8">
        <v>4479</v>
      </c>
      <c r="E44" s="8">
        <v>5189</v>
      </c>
      <c r="F44" s="8">
        <v>5153</v>
      </c>
      <c r="G44" s="8">
        <v>5489</v>
      </c>
      <c r="H44" s="8">
        <v>5368</v>
      </c>
      <c r="I44" s="8">
        <v>5828</v>
      </c>
      <c r="J44" s="8">
        <v>5614</v>
      </c>
      <c r="L44" s="14">
        <f t="shared" si="0"/>
        <v>4.2307637986227498E-2</v>
      </c>
      <c r="M44" t="s">
        <v>557</v>
      </c>
      <c r="N44" s="8">
        <f>B44</f>
        <v>4030</v>
      </c>
      <c r="O44" s="16">
        <f>'Product Perspective'!L43</f>
        <v>6.932904088643177E-2</v>
      </c>
    </row>
    <row r="45" spans="1:15" x14ac:dyDescent="0.45">
      <c r="A45" t="s">
        <v>561</v>
      </c>
      <c r="B45" s="8">
        <v>110794</v>
      </c>
      <c r="C45" s="8">
        <v>113312</v>
      </c>
      <c r="D45" s="8">
        <v>112779</v>
      </c>
      <c r="E45" s="8">
        <v>118051</v>
      </c>
      <c r="F45" s="8">
        <v>120452</v>
      </c>
      <c r="G45" s="8">
        <v>121397</v>
      </c>
      <c r="H45" s="8">
        <v>120415</v>
      </c>
      <c r="I45" s="8">
        <v>125538</v>
      </c>
      <c r="J45" s="8">
        <v>130402</v>
      </c>
      <c r="L45" s="14">
        <f t="shared" si="0"/>
        <v>2.0577527706272747E-2</v>
      </c>
    </row>
    <row r="46" spans="1:15" x14ac:dyDescent="0.45">
      <c r="A46" t="s">
        <v>563</v>
      </c>
      <c r="B46" s="8">
        <v>106656</v>
      </c>
      <c r="C46" s="8">
        <v>107902</v>
      </c>
      <c r="D46" s="8">
        <v>108017</v>
      </c>
      <c r="E46" s="8">
        <v>115116</v>
      </c>
      <c r="F46" s="8">
        <v>114004</v>
      </c>
      <c r="G46" s="8">
        <v>113921</v>
      </c>
      <c r="H46" s="8">
        <v>111946</v>
      </c>
      <c r="I46" s="8">
        <v>111267</v>
      </c>
      <c r="J46" s="8">
        <v>114432</v>
      </c>
      <c r="L46" s="14">
        <f t="shared" si="0"/>
        <v>8.8353102114890891E-3</v>
      </c>
    </row>
    <row r="47" spans="1:15" x14ac:dyDescent="0.45">
      <c r="A47" t="s">
        <v>562</v>
      </c>
      <c r="B47" s="8">
        <v>96051</v>
      </c>
      <c r="C47" s="8">
        <v>97904</v>
      </c>
      <c r="D47" s="8">
        <v>98240</v>
      </c>
      <c r="E47" s="8">
        <v>104810</v>
      </c>
      <c r="F47" s="8">
        <v>102974</v>
      </c>
      <c r="G47" s="8">
        <v>101966</v>
      </c>
      <c r="H47" s="8">
        <v>97471</v>
      </c>
      <c r="I47" s="8">
        <v>97038</v>
      </c>
      <c r="J47" s="8">
        <v>99780</v>
      </c>
      <c r="L47" s="14">
        <f t="shared" si="0"/>
        <v>4.7724095974583935E-3</v>
      </c>
    </row>
    <row r="48" spans="1:15" x14ac:dyDescent="0.45">
      <c r="A48" t="s">
        <v>518</v>
      </c>
      <c r="B48" s="8">
        <v>47440</v>
      </c>
      <c r="C48" s="8">
        <v>48790</v>
      </c>
      <c r="D48" s="8">
        <v>48627</v>
      </c>
      <c r="E48" s="8">
        <v>53621</v>
      </c>
      <c r="F48" s="8">
        <v>51721</v>
      </c>
      <c r="G48" s="8">
        <v>50853</v>
      </c>
      <c r="H48" s="8">
        <v>46983</v>
      </c>
      <c r="I48" s="8">
        <v>45634</v>
      </c>
      <c r="J48" s="8">
        <v>47570</v>
      </c>
      <c r="L48" s="14">
        <f t="shared" si="0"/>
        <v>3.4212798177257753E-4</v>
      </c>
    </row>
    <row r="49" spans="1:12" x14ac:dyDescent="0.45">
      <c r="A49" t="s">
        <v>517</v>
      </c>
      <c r="B49" s="8">
        <v>7070</v>
      </c>
      <c r="C49" s="8">
        <v>7126</v>
      </c>
      <c r="D49" s="8">
        <v>7324</v>
      </c>
      <c r="E49" s="8">
        <v>7718</v>
      </c>
      <c r="F49" s="8">
        <v>7546</v>
      </c>
      <c r="G49" s="8">
        <v>7070</v>
      </c>
      <c r="H49" s="8">
        <v>6328</v>
      </c>
      <c r="I49" s="8">
        <v>6358</v>
      </c>
      <c r="J49" s="8">
        <v>6577</v>
      </c>
      <c r="L49" s="14">
        <f t="shared" si="0"/>
        <v>-8.994525746971016E-3</v>
      </c>
    </row>
    <row r="50" spans="1:12" x14ac:dyDescent="0.45">
      <c r="A50" t="s">
        <v>516</v>
      </c>
      <c r="B50" s="8">
        <v>29554</v>
      </c>
      <c r="C50" s="8">
        <v>29929</v>
      </c>
      <c r="D50" s="8">
        <v>30563</v>
      </c>
      <c r="E50" s="8">
        <v>32298</v>
      </c>
      <c r="F50" s="8">
        <v>32773</v>
      </c>
      <c r="G50" s="8">
        <v>33243</v>
      </c>
      <c r="H50" s="8">
        <v>33543</v>
      </c>
      <c r="I50" s="8">
        <v>34227</v>
      </c>
      <c r="J50" s="8">
        <v>34658</v>
      </c>
    </row>
    <row r="51" spans="1:12" x14ac:dyDescent="0.45">
      <c r="A51" t="s">
        <v>515</v>
      </c>
      <c r="B51" s="8">
        <v>11986</v>
      </c>
      <c r="C51" s="8">
        <v>12059</v>
      </c>
      <c r="D51" s="8">
        <v>11727</v>
      </c>
      <c r="E51" s="8">
        <v>11173</v>
      </c>
      <c r="F51" s="8">
        <v>10934</v>
      </c>
      <c r="G51" s="8">
        <v>10800</v>
      </c>
      <c r="H51" s="8">
        <v>10617</v>
      </c>
      <c r="I51" s="8">
        <v>10819</v>
      </c>
      <c r="J51" s="8">
        <v>10975</v>
      </c>
    </row>
    <row r="52" spans="1:12" x14ac:dyDescent="0.45">
      <c r="A52" t="s">
        <v>561</v>
      </c>
      <c r="B52" s="8">
        <v>10605</v>
      </c>
      <c r="C52" s="8">
        <v>9998</v>
      </c>
      <c r="D52" s="8">
        <v>9777</v>
      </c>
      <c r="E52" s="8">
        <v>10306</v>
      </c>
      <c r="F52" s="8">
        <v>11030</v>
      </c>
      <c r="G52" s="8">
        <v>11955</v>
      </c>
      <c r="H52" s="8">
        <v>14475</v>
      </c>
      <c r="I52" s="8">
        <v>14229</v>
      </c>
      <c r="J52" s="8">
        <v>14652</v>
      </c>
    </row>
    <row r="54" spans="1:12" x14ac:dyDescent="0.45">
      <c r="A54" t="s">
        <v>514</v>
      </c>
    </row>
    <row r="56" spans="1:12" x14ac:dyDescent="0.45">
      <c r="A56" t="s">
        <v>513</v>
      </c>
    </row>
    <row r="57" spans="1:12" x14ac:dyDescent="0.45">
      <c r="A57">
        <v>1</v>
      </c>
      <c r="B57" t="s">
        <v>512</v>
      </c>
    </row>
    <row r="58" spans="1:12" x14ac:dyDescent="0.45">
      <c r="A58">
        <v>2</v>
      </c>
      <c r="B58" t="s">
        <v>511</v>
      </c>
    </row>
    <row r="59" spans="1:12" x14ac:dyDescent="0.45">
      <c r="A59">
        <v>3</v>
      </c>
      <c r="B59" t="s">
        <v>510</v>
      </c>
    </row>
    <row r="60" spans="1:12" x14ac:dyDescent="0.45">
      <c r="A60">
        <v>4</v>
      </c>
      <c r="B60" t="s">
        <v>509</v>
      </c>
    </row>
    <row r="61" spans="1:12" x14ac:dyDescent="0.45">
      <c r="A61">
        <v>5</v>
      </c>
      <c r="B61" t="s">
        <v>508</v>
      </c>
    </row>
    <row r="62" spans="1:12" x14ac:dyDescent="0.45">
      <c r="A62">
        <v>6</v>
      </c>
      <c r="B62" t="s">
        <v>507</v>
      </c>
    </row>
    <row r="64" spans="1:12" x14ac:dyDescent="0.45">
      <c r="A64" t="s">
        <v>560</v>
      </c>
    </row>
    <row r="65" spans="1:1" x14ac:dyDescent="0.45">
      <c r="A65" t="s">
        <v>559</v>
      </c>
    </row>
    <row r="66" spans="1:1" x14ac:dyDescent="0.45">
      <c r="A66" t="s">
        <v>558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8CD90-675C-4891-BDA3-AF8991BA6C52}">
  <dimension ref="A2:O44"/>
  <sheetViews>
    <sheetView tabSelected="1" workbookViewId="0">
      <selection activeCell="E28" sqref="E28"/>
    </sheetView>
  </sheetViews>
  <sheetFormatPr defaultRowHeight="14.25" x14ac:dyDescent="0.45"/>
  <cols>
    <col min="2" max="2" width="31.46484375" bestFit="1" customWidth="1"/>
    <col min="8" max="8" width="31.33203125" bestFit="1" customWidth="1"/>
    <col min="9" max="9" width="20.06640625" bestFit="1" customWidth="1"/>
    <col min="10" max="10" width="22.46484375" bestFit="1" customWidth="1"/>
    <col min="11" max="12" width="12.33203125" bestFit="1" customWidth="1"/>
    <col min="13" max="13" width="29.53125" bestFit="1" customWidth="1"/>
    <col min="14" max="14" width="32.59765625" bestFit="1" customWidth="1"/>
    <col min="15" max="15" width="11.73046875" bestFit="1" customWidth="1"/>
    <col min="16" max="16" width="12.33203125" bestFit="1" customWidth="1"/>
    <col min="17" max="17" width="11.73046875" bestFit="1" customWidth="1"/>
  </cols>
  <sheetData>
    <row r="2" spans="1:15" x14ac:dyDescent="0.45">
      <c r="C2" t="s">
        <v>20</v>
      </c>
      <c r="D2" t="s">
        <v>15</v>
      </c>
      <c r="E2" t="s">
        <v>16</v>
      </c>
      <c r="F2" t="s">
        <v>17</v>
      </c>
    </row>
    <row r="3" spans="1:15" x14ac:dyDescent="0.45">
      <c r="B3" t="str">
        <f>'EW Creative Occs Employment'!B24</f>
        <v>Music and Performing Arts</v>
      </c>
      <c r="C3">
        <f>'EW Creative Occs Employment'!EA24/'EW Creative Occs Employment'!DO24-1</f>
        <v>-0.18105905548773704</v>
      </c>
      <c r="D3">
        <f>'EW Creative Occs Employment'!EB24/'EW Creative Occs Employment'!DP24-1</f>
        <v>-0.24684490317381291</v>
      </c>
      <c r="E3">
        <f>'EW Creative Occs Employment'!EC24/'EW Creative Occs Employment'!DQ24-1</f>
        <v>-0.26985350514833817</v>
      </c>
      <c r="F3">
        <f>'EW Creative Occs Employment'!ED24/'EW Creative Occs Employment'!DR24-1</f>
        <v>-0.24466476800257431</v>
      </c>
      <c r="H3" s="2" t="s">
        <v>39</v>
      </c>
      <c r="I3" s="2" t="s">
        <v>13</v>
      </c>
    </row>
    <row r="4" spans="1:15" x14ac:dyDescent="0.45">
      <c r="B4" t="str">
        <f>'EW Creative Occs Employment'!B25</f>
        <v>Publishing</v>
      </c>
      <c r="C4">
        <f>'EW Creative Occs Employment'!EA25/'EW Creative Occs Employment'!DO25-1</f>
        <v>5.0256461980217271E-2</v>
      </c>
      <c r="D4">
        <f>'EW Creative Occs Employment'!EB25/'EW Creative Occs Employment'!DP25-1</f>
        <v>-4.3298884612811284E-2</v>
      </c>
      <c r="E4">
        <f>'EW Creative Occs Employment'!EC25/'EW Creative Occs Employment'!DQ25-1</f>
        <v>-3.843857645462756E-2</v>
      </c>
      <c r="F4">
        <f>'EW Creative Occs Employment'!ED25/'EW Creative Occs Employment'!DR25-1</f>
        <v>-0.11496091511324791</v>
      </c>
      <c r="H4" s="2" t="s">
        <v>14</v>
      </c>
      <c r="I4" t="s">
        <v>21</v>
      </c>
      <c r="J4" t="s">
        <v>3</v>
      </c>
      <c r="K4" t="s">
        <v>4</v>
      </c>
      <c r="L4" t="s">
        <v>7</v>
      </c>
      <c r="M4" t="s">
        <v>5</v>
      </c>
      <c r="N4" t="s">
        <v>6</v>
      </c>
      <c r="O4" t="s">
        <v>38</v>
      </c>
    </row>
    <row r="5" spans="1:15" x14ac:dyDescent="0.45">
      <c r="B5" t="str">
        <f>'EW Creative Occs Employment'!B18</f>
        <v>Advertising and marketing</v>
      </c>
      <c r="C5">
        <f>'EW Creative Occs Employment'!EA18/'EW Creative Occs Employment'!DO18-1</f>
        <v>-0.25235366321613972</v>
      </c>
      <c r="D5">
        <f>'EW Creative Occs Employment'!EB18/'EW Creative Occs Employment'!DP18-1</f>
        <v>-9.2931832864702413E-2</v>
      </c>
      <c r="E5">
        <f>'EW Creative Occs Employment'!EC18/'EW Creative Occs Employment'!DQ18-1</f>
        <v>-0.11073928223801388</v>
      </c>
      <c r="F5">
        <f>'EW Creative Occs Employment'!ED18/'EW Creative Occs Employment'!DR18-1</f>
        <v>-8.5154373170862274E-2</v>
      </c>
      <c r="H5" s="3" t="s">
        <v>42</v>
      </c>
      <c r="I5" s="1">
        <v>-0.1361097003555104</v>
      </c>
      <c r="J5" s="1">
        <v>-9.1833030852994546E-2</v>
      </c>
      <c r="K5" s="1">
        <v>-6.165343297524517E-2</v>
      </c>
      <c r="L5" s="1">
        <v>-3.6295793758480355E-2</v>
      </c>
      <c r="M5" s="1">
        <v>0.17138599105812213</v>
      </c>
      <c r="N5" s="1">
        <v>0.21818181818181825</v>
      </c>
      <c r="O5" s="1">
        <v>6.3675851297709918E-2</v>
      </c>
    </row>
    <row r="6" spans="1:15" x14ac:dyDescent="0.45">
      <c r="B6" t="str">
        <f>'EW Creative Occs Employment'!B19</f>
        <v>Architecture</v>
      </c>
      <c r="C6">
        <f>'EW Creative Occs Employment'!EA19/'EW Creative Occs Employment'!DO19-1</f>
        <v>1.7135023989034437E-3</v>
      </c>
      <c r="D6">
        <f>'EW Creative Occs Employment'!EB19/'EW Creative Occs Employment'!DP19-1</f>
        <v>-2.2900763358778553E-2</v>
      </c>
      <c r="E6">
        <f>'EW Creative Occs Employment'!EC19/'EW Creative Occs Employment'!DQ19-1</f>
        <v>-3.6295793758480355E-2</v>
      </c>
      <c r="F6">
        <f>'EW Creative Occs Employment'!ED19/'EW Creative Occs Employment'!DR19-1</f>
        <v>-3.7927531324077224E-2</v>
      </c>
      <c r="H6" s="3" t="s">
        <v>38</v>
      </c>
      <c r="I6" s="1">
        <v>-0.1361097003555104</v>
      </c>
      <c r="J6" s="1">
        <v>-9.1833030852994546E-2</v>
      </c>
      <c r="K6" s="1">
        <v>-6.165343297524517E-2</v>
      </c>
      <c r="L6" s="1">
        <v>-3.6295793758480355E-2</v>
      </c>
      <c r="M6" s="1">
        <v>0.17138599105812213</v>
      </c>
      <c r="N6" s="1">
        <v>0.21818181818181825</v>
      </c>
      <c r="O6" s="1">
        <v>6.3675851297709918E-2</v>
      </c>
    </row>
    <row r="7" spans="1:15" x14ac:dyDescent="0.45">
      <c r="B7" t="str">
        <f>'EW Creative Occs Employment'!B22</f>
        <v>Film, TV, video, radio and photography</v>
      </c>
      <c r="C7">
        <f>'EW Creative Occs Employment'!EA22/'EW Creative Occs Employment'!DO22-1</f>
        <v>-2.1936457425740796E-2</v>
      </c>
      <c r="D7">
        <f>'EW Creative Occs Employment'!EB22/'EW Creative Occs Employment'!DP22-1</f>
        <v>5.2865679359962447E-2</v>
      </c>
      <c r="E7">
        <f>'EW Creative Occs Employment'!EC22/'EW Creative Occs Employment'!DQ22-1</f>
        <v>0.12405570219272444</v>
      </c>
      <c r="F7">
        <f>'EW Creative Occs Employment'!ED22/'EW Creative Occs Employment'!DR22-1</f>
        <v>0.11094398222443513</v>
      </c>
    </row>
    <row r="8" spans="1:15" x14ac:dyDescent="0.45">
      <c r="B8" t="str">
        <f>'EW Creative Occs Employment'!B23</f>
        <v>IT, software and computer services</v>
      </c>
      <c r="C8">
        <f>'EW Creative Occs Employment'!EA23/'EW Creative Occs Employment'!DO23-1</f>
        <v>0.15032724456568292</v>
      </c>
      <c r="D8">
        <f>'EW Creative Occs Employment'!EB23/'EW Creative Occs Employment'!DP23-1</f>
        <v>0.14875911076115811</v>
      </c>
      <c r="E8">
        <f>'EW Creative Occs Employment'!EC23/'EW Creative Occs Employment'!DQ23-1</f>
        <v>0.16902873260759654</v>
      </c>
      <c r="F8">
        <f>'EW Creative Occs Employment'!ED23/'EW Creative Occs Employment'!DR23-1</f>
        <v>0.15160585206060229</v>
      </c>
    </row>
    <row r="9" spans="1:15" x14ac:dyDescent="0.45">
      <c r="B9" t="str">
        <f>'EW Creative Occs Employment'!B20</f>
        <v>Crafts</v>
      </c>
      <c r="C9">
        <f>'EW Creative Occs Employment'!EA20/'EW Creative Occs Employment'!DO20-1</f>
        <v>0.21480990642802089</v>
      </c>
      <c r="D9">
        <f>'EW Creative Occs Employment'!EB20/'EW Creative Occs Employment'!DP20-1</f>
        <v>-1.4416493683421794E-2</v>
      </c>
      <c r="E9">
        <f>'EW Creative Occs Employment'!EC20/'EW Creative Occs Employment'!DQ20-1</f>
        <v>0.37085028244631091</v>
      </c>
      <c r="F9">
        <f>'EW Creative Occs Employment'!ED20/'EW Creative Occs Employment'!DR20-1</f>
        <v>0.1942924174707128</v>
      </c>
    </row>
    <row r="10" spans="1:15" x14ac:dyDescent="0.45">
      <c r="B10" t="str">
        <f>'EW Creative Occs Employment'!B21</f>
        <v>Design</v>
      </c>
      <c r="C10">
        <f>'EW Creative Occs Employment'!EA21/'EW Creative Occs Employment'!DO21-1</f>
        <v>0</v>
      </c>
      <c r="D10">
        <f>'EW Creative Occs Employment'!EB21/'EW Creative Occs Employment'!DP21-1</f>
        <v>0.20989505247376306</v>
      </c>
      <c r="E10">
        <f>'EW Creative Occs Employment'!EC21/'EW Creative Occs Employment'!DQ21-1</f>
        <v>0.15835777126099715</v>
      </c>
      <c r="F10">
        <f>'EW Creative Occs Employment'!ED21/'EW Creative Occs Employment'!DR21-1</f>
        <v>0.24018838304552603</v>
      </c>
    </row>
    <row r="11" spans="1:15" x14ac:dyDescent="0.45">
      <c r="A11" t="s">
        <v>34</v>
      </c>
    </row>
    <row r="12" spans="1:15" x14ac:dyDescent="0.45">
      <c r="B12" t="s">
        <v>35</v>
      </c>
      <c r="C12" t="s">
        <v>36</v>
      </c>
      <c r="D12" t="s">
        <v>37</v>
      </c>
    </row>
    <row r="13" spans="1:15" x14ac:dyDescent="0.45">
      <c r="B13" t="str">
        <f>B3</f>
        <v>Music and Performing Arts</v>
      </c>
      <c r="C13" s="7" t="s">
        <v>40</v>
      </c>
      <c r="D13">
        <f t="shared" ref="D13:D20" si="0">C3</f>
        <v>-0.18105905548773704</v>
      </c>
    </row>
    <row r="14" spans="1:15" x14ac:dyDescent="0.45">
      <c r="B14" t="str">
        <f t="shared" ref="B14:B20" si="1">B4</f>
        <v>Publishing</v>
      </c>
      <c r="C14" s="7" t="s">
        <v>40</v>
      </c>
      <c r="D14">
        <f t="shared" si="0"/>
        <v>5.0256461980217271E-2</v>
      </c>
    </row>
    <row r="15" spans="1:15" x14ac:dyDescent="0.45">
      <c r="B15" t="str">
        <f t="shared" si="1"/>
        <v>Advertising and marketing</v>
      </c>
      <c r="C15" s="7" t="s">
        <v>40</v>
      </c>
      <c r="D15">
        <f t="shared" si="0"/>
        <v>-0.25235366321613972</v>
      </c>
    </row>
    <row r="16" spans="1:15" x14ac:dyDescent="0.45">
      <c r="B16" t="str">
        <f t="shared" si="1"/>
        <v>Architecture</v>
      </c>
      <c r="C16" s="7" t="s">
        <v>40</v>
      </c>
      <c r="D16">
        <f t="shared" si="0"/>
        <v>1.7135023989034437E-3</v>
      </c>
    </row>
    <row r="17" spans="2:4" x14ac:dyDescent="0.45">
      <c r="B17" t="str">
        <f t="shared" si="1"/>
        <v>Film, TV, video, radio and photography</v>
      </c>
      <c r="C17" s="7" t="s">
        <v>40</v>
      </c>
      <c r="D17">
        <f t="shared" si="0"/>
        <v>-2.1936457425740796E-2</v>
      </c>
    </row>
    <row r="18" spans="2:4" x14ac:dyDescent="0.45">
      <c r="B18" t="str">
        <f t="shared" si="1"/>
        <v>IT, software and computer services</v>
      </c>
      <c r="C18" s="7" t="s">
        <v>40</v>
      </c>
      <c r="D18">
        <f t="shared" si="0"/>
        <v>0.15032724456568292</v>
      </c>
    </row>
    <row r="19" spans="2:4" x14ac:dyDescent="0.45">
      <c r="B19" t="str">
        <f t="shared" si="1"/>
        <v>Crafts</v>
      </c>
      <c r="C19" s="7" t="s">
        <v>40</v>
      </c>
      <c r="D19">
        <f t="shared" si="0"/>
        <v>0.21480990642802089</v>
      </c>
    </row>
    <row r="20" spans="2:4" x14ac:dyDescent="0.45">
      <c r="B20" t="str">
        <f t="shared" si="1"/>
        <v>Design</v>
      </c>
      <c r="C20" s="7" t="s">
        <v>40</v>
      </c>
      <c r="D20">
        <f t="shared" si="0"/>
        <v>0</v>
      </c>
    </row>
    <row r="21" spans="2:4" x14ac:dyDescent="0.45">
      <c r="B21" t="str">
        <f>B13</f>
        <v>Music and Performing Arts</v>
      </c>
      <c r="C21" s="7" t="s">
        <v>41</v>
      </c>
      <c r="D21">
        <f t="shared" ref="D21:D28" si="2">D3</f>
        <v>-0.24684490317381291</v>
      </c>
    </row>
    <row r="22" spans="2:4" x14ac:dyDescent="0.45">
      <c r="B22" t="str">
        <f t="shared" ref="B22:B28" si="3">B14</f>
        <v>Publishing</v>
      </c>
      <c r="C22" s="7" t="s">
        <v>41</v>
      </c>
      <c r="D22">
        <f t="shared" si="2"/>
        <v>-4.3298884612811284E-2</v>
      </c>
    </row>
    <row r="23" spans="2:4" x14ac:dyDescent="0.45">
      <c r="B23" t="str">
        <f t="shared" si="3"/>
        <v>Advertising and marketing</v>
      </c>
      <c r="C23" s="7" t="s">
        <v>41</v>
      </c>
      <c r="D23">
        <f t="shared" si="2"/>
        <v>-9.2931832864702413E-2</v>
      </c>
    </row>
    <row r="24" spans="2:4" x14ac:dyDescent="0.45">
      <c r="B24" t="str">
        <f t="shared" si="3"/>
        <v>Architecture</v>
      </c>
      <c r="C24" s="7" t="s">
        <v>41</v>
      </c>
      <c r="D24">
        <f t="shared" si="2"/>
        <v>-2.2900763358778553E-2</v>
      </c>
    </row>
    <row r="25" spans="2:4" x14ac:dyDescent="0.45">
      <c r="B25" t="str">
        <f t="shared" si="3"/>
        <v>Film, TV, video, radio and photography</v>
      </c>
      <c r="C25" s="7" t="s">
        <v>41</v>
      </c>
      <c r="D25">
        <f t="shared" si="2"/>
        <v>5.2865679359962447E-2</v>
      </c>
    </row>
    <row r="26" spans="2:4" x14ac:dyDescent="0.45">
      <c r="B26" t="str">
        <f t="shared" si="3"/>
        <v>IT, software and computer services</v>
      </c>
      <c r="C26" s="7" t="s">
        <v>41</v>
      </c>
      <c r="D26">
        <f t="shared" si="2"/>
        <v>0.14875911076115811</v>
      </c>
    </row>
    <row r="27" spans="2:4" x14ac:dyDescent="0.45">
      <c r="B27" t="str">
        <f t="shared" si="3"/>
        <v>Crafts</v>
      </c>
      <c r="C27" s="7" t="s">
        <v>41</v>
      </c>
      <c r="D27">
        <f t="shared" si="2"/>
        <v>-1.4416493683421794E-2</v>
      </c>
    </row>
    <row r="28" spans="2:4" x14ac:dyDescent="0.45">
      <c r="B28" t="str">
        <f t="shared" si="3"/>
        <v>Design</v>
      </c>
      <c r="C28" s="7" t="s">
        <v>41</v>
      </c>
      <c r="D28">
        <f t="shared" si="2"/>
        <v>0.20989505247376306</v>
      </c>
    </row>
    <row r="29" spans="2:4" x14ac:dyDescent="0.45">
      <c r="B29" t="str">
        <f>B21</f>
        <v>Music and Performing Arts</v>
      </c>
      <c r="C29" t="s">
        <v>583</v>
      </c>
      <c r="D29">
        <f t="shared" ref="D29:D36" si="4">E3</f>
        <v>-0.26985350514833817</v>
      </c>
    </row>
    <row r="30" spans="2:4" x14ac:dyDescent="0.45">
      <c r="B30" t="str">
        <f t="shared" ref="B30:B36" si="5">B22</f>
        <v>Publishing</v>
      </c>
      <c r="C30" t="s">
        <v>583</v>
      </c>
      <c r="D30">
        <f t="shared" si="4"/>
        <v>-3.843857645462756E-2</v>
      </c>
    </row>
    <row r="31" spans="2:4" x14ac:dyDescent="0.45">
      <c r="B31" t="str">
        <f t="shared" si="5"/>
        <v>Advertising and marketing</v>
      </c>
      <c r="C31" t="s">
        <v>583</v>
      </c>
      <c r="D31">
        <f t="shared" si="4"/>
        <v>-0.11073928223801388</v>
      </c>
    </row>
    <row r="32" spans="2:4" x14ac:dyDescent="0.45">
      <c r="B32" t="str">
        <f t="shared" si="5"/>
        <v>Architecture</v>
      </c>
      <c r="C32" t="s">
        <v>583</v>
      </c>
      <c r="D32">
        <f t="shared" si="4"/>
        <v>-3.6295793758480355E-2</v>
      </c>
    </row>
    <row r="33" spans="2:4" x14ac:dyDescent="0.45">
      <c r="B33" t="str">
        <f t="shared" si="5"/>
        <v>Film, TV, video, radio and photography</v>
      </c>
      <c r="C33" t="s">
        <v>583</v>
      </c>
      <c r="D33">
        <f t="shared" si="4"/>
        <v>0.12405570219272444</v>
      </c>
    </row>
    <row r="34" spans="2:4" x14ac:dyDescent="0.45">
      <c r="B34" t="str">
        <f t="shared" si="5"/>
        <v>IT, software and computer services</v>
      </c>
      <c r="C34" t="s">
        <v>583</v>
      </c>
      <c r="D34">
        <f t="shared" si="4"/>
        <v>0.16902873260759654</v>
      </c>
    </row>
    <row r="35" spans="2:4" x14ac:dyDescent="0.45">
      <c r="B35" t="str">
        <f t="shared" si="5"/>
        <v>Crafts</v>
      </c>
      <c r="C35" t="s">
        <v>583</v>
      </c>
      <c r="D35">
        <f t="shared" si="4"/>
        <v>0.37085028244631091</v>
      </c>
    </row>
    <row r="36" spans="2:4" x14ac:dyDescent="0.45">
      <c r="B36" t="str">
        <f t="shared" si="5"/>
        <v>Design</v>
      </c>
      <c r="C36" t="s">
        <v>43</v>
      </c>
      <c r="D36">
        <f t="shared" si="4"/>
        <v>0.15835777126099715</v>
      </c>
    </row>
    <row r="37" spans="2:4" x14ac:dyDescent="0.45">
      <c r="B37" t="str">
        <f>B29</f>
        <v>Music and Performing Arts</v>
      </c>
      <c r="C37" t="s">
        <v>43</v>
      </c>
      <c r="D37">
        <f t="shared" ref="D37:D44" si="6">F3</f>
        <v>-0.24466476800257431</v>
      </c>
    </row>
    <row r="38" spans="2:4" x14ac:dyDescent="0.45">
      <c r="B38" t="str">
        <f t="shared" ref="B38:B44" si="7">B30</f>
        <v>Publishing</v>
      </c>
      <c r="C38" t="s">
        <v>43</v>
      </c>
      <c r="D38">
        <f t="shared" si="6"/>
        <v>-0.11496091511324791</v>
      </c>
    </row>
    <row r="39" spans="2:4" x14ac:dyDescent="0.45">
      <c r="B39" t="str">
        <f t="shared" si="7"/>
        <v>Advertising and marketing</v>
      </c>
      <c r="C39" t="s">
        <v>43</v>
      </c>
      <c r="D39">
        <f t="shared" si="6"/>
        <v>-8.5154373170862274E-2</v>
      </c>
    </row>
    <row r="40" spans="2:4" x14ac:dyDescent="0.45">
      <c r="B40" t="str">
        <f t="shared" si="7"/>
        <v>Architecture</v>
      </c>
      <c r="C40" t="s">
        <v>43</v>
      </c>
      <c r="D40">
        <f t="shared" si="6"/>
        <v>-3.7927531324077224E-2</v>
      </c>
    </row>
    <row r="41" spans="2:4" x14ac:dyDescent="0.45">
      <c r="B41" t="str">
        <f t="shared" si="7"/>
        <v>Film, TV, video, radio and photography</v>
      </c>
      <c r="C41" t="s">
        <v>43</v>
      </c>
      <c r="D41">
        <f t="shared" si="6"/>
        <v>0.11094398222443513</v>
      </c>
    </row>
    <row r="42" spans="2:4" x14ac:dyDescent="0.45">
      <c r="B42" t="str">
        <f t="shared" si="7"/>
        <v>IT, software and computer services</v>
      </c>
      <c r="C42" t="s">
        <v>43</v>
      </c>
      <c r="D42">
        <f t="shared" si="6"/>
        <v>0.15160585206060229</v>
      </c>
    </row>
    <row r="43" spans="2:4" x14ac:dyDescent="0.45">
      <c r="B43" t="str">
        <f t="shared" si="7"/>
        <v>Crafts</v>
      </c>
      <c r="C43" t="s">
        <v>43</v>
      </c>
      <c r="D43">
        <f t="shared" si="6"/>
        <v>0.1942924174707128</v>
      </c>
    </row>
    <row r="44" spans="2:4" x14ac:dyDescent="0.45">
      <c r="B44" t="str">
        <f t="shared" si="7"/>
        <v>Design</v>
      </c>
      <c r="C44" t="s">
        <v>43</v>
      </c>
      <c r="D44">
        <f t="shared" si="6"/>
        <v>0.24018838304552603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956D065-E6B3-4BEB-BC44-CC595C0065BB}">
  <ds:schemaRefs/>
</ds:datastoreItem>
</file>

<file path=customXml/itemProps2.xml><?xml version="1.0" encoding="utf-8"?>
<ds:datastoreItem xmlns:ds="http://schemas.openxmlformats.org/officeDocument/2006/customXml" ds:itemID="{DB0FAE53-9134-4361-8DA8-0C50EBB47681}">
  <ds:schemaRefs/>
</ds:datastoreItem>
</file>

<file path=customXml/itemProps3.xml><?xml version="1.0" encoding="utf-8"?>
<ds:datastoreItem xmlns:ds="http://schemas.openxmlformats.org/officeDocument/2006/customXml" ds:itemID="{21EB6F87-724F-49E1-B30F-4AA9308DEDE6}">
  <ds:schemaRefs/>
</ds:datastoreItem>
</file>

<file path=customXml/itemProps4.xml><?xml version="1.0" encoding="utf-8"?>
<ds:datastoreItem xmlns:ds="http://schemas.openxmlformats.org/officeDocument/2006/customXml" ds:itemID="{085EDC3E-3725-4648-9219-9FA1C08CE604}">
  <ds:schemaRefs/>
</ds:datastoreItem>
</file>

<file path=customXml/itemProps5.xml><?xml version="1.0" encoding="utf-8"?>
<ds:datastoreItem xmlns:ds="http://schemas.openxmlformats.org/officeDocument/2006/customXml" ds:itemID="{660A70C9-E62F-4EDF-83E3-ADA96B4609B5}">
  <ds:schemaRefs/>
</ds:datastoreItem>
</file>

<file path=customXml/itemProps6.xml><?xml version="1.0" encoding="utf-8"?>
<ds:datastoreItem xmlns:ds="http://schemas.openxmlformats.org/officeDocument/2006/customXml" ds:itemID="{DDA3701F-EB3A-4DC1-BB5B-A676E9F64314}">
  <ds:schemaRefs/>
</ds:datastoreItem>
</file>

<file path=customXml/itemProps7.xml><?xml version="1.0" encoding="utf-8"?>
<ds:datastoreItem xmlns:ds="http://schemas.openxmlformats.org/officeDocument/2006/customXml" ds:itemID="{F6F62AEB-D5E7-4DBD-AF4D-2D004BDAD6A6}">
  <ds:schemaRefs/>
</ds:datastoreItem>
</file>

<file path=customXml/itemProps8.xml><?xml version="1.0" encoding="utf-8"?>
<ds:datastoreItem xmlns:ds="http://schemas.openxmlformats.org/officeDocument/2006/customXml" ds:itemID="{1ADA7C27-BE82-4A1B-AD36-C4F543EC0EB9}">
  <ds:schemaRefs/>
</ds:datastoreItem>
</file>

<file path=customXml/itemProps9.xml><?xml version="1.0" encoding="utf-8"?>
<ds:datastoreItem xmlns:ds="http://schemas.openxmlformats.org/officeDocument/2006/customXml" ds:itemID="{14FCDD3D-7602-49C4-9946-91E1FA2E76A3}">
  <ds:schemaRefs/>
</ds:datastoreItem>
</file>

<file path=customXml/itemProps10.xml><?xml version="1.0" encoding="utf-8"?>
<ds:datastoreItem xmlns:ds="http://schemas.openxmlformats.org/officeDocument/2006/customXml" ds:itemID="{D281316C-DBE3-49C8-BBE4-C92711039447}">
  <ds:schemaRefs/>
</ds:datastoreItem>
</file>

<file path=customXml/itemProps11.xml><?xml version="1.0" encoding="utf-8"?>
<ds:datastoreItem xmlns:ds="http://schemas.openxmlformats.org/officeDocument/2006/customXml" ds:itemID="{9E88720D-2FD1-4998-8A62-8FCEF1D78924}">
  <ds:schemaRefs/>
</ds:datastoreItem>
</file>

<file path=customXml/itemProps12.xml><?xml version="1.0" encoding="utf-8"?>
<ds:datastoreItem xmlns:ds="http://schemas.openxmlformats.org/officeDocument/2006/customXml" ds:itemID="{BE55FF1A-5B7F-4940-BBDD-A24D1FBE3AE3}">
  <ds:schemaRefs/>
</ds:datastoreItem>
</file>

<file path=customXml/itemProps13.xml><?xml version="1.0" encoding="utf-8"?>
<ds:datastoreItem xmlns:ds="http://schemas.openxmlformats.org/officeDocument/2006/customXml" ds:itemID="{10ADD88B-53E0-49AB-9706-EBBCEA113013}">
  <ds:schemaRefs/>
</ds:datastoreItem>
</file>

<file path=customXml/itemProps14.xml><?xml version="1.0" encoding="utf-8"?>
<ds:datastoreItem xmlns:ds="http://schemas.openxmlformats.org/officeDocument/2006/customXml" ds:itemID="{6D0B0030-2300-448E-B10C-18548ACE2CBE}">
  <ds:schemaRefs>
    <ds:schemaRef ds:uri="http://schemas.microsoft.com/DataMashup"/>
  </ds:schemaRefs>
</ds:datastoreItem>
</file>

<file path=customXml/itemProps15.xml><?xml version="1.0" encoding="utf-8"?>
<ds:datastoreItem xmlns:ds="http://schemas.openxmlformats.org/officeDocument/2006/customXml" ds:itemID="{84EB3137-6E7D-476A-A319-614C67A8979C}">
  <ds:schemaRefs/>
</ds:datastoreItem>
</file>

<file path=customXml/itemProps16.xml><?xml version="1.0" encoding="utf-8"?>
<ds:datastoreItem xmlns:ds="http://schemas.openxmlformats.org/officeDocument/2006/customXml" ds:itemID="{2C3F35D8-C637-47B9-ABE5-B988F7CC112B}">
  <ds:schemaRefs/>
</ds:datastoreItem>
</file>

<file path=customXml/itemProps17.xml><?xml version="1.0" encoding="utf-8"?>
<ds:datastoreItem xmlns:ds="http://schemas.openxmlformats.org/officeDocument/2006/customXml" ds:itemID="{984411A3-EC89-4C9F-8B07-51C8B3503193}">
  <ds:schemaRefs/>
</ds:datastoreItem>
</file>

<file path=customXml/itemProps18.xml><?xml version="1.0" encoding="utf-8"?>
<ds:datastoreItem xmlns:ds="http://schemas.openxmlformats.org/officeDocument/2006/customXml" ds:itemID="{48201ACD-5840-4BEA-93AD-50C000E659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5</vt:i4>
      </vt:variant>
    </vt:vector>
  </HeadingPairs>
  <TitlesOfParts>
    <vt:vector size="17" baseType="lpstr">
      <vt:lpstr>Copyright</vt:lpstr>
      <vt:lpstr>Sector Detail</vt:lpstr>
      <vt:lpstr>Main Industry Detail</vt:lpstr>
      <vt:lpstr>Main and Sector Detail</vt:lpstr>
      <vt:lpstr>NAICS2 Industry</vt:lpstr>
      <vt:lpstr>Sorted NAICS2</vt:lpstr>
      <vt:lpstr>Main vs Creative</vt:lpstr>
      <vt:lpstr>EW Creative Occs Employment</vt:lpstr>
      <vt:lpstr>EW Support Occs Employment</vt:lpstr>
      <vt:lpstr>Product Perspective</vt:lpstr>
      <vt:lpstr>Industry Perspective</vt:lpstr>
      <vt:lpstr>Bar Sector Growth</vt:lpstr>
      <vt:lpstr>Creative and Support Occs</vt:lpstr>
      <vt:lpstr>Bar Sector Growth Chart</vt:lpstr>
      <vt:lpstr>Creative Non-Creative</vt:lpstr>
      <vt:lpstr>Support OccsPerfNonPerf</vt:lpstr>
      <vt:lpstr>Creative Occs PerfNonPerf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2021-03-03T13:37:32Z</dcterms:created>
  <dcterms:modified xsi:type="dcterms:W3CDTF">2021-03-12T03:33:31Z</dcterms:modified>
</cp:coreProperties>
</file>