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PROGRESS CHASE\"/>
    </mc:Choice>
  </mc:AlternateContent>
  <xr:revisionPtr revIDLastSave="0" documentId="13_ncr:1_{ADA8AB45-482E-4AA7-9632-8A60CFC20818}" xr6:coauthVersionLast="46" xr6:coauthVersionMax="46" xr10:uidLastSave="{00000000-0000-0000-0000-000000000000}"/>
  <bookViews>
    <workbookView xWindow="-98" yWindow="-98" windowWidth="28996" windowHeight="15945" activeTab="4" xr2:uid="{00000000-000D-0000-FFFF-FFFF00000000}"/>
  </bookViews>
  <sheets>
    <sheet name="Title" sheetId="4" r:id="rId1"/>
    <sheet name="Categories" sheetId="12" r:id="rId2"/>
    <sheet name="Category Detail" sheetId="13" r:id="rId3"/>
    <sheet name="Actions" sheetId="11" r:id="rId4"/>
    <sheet name="Tracking" sheetId="2" r:id="rId5"/>
    <sheet name="Other" sheetId="5" r:id="rId6"/>
  </sheets>
  <definedNames>
    <definedName name="_xlnm._FilterDatabase" localSheetId="3" hidden="1">Actions!$A$1:$F$26</definedName>
    <definedName name="_xlnm._FilterDatabase" localSheetId="2" hidden="1">'Category Detail'!$A$1:$D$21</definedName>
    <definedName name="_xlnm._FilterDatabase" localSheetId="4" hidden="1">Tracking!$A$1:$J$25</definedName>
    <definedName name="_xlcn.WorksheetConnection_CIChangeTrackingWithDataModel.xlsxTracking1" hidden="1">Tracking!$A$1:$J$25</definedName>
    <definedName name="H.3.d">Tracking!$A$26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cking" name="Tracking" connection="WorksheetConnection_CI Change Tracking With Data Model.xlsx!Track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I27" i="2"/>
  <c r="H27" i="2"/>
  <c r="B27" i="2"/>
  <c r="A27" i="11"/>
  <c r="A26" i="11"/>
  <c r="J26" i="2"/>
  <c r="I26" i="2"/>
  <c r="H26" i="2"/>
  <c r="B26" i="2"/>
  <c r="I25" i="2"/>
  <c r="A21" i="11"/>
  <c r="C21" i="13"/>
  <c r="C20" i="13"/>
  <c r="A18" i="11"/>
  <c r="A4" i="11"/>
  <c r="A3" i="11"/>
  <c r="A13" i="11"/>
  <c r="A24" i="11"/>
  <c r="A12" i="11"/>
  <c r="A11" i="11"/>
  <c r="A19" i="11"/>
  <c r="A8" i="11"/>
  <c r="C19" i="13"/>
  <c r="A20" i="11"/>
  <c r="C18" i="13"/>
  <c r="C17" i="13"/>
  <c r="C4" i="13"/>
  <c r="C3" i="13" l="1"/>
  <c r="C10" i="13" l="1"/>
  <c r="C14" i="13" l="1"/>
  <c r="A17" i="11" l="1"/>
  <c r="A16" i="11" l="1"/>
  <c r="C13" i="13"/>
  <c r="A10" i="11"/>
  <c r="C9" i="13"/>
  <c r="C7" i="13" l="1"/>
  <c r="A7" i="11"/>
  <c r="A9" i="11"/>
  <c r="C8" i="13"/>
  <c r="A6" i="11"/>
  <c r="C6" i="13"/>
  <c r="A15" i="11" l="1"/>
  <c r="C12" i="13"/>
  <c r="A25" i="11"/>
  <c r="A22" i="11"/>
  <c r="C16" i="13"/>
  <c r="C15" i="13"/>
  <c r="A5" i="11"/>
  <c r="C5" i="13"/>
  <c r="A2" i="11" l="1"/>
  <c r="C2" i="13"/>
  <c r="A14" i="11"/>
  <c r="C11" i="13"/>
  <c r="B15" i="2" l="1"/>
  <c r="B21" i="2"/>
  <c r="B14" i="2"/>
  <c r="B8" i="2"/>
  <c r="B10" i="2"/>
  <c r="B20" i="2"/>
  <c r="B9" i="2"/>
  <c r="B18" i="2"/>
  <c r="B7" i="2"/>
  <c r="B4" i="2"/>
  <c r="B6" i="2"/>
  <c r="B5" i="2"/>
  <c r="B3" i="2"/>
  <c r="B13" i="2"/>
  <c r="B23" i="2"/>
  <c r="B12" i="2"/>
  <c r="B11" i="2"/>
  <c r="B19" i="2"/>
  <c r="B17" i="2"/>
  <c r="B24" i="2"/>
  <c r="B16" i="2"/>
  <c r="B22" i="2"/>
  <c r="B25" i="2"/>
  <c r="I22" i="2"/>
  <c r="I15" i="2"/>
  <c r="I16" i="2"/>
  <c r="I21" i="2"/>
  <c r="I14" i="2"/>
  <c r="I8" i="2"/>
  <c r="I10" i="2"/>
  <c r="I20" i="2"/>
  <c r="I9" i="2"/>
  <c r="I18" i="2"/>
  <c r="I7" i="2"/>
  <c r="I4" i="2"/>
  <c r="I6" i="2"/>
  <c r="I3" i="2"/>
  <c r="I5" i="2"/>
  <c r="I13" i="2"/>
  <c r="I2" i="2"/>
  <c r="I24" i="2"/>
  <c r="I23" i="2"/>
  <c r="I12" i="2"/>
  <c r="I11" i="2"/>
  <c r="I19" i="2"/>
  <c r="I17" i="2"/>
  <c r="J21" i="2"/>
  <c r="H21" i="2"/>
  <c r="H25" i="2"/>
  <c r="J25" i="2"/>
  <c r="J4" i="2"/>
  <c r="H18" i="2"/>
  <c r="H20" i="2"/>
  <c r="H8" i="2"/>
  <c r="J18" i="2"/>
  <c r="J20" i="2"/>
  <c r="J8" i="2"/>
  <c r="H4" i="2"/>
  <c r="H3" i="2"/>
  <c r="J3" i="2"/>
  <c r="H11" i="2"/>
  <c r="J11" i="2"/>
  <c r="H12" i="2"/>
  <c r="J12" i="2"/>
  <c r="H23" i="2"/>
  <c r="J23" i="2"/>
  <c r="J2" i="2"/>
  <c r="J5" i="2"/>
  <c r="H13" i="2"/>
  <c r="H2" i="2"/>
  <c r="H5" i="2"/>
  <c r="J13" i="2"/>
  <c r="J9" i="2"/>
  <c r="B2" i="2"/>
  <c r="H6" i="2"/>
  <c r="H10" i="2"/>
  <c r="J10" i="2"/>
  <c r="H14" i="2"/>
  <c r="H15" i="2"/>
  <c r="J22" i="2"/>
  <c r="H16" i="2"/>
  <c r="H24" i="2"/>
  <c r="J14" i="2"/>
  <c r="H22" i="2"/>
  <c r="J24" i="2"/>
  <c r="J7" i="2"/>
  <c r="J15" i="2"/>
  <c r="J16" i="2"/>
  <c r="H7" i="2"/>
  <c r="H17" i="2"/>
  <c r="J17" i="2"/>
  <c r="J6" i="2"/>
  <c r="H9" i="2"/>
  <c r="H19" i="2"/>
  <c r="J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33D29-BAA1-4653-BD95-60C5FD58477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22B00C-7EE6-4E8F-BB6F-042EF37CD1BE}" name="WorksheetConnection_CI Change Tracking With Data Model.xlsx!Tracking" type="102" refreshedVersion="7" minRefreshableVersion="5">
    <extLst>
      <ext xmlns:x15="http://schemas.microsoft.com/office/spreadsheetml/2010/11/main" uri="{DE250136-89BD-433C-8126-D09CA5730AF9}">
        <x15:connection id="Tracking">
          <x15:rangePr sourceName="_xlcn.WorksheetConnection_CIChangeTrackingWithDataModel.xlsxTracking1"/>
        </x15:connection>
      </ext>
    </extLst>
  </connection>
</connections>
</file>

<file path=xl/sharedStrings.xml><?xml version="1.0" encoding="utf-8"?>
<sst xmlns="http://schemas.openxmlformats.org/spreadsheetml/2006/main" count="281" uniqueCount="157">
  <si>
    <t>Action</t>
  </si>
  <si>
    <t>Date</t>
  </si>
  <si>
    <t>Status</t>
  </si>
  <si>
    <t>Commit Title</t>
  </si>
  <si>
    <t>Tests</t>
  </si>
  <si>
    <t>This document records, in a slightly more systematic way, the changes introduced at each commit and the intentions for the next commit</t>
  </si>
  <si>
    <t>Improvements</t>
  </si>
  <si>
    <t>a</t>
  </si>
  <si>
    <t>Data</t>
  </si>
  <si>
    <t>Tidying</t>
  </si>
  <si>
    <t>A</t>
  </si>
  <si>
    <t>B</t>
  </si>
  <si>
    <t>C</t>
  </si>
  <si>
    <t>D</t>
  </si>
  <si>
    <t>E</t>
  </si>
  <si>
    <t>F</t>
  </si>
  <si>
    <t>Documentation</t>
  </si>
  <si>
    <t>Category_ID</t>
  </si>
  <si>
    <t>Description</t>
  </si>
  <si>
    <t>G</t>
  </si>
  <si>
    <t>Hierarchies and Filters</t>
  </si>
  <si>
    <t>Bugs</t>
  </si>
  <si>
    <t>Validation</t>
  </si>
  <si>
    <t>Item_ID</t>
  </si>
  <si>
    <t>Action_ID</t>
  </si>
  <si>
    <t>Category_Detail_ID</t>
  </si>
  <si>
    <t>Subcategory_ID</t>
  </si>
  <si>
    <t>A.1</t>
  </si>
  <si>
    <t>D.1</t>
  </si>
  <si>
    <t>Notes</t>
  </si>
  <si>
    <t>TODO</t>
  </si>
  <si>
    <t>Observations</t>
  </si>
  <si>
    <t>Outline unstructured plans</t>
  </si>
  <si>
    <t>Add Monthly all-Canada data to July 2020</t>
  </si>
  <si>
    <t>Prepare the data source</t>
  </si>
  <si>
    <t>Layout needs to be the same as existing which covers only Manitoba and Canada</t>
  </si>
  <si>
    <t>D.1.a</t>
  </si>
  <si>
    <t>Tracking System</t>
  </si>
  <si>
    <t>Introduce this tracking system</t>
  </si>
  <si>
    <t>Set up the data model</t>
  </si>
  <si>
    <t>The relations in the data model may be wrong due to lack of data. Correct when we have more entries</t>
  </si>
  <si>
    <t>Check the summary</t>
  </si>
  <si>
    <t>Scrapped</t>
  </si>
  <si>
    <t>Scrapped in favour of D.1.b</t>
  </si>
  <si>
    <t>Deal with redacted data</t>
  </si>
  <si>
    <t>B.1</t>
  </si>
  <si>
    <t>H</t>
  </si>
  <si>
    <t>Collaboration</t>
  </si>
  <si>
    <t>Set up 'Teams' channel for creative datalab</t>
  </si>
  <si>
    <t>Set up website for creative datalab</t>
  </si>
  <si>
    <t>H.1</t>
  </si>
  <si>
    <t>H.2</t>
  </si>
  <si>
    <t>Create website</t>
  </si>
  <si>
    <t>B.1.a</t>
  </si>
  <si>
    <t>H.1.a</t>
  </si>
  <si>
    <t>H.2.a</t>
  </si>
  <si>
    <t>Annualise the monthly data internally</t>
  </si>
  <si>
    <t>D.2</t>
  </si>
  <si>
    <t>Annualise the all-provinces data</t>
  </si>
  <si>
    <t>Try it out on one case first, then extend to the others</t>
  </si>
  <si>
    <t>D.2.a</t>
  </si>
  <si>
    <t>A.1.a</t>
  </si>
  <si>
    <t/>
  </si>
  <si>
    <t>Check ID</t>
  </si>
  <si>
    <t>Detail</t>
  </si>
  <si>
    <t>Add a 'redacted' field in FactSource for those NAICS codes that have redacted data</t>
  </si>
  <si>
    <t>Done</t>
  </si>
  <si>
    <t>Test of full monthly with redaction field 18.12.2020</t>
  </si>
  <si>
    <t>Scale the data</t>
  </si>
  <si>
    <t>Create Analysis Server</t>
  </si>
  <si>
    <t>B.2</t>
  </si>
  <si>
    <t>Create the Analysis Server Project</t>
  </si>
  <si>
    <t>18-Dec</t>
  </si>
  <si>
    <t>B.2.a</t>
  </si>
  <si>
    <t>Fix LFS All Provinces</t>
  </si>
  <si>
    <t>C.1</t>
  </si>
  <si>
    <t>Scaling</t>
  </si>
  <si>
    <t>Hierarchy for Date</t>
  </si>
  <si>
    <t>B.3</t>
  </si>
  <si>
    <t>B.3.a</t>
  </si>
  <si>
    <t>C.1.a</t>
  </si>
  <si>
    <t>Fix Indicator Names</t>
  </si>
  <si>
    <t>C.2</t>
  </si>
  <si>
    <t>Change 'Number of Jobs'</t>
  </si>
  <si>
    <t>In one case says 'Total Number of Jobs' and in other 'Total Jobs'</t>
  </si>
  <si>
    <t>C.2.a</t>
  </si>
  <si>
    <t>Merge and simplify LFS</t>
  </si>
  <si>
    <t>D.3</t>
  </si>
  <si>
    <t>D.3.a</t>
  </si>
  <si>
    <t>Date Entered</t>
  </si>
  <si>
    <t>b</t>
  </si>
  <si>
    <t>Replace September Monthly MAN-CAN with November MAN-CAN</t>
  </si>
  <si>
    <t>Also fix 'Number of Jobs' for this source</t>
  </si>
  <si>
    <t>D.3.b</t>
  </si>
  <si>
    <t>Merge the monthly all-provinces LFS data</t>
  </si>
  <si>
    <t>Test of full monthly with redaction field 18.12.2020.xlsx</t>
  </si>
  <si>
    <t>Create reduced fact file</t>
  </si>
  <si>
    <t>D.4</t>
  </si>
  <si>
    <t>Create scripts to give dimIndicator and DimSource</t>
  </si>
  <si>
    <t>D.4.a</t>
  </si>
  <si>
    <t>Remove blanks</t>
  </si>
  <si>
    <t>C.3</t>
  </si>
  <si>
    <t>Get rid of blank sources</t>
  </si>
  <si>
    <t>Get rid of blank indicators</t>
  </si>
  <si>
    <t>C.3.a</t>
  </si>
  <si>
    <t>C.3.b</t>
  </si>
  <si>
    <t>Test 201219.xlsx</t>
  </si>
  <si>
    <t>Power Pivot automatically annualises</t>
  </si>
  <si>
    <t>Place data in folders in Team and invite participants</t>
  </si>
  <si>
    <t>H.1.b</t>
  </si>
  <si>
    <t>No gains in size: the data model clearly optimises space usage</t>
  </si>
  <si>
    <t>c</t>
  </si>
  <si>
    <t>Remove unused indicators from P&amp;H</t>
  </si>
  <si>
    <t>C.3.c</t>
  </si>
  <si>
    <t>N/A</t>
  </si>
  <si>
    <t>Deal with three-digit aggregates</t>
  </si>
  <si>
    <t>A.2</t>
  </si>
  <si>
    <t>Create new attribute in dimIndustry that allows us to distinguish 4-digit from 3 and 2-digit codes</t>
  </si>
  <si>
    <t>A.2.a</t>
  </si>
  <si>
    <t>Rebase</t>
  </si>
  <si>
    <t>Separate scripts</t>
  </si>
  <si>
    <t>A.3</t>
  </si>
  <si>
    <t>Separate SQL scripts for the metadata tables and for the data tables and views</t>
  </si>
  <si>
    <t>A.3.a</t>
  </si>
  <si>
    <t>Indicator Hierarchies</t>
  </si>
  <si>
    <t>B.4</t>
  </si>
  <si>
    <t>B.4.a</t>
  </si>
  <si>
    <t>Unified notation for Monthly LFS MAN CAN only</t>
  </si>
  <si>
    <t>Auto-generate dimSource</t>
  </si>
  <si>
    <t>Populate Source Table from Fact File</t>
  </si>
  <si>
    <t>New attributes for early-warning NAICS definitions</t>
  </si>
  <si>
    <t>Create new new CI attributes for 3-digit NAICS</t>
  </si>
  <si>
    <t>D.3.c</t>
  </si>
  <si>
    <t>D.4.b</t>
  </si>
  <si>
    <t>Abandoned</t>
  </si>
  <si>
    <t>Data Model is most efficient storage form so no savings result</t>
  </si>
  <si>
    <t>Flat Query</t>
  </si>
  <si>
    <t>New Full Query.xlsx</t>
  </si>
  <si>
    <t>Instead of attributes, create a new full description query and a new full fact query</t>
  </si>
  <si>
    <t>Integrate CSA categories</t>
  </si>
  <si>
    <t>E.1</t>
  </si>
  <si>
    <t>Change 'Music' to 'Music and Performing Arts'</t>
  </si>
  <si>
    <t>More Informative Names for Creative Categories</t>
  </si>
  <si>
    <t>Hierarchies for the NAICS categories</t>
  </si>
  <si>
    <t>E.1.a</t>
  </si>
  <si>
    <t>Add new attributes for early warnings, proximity, and intensity</t>
  </si>
  <si>
    <t>Part of the 'early warning' project</t>
  </si>
  <si>
    <t>When the date field is loaded into Power Pivot, it creates a hierarchy automatically</t>
  </si>
  <si>
    <t>d</t>
  </si>
  <si>
    <t>Teams Channel Management</t>
  </si>
  <si>
    <t>Can be done with the full query</t>
  </si>
  <si>
    <t>B.4.d</t>
  </si>
  <si>
    <t>e</t>
  </si>
  <si>
    <t>B.4.e</t>
  </si>
  <si>
    <t>Create an 'LFS only' Query</t>
  </si>
  <si>
    <t>D.4.c</t>
  </si>
  <si>
    <t>Early Warning First Functioning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</si>
</sst>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4" tint="0.39997558519241921"/>
      </right>
      <top style="double">
        <color theme="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0" fontId="0" fillId="0" borderId="3" xfId="0" applyFont="1" applyBorder="1"/>
    <xf numFmtId="16" fontId="0" fillId="0" borderId="4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16" fontId="0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0" fillId="0" borderId="4" xfId="0" applyFont="1" applyBorder="1"/>
    <xf numFmtId="0" fontId="0" fillId="4" borderId="4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7" xfId="0" applyFont="1" applyFill="1" applyBorder="1" applyAlignment="1">
      <alignment horizontal="center"/>
    </xf>
    <xf numFmtId="16" fontId="0" fillId="4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wrapText="1"/>
    </xf>
    <xf numFmtId="0" fontId="0" fillId="4" borderId="10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4" borderId="4" xfId="0" applyFont="1" applyFill="1" applyBorder="1" applyAlignment="1">
      <alignment horizontal="center"/>
    </xf>
    <xf numFmtId="16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5" fillId="3" borderId="10" xfId="0" applyFont="1" applyFill="1" applyBorder="1"/>
    <xf numFmtId="0" fontId="0" fillId="2" borderId="7" xfId="0" applyFont="1" applyFill="1" applyBorder="1"/>
    <xf numFmtId="0" fontId="0" fillId="4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/>
    <xf numFmtId="0" fontId="0" fillId="2" borderId="4" xfId="0" applyFont="1" applyFill="1" applyBorder="1"/>
    <xf numFmtId="0" fontId="0" fillId="0" borderId="8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4" borderId="7" xfId="0" applyNumberFormat="1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16" fontId="0" fillId="0" borderId="13" xfId="0" applyNumberFormat="1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 applyAlignment="1">
      <alignment wrapText="1"/>
    </xf>
    <xf numFmtId="0" fontId="0" fillId="4" borderId="7" xfId="0" applyNumberFormat="1" applyFont="1" applyFill="1" applyBorder="1"/>
    <xf numFmtId="0" fontId="0" fillId="4" borderId="10" xfId="0" applyNumberFormat="1" applyFont="1" applyFill="1" applyBorder="1" applyAlignment="1">
      <alignment wrapText="1"/>
    </xf>
    <xf numFmtId="0" fontId="0" fillId="0" borderId="7" xfId="0" applyNumberFormat="1" applyFont="1" applyBorder="1"/>
    <xf numFmtId="0" fontId="0" fillId="0" borderId="10" xfId="0" applyNumberFormat="1" applyFont="1" applyBorder="1" applyAlignment="1">
      <alignment wrapText="1"/>
    </xf>
    <xf numFmtId="0" fontId="2" fillId="4" borderId="7" xfId="0" applyFont="1" applyFill="1" applyBorder="1" applyAlignment="1">
      <alignment horizontal="left" vertical="center" wrapText="1"/>
    </xf>
    <xf numFmtId="0" fontId="0" fillId="4" borderId="5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557D4C-D108-4661-846B-31A130966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46D32-7BD8-4C26-AEBC-4EC67A9F30AF}" name="Categories" displayName="Categories" ref="A1:B9" totalsRowShown="0">
  <autoFilter ref="A1:B9" xr:uid="{8C8C4F2F-3E3E-44FE-A3FC-F30BFB8427B8}"/>
  <tableColumns count="2">
    <tableColumn id="1" xr3:uid="{B737C13D-FE9F-464E-8005-88D127518D0F}" name="Category_ID"/>
    <tableColumn id="2" xr3:uid="{CCC6686B-F3E0-4F66-95DA-E1A58322181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51D-F277-4193-845A-B5D5D0653624}">
  <dimension ref="B2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1DF7-20BC-463C-A286-4AE8F249D5D4}">
  <dimension ref="A1:B9"/>
  <sheetViews>
    <sheetView workbookViewId="0">
      <selection activeCell="B7" sqref="B7"/>
    </sheetView>
  </sheetViews>
  <sheetFormatPr defaultRowHeight="14.25" x14ac:dyDescent="0.45"/>
  <cols>
    <col min="1" max="1" width="32.53125" customWidth="1"/>
    <col min="2" max="2" width="21.3984375" customWidth="1"/>
  </cols>
  <sheetData>
    <row r="1" spans="1:2" x14ac:dyDescent="0.45">
      <c r="A1" t="s">
        <v>17</v>
      </c>
      <c r="B1" t="s">
        <v>18</v>
      </c>
    </row>
    <row r="2" spans="1:2" x14ac:dyDescent="0.45">
      <c r="A2" t="s">
        <v>10</v>
      </c>
      <c r="B2" t="s">
        <v>6</v>
      </c>
    </row>
    <row r="3" spans="1:2" x14ac:dyDescent="0.45">
      <c r="A3" t="s">
        <v>11</v>
      </c>
      <c r="B3" t="s">
        <v>20</v>
      </c>
    </row>
    <row r="4" spans="1:2" x14ac:dyDescent="0.45">
      <c r="A4" t="s">
        <v>12</v>
      </c>
      <c r="B4" t="s">
        <v>21</v>
      </c>
    </row>
    <row r="5" spans="1:2" x14ac:dyDescent="0.45">
      <c r="A5" t="s">
        <v>13</v>
      </c>
      <c r="B5" t="s">
        <v>8</v>
      </c>
    </row>
    <row r="6" spans="1:2" x14ac:dyDescent="0.45">
      <c r="A6" t="s">
        <v>14</v>
      </c>
      <c r="B6" t="s">
        <v>9</v>
      </c>
    </row>
    <row r="7" spans="1:2" x14ac:dyDescent="0.45">
      <c r="A7" t="s">
        <v>15</v>
      </c>
      <c r="B7" t="s">
        <v>22</v>
      </c>
    </row>
    <row r="8" spans="1:2" x14ac:dyDescent="0.45">
      <c r="A8" t="s">
        <v>19</v>
      </c>
      <c r="B8" t="s">
        <v>16</v>
      </c>
    </row>
    <row r="9" spans="1:2" x14ac:dyDescent="0.45">
      <c r="A9" t="s">
        <v>46</v>
      </c>
      <c r="B9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68-690D-426A-A5A8-37ADF9098E1E}">
  <dimension ref="A1:D21"/>
  <sheetViews>
    <sheetView workbookViewId="0">
      <selection activeCell="A22" sqref="A22"/>
    </sheetView>
  </sheetViews>
  <sheetFormatPr defaultRowHeight="14.25" x14ac:dyDescent="0.45"/>
  <cols>
    <col min="1" max="1" width="12.46484375" customWidth="1"/>
    <col min="3" max="3" width="18.1328125" customWidth="1"/>
    <col min="4" max="4" width="48.46484375" bestFit="1" customWidth="1"/>
  </cols>
  <sheetData>
    <row r="1" spans="1:4" x14ac:dyDescent="0.45">
      <c r="A1" s="18" t="s">
        <v>17</v>
      </c>
      <c r="B1" s="19" t="s">
        <v>23</v>
      </c>
      <c r="C1" s="19" t="s">
        <v>25</v>
      </c>
      <c r="D1" s="35" t="s">
        <v>18</v>
      </c>
    </row>
    <row r="2" spans="1:4" x14ac:dyDescent="0.45">
      <c r="A2" s="22" t="s">
        <v>10</v>
      </c>
      <c r="B2" s="23">
        <v>1</v>
      </c>
      <c r="C2" s="36" t="str">
        <f t="shared" ref="C2:C17" si="0">A2&amp;"."&amp;B2</f>
        <v>A.1</v>
      </c>
      <c r="D2" s="37" t="s">
        <v>38</v>
      </c>
    </row>
    <row r="3" spans="1:4" x14ac:dyDescent="0.45">
      <c r="A3" s="12" t="s">
        <v>10</v>
      </c>
      <c r="B3" s="28">
        <v>2</v>
      </c>
      <c r="C3" s="36" t="str">
        <f t="shared" si="0"/>
        <v>A.2</v>
      </c>
      <c r="D3" s="38" t="s">
        <v>115</v>
      </c>
    </row>
    <row r="4" spans="1:4" x14ac:dyDescent="0.45">
      <c r="A4" s="22" t="s">
        <v>10</v>
      </c>
      <c r="B4" s="23">
        <v>3</v>
      </c>
      <c r="C4" s="36" t="str">
        <f t="shared" si="0"/>
        <v>A.3</v>
      </c>
      <c r="D4" s="37" t="s">
        <v>120</v>
      </c>
    </row>
    <row r="5" spans="1:4" x14ac:dyDescent="0.45">
      <c r="A5" s="12" t="s">
        <v>11</v>
      </c>
      <c r="B5" s="28">
        <v>1</v>
      </c>
      <c r="C5" s="36" t="str">
        <f t="shared" si="0"/>
        <v>B.1</v>
      </c>
      <c r="D5" s="38" t="s">
        <v>44</v>
      </c>
    </row>
    <row r="6" spans="1:4" x14ac:dyDescent="0.45">
      <c r="A6" s="22" t="s">
        <v>11</v>
      </c>
      <c r="B6" s="23">
        <v>2</v>
      </c>
      <c r="C6" s="36" t="str">
        <f t="shared" si="0"/>
        <v>B.2</v>
      </c>
      <c r="D6" s="37" t="s">
        <v>69</v>
      </c>
    </row>
    <row r="7" spans="1:4" x14ac:dyDescent="0.45">
      <c r="A7" s="12" t="s">
        <v>11</v>
      </c>
      <c r="B7" s="28">
        <v>3</v>
      </c>
      <c r="C7" s="36" t="str">
        <f t="shared" si="0"/>
        <v>B.3</v>
      </c>
      <c r="D7" s="38" t="s">
        <v>77</v>
      </c>
    </row>
    <row r="8" spans="1:4" x14ac:dyDescent="0.45">
      <c r="A8" s="22" t="s">
        <v>12</v>
      </c>
      <c r="B8" s="23">
        <v>1</v>
      </c>
      <c r="C8" s="36" t="str">
        <f t="shared" si="0"/>
        <v>C.1</v>
      </c>
      <c r="D8" s="37" t="s">
        <v>74</v>
      </c>
    </row>
    <row r="9" spans="1:4" x14ac:dyDescent="0.45">
      <c r="A9" s="12" t="s">
        <v>12</v>
      </c>
      <c r="B9" s="28">
        <v>2</v>
      </c>
      <c r="C9" s="36" t="str">
        <f t="shared" si="0"/>
        <v>C.2</v>
      </c>
      <c r="D9" s="38" t="s">
        <v>81</v>
      </c>
    </row>
    <row r="10" spans="1:4" x14ac:dyDescent="0.45">
      <c r="A10" s="22" t="s">
        <v>12</v>
      </c>
      <c r="B10" s="23">
        <v>3</v>
      </c>
      <c r="C10" s="36" t="str">
        <f t="shared" si="0"/>
        <v>C.3</v>
      </c>
      <c r="D10" s="37" t="s">
        <v>100</v>
      </c>
    </row>
    <row r="11" spans="1:4" x14ac:dyDescent="0.45">
      <c r="A11" s="12" t="s">
        <v>13</v>
      </c>
      <c r="B11" s="28">
        <v>1</v>
      </c>
      <c r="C11" s="28" t="str">
        <f t="shared" si="0"/>
        <v>D.1</v>
      </c>
      <c r="D11" s="39" t="s">
        <v>33</v>
      </c>
    </row>
    <row r="12" spans="1:4" x14ac:dyDescent="0.45">
      <c r="A12" s="22" t="s">
        <v>13</v>
      </c>
      <c r="B12" s="23">
        <v>2</v>
      </c>
      <c r="C12" s="36" t="str">
        <f t="shared" si="0"/>
        <v>D.2</v>
      </c>
      <c r="D12" s="37" t="s">
        <v>56</v>
      </c>
    </row>
    <row r="13" spans="1:4" x14ac:dyDescent="0.45">
      <c r="A13" s="12" t="s">
        <v>13</v>
      </c>
      <c r="B13" s="28">
        <v>3</v>
      </c>
      <c r="C13" s="36" t="str">
        <f t="shared" si="0"/>
        <v>D.3</v>
      </c>
      <c r="D13" s="38" t="s">
        <v>86</v>
      </c>
    </row>
    <row r="14" spans="1:4" x14ac:dyDescent="0.45">
      <c r="A14" s="22" t="s">
        <v>13</v>
      </c>
      <c r="B14" s="23">
        <v>4</v>
      </c>
      <c r="C14" s="36" t="str">
        <f t="shared" si="0"/>
        <v>D.4</v>
      </c>
      <c r="D14" s="37" t="s">
        <v>96</v>
      </c>
    </row>
    <row r="15" spans="1:4" x14ac:dyDescent="0.45">
      <c r="A15" s="12" t="s">
        <v>46</v>
      </c>
      <c r="B15" s="28">
        <v>1</v>
      </c>
      <c r="C15" s="36" t="str">
        <f t="shared" si="0"/>
        <v>H.1</v>
      </c>
      <c r="D15" s="38" t="s">
        <v>48</v>
      </c>
    </row>
    <row r="16" spans="1:4" x14ac:dyDescent="0.45">
      <c r="A16" s="22" t="s">
        <v>46</v>
      </c>
      <c r="B16" s="23">
        <v>2</v>
      </c>
      <c r="C16" s="36" t="str">
        <f t="shared" si="0"/>
        <v>H.2</v>
      </c>
      <c r="D16" s="37" t="s">
        <v>49</v>
      </c>
    </row>
    <row r="17" spans="1:4" x14ac:dyDescent="0.45">
      <c r="A17" s="12" t="s">
        <v>11</v>
      </c>
      <c r="B17" s="28">
        <v>4</v>
      </c>
      <c r="C17" s="36" t="str">
        <f t="shared" si="0"/>
        <v>B.4</v>
      </c>
      <c r="D17" s="38" t="s">
        <v>124</v>
      </c>
    </row>
    <row r="18" spans="1:4" x14ac:dyDescent="0.45">
      <c r="A18" s="22" t="s">
        <v>12</v>
      </c>
      <c r="B18" s="23">
        <v>4</v>
      </c>
      <c r="C18" s="36" t="str">
        <f>A18&amp;"."&amp;B18</f>
        <v>C.4</v>
      </c>
      <c r="D18" s="37" t="s">
        <v>128</v>
      </c>
    </row>
    <row r="19" spans="1:4" x14ac:dyDescent="0.45">
      <c r="A19" s="12" t="s">
        <v>11</v>
      </c>
      <c r="B19" s="28">
        <v>4</v>
      </c>
      <c r="C19" s="36" t="str">
        <f>A19&amp;"."&amp;B19</f>
        <v>B.4</v>
      </c>
      <c r="D19" s="38" t="s">
        <v>130</v>
      </c>
    </row>
    <row r="20" spans="1:4" x14ac:dyDescent="0.45">
      <c r="A20" s="22" t="s">
        <v>14</v>
      </c>
      <c r="B20" s="23">
        <v>1</v>
      </c>
      <c r="C20" s="36" t="str">
        <f>A20&amp;"."&amp;B20</f>
        <v>E.1</v>
      </c>
      <c r="D20" s="37" t="s">
        <v>142</v>
      </c>
    </row>
    <row r="21" spans="1:4" x14ac:dyDescent="0.45">
      <c r="A21" s="8" t="s">
        <v>46</v>
      </c>
      <c r="B21" s="16">
        <v>3</v>
      </c>
      <c r="C21" s="40" t="str">
        <f>A21&amp;"."&amp;B21</f>
        <v>H.3</v>
      </c>
      <c r="D21" s="4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450-C32C-4145-8294-A4FAD1C7C3C7}">
  <dimension ref="A1:G31"/>
  <sheetViews>
    <sheetView workbookViewId="0">
      <selection activeCell="F27" sqref="F27"/>
    </sheetView>
  </sheetViews>
  <sheetFormatPr defaultRowHeight="14.25" x14ac:dyDescent="0.45"/>
  <cols>
    <col min="1" max="1" width="10.53125" customWidth="1"/>
    <col min="2" max="2" width="18.1328125" customWidth="1"/>
    <col min="3" max="3" width="15.33203125" customWidth="1"/>
    <col min="4" max="4" width="19.6640625" customWidth="1"/>
    <col min="5" max="5" width="82.3984375" style="3" customWidth="1"/>
    <col min="6" max="6" width="67" style="3" customWidth="1"/>
  </cols>
  <sheetData>
    <row r="1" spans="1:7" x14ac:dyDescent="0.45">
      <c r="A1" s="18" t="s">
        <v>24</v>
      </c>
      <c r="B1" s="19" t="s">
        <v>25</v>
      </c>
      <c r="C1" s="19" t="s">
        <v>26</v>
      </c>
      <c r="D1" s="19" t="s">
        <v>89</v>
      </c>
      <c r="E1" s="20" t="s">
        <v>0</v>
      </c>
      <c r="F1" s="21" t="s">
        <v>29</v>
      </c>
    </row>
    <row r="2" spans="1:7" ht="28.5" x14ac:dyDescent="0.45">
      <c r="A2" s="22" t="str">
        <f>B2&amp;"."&amp;C2</f>
        <v>A.1.a</v>
      </c>
      <c r="B2" s="23" t="s">
        <v>27</v>
      </c>
      <c r="C2" s="24" t="s">
        <v>7</v>
      </c>
      <c r="D2" s="25">
        <v>44182</v>
      </c>
      <c r="E2" s="26" t="s">
        <v>39</v>
      </c>
      <c r="F2" s="27" t="s">
        <v>40</v>
      </c>
    </row>
    <row r="3" spans="1:7" x14ac:dyDescent="0.45">
      <c r="A3" s="12" t="str">
        <f>B3&amp;"."&amp;C3</f>
        <v>A.2.a</v>
      </c>
      <c r="B3" s="28" t="s">
        <v>116</v>
      </c>
      <c r="C3" s="13" t="s">
        <v>7</v>
      </c>
      <c r="D3" s="14">
        <v>44185</v>
      </c>
      <c r="E3" s="29" t="s">
        <v>117</v>
      </c>
      <c r="F3" s="30"/>
    </row>
    <row r="4" spans="1:7" x14ac:dyDescent="0.45">
      <c r="A4" s="22" t="str">
        <f>B4&amp;"."&amp;C4</f>
        <v>A.3.a</v>
      </c>
      <c r="B4" s="23" t="s">
        <v>121</v>
      </c>
      <c r="C4" s="24" t="s">
        <v>7</v>
      </c>
      <c r="D4" s="25">
        <v>44185</v>
      </c>
      <c r="E4" s="26" t="s">
        <v>122</v>
      </c>
      <c r="F4" s="27"/>
    </row>
    <row r="5" spans="1:7" x14ac:dyDescent="0.45">
      <c r="A5" s="12" t="str">
        <f>B5&amp;"."&amp;C5</f>
        <v>B.1.a</v>
      </c>
      <c r="B5" s="28" t="s">
        <v>45</v>
      </c>
      <c r="C5" s="13" t="s">
        <v>7</v>
      </c>
      <c r="D5" s="14">
        <v>44183</v>
      </c>
      <c r="E5" s="29" t="s">
        <v>65</v>
      </c>
      <c r="F5" s="30" t="s">
        <v>62</v>
      </c>
    </row>
    <row r="6" spans="1:7" x14ac:dyDescent="0.45">
      <c r="A6" s="22" t="str">
        <f>B6&amp;"."&amp;C6</f>
        <v>B.2.a</v>
      </c>
      <c r="B6" s="23" t="s">
        <v>70</v>
      </c>
      <c r="C6" s="24" t="s">
        <v>7</v>
      </c>
      <c r="D6" s="25">
        <v>44183</v>
      </c>
      <c r="E6" s="26" t="s">
        <v>71</v>
      </c>
      <c r="F6" s="27" t="s">
        <v>62</v>
      </c>
    </row>
    <row r="7" spans="1:7" x14ac:dyDescent="0.45">
      <c r="A7" s="12" t="str">
        <f>B7&amp;"."&amp;C7</f>
        <v>B.3.a</v>
      </c>
      <c r="B7" s="28" t="s">
        <v>78</v>
      </c>
      <c r="C7" s="13" t="s">
        <v>7</v>
      </c>
      <c r="D7" s="14">
        <v>44183</v>
      </c>
      <c r="E7" s="29" t="s">
        <v>77</v>
      </c>
      <c r="F7" s="30" t="s">
        <v>62</v>
      </c>
    </row>
    <row r="8" spans="1:7" x14ac:dyDescent="0.45">
      <c r="A8" s="22" t="str">
        <f>B8&amp;"."&amp;C8</f>
        <v>B.4.a</v>
      </c>
      <c r="B8" s="23" t="s">
        <v>125</v>
      </c>
      <c r="C8" s="24" t="s">
        <v>7</v>
      </c>
      <c r="D8" s="25">
        <v>44256</v>
      </c>
      <c r="E8" s="26" t="s">
        <v>131</v>
      </c>
      <c r="F8" s="27"/>
      <c r="G8" s="3"/>
    </row>
    <row r="9" spans="1:7" x14ac:dyDescent="0.45">
      <c r="A9" s="12" t="str">
        <f>B9&amp;"."&amp;C9</f>
        <v>C.1.a</v>
      </c>
      <c r="B9" s="28" t="s">
        <v>75</v>
      </c>
      <c r="C9" s="13" t="s">
        <v>7</v>
      </c>
      <c r="D9" s="14">
        <v>44183</v>
      </c>
      <c r="E9" s="29" t="s">
        <v>76</v>
      </c>
      <c r="F9" s="30" t="s">
        <v>62</v>
      </c>
      <c r="G9" s="3"/>
    </row>
    <row r="10" spans="1:7" x14ac:dyDescent="0.45">
      <c r="A10" s="22" t="str">
        <f>B10&amp;"."&amp;C10</f>
        <v>C.2.a</v>
      </c>
      <c r="B10" s="23" t="s">
        <v>82</v>
      </c>
      <c r="C10" s="24" t="s">
        <v>7</v>
      </c>
      <c r="D10" s="25">
        <v>44184</v>
      </c>
      <c r="E10" s="26" t="s">
        <v>83</v>
      </c>
      <c r="F10" s="27" t="s">
        <v>84</v>
      </c>
      <c r="G10" s="3"/>
    </row>
    <row r="11" spans="1:7" x14ac:dyDescent="0.45">
      <c r="A11" s="12" t="str">
        <f>B11&amp;"."&amp;C11</f>
        <v>C.3.a</v>
      </c>
      <c r="B11" s="28" t="s">
        <v>101</v>
      </c>
      <c r="C11" s="13" t="s">
        <v>7</v>
      </c>
      <c r="D11" s="14">
        <v>44184</v>
      </c>
      <c r="E11" s="29" t="s">
        <v>102</v>
      </c>
      <c r="F11" s="30"/>
      <c r="G11" s="3"/>
    </row>
    <row r="12" spans="1:7" x14ac:dyDescent="0.45">
      <c r="A12" s="22" t="str">
        <f>B12&amp;"."&amp;C12</f>
        <v>C.3.b</v>
      </c>
      <c r="B12" s="23" t="s">
        <v>101</v>
      </c>
      <c r="C12" s="24" t="s">
        <v>90</v>
      </c>
      <c r="D12" s="25">
        <v>44184</v>
      </c>
      <c r="E12" s="26" t="s">
        <v>103</v>
      </c>
      <c r="F12" s="27"/>
      <c r="G12" s="3"/>
    </row>
    <row r="13" spans="1:7" x14ac:dyDescent="0.45">
      <c r="A13" s="12" t="str">
        <f>B13&amp;"."&amp;C13</f>
        <v>C.3.c</v>
      </c>
      <c r="B13" s="28" t="s">
        <v>101</v>
      </c>
      <c r="C13" s="13" t="s">
        <v>111</v>
      </c>
      <c r="D13" s="14">
        <v>44185</v>
      </c>
      <c r="E13" s="29" t="s">
        <v>112</v>
      </c>
      <c r="F13" s="30"/>
    </row>
    <row r="14" spans="1:7" x14ac:dyDescent="0.45">
      <c r="A14" s="22" t="str">
        <f>B14&amp;"."&amp;C14</f>
        <v>D.1.a</v>
      </c>
      <c r="B14" s="23" t="s">
        <v>28</v>
      </c>
      <c r="C14" s="24" t="s">
        <v>7</v>
      </c>
      <c r="D14" s="25">
        <v>44182</v>
      </c>
      <c r="E14" s="26" t="s">
        <v>34</v>
      </c>
      <c r="F14" s="27" t="s">
        <v>35</v>
      </c>
    </row>
    <row r="15" spans="1:7" x14ac:dyDescent="0.45">
      <c r="A15" s="12" t="str">
        <f>B15&amp;"."&amp;C15</f>
        <v>D.2.a</v>
      </c>
      <c r="B15" s="28" t="s">
        <v>57</v>
      </c>
      <c r="C15" s="13" t="s">
        <v>7</v>
      </c>
      <c r="D15" s="14">
        <v>44182</v>
      </c>
      <c r="E15" s="29" t="s">
        <v>58</v>
      </c>
      <c r="F15" s="30" t="s">
        <v>59</v>
      </c>
    </row>
    <row r="16" spans="1:7" x14ac:dyDescent="0.45">
      <c r="A16" s="22" t="str">
        <f>B16&amp;"."&amp;C16</f>
        <v>D.3.a</v>
      </c>
      <c r="B16" s="23" t="s">
        <v>87</v>
      </c>
      <c r="C16" s="24" t="s">
        <v>7</v>
      </c>
      <c r="D16" s="25">
        <v>44184</v>
      </c>
      <c r="E16" s="26" t="s">
        <v>94</v>
      </c>
      <c r="F16" s="27" t="s">
        <v>62</v>
      </c>
    </row>
    <row r="17" spans="1:6" x14ac:dyDescent="0.45">
      <c r="A17" s="12" t="str">
        <f>B17&amp;"."&amp;C17</f>
        <v>D.3.b</v>
      </c>
      <c r="B17" s="28" t="s">
        <v>87</v>
      </c>
      <c r="C17" s="13" t="s">
        <v>90</v>
      </c>
      <c r="D17" s="14">
        <v>44184</v>
      </c>
      <c r="E17" s="29" t="s">
        <v>91</v>
      </c>
      <c r="F17" s="30" t="s">
        <v>92</v>
      </c>
    </row>
    <row r="18" spans="1:6" x14ac:dyDescent="0.45">
      <c r="A18" s="22" t="str">
        <f>B18&amp;"."&amp;C18</f>
        <v>D.3.c</v>
      </c>
      <c r="B18" s="23" t="s">
        <v>87</v>
      </c>
      <c r="C18" s="24" t="s">
        <v>111</v>
      </c>
      <c r="D18" s="25">
        <v>44256</v>
      </c>
      <c r="E18" s="26" t="s">
        <v>127</v>
      </c>
      <c r="F18" s="27"/>
    </row>
    <row r="19" spans="1:6" x14ac:dyDescent="0.45">
      <c r="A19" s="12" t="str">
        <f>B19&amp;"."&amp;C19</f>
        <v>D.4.a</v>
      </c>
      <c r="B19" s="28" t="s">
        <v>97</v>
      </c>
      <c r="C19" s="13" t="s">
        <v>7</v>
      </c>
      <c r="D19" s="14">
        <v>44184</v>
      </c>
      <c r="E19" s="29" t="s">
        <v>98</v>
      </c>
      <c r="F19" s="30"/>
    </row>
    <row r="20" spans="1:6" x14ac:dyDescent="0.45">
      <c r="A20" s="22" t="str">
        <f>B20&amp;"."&amp;C20</f>
        <v>D.4.b</v>
      </c>
      <c r="B20" s="23" t="s">
        <v>97</v>
      </c>
      <c r="C20" s="24" t="s">
        <v>90</v>
      </c>
      <c r="D20" s="25">
        <v>44256</v>
      </c>
      <c r="E20" s="26" t="s">
        <v>129</v>
      </c>
      <c r="F20" s="27"/>
    </row>
    <row r="21" spans="1:6" x14ac:dyDescent="0.45">
      <c r="A21" s="22" t="str">
        <f>B21&amp;"."&amp;C21</f>
        <v>E.1.a</v>
      </c>
      <c r="B21" s="23" t="s">
        <v>140</v>
      </c>
      <c r="C21" s="24" t="s">
        <v>7</v>
      </c>
      <c r="D21" s="25">
        <v>44259</v>
      </c>
      <c r="E21" s="26" t="s">
        <v>141</v>
      </c>
      <c r="F21" s="27"/>
    </row>
    <row r="22" spans="1:6" x14ac:dyDescent="0.45">
      <c r="A22" s="12" t="str">
        <f>B22&amp;"."&amp;C22</f>
        <v>H.1.a</v>
      </c>
      <c r="B22" s="28" t="s">
        <v>50</v>
      </c>
      <c r="C22" s="13" t="s">
        <v>7</v>
      </c>
      <c r="D22" s="14">
        <v>44182</v>
      </c>
      <c r="E22" s="29" t="s">
        <v>149</v>
      </c>
      <c r="F22" s="30" t="s">
        <v>62</v>
      </c>
    </row>
    <row r="23" spans="1:6" x14ac:dyDescent="0.45">
      <c r="A23" s="12" t="s">
        <v>151</v>
      </c>
      <c r="B23" s="28" t="s">
        <v>45</v>
      </c>
      <c r="C23" s="13" t="s">
        <v>148</v>
      </c>
      <c r="D23" s="14">
        <v>44259</v>
      </c>
      <c r="E23" s="29" t="s">
        <v>143</v>
      </c>
      <c r="F23" s="30"/>
    </row>
    <row r="24" spans="1:6" x14ac:dyDescent="0.45">
      <c r="A24" s="22" t="str">
        <f>B24&amp;"."&amp;C24</f>
        <v>H.1.b</v>
      </c>
      <c r="B24" s="23" t="s">
        <v>50</v>
      </c>
      <c r="C24" s="24" t="s">
        <v>90</v>
      </c>
      <c r="D24" s="25">
        <v>44185</v>
      </c>
      <c r="E24" s="26" t="s">
        <v>108</v>
      </c>
      <c r="F24" s="27"/>
    </row>
    <row r="25" spans="1:6" x14ac:dyDescent="0.45">
      <c r="A25" s="12" t="str">
        <f>B25&amp;"."&amp;C25</f>
        <v>H.2.a</v>
      </c>
      <c r="B25" s="28" t="s">
        <v>51</v>
      </c>
      <c r="C25" s="13" t="s">
        <v>7</v>
      </c>
      <c r="D25" s="14">
        <v>44182</v>
      </c>
      <c r="E25" s="29" t="s">
        <v>52</v>
      </c>
      <c r="F25" s="30" t="s">
        <v>62</v>
      </c>
    </row>
    <row r="26" spans="1:6" x14ac:dyDescent="0.45">
      <c r="A26" s="12" t="str">
        <f>B26&amp;"."&amp;C26</f>
        <v>B.4.e</v>
      </c>
      <c r="B26" s="17" t="s">
        <v>125</v>
      </c>
      <c r="C26" s="31" t="s">
        <v>152</v>
      </c>
      <c r="D26" s="32">
        <v>44260</v>
      </c>
      <c r="E26" s="33" t="s">
        <v>145</v>
      </c>
      <c r="F26" s="34" t="s">
        <v>146</v>
      </c>
    </row>
    <row r="27" spans="1:6" x14ac:dyDescent="0.45">
      <c r="A27" s="8" t="str">
        <f>B27&amp;"."&amp;C27</f>
        <v>D.4.c</v>
      </c>
      <c r="B27" s="58" t="s">
        <v>97</v>
      </c>
      <c r="C27" s="10" t="s">
        <v>111</v>
      </c>
      <c r="D27" s="9">
        <v>44261</v>
      </c>
      <c r="E27" s="3" t="s">
        <v>154</v>
      </c>
      <c r="F27" s="34" t="s">
        <v>146</v>
      </c>
    </row>
    <row r="28" spans="1:6" x14ac:dyDescent="0.45">
      <c r="A28" s="11"/>
      <c r="C28" s="10"/>
      <c r="D28" s="9"/>
    </row>
    <row r="29" spans="1:6" x14ac:dyDescent="0.45">
      <c r="A29" s="11"/>
      <c r="C29" s="10"/>
      <c r="D29" s="9"/>
    </row>
    <row r="30" spans="1:6" x14ac:dyDescent="0.45">
      <c r="A30" s="11"/>
      <c r="C30" s="10"/>
      <c r="D30" s="9"/>
    </row>
    <row r="31" spans="1:6" x14ac:dyDescent="0.45">
      <c r="A31" s="11"/>
      <c r="C31" s="10"/>
      <c r="D31" s="9"/>
    </row>
  </sheetData>
  <autoFilter ref="A1:F26" xr:uid="{AFE915A5-ED16-48F6-9828-378E9DAE4AD7}">
    <sortState xmlns:xlrd2="http://schemas.microsoft.com/office/spreadsheetml/2017/richdata2" ref="A2:F26">
      <sortCondition ref="A1:A26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1795-27DA-40E7-A63F-ADC9CBC3B1A0}">
  <dimension ref="A1:W1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4.25" x14ac:dyDescent="0.45"/>
  <cols>
    <col min="1" max="1" width="10.1328125" customWidth="1"/>
    <col min="2" max="2" width="11.73046875" customWidth="1"/>
    <col min="3" max="3" width="10.265625" customWidth="1"/>
    <col min="4" max="4" width="8.9296875" customWidth="1"/>
    <col min="5" max="5" width="29.1328125" customWidth="1"/>
    <col min="6" max="6" width="46.53125" customWidth="1"/>
    <col min="7" max="7" width="30.796875" customWidth="1"/>
    <col min="8" max="8" width="8.1328125" customWidth="1"/>
    <col min="9" max="9" width="27.6640625" customWidth="1"/>
    <col min="10" max="10" width="67.86328125" customWidth="1"/>
  </cols>
  <sheetData>
    <row r="1" spans="1:23" x14ac:dyDescent="0.45">
      <c r="A1" s="42" t="s">
        <v>24</v>
      </c>
      <c r="B1" s="43" t="s">
        <v>89</v>
      </c>
      <c r="C1" s="44" t="s">
        <v>1</v>
      </c>
      <c r="D1" s="44" t="s">
        <v>2</v>
      </c>
      <c r="E1" s="44" t="s">
        <v>3</v>
      </c>
      <c r="F1" s="44" t="s">
        <v>4</v>
      </c>
      <c r="G1" s="45" t="s">
        <v>31</v>
      </c>
      <c r="H1" s="45" t="s">
        <v>63</v>
      </c>
      <c r="I1" s="45" t="s">
        <v>64</v>
      </c>
      <c r="J1" s="46" t="s">
        <v>0</v>
      </c>
    </row>
    <row r="2" spans="1:23" x14ac:dyDescent="0.45">
      <c r="A2" s="22" t="s">
        <v>61</v>
      </c>
      <c r="B2" s="25">
        <f>VLOOKUP($A2,Actions!$A$2:$E$36,4,FALSE)</f>
        <v>44182</v>
      </c>
      <c r="C2" s="25">
        <v>44182</v>
      </c>
      <c r="D2" s="23" t="s">
        <v>42</v>
      </c>
      <c r="E2" s="23" t="s">
        <v>37</v>
      </c>
      <c r="F2" s="23" t="s">
        <v>41</v>
      </c>
      <c r="G2" s="23" t="s">
        <v>43</v>
      </c>
      <c r="H2" s="23" t="str">
        <f>VLOOKUP($A2,Actions!$A$2:$E$36,1,FALSE)</f>
        <v>A.1.a</v>
      </c>
      <c r="I2" s="47" t="str">
        <f>VLOOKUP(LEFT(A2,3),'Category Detail'!$C$2:$D$21,2,FALSE)</f>
        <v>Introduce this tracking system</v>
      </c>
      <c r="J2" s="27" t="str">
        <f>VLOOKUP($A2,Actions!$A$2:$E$36,5,FALSE)</f>
        <v>Set up the data model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 spans="1:23" ht="28.5" x14ac:dyDescent="0.45">
      <c r="A3" s="12" t="s">
        <v>118</v>
      </c>
      <c r="B3" s="25">
        <f>VLOOKUP($A3,Actions!$A$2:$E$36,4,FALSE)</f>
        <v>44185</v>
      </c>
      <c r="C3" s="14">
        <v>44259</v>
      </c>
      <c r="D3" s="28" t="s">
        <v>66</v>
      </c>
      <c r="E3" s="28" t="s">
        <v>136</v>
      </c>
      <c r="F3" s="28" t="s">
        <v>137</v>
      </c>
      <c r="G3" s="28"/>
      <c r="H3" s="54" t="str">
        <f>VLOOKUP($A3,Actions!$A$2:$E$36,1,FALSE)</f>
        <v>A.2.a</v>
      </c>
      <c r="I3" s="48" t="str">
        <f>VLOOKUP(LEFT(A3,3),'Category Detail'!$C$2:$D$21,2,FALSE)</f>
        <v>Deal with three-digit aggregates</v>
      </c>
      <c r="J3" s="55" t="str">
        <f>VLOOKUP($A3,Actions!$A$2:$E$36,5,FALSE)</f>
        <v>Create new attribute in dimIndustry that allows us to distinguish 4-digit from 3 and 2-digit codes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3" ht="14.65" thickBot="1" x14ac:dyDescent="0.5">
      <c r="A4" s="22" t="s">
        <v>123</v>
      </c>
      <c r="B4" s="25">
        <f>VLOOKUP($A4,Actions!$A$2:$E$36,4,FALSE)</f>
        <v>44185</v>
      </c>
      <c r="C4" s="25">
        <v>44185</v>
      </c>
      <c r="D4" s="23" t="s">
        <v>66</v>
      </c>
      <c r="E4" s="23" t="s">
        <v>136</v>
      </c>
      <c r="F4" s="23"/>
      <c r="G4" s="23"/>
      <c r="H4" s="52" t="str">
        <f>VLOOKUP($A4,Actions!$A$2:$E$36,1,FALSE)</f>
        <v>A.3.a</v>
      </c>
      <c r="I4" s="47" t="str">
        <f>VLOOKUP(LEFT(A4,3),'Category Detail'!$C$2:$D$21,2,FALSE)</f>
        <v>Separate scripts</v>
      </c>
      <c r="J4" s="53" t="str">
        <f>VLOOKUP($A4,Actions!$A$2:$E$36,5,FALSE)</f>
        <v>Separate SQL scripts for the metadata tables and for the data tables and views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3" ht="14.65" thickTop="1" x14ac:dyDescent="0.45">
      <c r="A5" s="12" t="s">
        <v>53</v>
      </c>
      <c r="B5" s="25">
        <f>VLOOKUP($A5,Actions!$A$2:$E$36,4,FALSE)</f>
        <v>44183</v>
      </c>
      <c r="C5" s="49">
        <v>44183</v>
      </c>
      <c r="D5" s="28" t="s">
        <v>66</v>
      </c>
      <c r="E5" s="28" t="s">
        <v>119</v>
      </c>
      <c r="F5" s="28" t="s">
        <v>67</v>
      </c>
      <c r="G5" s="28" t="s">
        <v>68</v>
      </c>
      <c r="H5" s="50" t="str">
        <f>VLOOKUP($A5,Actions!$A$2:$E$36,1,FALSE)</f>
        <v>B.1.a</v>
      </c>
      <c r="I5" s="48" t="str">
        <f>VLOOKUP(LEFT(A5,3),'Category Detail'!$C$2:$D$21,2,FALSE)</f>
        <v>Deal with redacted data</v>
      </c>
      <c r="J5" s="51" t="str">
        <f>VLOOKUP($A5,Actions!$A$2:$E$36,5,FALSE)</f>
        <v>Add a 'redacted' field in FactSource for those NAICS codes that have redacted data</v>
      </c>
      <c r="K5" s="6"/>
      <c r="L5" s="6"/>
      <c r="M5" s="6"/>
      <c r="N5" s="6"/>
      <c r="O5" s="6"/>
      <c r="P5" s="6"/>
      <c r="Q5" s="6"/>
      <c r="R5" s="6"/>
      <c r="S5" s="6"/>
      <c r="T5" s="6"/>
    </row>
    <row r="6" spans="1:23" x14ac:dyDescent="0.45">
      <c r="A6" s="22" t="s">
        <v>73</v>
      </c>
      <c r="B6" s="25">
        <f>VLOOKUP($A6,Actions!$A$2:$E$36,4,FALSE)</f>
        <v>44183</v>
      </c>
      <c r="C6" s="25" t="s">
        <v>72</v>
      </c>
      <c r="D6" s="23" t="s">
        <v>66</v>
      </c>
      <c r="E6" s="23" t="s">
        <v>119</v>
      </c>
      <c r="F6" s="23" t="s">
        <v>67</v>
      </c>
      <c r="G6" s="23"/>
      <c r="H6" s="23" t="str">
        <f>VLOOKUP($A6,Actions!$A$2:$E$36,1,FALSE)</f>
        <v>B.2.a</v>
      </c>
      <c r="I6" s="47" t="str">
        <f>VLOOKUP(LEFT(A6,3),'Category Detail'!$C$2:$D$21,2,FALSE)</f>
        <v>Create Analysis Server</v>
      </c>
      <c r="J6" s="27" t="str">
        <f>VLOOKUP($A6,Actions!$A$2:$E$36,5,FALSE)</f>
        <v>Create the Analysis Server Project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 spans="1:23" x14ac:dyDescent="0.45">
      <c r="A7" s="12" t="s">
        <v>79</v>
      </c>
      <c r="B7" s="25">
        <f>VLOOKUP($A7,Actions!$A$2:$E$36,4,FALSE)</f>
        <v>44183</v>
      </c>
      <c r="C7" s="14">
        <v>44258</v>
      </c>
      <c r="D7" s="28" t="s">
        <v>66</v>
      </c>
      <c r="E7" s="28"/>
      <c r="F7" s="28" t="s">
        <v>137</v>
      </c>
      <c r="G7" s="28" t="s">
        <v>147</v>
      </c>
      <c r="H7" s="28" t="str">
        <f>VLOOKUP($A7,Actions!$A$2:$E$36,1,FALSE)</f>
        <v>B.3.a</v>
      </c>
      <c r="I7" s="48" t="str">
        <f>VLOOKUP(LEFT(A7,3),'Category Detail'!$C$2:$D$21,2,FALSE)</f>
        <v>Hierarchy for Date</v>
      </c>
      <c r="J7" s="30" t="str">
        <f>VLOOKUP($A7,Actions!$A$2:$E$36,5,FALSE)</f>
        <v>Hierarchy for Date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3" x14ac:dyDescent="0.45">
      <c r="A8" s="12" t="s">
        <v>126</v>
      </c>
      <c r="B8" s="25">
        <f>VLOOKUP($A8,Actions!$A$2:$E$36,4,FALSE)</f>
        <v>44256</v>
      </c>
      <c r="C8" s="14">
        <v>44259</v>
      </c>
      <c r="D8" s="28" t="s">
        <v>66</v>
      </c>
      <c r="E8" s="28" t="s">
        <v>136</v>
      </c>
      <c r="F8" s="28" t="s">
        <v>137</v>
      </c>
      <c r="G8" s="28" t="s">
        <v>138</v>
      </c>
      <c r="H8" s="54" t="str">
        <f>VLOOKUP($A8,Actions!$A$2:$E$36,1,FALSE)</f>
        <v>B.4.a</v>
      </c>
      <c r="I8" s="48" t="str">
        <f>VLOOKUP(LEFT(A8,3),'Category Detail'!$C$2:$D$21,2,FALSE)</f>
        <v>Indicator Hierarchies</v>
      </c>
      <c r="J8" s="55" t="str">
        <f>VLOOKUP($A8,Actions!$A$2:$E$36,5,FALSE)</f>
        <v>Create new new CI attributes for 3-digit NAICS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45">
      <c r="A9" s="22" t="s">
        <v>80</v>
      </c>
      <c r="B9" s="25">
        <f>VLOOKUP($A9,Actions!$A$2:$E$36,4,FALSE)</f>
        <v>44183</v>
      </c>
      <c r="C9" s="25">
        <v>44184</v>
      </c>
      <c r="D9" s="23" t="s">
        <v>66</v>
      </c>
      <c r="E9" s="23" t="s">
        <v>119</v>
      </c>
      <c r="F9" s="23" t="s">
        <v>67</v>
      </c>
      <c r="G9" s="23"/>
      <c r="H9" s="52" t="str">
        <f>VLOOKUP($A9,Actions!$A$2:$E$36,1,FALSE)</f>
        <v>C.1.a</v>
      </c>
      <c r="I9" s="47" t="str">
        <f>VLOOKUP(LEFT(A9,3),'Category Detail'!$C$2:$D$21,2,FALSE)</f>
        <v>Fix LFS All Provinces</v>
      </c>
      <c r="J9" s="53" t="str">
        <f>VLOOKUP($A9,Actions!$A$2:$E$36,5,FALSE)</f>
        <v>Scaling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45">
      <c r="A10" s="12" t="s">
        <v>85</v>
      </c>
      <c r="B10" s="25">
        <f>VLOOKUP($A10,Actions!$A$2:$E$36,4,FALSE)</f>
        <v>44184</v>
      </c>
      <c r="C10" s="14">
        <v>44184</v>
      </c>
      <c r="D10" s="28" t="s">
        <v>66</v>
      </c>
      <c r="E10" s="28" t="s">
        <v>119</v>
      </c>
      <c r="F10" s="28" t="s">
        <v>106</v>
      </c>
      <c r="G10" s="28"/>
      <c r="H10" s="54" t="str">
        <f>VLOOKUP($A10,Actions!$A$2:$E$36,1,FALSE)</f>
        <v>C.2.a</v>
      </c>
      <c r="I10" s="48" t="str">
        <f>VLOOKUP(LEFT(A10,3),'Category Detail'!$C$2:$D$21,2,FALSE)</f>
        <v>Fix Indicator Names</v>
      </c>
      <c r="J10" s="55" t="str">
        <f>VLOOKUP($A10,Actions!$A$2:$E$36,5,FALSE)</f>
        <v>Change 'Number of Jobs'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45">
      <c r="A11" s="12" t="s">
        <v>104</v>
      </c>
      <c r="B11" s="25">
        <f>VLOOKUP($A11,Actions!$A$2:$E$36,4,FALSE)</f>
        <v>44184</v>
      </c>
      <c r="C11" s="14">
        <v>44259</v>
      </c>
      <c r="D11" s="28" t="s">
        <v>66</v>
      </c>
      <c r="E11" s="28" t="s">
        <v>136</v>
      </c>
      <c r="F11" s="28"/>
      <c r="G11" s="28"/>
      <c r="H11" s="54" t="str">
        <f>VLOOKUP($A11,Actions!$A$2:$E$36,1,FALSE)</f>
        <v>C.3.a</v>
      </c>
      <c r="I11" s="48" t="str">
        <f>VLOOKUP(LEFT(A11,3),'Category Detail'!$C$2:$D$21,2,FALSE)</f>
        <v>Remove blanks</v>
      </c>
      <c r="J11" s="55" t="str">
        <f>VLOOKUP($A11,Actions!$A$2:$E$36,5,FALSE)</f>
        <v>Get rid of blank sources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5">
      <c r="A12" s="22" t="s">
        <v>105</v>
      </c>
      <c r="B12" s="25">
        <f>VLOOKUP($A12,Actions!$A$2:$E$36,4,FALSE)</f>
        <v>44184</v>
      </c>
      <c r="C12" s="25">
        <v>44259</v>
      </c>
      <c r="D12" s="23" t="s">
        <v>66</v>
      </c>
      <c r="E12" s="23" t="s">
        <v>136</v>
      </c>
      <c r="F12" s="23"/>
      <c r="G12" s="23"/>
      <c r="H12" s="52" t="str">
        <f>VLOOKUP($A12,Actions!$A$2:$E$36,1,FALSE)</f>
        <v>C.3.b</v>
      </c>
      <c r="I12" s="47" t="str">
        <f>VLOOKUP(LEFT(A12,3),'Category Detail'!$C$2:$D$21,2,FALSE)</f>
        <v>Remove blanks</v>
      </c>
      <c r="J12" s="53" t="str">
        <f>VLOOKUP($A12,Actions!$A$2:$E$36,5,FALSE)</f>
        <v>Get rid of blank indicators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5">
      <c r="A13" s="22" t="s">
        <v>113</v>
      </c>
      <c r="B13" s="25">
        <f>VLOOKUP($A13,Actions!$A$2:$E$36,4,FALSE)</f>
        <v>44185</v>
      </c>
      <c r="C13" s="25">
        <v>44185</v>
      </c>
      <c r="D13" s="23" t="s">
        <v>66</v>
      </c>
      <c r="E13" s="23" t="s">
        <v>119</v>
      </c>
      <c r="F13" s="23" t="s">
        <v>106</v>
      </c>
      <c r="G13" s="23"/>
      <c r="H13" s="52" t="str">
        <f>VLOOKUP($A13,Actions!$A$2:$E$36,1,FALSE)</f>
        <v>C.3.c</v>
      </c>
      <c r="I13" s="47" t="str">
        <f>VLOOKUP(LEFT(A13,3),'Category Detail'!$C$2:$D$21,2,FALSE)</f>
        <v>Remove blanks</v>
      </c>
      <c r="J13" s="53" t="str">
        <f>VLOOKUP($A13,Actions!$A$2:$E$36,5,FALSE)</f>
        <v>Remove unused indicators from P&amp;H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8.5" x14ac:dyDescent="0.45">
      <c r="A14" s="22" t="s">
        <v>36</v>
      </c>
      <c r="B14" s="25">
        <f>VLOOKUP($A14,Actions!$A$2:$E$36,4,FALSE)</f>
        <v>44182</v>
      </c>
      <c r="C14" s="25">
        <v>44182</v>
      </c>
      <c r="D14" s="56" t="s">
        <v>66</v>
      </c>
      <c r="E14" s="56" t="s">
        <v>37</v>
      </c>
      <c r="F14" s="23"/>
      <c r="G14" s="23"/>
      <c r="H14" s="23" t="str">
        <f>VLOOKUP($A14,Actions!$A$2:$E$36,1,FALSE)</f>
        <v>D.1.a</v>
      </c>
      <c r="I14" s="47" t="str">
        <f>VLOOKUP(LEFT(A14,3),'Category Detail'!$C$2:$D$21,2,FALSE)</f>
        <v>Add Monthly all-Canada data to July 2020</v>
      </c>
      <c r="J14" s="27" t="str">
        <f>VLOOKUP($A14,Actions!$A$2:$E$36,5,FALSE)</f>
        <v>Prepare the data source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3" ht="28.5" x14ac:dyDescent="0.45">
      <c r="A15" s="12" t="s">
        <v>60</v>
      </c>
      <c r="B15" s="25">
        <f>VLOOKUP($A15,Actions!$A$2:$E$36,4,FALSE)</f>
        <v>44182</v>
      </c>
      <c r="C15" s="14">
        <v>44185</v>
      </c>
      <c r="D15" s="28" t="s">
        <v>66</v>
      </c>
      <c r="E15" s="28" t="s">
        <v>119</v>
      </c>
      <c r="F15" s="28" t="s">
        <v>106</v>
      </c>
      <c r="G15" s="28" t="s">
        <v>107</v>
      </c>
      <c r="H15" s="28" t="str">
        <f>VLOOKUP($A15,Actions!$A$2:$E$36,1,FALSE)</f>
        <v>D.2.a</v>
      </c>
      <c r="I15" s="48" t="str">
        <f>VLOOKUP(LEFT(A15,3),'Category Detail'!$C$2:$D$21,2,FALSE)</f>
        <v>Annualise the monthly data internally</v>
      </c>
      <c r="J15" s="30" t="str">
        <f>VLOOKUP($A15,Actions!$A$2:$E$36,5,FALSE)</f>
        <v>Annualise the all-provinces data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3" x14ac:dyDescent="0.45">
      <c r="A16" s="12" t="s">
        <v>88</v>
      </c>
      <c r="B16" s="25">
        <f>VLOOKUP($A16,Actions!$A$2:$E$36,4,FALSE)</f>
        <v>44184</v>
      </c>
      <c r="C16" s="14">
        <v>44184</v>
      </c>
      <c r="D16" s="28" t="s">
        <v>66</v>
      </c>
      <c r="E16" s="28" t="s">
        <v>119</v>
      </c>
      <c r="F16" s="28" t="s">
        <v>67</v>
      </c>
      <c r="G16" s="28"/>
      <c r="H16" s="54" t="str">
        <f>VLOOKUP($A16,Actions!$A$2:$E$36,1,FALSE)</f>
        <v>D.3.a</v>
      </c>
      <c r="I16" s="48" t="str">
        <f>VLOOKUP(LEFT(A16,3),'Category Detail'!$C$2:$D$21,2,FALSE)</f>
        <v>Merge and simplify LFS</v>
      </c>
      <c r="J16" s="55" t="str">
        <f>VLOOKUP($A16,Actions!$A$2:$E$36,5,FALSE)</f>
        <v>Merge the monthly all-provinces LFS data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45">
      <c r="A17" s="12" t="s">
        <v>93</v>
      </c>
      <c r="B17" s="25">
        <f>VLOOKUP($A17,Actions!$A$2:$E$36,4,FALSE)</f>
        <v>44184</v>
      </c>
      <c r="C17" s="14">
        <v>44184</v>
      </c>
      <c r="D17" s="28" t="s">
        <v>66</v>
      </c>
      <c r="E17" s="28" t="s">
        <v>119</v>
      </c>
      <c r="F17" s="28" t="s">
        <v>95</v>
      </c>
      <c r="G17" s="28"/>
      <c r="H17" s="54" t="str">
        <f>VLOOKUP($A17,Actions!$A$2:$E$36,1,FALSE)</f>
        <v>D.3.b</v>
      </c>
      <c r="I17" s="48" t="str">
        <f>VLOOKUP(LEFT(A17,3),'Category Detail'!$C$2:$D$21,2,FALSE)</f>
        <v>Merge and simplify LFS</v>
      </c>
      <c r="J17" s="55" t="str">
        <f>VLOOKUP($A17,Actions!$A$2:$E$36,5,FALSE)</f>
        <v>Replace September Monthly MAN-CAN with November MAN-CAN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45">
      <c r="A18" s="12" t="s">
        <v>132</v>
      </c>
      <c r="B18" s="25">
        <f>VLOOKUP($A18,Actions!$A$2:$E$36,4,FALSE)</f>
        <v>44256</v>
      </c>
      <c r="C18" s="14">
        <v>44259</v>
      </c>
      <c r="D18" s="28" t="s">
        <v>66</v>
      </c>
      <c r="E18" s="28" t="s">
        <v>136</v>
      </c>
      <c r="F18" s="28" t="s">
        <v>137</v>
      </c>
      <c r="G18" s="28"/>
      <c r="H18" s="54" t="str">
        <f>VLOOKUP($A18,Actions!$A$2:$E$36,1,FALSE)</f>
        <v>D.3.c</v>
      </c>
      <c r="I18" s="48" t="str">
        <f>VLOOKUP(LEFT(A18,3),'Category Detail'!$C$2:$D$21,2,FALSE)</f>
        <v>Merge and simplify LFS</v>
      </c>
      <c r="J18" s="55" t="str">
        <f>VLOOKUP($A18,Actions!$A$2:$E$36,5,FALSE)</f>
        <v>Unified notation for Monthly LFS MAN CAN only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28.5" x14ac:dyDescent="0.45">
      <c r="A19" s="22" t="s">
        <v>99</v>
      </c>
      <c r="B19" s="25">
        <f>VLOOKUP($A19,Actions!$A$2:$E$36,4,FALSE)</f>
        <v>44184</v>
      </c>
      <c r="C19" s="25">
        <v>44184</v>
      </c>
      <c r="D19" s="23" t="s">
        <v>66</v>
      </c>
      <c r="E19" s="23" t="s">
        <v>119</v>
      </c>
      <c r="F19" s="23" t="s">
        <v>106</v>
      </c>
      <c r="G19" s="26" t="s">
        <v>110</v>
      </c>
      <c r="H19" s="52" t="str">
        <f>VLOOKUP($A19,Actions!$A$2:$E$36,1,FALSE)</f>
        <v>D.4.a</v>
      </c>
      <c r="I19" s="47" t="str">
        <f>VLOOKUP(LEFT(A19,3),'Category Detail'!$C$2:$D$21,2,FALSE)</f>
        <v>Create reduced fact file</v>
      </c>
      <c r="J19" s="53" t="str">
        <f>VLOOKUP($A19,Actions!$A$2:$E$36,5,FALSE)</f>
        <v>Create scripts to give dimIndicator and DimSource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45">
      <c r="A20" s="22" t="s">
        <v>133</v>
      </c>
      <c r="B20" s="25">
        <f>VLOOKUP($A20,Actions!$A$2:$E$36,4,FALSE)</f>
        <v>44256</v>
      </c>
      <c r="C20" s="25">
        <v>44259</v>
      </c>
      <c r="D20" s="23" t="s">
        <v>134</v>
      </c>
      <c r="E20" s="23" t="s">
        <v>136</v>
      </c>
      <c r="F20" s="23"/>
      <c r="G20" s="23" t="s">
        <v>135</v>
      </c>
      <c r="H20" s="52" t="str">
        <f>VLOOKUP($A20,Actions!$A$2:$E$36,1,FALSE)</f>
        <v>D.4.b</v>
      </c>
      <c r="I20" s="47" t="str">
        <f>VLOOKUP(LEFT(A20,3),'Category Detail'!$C$2:$D$21,2,FALSE)</f>
        <v>Create reduced fact file</v>
      </c>
      <c r="J20" s="53" t="str">
        <f>VLOOKUP($A20,Actions!$A$2:$E$36,5,FALSE)</f>
        <v>Populate Source Table from Fact File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28.5" x14ac:dyDescent="0.45">
      <c r="A21" s="22" t="s">
        <v>144</v>
      </c>
      <c r="B21" s="25">
        <f>VLOOKUP($A21,Actions!$A$2:$E$36,4,FALSE)</f>
        <v>44259</v>
      </c>
      <c r="C21" s="25">
        <v>44260</v>
      </c>
      <c r="D21" s="23" t="s">
        <v>66</v>
      </c>
      <c r="E21" s="23" t="s">
        <v>156</v>
      </c>
      <c r="F21" s="23"/>
      <c r="G21" s="23"/>
      <c r="H21" s="52" t="str">
        <f>VLOOKUP($A21,Actions!$A$2:$E$36,1,FALSE)</f>
        <v>E.1.a</v>
      </c>
      <c r="I21" s="47" t="str">
        <f>VLOOKUP(LEFT(A21,3),'Category Detail'!$C$2:$D$21,2,FALSE)</f>
        <v>More Informative Names for Creative Categories</v>
      </c>
      <c r="J21" s="53" t="str">
        <f>VLOOKUP($A21,Actions!$A$2:$E$36,5,FALSE)</f>
        <v>Change 'Music' to 'Music and Performing Arts'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28.5" x14ac:dyDescent="0.45">
      <c r="A22" s="22" t="s">
        <v>54</v>
      </c>
      <c r="B22" s="25">
        <f>VLOOKUP($A22,Actions!$A$2:$E$36,4,FALSE)</f>
        <v>44182</v>
      </c>
      <c r="C22" s="25">
        <v>44183</v>
      </c>
      <c r="D22" s="23" t="s">
        <v>66</v>
      </c>
      <c r="E22" s="23" t="s">
        <v>114</v>
      </c>
      <c r="F22" s="23" t="s">
        <v>114</v>
      </c>
      <c r="G22" s="23" t="s">
        <v>62</v>
      </c>
      <c r="H22" s="23" t="str">
        <f>VLOOKUP($A22,Actions!$A$2:$E$36,1,FALSE)</f>
        <v>H.1.a</v>
      </c>
      <c r="I22" s="47" t="str">
        <f>VLOOKUP(LEFT(A22,3),'Category Detail'!$C$2:$D$21,2,FALSE)</f>
        <v>Set up 'Teams' channel for creative datalab</v>
      </c>
      <c r="J22" s="27" t="str">
        <f>VLOOKUP($A22,Actions!$A$2:$E$36,5,FALSE)</f>
        <v>Teams Channel Management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28.5" x14ac:dyDescent="0.45">
      <c r="A23" s="12" t="s">
        <v>109</v>
      </c>
      <c r="B23" s="25">
        <f>VLOOKUP($A23,Actions!$A$2:$E$36,4,FALSE)</f>
        <v>44185</v>
      </c>
      <c r="C23" s="14">
        <v>44259</v>
      </c>
      <c r="D23" s="28" t="s">
        <v>66</v>
      </c>
      <c r="E23" s="28" t="s">
        <v>136</v>
      </c>
      <c r="F23" s="28"/>
      <c r="G23" s="28"/>
      <c r="H23" s="54" t="str">
        <f>VLOOKUP($A23,Actions!$A$2:$E$36,1,FALSE)</f>
        <v>H.1.b</v>
      </c>
      <c r="I23" s="48" t="str">
        <f>VLOOKUP(LEFT(A23,3),'Category Detail'!$C$2:$D$21,2,FALSE)</f>
        <v>Set up 'Teams' channel for creative datalab</v>
      </c>
      <c r="J23" s="55" t="str">
        <f>VLOOKUP($A23,Actions!$A$2:$E$36,5,FALSE)</f>
        <v>Place data in folders in Team and invite participants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28.5" x14ac:dyDescent="0.45">
      <c r="A24" s="22" t="s">
        <v>55</v>
      </c>
      <c r="B24" s="25">
        <f>VLOOKUP($A24,Actions!$A$2:$E$36,4,FALSE)</f>
        <v>44182</v>
      </c>
      <c r="C24" s="25"/>
      <c r="D24" s="23" t="s">
        <v>30</v>
      </c>
      <c r="E24" s="23" t="s">
        <v>62</v>
      </c>
      <c r="F24" s="23" t="s">
        <v>62</v>
      </c>
      <c r="G24" s="23" t="s">
        <v>62</v>
      </c>
      <c r="H24" s="23" t="str">
        <f>VLOOKUP($A24,Actions!$A$2:$E$36,1,FALSE)</f>
        <v>H.2.a</v>
      </c>
      <c r="I24" s="47" t="str">
        <f>VLOOKUP(LEFT(A24,3),'Category Detail'!$C$2:$D$21,2,FALSE)</f>
        <v>Set up website for creative datalab</v>
      </c>
      <c r="J24" s="27" t="str">
        <f>VLOOKUP($A24,Actions!$A$2:$E$36,5,FALSE)</f>
        <v>Create website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65" thickBot="1" x14ac:dyDescent="0.5">
      <c r="A25" s="22" t="s">
        <v>153</v>
      </c>
      <c r="B25" s="25">
        <f>VLOOKUP($A25,Actions!$A$2:$E$36,4,FALSE)</f>
        <v>44260</v>
      </c>
      <c r="C25" s="25">
        <v>44260</v>
      </c>
      <c r="D25" s="23" t="s">
        <v>66</v>
      </c>
      <c r="E25" s="23" t="s">
        <v>156</v>
      </c>
      <c r="F25" s="28" t="s">
        <v>137</v>
      </c>
      <c r="G25" s="23"/>
      <c r="H25" s="52" t="str">
        <f>VLOOKUP($A25,Actions!$A$2:$E$36,1,FALSE)</f>
        <v>B.4.e</v>
      </c>
      <c r="I25" s="48" t="str">
        <f>VLOOKUP(LEFT(A25,3),'Category Detail'!$C$2:$D$21,2,FALSE)</f>
        <v>Indicator Hierarchies</v>
      </c>
      <c r="J25" s="53" t="str">
        <f>VLOOKUP($A25,Actions!$A$2:$E$36,5,FALSE)</f>
        <v>Add new attributes for early warnings, proximity, and intensity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65" thickTop="1" x14ac:dyDescent="0.45">
      <c r="A26" s="15" t="s">
        <v>151</v>
      </c>
      <c r="B26" s="25">
        <f>VLOOKUP($A26,Actions!$A$2:$E$36,4,FALSE)</f>
        <v>44259</v>
      </c>
      <c r="C26" s="25">
        <v>44260</v>
      </c>
      <c r="D26" s="23" t="s">
        <v>66</v>
      </c>
      <c r="E26" s="23" t="s">
        <v>156</v>
      </c>
      <c r="F26" s="28" t="s">
        <v>137</v>
      </c>
      <c r="G26" s="23" t="s">
        <v>150</v>
      </c>
      <c r="H26" s="52" t="str">
        <f>VLOOKUP($A26,Actions!$A$2:$E$36,1,FALSE)</f>
        <v>B.4.d</v>
      </c>
      <c r="I26" s="48" t="str">
        <f>VLOOKUP(LEFT(A26,3),'Category Detail'!$C$2:$D$21,2,FALSE)</f>
        <v>Indicator Hierarchies</v>
      </c>
      <c r="J26" s="53" t="str">
        <f>VLOOKUP($A26,Actions!$A$2:$E$36,5,FALSE)</f>
        <v>Hierarchies for the NAICS categories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45">
      <c r="A27" s="57" t="s">
        <v>155</v>
      </c>
      <c r="B27" s="25">
        <f>VLOOKUP($A27,Actions!$A$2:$E$36,4,FALSE)</f>
        <v>44261</v>
      </c>
      <c r="C27" s="25">
        <v>44260</v>
      </c>
      <c r="D27" s="23" t="s">
        <v>30</v>
      </c>
      <c r="E27" s="23"/>
      <c r="F27" s="28" t="s">
        <v>137</v>
      </c>
      <c r="G27" s="23" t="s">
        <v>150</v>
      </c>
      <c r="H27" s="52" t="str">
        <f>VLOOKUP($A27,Actions!$A$2:$E$36,1,FALSE)</f>
        <v>D.4.c</v>
      </c>
      <c r="I27" s="48" t="str">
        <f>VLOOKUP(LEFT(A27,3),'Category Detail'!$C$2:$D$21,2,FALSE)</f>
        <v>Create reduced fact file</v>
      </c>
      <c r="J27" s="53" t="str">
        <f>VLOOKUP($A27,Actions!$A$2:$E$36,5,FALSE)</f>
        <v>Create an 'LFS only' Query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45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45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45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45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45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45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45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4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45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45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45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45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45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45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45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45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45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45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45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45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45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45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45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45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45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45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4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45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45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45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45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45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45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45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45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45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4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45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45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45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45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45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45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45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45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45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4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45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45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45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45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45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45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45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45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45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4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45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45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45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45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45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45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45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4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45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4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x14ac:dyDescent="0.4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x14ac:dyDescent="0.45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x14ac:dyDescent="0.4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x14ac:dyDescent="0.45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x14ac:dyDescent="0.45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x14ac:dyDescent="0.45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x14ac:dyDescent="0.4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x14ac:dyDescent="0.4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x14ac:dyDescent="0.45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x14ac:dyDescent="0.45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x14ac:dyDescent="0.4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x14ac:dyDescent="0.45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x14ac:dyDescent="0.4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x14ac:dyDescent="0.45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x14ac:dyDescent="0.4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x14ac:dyDescent="0.45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x14ac:dyDescent="0.45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x14ac:dyDescent="0.45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x14ac:dyDescent="0.4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x14ac:dyDescent="0.45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x14ac:dyDescent="0.45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x14ac:dyDescent="0.45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x14ac:dyDescent="0.45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x14ac:dyDescent="0.45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x14ac:dyDescent="0.45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x14ac:dyDescent="0.45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x14ac:dyDescent="0.45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x14ac:dyDescent="0.45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x14ac:dyDescent="0.45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x14ac:dyDescent="0.45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x14ac:dyDescent="0.4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x14ac:dyDescent="0.45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x14ac:dyDescent="0.4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x14ac:dyDescent="0.45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x14ac:dyDescent="0.45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x14ac:dyDescent="0.45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x14ac:dyDescent="0.45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x14ac:dyDescent="0.45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x14ac:dyDescent="0.45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x14ac:dyDescent="0.4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x14ac:dyDescent="0.4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x14ac:dyDescent="0.45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x14ac:dyDescent="0.4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x14ac:dyDescent="0.45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x14ac:dyDescent="0.45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x14ac:dyDescent="0.45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x14ac:dyDescent="0.45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x14ac:dyDescent="0.45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x14ac:dyDescent="0.45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x14ac:dyDescent="0.45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x14ac:dyDescent="0.45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x14ac:dyDescent="0.45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x14ac:dyDescent="0.45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x14ac:dyDescent="0.45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x14ac:dyDescent="0.45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x14ac:dyDescent="0.45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x14ac:dyDescent="0.4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x14ac:dyDescent="0.45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x14ac:dyDescent="0.45">
      <c r="G171" s="6"/>
      <c r="H171" s="6"/>
      <c r="I171" s="6"/>
      <c r="J171" s="6"/>
    </row>
    <row r="172" spans="7:22" x14ac:dyDescent="0.45">
      <c r="G172" s="6"/>
      <c r="H172" s="6"/>
      <c r="I172" s="6"/>
      <c r="J172" s="6"/>
    </row>
    <row r="173" spans="7:22" x14ac:dyDescent="0.45">
      <c r="G173" s="6"/>
      <c r="H173" s="6"/>
      <c r="I173" s="6"/>
      <c r="J173" s="6"/>
    </row>
    <row r="174" spans="7:22" x14ac:dyDescent="0.45">
      <c r="G174" s="6"/>
      <c r="H174" s="6"/>
      <c r="I174" s="6"/>
      <c r="J174" s="6"/>
    </row>
    <row r="175" spans="7:22" x14ac:dyDescent="0.45">
      <c r="G175" s="6"/>
      <c r="H175" s="6"/>
      <c r="I175" s="6"/>
      <c r="J175" s="6"/>
    </row>
    <row r="176" spans="7:22" x14ac:dyDescent="0.45">
      <c r="G176" s="6"/>
      <c r="H176" s="6"/>
      <c r="I176" s="6"/>
      <c r="J176" s="6"/>
    </row>
    <row r="177" spans="7:10" x14ac:dyDescent="0.45">
      <c r="G177" s="6"/>
      <c r="H177" s="6"/>
      <c r="I177" s="6"/>
      <c r="J177" s="6"/>
    </row>
    <row r="178" spans="7:10" x14ac:dyDescent="0.45">
      <c r="G178" s="6"/>
      <c r="H178" s="6"/>
      <c r="I178" s="6"/>
      <c r="J178" s="6"/>
    </row>
    <row r="179" spans="7:10" x14ac:dyDescent="0.45">
      <c r="G179" s="6"/>
      <c r="H179" s="6"/>
      <c r="I179" s="6"/>
      <c r="J179" s="6"/>
    </row>
    <row r="180" spans="7:10" x14ac:dyDescent="0.45">
      <c r="G180" s="6"/>
      <c r="H180" s="6"/>
      <c r="I180" s="6"/>
      <c r="J180" s="6"/>
    </row>
    <row r="181" spans="7:10" x14ac:dyDescent="0.45">
      <c r="G181" s="6"/>
      <c r="H181" s="6"/>
      <c r="I181" s="6"/>
    </row>
    <row r="182" spans="7:10" x14ac:dyDescent="0.45">
      <c r="G182" s="6"/>
      <c r="H182" s="6"/>
      <c r="I182" s="6"/>
    </row>
    <row r="183" spans="7:10" x14ac:dyDescent="0.45">
      <c r="G183" s="6"/>
      <c r="H183" s="6"/>
      <c r="I183" s="6"/>
    </row>
  </sheetData>
  <autoFilter ref="A1:J25" xr:uid="{5CE6C36B-7813-43C7-909D-47A44840A83F}">
    <sortState xmlns:xlrd2="http://schemas.microsoft.com/office/spreadsheetml/2017/richdata2" ref="A2:J25">
      <sortCondition ref="A1:A25"/>
    </sortState>
  </autoFilter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94D6-4398-4761-B0AF-4967C620D490}">
  <dimension ref="A1:B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s="2" t="s">
        <v>32</v>
      </c>
    </row>
    <row r="3" spans="1:2" x14ac:dyDescent="0.45">
      <c r="B3" s="2"/>
    </row>
    <row r="4" spans="1:2" x14ac:dyDescent="0.45">
      <c r="A4" s="7"/>
      <c r="B4" s="4"/>
    </row>
    <row r="7" spans="1:2" x14ac:dyDescent="0.45">
      <c r="B7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 T r a c k i n g 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 E n t e r e d 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r a c k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 A c t i o n _ I D < / s t r i n g > < / k e y > < v a l u e > < i n t > 1 8 3 < / i n t > < / v a l u e > < / i t e m > < i t e m > < k e y > < s t r i n g > D a t e < / s t r i n g > < / k e y > < v a l u e > < i n t > 1 2 0 < / i n t > < / v a l u e > < / i t e m > < i t e m > < k e y > < s t r i n g > S t a t u s < / s t r i n g > < / k e y > < v a l u e > < i n t > 1 3 9 < / i n t > < / v a l u e > < / i t e m > < i t e m > < k e y > < s t r i n g > C o m m i t   T i t l e < / s t r i n g > < / k e y > < v a l u e > < i n t > 2 2 1 < / i n t > < / v a l u e > < / i t e m > < i t e m > < k e y > < s t r i n g > T e s t s < / s t r i n g > < / k e y > < v a l u e > < i n t > 1 2 4 < / i n t > < / v a l u e > < / i t e m > < i t e m > < k e y > < s t r i n g > O b s e r v a t i o n s < / s t r i n g > < / k e y > < v a l u e > < i n t > 2 2 5 < / i n t > < / v a l u e > < / i t e m > < i t e m > < k e y > < s t r i n g > D a t e   E n t e r e d < / s t r i n g > < / k e y > < v a l u e > < i n t > 2 2 4 < / i n t > < / v a l u e > < / i t e m > < i t e m > < k e y > < s t r i n g > C h e c k   I D < / s t r i n g > < / k e y > < v a l u e > < i n t > 1 7 0 < / i n t > < / v a l u e > < / i t e m > < i t e m > < k e y > < s t r i n g > D e t a i l < / s t r i n g > < / k e y > < v a l u e > < i n t > 1 3 4 < / i n t > < / v a l u e > < / i t e m > < i t e m > < k e y > < s t r i n g > A c t i o n < / s t r i n g > < / k e y > < v a l u e > < i n t > 1 4 2 < / i n t > < / v a l u e > < / i t e m > < / C o l u m n W i d t h s > < C o l u m n D i s p l a y I n d e x > < i t e m > < k e y > < s t r i n g >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i t e m > < k e y > < s t r i n g > C o m m i t   T i t l e < / s t r i n g > < / k e y > < v a l u e > < i n t > 3 < / i n t > < / v a l u e > < / i t e m > < i t e m > < k e y > < s t r i n g > T e s t s < / s t r i n g > < / k e y > < v a l u e > < i n t > 4 < / i n t > < / v a l u e > < / i t e m > < i t e m > < k e y > < s t r i n g > O b s e r v a t i o n s < / s t r i n g > < / k e y > < v a l u e > < i n t > 5 < / i n t > < / v a l u e > < / i t e m > < i t e m > < k e y > < s t r i n g > D a t e   E n t e r e d < / s t r i n g > < / k e y > < v a l u e > < i n t > 6 < / i n t > < / v a l u e > < / i t e m > < i t e m > < k e y > < s t r i n g > C h e c k   I D < / s t r i n g > < / k e y > < v a l u e > < i n t > 7 < / i n t > < / v a l u e > < / i t e m > < i t e m > < k e y > < s t r i n g > D e t a i l < / s t r i n g > < / k e y > < v a l u e > < i n t > 8 < / i n t > < / v a l u e > < / i t e m > < i t e m > < k e y > < s t r i n g > A c t i o n 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r a c k i n g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 2 0 2 1 - 0 3 - 0 4 T 0 5 : 2 7 : 2 7 . 1 8 4 8 9 8 7 - 0 6 : 0 0 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 T a g s \ T a b l e s \ & l t ; T a b l e s \ T r a c k i n g & g t ; < / K e y > < / D i a g r a m O b j e c t K e y > < D i a g r a m O b j e c t K e y > < K e y > T a b l e s \ T r a c k i n g < / K e y > < / D i a g r a m O b j e c t K e y > < D i a g r a m O b j e c t K e y > < K e y > T a b l e s \ T r a c k i n g \ C o l u m n s \ A c t i o n _ I D < / K e y > < / D i a g r a m O b j e c t K e y > < D i a g r a m O b j e c t K e y > < K e y > T a b l e s \ T r a c k i n g \ C o l u m n s \ D a t e < / K e y > < / D i a g r a m O b j e c t K e y > < D i a g r a m O b j e c t K e y > < K e y > T a b l e s \ T r a c k i n g \ C o l u m n s \ S t a t u s < / K e y > < / D i a g r a m O b j e c t K e y > < D i a g r a m O b j e c t K e y > < K e y > T a b l e s \ T r a c k i n g \ C o l u m n s \ C o m m i t   T i t l e < / K e y > < / D i a g r a m O b j e c t K e y > < D i a g r a m O b j e c t K e y > < K e y > T a b l e s \ T r a c k i n g \ C o l u m n s \ T e s t s < / K e y > < / D i a g r a m O b j e c t K e y > < D i a g r a m O b j e c t K e y > < K e y > T a b l e s \ T r a c k i n g \ C o l u m n s \ O b s e r v a t i o n s 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 T a g s \ T a b l e s \ & l t ; T a b l e s \ T r a c k i n g & g t ; 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 T a b l e s \ T r a c k i n g < / K e y > < / a : K e y > < a : V a l u e   i : t y p e = " D i a g r a m D i s p l a y N o d e V i e w S t a t e " > < H e i g h t > 3 4 9 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 T a b l e s \ T r a c k i n g \ C o l u m n s \ C o m m i t 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 C o l u m n s \ A c t i o n _ I D < / K e y > < / D i a g r a m O b j e c t K e y > < D i a g r a m O b j e c t K e y > < K e y > C o l u m n s \ D a t e   E n t e r e d 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 C o l u m n s \ C o m m i t   T i t l e < / K e y > < / D i a g r a m O b j e c t K e y > < D i a g r a m O b j e c t K e y > < K e y > C o l u m n s \ T e s t s < / K e y > < / D i a g r a m O b j e c t K e y > < D i a g r a m O b j e c t K e y > < K e y > C o l u m n s \ O b s e r v a t i o n s < / K e y > < / D i a g r a m O b j e c t K e y > < D i a g r a m O b j e c t K e y > < K e y > C o l u m n s \ C h e c k   I D < / K e y > < / D i a g r a m O b j e c t K e y > < D i a g r a m O b j e c t K e y > < K e y > C o l u m n s \ D e t a i l < / K e y > < / D i a g r a m O b j e c t K e y > < D i a g r a m O b j e c t K e y > < K e y > C o l u m n s \ A c t i o n 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 E n t e r e d 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r a c k i n g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 T r a c k i n g 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6C9F9B1-FA2A-402D-9E0C-93306A9E05EE}">
  <ds:schemaRefs/>
</ds:datastoreItem>
</file>

<file path=customXml/itemProps10.xml><?xml version="1.0" encoding="utf-8"?>
<ds:datastoreItem xmlns:ds="http://schemas.openxmlformats.org/officeDocument/2006/customXml" ds:itemID="{0BDB9894-4798-4DE1-A5A1-B9C9F18804AE}">
  <ds:schemaRefs/>
</ds:datastoreItem>
</file>

<file path=customXml/itemProps11.xml><?xml version="1.0" encoding="utf-8"?>
<ds:datastoreItem xmlns:ds="http://schemas.openxmlformats.org/officeDocument/2006/customXml" ds:itemID="{9AD8CA6C-2FAE-4DBB-9429-0BFDB7F498A7}">
  <ds:schemaRefs/>
</ds:datastoreItem>
</file>

<file path=customXml/itemProps12.xml><?xml version="1.0" encoding="utf-8"?>
<ds:datastoreItem xmlns:ds="http://schemas.openxmlformats.org/officeDocument/2006/customXml" ds:itemID="{4D517213-D3DE-4489-8DB0-261C9782BAA9}">
  <ds:schemaRefs/>
</ds:datastoreItem>
</file>

<file path=customXml/itemProps13.xml><?xml version="1.0" encoding="utf-8"?>
<ds:datastoreItem xmlns:ds="http://schemas.openxmlformats.org/officeDocument/2006/customXml" ds:itemID="{A98EBA7D-FA07-436B-99DE-A88BE10A0410}">
  <ds:schemaRefs/>
</ds:datastoreItem>
</file>

<file path=customXml/itemProps14.xml><?xml version="1.0" encoding="utf-8"?>
<ds:datastoreItem xmlns:ds="http://schemas.openxmlformats.org/officeDocument/2006/customXml" ds:itemID="{C2DA98E7-4C14-4142-BC63-75B8F06883E8}">
  <ds:schemaRefs/>
</ds:datastoreItem>
</file>

<file path=customXml/itemProps15.xml><?xml version="1.0" encoding="utf-8"?>
<ds:datastoreItem xmlns:ds="http://schemas.openxmlformats.org/officeDocument/2006/customXml" ds:itemID="{9E18FFC9-3592-4D70-99DF-7CE5577F747C}">
  <ds:schemaRefs/>
</ds:datastoreItem>
</file>

<file path=customXml/itemProps16.xml><?xml version="1.0" encoding="utf-8"?>
<ds:datastoreItem xmlns:ds="http://schemas.openxmlformats.org/officeDocument/2006/customXml" ds:itemID="{DF7C3722-91D9-4292-BFB5-5ED74E15F471}">
  <ds:schemaRefs/>
</ds:datastoreItem>
</file>

<file path=customXml/itemProps2.xml><?xml version="1.0" encoding="utf-8"?>
<ds:datastoreItem xmlns:ds="http://schemas.openxmlformats.org/officeDocument/2006/customXml" ds:itemID="{684B7AEF-5CC3-47F4-A3E6-F2C9FFD02B60}">
  <ds:schemaRefs/>
</ds:datastoreItem>
</file>

<file path=customXml/itemProps3.xml><?xml version="1.0" encoding="utf-8"?>
<ds:datastoreItem xmlns:ds="http://schemas.openxmlformats.org/officeDocument/2006/customXml" ds:itemID="{C00BA1A5-0F8C-403D-B228-C0254C296AA3}">
  <ds:schemaRefs/>
</ds:datastoreItem>
</file>

<file path=customXml/itemProps4.xml><?xml version="1.0" encoding="utf-8"?>
<ds:datastoreItem xmlns:ds="http://schemas.openxmlformats.org/officeDocument/2006/customXml" ds:itemID="{986FDC8A-53EB-405D-9C01-2DB5431A4722}">
  <ds:schemaRefs/>
</ds:datastoreItem>
</file>

<file path=customXml/itemProps5.xml><?xml version="1.0" encoding="utf-8"?>
<ds:datastoreItem xmlns:ds="http://schemas.openxmlformats.org/officeDocument/2006/customXml" ds:itemID="{7D273018-4BF0-48B3-881D-09060D1F14F6}">
  <ds:schemaRefs/>
</ds:datastoreItem>
</file>

<file path=customXml/itemProps6.xml><?xml version="1.0" encoding="utf-8"?>
<ds:datastoreItem xmlns:ds="http://schemas.openxmlformats.org/officeDocument/2006/customXml" ds:itemID="{EDEF602E-34F0-49B1-9137-6B81459BA888}">
  <ds:schemaRefs/>
</ds:datastoreItem>
</file>

<file path=customXml/itemProps7.xml><?xml version="1.0" encoding="utf-8"?>
<ds:datastoreItem xmlns:ds="http://schemas.openxmlformats.org/officeDocument/2006/customXml" ds:itemID="{F6C415E7-2119-4D5C-9662-452F9F7688B9}">
  <ds:schemaRefs/>
</ds:datastoreItem>
</file>

<file path=customXml/itemProps8.xml><?xml version="1.0" encoding="utf-8"?>
<ds:datastoreItem xmlns:ds="http://schemas.openxmlformats.org/officeDocument/2006/customXml" ds:itemID="{CEA33D08-8DEB-4572-A042-A76A039670DF}">
  <ds:schemaRefs/>
</ds:datastoreItem>
</file>

<file path=customXml/itemProps9.xml><?xml version="1.0" encoding="utf-8"?>
<ds:datastoreItem xmlns:ds="http://schemas.openxmlformats.org/officeDocument/2006/customXml" ds:itemID="{7AB3C7D2-5B4F-49BF-8CE7-93C7FBA52D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</vt:lpstr>
      <vt:lpstr>Categories</vt:lpstr>
      <vt:lpstr>Category Detail</vt:lpstr>
      <vt:lpstr>Actions</vt:lpstr>
      <vt:lpstr>Tracking</vt:lpstr>
      <vt:lpstr>Other</vt:lpstr>
      <vt:lpstr>H.3.d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2021-03-06T19:09:46Z</dcterms:modified>
</cp:coreProperties>
</file>