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W:\Chtsadm\Virginia McKee\3 - Cultural Data\Cultural Indicators\"/>
    </mc:Choice>
  </mc:AlternateContent>
  <bookViews>
    <workbookView xWindow="0" yWindow="0" windowWidth="14025" windowHeight="5475" tabRatio="932" activeTab="5"/>
  </bookViews>
  <sheets>
    <sheet name="MB GDP by domain" sheetId="5" r:id="rId1"/>
    <sheet name="MB Jobs by domain" sheetId="6" r:id="rId2"/>
    <sheet name="2010-2018 Culture GDP" sheetId="2" r:id="rId3"/>
    <sheet name="2010-2018 Culture Jobs" sheetId="4" r:id="rId4"/>
    <sheet name="2014-18 Culture GDP" sheetId="1" r:id="rId5"/>
    <sheet name="2014-2018 Culture Jobs" sheetId="3" r:id="rId6"/>
  </sheets>
  <calcPr calcId="162913"/>
</workbook>
</file>

<file path=xl/calcChain.xml><?xml version="1.0" encoding="utf-8"?>
<calcChain xmlns="http://schemas.openxmlformats.org/spreadsheetml/2006/main">
  <c r="E16" i="3" l="1"/>
  <c r="F16" i="3"/>
  <c r="G16" i="3"/>
  <c r="H16" i="3"/>
  <c r="I16" i="3"/>
  <c r="J16" i="3"/>
  <c r="K16" i="3"/>
  <c r="L16" i="3"/>
  <c r="M16" i="3"/>
  <c r="N16" i="3"/>
  <c r="O16" i="3"/>
  <c r="P16" i="3"/>
  <c r="D16" i="3"/>
  <c r="C16" i="3"/>
  <c r="E16" i="1"/>
  <c r="F16" i="1"/>
  <c r="G16" i="1"/>
  <c r="H16" i="1"/>
  <c r="I16" i="1"/>
  <c r="J16" i="1"/>
  <c r="K16" i="1"/>
  <c r="L16" i="1"/>
  <c r="M16" i="1"/>
  <c r="N16" i="1"/>
  <c r="O16" i="1"/>
  <c r="P16" i="1"/>
  <c r="D16" i="1"/>
  <c r="C16" i="1"/>
  <c r="E19" i="4"/>
  <c r="F19" i="4"/>
  <c r="G19" i="4"/>
  <c r="H19" i="4"/>
  <c r="I19" i="4"/>
  <c r="J19" i="4"/>
  <c r="K19" i="4"/>
  <c r="L19" i="4"/>
  <c r="M19" i="4"/>
  <c r="N19" i="4"/>
  <c r="O19" i="4"/>
  <c r="P19" i="4"/>
  <c r="C19" i="4"/>
  <c r="D19" i="4"/>
  <c r="E18" i="2"/>
  <c r="F18" i="2"/>
  <c r="G18" i="2"/>
  <c r="H18" i="2"/>
  <c r="I18" i="2"/>
  <c r="J18" i="2"/>
  <c r="K18" i="2"/>
  <c r="L18" i="2"/>
  <c r="M18" i="2"/>
  <c r="N18" i="2"/>
  <c r="O18" i="2"/>
  <c r="P18" i="2"/>
  <c r="D18" i="2"/>
  <c r="C18" i="2"/>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4" i="6"/>
  <c r="L45" i="6"/>
  <c r="L46" i="6"/>
  <c r="L47" i="6"/>
  <c r="L48" i="6"/>
  <c r="L11" i="6"/>
  <c r="L12" i="6"/>
  <c r="L10" i="6"/>
  <c r="L9" i="6"/>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6" i="5"/>
  <c r="L47" i="5"/>
  <c r="L48" i="5"/>
  <c r="L49" i="5"/>
  <c r="L50" i="5"/>
  <c r="L10" i="5"/>
  <c r="L11" i="5"/>
  <c r="K30" i="5" l="1"/>
  <c r="K31" i="5"/>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4" i="6"/>
  <c r="K45" i="6"/>
  <c r="K46" i="6"/>
  <c r="K47" i="6"/>
  <c r="K48" i="6"/>
  <c r="K10" i="6"/>
  <c r="K9" i="6"/>
  <c r="K50" i="5"/>
  <c r="K49" i="5"/>
  <c r="K48" i="5"/>
  <c r="K47" i="5"/>
  <c r="K46" i="5"/>
  <c r="K43" i="5"/>
  <c r="K42" i="5"/>
  <c r="K41" i="5"/>
  <c r="K40" i="5"/>
  <c r="K39" i="5"/>
  <c r="K38" i="5"/>
  <c r="K37" i="5"/>
  <c r="K36" i="5"/>
  <c r="K35" i="5"/>
  <c r="K34" i="5"/>
  <c r="K33" i="5"/>
  <c r="K32" i="5"/>
  <c r="K29" i="5"/>
  <c r="K28" i="5"/>
  <c r="K27" i="5"/>
  <c r="K26" i="5"/>
  <c r="K25" i="5"/>
  <c r="K24" i="5"/>
  <c r="K23" i="5"/>
  <c r="K22" i="5"/>
  <c r="K21" i="5"/>
  <c r="K20" i="5"/>
  <c r="K19" i="5"/>
  <c r="K18" i="5"/>
  <c r="K17" i="5"/>
  <c r="K16" i="5"/>
  <c r="K15" i="5"/>
  <c r="K14" i="5"/>
  <c r="K13" i="5"/>
  <c r="K12" i="5"/>
  <c r="K11" i="5"/>
  <c r="K10" i="5"/>
  <c r="D18" i="4" l="1"/>
  <c r="H18" i="4"/>
  <c r="G18" i="4"/>
  <c r="L18" i="4"/>
  <c r="N18" i="4"/>
  <c r="F18" i="4"/>
  <c r="I18" i="4"/>
  <c r="J18" i="4"/>
  <c r="O18" i="4"/>
  <c r="P18" i="4"/>
  <c r="K18" i="4"/>
  <c r="E18" i="4"/>
  <c r="M18" i="4"/>
  <c r="C18" i="4"/>
  <c r="E15" i="3"/>
  <c r="F15" i="3"/>
  <c r="G15" i="3"/>
  <c r="H15" i="3"/>
  <c r="I15" i="3"/>
  <c r="J15" i="3"/>
  <c r="K15" i="3"/>
  <c r="L15" i="3"/>
  <c r="M15" i="3"/>
  <c r="N15" i="3"/>
  <c r="O15" i="3"/>
  <c r="P15" i="3"/>
  <c r="D15" i="3"/>
  <c r="C15" i="3"/>
  <c r="D17" i="2" l="1"/>
  <c r="E17" i="2"/>
  <c r="L17" i="2"/>
  <c r="N17" i="2"/>
  <c r="O17" i="2"/>
  <c r="J17" i="2"/>
  <c r="G17" i="2"/>
  <c r="H17" i="2"/>
  <c r="I17" i="2"/>
  <c r="P17" i="2"/>
  <c r="M17" i="2"/>
  <c r="K17" i="2"/>
  <c r="F17" i="2"/>
  <c r="C17" i="2"/>
  <c r="K15" i="1"/>
  <c r="L15" i="1"/>
  <c r="M15" i="1"/>
  <c r="N15" i="1"/>
  <c r="O15" i="1"/>
  <c r="P15" i="1"/>
  <c r="I15" i="1"/>
  <c r="J15" i="1"/>
  <c r="G15" i="1"/>
  <c r="H15" i="1"/>
  <c r="F15" i="1"/>
  <c r="E15" i="1"/>
  <c r="D15" i="1"/>
  <c r="C15" i="1"/>
</calcChain>
</file>

<file path=xl/sharedStrings.xml><?xml version="1.0" encoding="utf-8"?>
<sst xmlns="http://schemas.openxmlformats.org/spreadsheetml/2006/main" count="295" uniqueCount="100">
  <si>
    <t>Annual</t>
  </si>
  <si>
    <t>Table: 36-10-0452-01 (formerly CANSIM 387-0012)</t>
  </si>
  <si>
    <t>Geography: Canada, Province or territory</t>
  </si>
  <si>
    <t>Canada</t>
  </si>
  <si>
    <t>Newfoundland and Labrador</t>
  </si>
  <si>
    <t>Prince Edward Island</t>
  </si>
  <si>
    <t>Nova Scotia</t>
  </si>
  <si>
    <t>New Brunswick</t>
  </si>
  <si>
    <t>Quebec</t>
  </si>
  <si>
    <t>Ontario</t>
  </si>
  <si>
    <t>Manitoba</t>
  </si>
  <si>
    <t>Saskatchewan</t>
  </si>
  <si>
    <t>Alberta</t>
  </si>
  <si>
    <t>British Columbia</t>
  </si>
  <si>
    <t>Yukon</t>
  </si>
  <si>
    <t>Northwest Territories</t>
  </si>
  <si>
    <t>Nunavut</t>
  </si>
  <si>
    <t>Outside Canada 1</t>
  </si>
  <si>
    <t>Domain</t>
  </si>
  <si>
    <t>Reference period</t>
  </si>
  <si>
    <t>Dollars</t>
  </si>
  <si>
    <t>Culture total</t>
  </si>
  <si>
    <t>Symbol legend:</t>
  </si>
  <si>
    <t>Footnotes:</t>
  </si>
  <si>
    <t>Canadian territorial enclaves abroad. These include embassies, consulates, military bases, scientific stations, information or immigration offices, aid agency offices, and central bank representative offices with diplomatic immunity.</t>
  </si>
  <si>
    <t>How to cite: Statistics Canada. Table 36-10-0452-01 Culture and sport indicators by domain and sub-domain, by province and territory, product perspective (x 1,000)</t>
  </si>
  <si>
    <t>https://www150.statcan.gc.ca/t1/tbl1/en/tv.action?pid=3610045201</t>
  </si>
  <si>
    <t>DOI: https://doi.org/10.25318/3610045201-eng</t>
  </si>
  <si>
    <t>GDP</t>
  </si>
  <si>
    <t>BC</t>
  </si>
  <si>
    <t>ON</t>
  </si>
  <si>
    <t>NU</t>
  </si>
  <si>
    <t>NV</t>
  </si>
  <si>
    <t>NF</t>
  </si>
  <si>
    <t>SA</t>
  </si>
  <si>
    <t>NWT</t>
  </si>
  <si>
    <t>AB</t>
  </si>
  <si>
    <t>YK</t>
  </si>
  <si>
    <t>MB</t>
  </si>
  <si>
    <t>QU</t>
  </si>
  <si>
    <t>PEI</t>
  </si>
  <si>
    <t>NB</t>
  </si>
  <si>
    <t>Jobs</t>
  </si>
  <si>
    <t>How to cite: Statistics Canada. Table 36-10-0452-01 Culture and sport indicators by domain and sub-domain, by province and territory, product perspective</t>
  </si>
  <si>
    <t>SK</t>
  </si>
  <si>
    <t>NS</t>
  </si>
  <si>
    <t>Culture Indicators by province and territory, PRODUCT PERSPECTIVE (x 1,000)</t>
  </si>
  <si>
    <t>Culture  indicators, by province and territory, PRODUCT PERSPECTIVE</t>
  </si>
  <si>
    <t>Culture and sport indicators by domain and sub-domain, by province and territory, product perspective (x 1,000)</t>
  </si>
  <si>
    <t>Gross domestic product</t>
  </si>
  <si>
    <t>Trend from 2010 to 2018</t>
  </si>
  <si>
    <t>Heritage and libraries 1</t>
  </si>
  <si>
    <t>Archives 1</t>
  </si>
  <si>
    <t>Libraries 1</t>
  </si>
  <si>
    <t>Culture heritage 1</t>
  </si>
  <si>
    <t>Natural heritage 1</t>
  </si>
  <si>
    <t>Live performance</t>
  </si>
  <si>
    <t>Performing arts</t>
  </si>
  <si>
    <t>Festivals and celebrations</t>
  </si>
  <si>
    <t>Visual and applied arts</t>
  </si>
  <si>
    <t>Original visual art</t>
  </si>
  <si>
    <t>Art reproductions</t>
  </si>
  <si>
    <t>Photography</t>
  </si>
  <si>
    <t>Crafts</t>
  </si>
  <si>
    <t>Advertising</t>
  </si>
  <si>
    <t>Architecture</t>
  </si>
  <si>
    <t>Design</t>
  </si>
  <si>
    <t>Written and published works</t>
  </si>
  <si>
    <t>Books</t>
  </si>
  <si>
    <t>Periodicals</t>
  </si>
  <si>
    <t>Newspapers</t>
  </si>
  <si>
    <t>Other published works</t>
  </si>
  <si>
    <t>Collected information</t>
  </si>
  <si>
    <t>Multi sub-domain</t>
  </si>
  <si>
    <t>Audio-visual and interactive media</t>
  </si>
  <si>
    <t>Film and video 2</t>
  </si>
  <si>
    <t>Broadcasting</t>
  </si>
  <si>
    <t>Interactive media</t>
  </si>
  <si>
    <t>Sound recording</t>
  </si>
  <si>
    <t>Music publishing</t>
  </si>
  <si>
    <t>Sound recording 3</t>
  </si>
  <si>
    <t>Education and training (culture)</t>
  </si>
  <si>
    <t>Governance, funding and professional support (culture) 4</t>
  </si>
  <si>
    <t>Multi 5</t>
  </si>
  <si>
    <t>Sport total</t>
  </si>
  <si>
    <t>Organized sport</t>
  </si>
  <si>
    <t>Informal sport</t>
  </si>
  <si>
    <t>Education and training (sport)</t>
  </si>
  <si>
    <t>Governance, funding and professional support (sport) 6</t>
  </si>
  <si>
    <t>The Heritage and libraries domain includes only private institutions. All government owned/operated institutions (federal, provincial or municipal) are included within the Governance, funding and professional support (culture) domain.</t>
  </si>
  <si>
    <t>Improvements to the measurement of  the Film and Video sub-domain were introduced starting with the 2015 reference year. These improvements stem from major enhancements to the sources and methods used to estimate North American Industrial Classification System (NAICS) 512110 Motion picture and video production within the Supply and Use Tables and the Film, Television and Video Production survey. These improvements represent a statistical break in the Film and Video sub-domain and therefore estimates for 2015 forward should not be compared with historical estimates.</t>
  </si>
  <si>
    <t>Sound recording sub-domain.</t>
  </si>
  <si>
    <t>Government owned or operated institutions (except schools, colleges and universities) are found within the governance, support and funding domain even if their activity falls within the scope of one of the other sub-domains. For example, a government operated library would be included under the governance, support and funding (culture) domain and not under the Libraries sub-domain.</t>
  </si>
  <si>
    <t>The Multi domain includes culture industries that are associated with more than one culture domain: the culture portion of convention and trade show organizers; manufacturing and reproducing unrecorded media; lessors of non-financial intangible assets; internet publishing and broadcasting and web search portal industries. These culture industries all affect more than one culture domain but cannot be easily allocated to a single domain, so they have been aggregated together.</t>
  </si>
  <si>
    <t>Government owned or operated institutions (except schools, colleges and universities) are found within the governance, support and funding domain even if their activity falls within the scope of one of the other domains. For example, a government operated pool would be included under the governance, support and funding (sport) domain and not under the informal sport domain.</t>
  </si>
  <si>
    <t>Culture and sport indicators by domain and sub-domain, by province and territory, product perspective</t>
  </si>
  <si>
    <t>Overall Trend from 2010 to 2018</t>
  </si>
  <si>
    <t>Annualized growth</t>
  </si>
  <si>
    <t>Annualized Growth</t>
  </si>
  <si>
    <t xml:space="preserve"> Total 2010-18 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</si>
</sst>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7"/>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52">
    <xf numFmtId="0" fontId="0" fillId="0" borderId="0" xfId="0"/>
    <xf numFmtId="3" fontId="0" fillId="0" borderId="0" xfId="0" applyNumberFormat="1"/>
    <xf numFmtId="3" fontId="0" fillId="0" borderId="0" xfId="0" applyNumberFormat="1" applyBorder="1"/>
    <xf numFmtId="9" fontId="0" fillId="0" borderId="0" xfId="42" applyFont="1"/>
    <xf numFmtId="0" fontId="0" fillId="33" borderId="0" xfId="0" applyFill="1"/>
    <xf numFmtId="3" fontId="0" fillId="33" borderId="0" xfId="0" applyNumberFormat="1" applyFill="1"/>
    <xf numFmtId="3" fontId="0" fillId="33" borderId="0" xfId="0" applyNumberFormat="1" applyFill="1" applyBorder="1"/>
    <xf numFmtId="0" fontId="0" fillId="0" borderId="0" xfId="0" applyAlignment="1">
      <alignment wrapText="1"/>
    </xf>
    <xf numFmtId="0" fontId="0" fillId="33" borderId="0" xfId="0" applyFill="1" applyAlignment="1">
      <alignment wrapText="1"/>
    </xf>
    <xf numFmtId="0" fontId="0" fillId="0" borderId="0" xfId="0" applyBorder="1"/>
    <xf numFmtId="0" fontId="0" fillId="34" borderId="0" xfId="0" applyFill="1"/>
    <xf numFmtId="0" fontId="0" fillId="34" borderId="0" xfId="0" applyFill="1" applyAlignment="1">
      <alignment wrapText="1"/>
    </xf>
    <xf numFmtId="0" fontId="0" fillId="0" borderId="0" xfId="0" applyAlignment="1">
      <alignment horizontal="center" wrapText="1"/>
    </xf>
    <xf numFmtId="0" fontId="0" fillId="33" borderId="0" xfId="0" applyFill="1" applyAlignment="1">
      <alignment horizontal="center" wrapText="1"/>
    </xf>
    <xf numFmtId="0" fontId="16" fillId="0" borderId="0" xfId="0" applyFont="1"/>
    <xf numFmtId="9" fontId="16" fillId="33" borderId="0" xfId="42" applyFont="1" applyFill="1" applyBorder="1"/>
    <xf numFmtId="9" fontId="16" fillId="0" borderId="0" xfId="42" applyFont="1" applyBorder="1"/>
    <xf numFmtId="9" fontId="16" fillId="0" borderId="0" xfId="42" applyFont="1" applyFill="1" applyBorder="1"/>
    <xf numFmtId="0" fontId="0" fillId="0" borderId="0" xfId="0" applyFill="1"/>
    <xf numFmtId="9" fontId="16" fillId="33" borderId="0" xfId="42" applyFont="1" applyFill="1"/>
    <xf numFmtId="9" fontId="16" fillId="0" borderId="0" xfId="42" applyFont="1" applyFill="1"/>
    <xf numFmtId="9" fontId="16" fillId="0" borderId="0" xfId="42" applyFont="1"/>
    <xf numFmtId="0" fontId="16" fillId="0" borderId="0" xfId="0" applyFont="1" applyAlignment="1">
      <alignment horizontal="right" wrapText="1"/>
    </xf>
    <xf numFmtId="0" fontId="16" fillId="35" borderId="10" xfId="0" applyFont="1" applyFill="1" applyBorder="1" applyAlignment="1">
      <alignment wrapText="1"/>
    </xf>
    <xf numFmtId="3" fontId="16" fillId="35" borderId="11" xfId="0" applyNumberFormat="1" applyFont="1" applyFill="1" applyBorder="1"/>
    <xf numFmtId="9" fontId="16" fillId="35" borderId="12" xfId="42" applyFont="1" applyFill="1" applyBorder="1"/>
    <xf numFmtId="0" fontId="0" fillId="35" borderId="0" xfId="0" applyFill="1" applyAlignment="1">
      <alignment wrapText="1"/>
    </xf>
    <xf numFmtId="3" fontId="0" fillId="35" borderId="0" xfId="0" applyNumberFormat="1" applyFill="1"/>
    <xf numFmtId="9" fontId="16" fillId="35" borderId="0" xfId="42" applyFont="1" applyFill="1"/>
    <xf numFmtId="0" fontId="0" fillId="0" borderId="0" xfId="0" applyFill="1" applyAlignment="1">
      <alignment wrapText="1"/>
    </xf>
    <xf numFmtId="3" fontId="0" fillId="0" borderId="0" xfId="0" applyNumberFormat="1" applyFill="1"/>
    <xf numFmtId="0" fontId="16" fillId="0" borderId="0" xfId="0" applyFont="1" applyAlignment="1">
      <alignment wrapText="1"/>
    </xf>
    <xf numFmtId="3" fontId="16" fillId="0" borderId="0" xfId="0" applyNumberFormat="1" applyFont="1"/>
    <xf numFmtId="0" fontId="16" fillId="36" borderId="0" xfId="0" applyFont="1" applyFill="1" applyAlignment="1">
      <alignment wrapText="1"/>
    </xf>
    <xf numFmtId="3" fontId="16" fillId="36" borderId="0" xfId="0" applyNumberFormat="1" applyFont="1" applyFill="1"/>
    <xf numFmtId="9" fontId="16" fillId="36" borderId="0" xfId="42" applyFont="1" applyFill="1"/>
    <xf numFmtId="0" fontId="0" fillId="36" borderId="0" xfId="0" applyFill="1" applyAlignment="1">
      <alignment wrapText="1"/>
    </xf>
    <xf numFmtId="0" fontId="0" fillId="36" borderId="0" xfId="0" applyFill="1"/>
    <xf numFmtId="3" fontId="0" fillId="36" borderId="0" xfId="0" applyNumberFormat="1" applyFill="1"/>
    <xf numFmtId="9" fontId="16" fillId="37" borderId="0" xfId="42" applyFont="1" applyFill="1"/>
    <xf numFmtId="3" fontId="0" fillId="37" borderId="0" xfId="0" applyNumberFormat="1" applyFill="1"/>
    <xf numFmtId="0" fontId="16" fillId="0" borderId="0" xfId="0" applyFont="1" applyAlignment="1">
      <alignment horizontal="center" vertical="center" wrapText="1"/>
    </xf>
    <xf numFmtId="0" fontId="0" fillId="0" borderId="0" xfId="0" applyAlignment="1">
      <alignment horizontal="left" wrapText="1"/>
    </xf>
    <xf numFmtId="0" fontId="16" fillId="0" borderId="0" xfId="0" applyFont="1" applyAlignment="1">
      <alignment horizontal="left"/>
    </xf>
    <xf numFmtId="0" fontId="16" fillId="0" borderId="0" xfId="0" applyFont="1" applyAlignment="1">
      <alignment horizontal="center" wrapText="1"/>
    </xf>
    <xf numFmtId="0" fontId="16" fillId="0" borderId="0" xfId="0" applyFont="1" applyAlignment="1">
      <alignment horizontal="right"/>
    </xf>
    <xf numFmtId="0" fontId="0" fillId="0" borderId="0" xfId="0" applyFont="1" applyAlignment="1">
      <alignment horizontal="right"/>
    </xf>
    <xf numFmtId="9" fontId="1" fillId="33" borderId="0" xfId="42" applyFont="1" applyFill="1"/>
    <xf numFmtId="9" fontId="1" fillId="0" borderId="0" xfId="42" applyFont="1" applyFill="1"/>
    <xf numFmtId="0" fontId="0" fillId="0" borderId="0" xfId="0" applyFont="1"/>
    <xf numFmtId="9" fontId="1" fillId="33" borderId="0" xfId="42" applyFont="1" applyFill="1" applyBorder="1"/>
    <xf numFmtId="9" fontId="1" fillId="0" borderId="0" xfId="42" applyFont="1"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5"/>
  <sheetViews>
    <sheetView topLeftCell="A23" workbookViewId="0">
      <selection activeCell="M46" sqref="M46"/>
    </sheetView>
  </sheetViews>
  <sheetFormatPr defaultRowHeight="15" x14ac:dyDescent="0.25"/>
  <cols>
    <col min="1" max="1" width="39.28515625" style="7" customWidth="1"/>
    <col min="11" max="11" width="14" style="14" customWidth="1"/>
    <col min="12" max="12" width="11.140625" customWidth="1"/>
  </cols>
  <sheetData>
    <row r="1" spans="1:12" s="14" customFormat="1" x14ac:dyDescent="0.25">
      <c r="A1" s="41" t="s">
        <v>48</v>
      </c>
      <c r="B1" s="41"/>
      <c r="C1" s="41"/>
      <c r="D1" s="41"/>
      <c r="E1" s="41"/>
      <c r="F1" s="41"/>
      <c r="G1" s="41"/>
      <c r="H1" s="41"/>
      <c r="I1" s="41"/>
      <c r="J1" s="41"/>
      <c r="K1" s="41"/>
    </row>
    <row r="2" spans="1:12" x14ac:dyDescent="0.25">
      <c r="A2" s="7" t="s">
        <v>0</v>
      </c>
    </row>
    <row r="3" spans="1:12" x14ac:dyDescent="0.25">
      <c r="A3" s="42" t="s">
        <v>1</v>
      </c>
      <c r="B3" s="42"/>
    </row>
    <row r="4" spans="1:12" x14ac:dyDescent="0.25">
      <c r="A4" s="7" t="s">
        <v>2</v>
      </c>
    </row>
    <row r="6" spans="1:12" x14ac:dyDescent="0.25">
      <c r="A6" s="14" t="s">
        <v>10</v>
      </c>
      <c r="C6" s="14"/>
      <c r="D6" s="14"/>
      <c r="E6" s="14"/>
      <c r="F6" s="14"/>
      <c r="G6" s="14"/>
      <c r="H6" s="14"/>
      <c r="I6" s="14"/>
      <c r="J6" s="14"/>
    </row>
    <row r="7" spans="1:12" ht="45" x14ac:dyDescent="0.25">
      <c r="B7" s="43" t="s">
        <v>49</v>
      </c>
      <c r="C7" s="43"/>
      <c r="D7" s="43"/>
      <c r="E7" s="14"/>
      <c r="F7" s="14"/>
      <c r="G7" s="14"/>
      <c r="H7" s="14"/>
      <c r="I7" s="14"/>
      <c r="J7" s="14"/>
      <c r="K7" s="22" t="s">
        <v>96</v>
      </c>
      <c r="L7" s="7" t="s">
        <v>97</v>
      </c>
    </row>
    <row r="8" spans="1:12" x14ac:dyDescent="0.25">
      <c r="A8" s="7" t="s">
        <v>18</v>
      </c>
      <c r="B8" s="14">
        <v>2010</v>
      </c>
      <c r="C8" s="14">
        <v>2011</v>
      </c>
      <c r="D8" s="14">
        <v>2012</v>
      </c>
      <c r="E8" s="14">
        <v>2013</v>
      </c>
      <c r="F8" s="14">
        <v>2014</v>
      </c>
      <c r="G8" s="14">
        <v>2015</v>
      </c>
      <c r="H8" s="14">
        <v>2016</v>
      </c>
      <c r="I8" s="14">
        <v>2017</v>
      </c>
      <c r="J8" s="14">
        <v>2018</v>
      </c>
    </row>
    <row r="9" spans="1:12" x14ac:dyDescent="0.25">
      <c r="B9" s="14" t="s">
        <v>20</v>
      </c>
      <c r="C9" s="14"/>
      <c r="D9" s="14"/>
      <c r="E9" s="14"/>
      <c r="F9" s="14"/>
      <c r="G9" s="14"/>
      <c r="H9" s="14"/>
      <c r="I9" s="14"/>
      <c r="J9" s="14"/>
    </row>
    <row r="10" spans="1:12" x14ac:dyDescent="0.25">
      <c r="A10" s="23" t="s">
        <v>21</v>
      </c>
      <c r="B10" s="24">
        <v>1350830</v>
      </c>
      <c r="C10" s="24">
        <v>1431231</v>
      </c>
      <c r="D10" s="24">
        <v>1548359</v>
      </c>
      <c r="E10" s="24">
        <v>1589571</v>
      </c>
      <c r="F10" s="24">
        <v>1575298</v>
      </c>
      <c r="G10" s="24">
        <v>1545012</v>
      </c>
      <c r="H10" s="24">
        <v>1473885</v>
      </c>
      <c r="I10" s="24">
        <v>1488435</v>
      </c>
      <c r="J10" s="24">
        <v>1524180</v>
      </c>
      <c r="K10" s="25">
        <f>(J10-B10)/B10</f>
        <v>0.12832850913882576</v>
      </c>
      <c r="L10" s="3">
        <f>K10/8</f>
        <v>1.604106364235322E-2</v>
      </c>
    </row>
    <row r="11" spans="1:12" x14ac:dyDescent="0.25">
      <c r="A11" s="26" t="s">
        <v>51</v>
      </c>
      <c r="B11" s="27">
        <v>29163</v>
      </c>
      <c r="C11" s="27">
        <v>33094</v>
      </c>
      <c r="D11" s="27">
        <v>33274</v>
      </c>
      <c r="E11" s="27">
        <v>34054</v>
      </c>
      <c r="F11" s="27">
        <v>35700</v>
      </c>
      <c r="G11" s="27">
        <v>35396</v>
      </c>
      <c r="H11" s="27">
        <v>35907</v>
      </c>
      <c r="I11" s="27">
        <v>35322</v>
      </c>
      <c r="J11" s="27">
        <v>36519</v>
      </c>
      <c r="K11" s="28">
        <f>(J11-B11)/B11</f>
        <v>0.25223742413331962</v>
      </c>
      <c r="L11" s="3">
        <f>K11/8</f>
        <v>3.1529678016664953E-2</v>
      </c>
    </row>
    <row r="12" spans="1:12" x14ac:dyDescent="0.25">
      <c r="A12" s="7" t="s">
        <v>52</v>
      </c>
      <c r="B12">
        <v>545</v>
      </c>
      <c r="C12">
        <v>599</v>
      </c>
      <c r="D12">
        <v>674</v>
      </c>
      <c r="E12">
        <v>617</v>
      </c>
      <c r="F12">
        <v>791</v>
      </c>
      <c r="G12">
        <v>992</v>
      </c>
      <c r="H12" s="1">
        <v>1453</v>
      </c>
      <c r="I12" s="1">
        <v>1445</v>
      </c>
      <c r="J12" s="1">
        <v>1462</v>
      </c>
      <c r="K12" s="39">
        <f t="shared" ref="K12:K50" si="0">(J12-B12)/B12</f>
        <v>1.6825688073394496</v>
      </c>
      <c r="L12" s="3">
        <f t="shared" ref="L12:L50" si="1">K12/8</f>
        <v>0.2103211009174312</v>
      </c>
    </row>
    <row r="13" spans="1:12" x14ac:dyDescent="0.25">
      <c r="A13" s="7" t="s">
        <v>53</v>
      </c>
      <c r="B13">
        <v>278</v>
      </c>
      <c r="C13">
        <v>285</v>
      </c>
      <c r="D13">
        <v>365</v>
      </c>
      <c r="E13">
        <v>338</v>
      </c>
      <c r="F13">
        <v>534</v>
      </c>
      <c r="G13">
        <v>761</v>
      </c>
      <c r="H13" s="1">
        <v>1190</v>
      </c>
      <c r="I13" s="1">
        <v>1126</v>
      </c>
      <c r="J13" s="1">
        <v>1115</v>
      </c>
      <c r="K13" s="39">
        <f t="shared" si="0"/>
        <v>3.0107913669064748</v>
      </c>
      <c r="L13" s="3">
        <f t="shared" si="1"/>
        <v>0.37634892086330934</v>
      </c>
    </row>
    <row r="14" spans="1:12" x14ac:dyDescent="0.25">
      <c r="A14" s="7" t="s">
        <v>54</v>
      </c>
      <c r="B14" s="1">
        <v>13551</v>
      </c>
      <c r="C14" s="1">
        <v>15531</v>
      </c>
      <c r="D14" s="1">
        <v>15498</v>
      </c>
      <c r="E14" s="1">
        <v>15255</v>
      </c>
      <c r="F14" s="1">
        <v>16181</v>
      </c>
      <c r="G14" s="1">
        <v>16109</v>
      </c>
      <c r="H14" s="1">
        <v>16767</v>
      </c>
      <c r="I14" s="1">
        <v>16427</v>
      </c>
      <c r="J14" s="1">
        <v>17058</v>
      </c>
      <c r="K14" s="21">
        <f t="shared" si="0"/>
        <v>0.25880008855435022</v>
      </c>
      <c r="L14" s="3">
        <f t="shared" si="1"/>
        <v>3.2350011069293777E-2</v>
      </c>
    </row>
    <row r="15" spans="1:12" x14ac:dyDescent="0.25">
      <c r="A15" s="7" t="s">
        <v>55</v>
      </c>
      <c r="B15" s="1">
        <v>14788</v>
      </c>
      <c r="C15" s="1">
        <v>16679</v>
      </c>
      <c r="D15" s="1">
        <v>16738</v>
      </c>
      <c r="E15" s="1">
        <v>17844</v>
      </c>
      <c r="F15" s="1">
        <v>18194</v>
      </c>
      <c r="G15" s="1">
        <v>17534</v>
      </c>
      <c r="H15" s="1">
        <v>16497</v>
      </c>
      <c r="I15" s="1">
        <v>16324</v>
      </c>
      <c r="J15" s="1">
        <v>16884</v>
      </c>
      <c r="K15" s="21">
        <f t="shared" si="0"/>
        <v>0.14173654314308898</v>
      </c>
      <c r="L15" s="3">
        <f t="shared" si="1"/>
        <v>1.7717067892886122E-2</v>
      </c>
    </row>
    <row r="16" spans="1:12" x14ac:dyDescent="0.25">
      <c r="A16" s="26" t="s">
        <v>56</v>
      </c>
      <c r="B16" s="27">
        <v>83279</v>
      </c>
      <c r="C16" s="27">
        <v>93289</v>
      </c>
      <c r="D16" s="27">
        <v>96593</v>
      </c>
      <c r="E16" s="27">
        <v>97539</v>
      </c>
      <c r="F16" s="27">
        <v>100670</v>
      </c>
      <c r="G16" s="27">
        <v>103510</v>
      </c>
      <c r="H16" s="27">
        <v>102999</v>
      </c>
      <c r="I16" s="27">
        <v>102954</v>
      </c>
      <c r="J16" s="27">
        <v>106019</v>
      </c>
      <c r="K16" s="28">
        <f t="shared" si="0"/>
        <v>0.27305803383806243</v>
      </c>
      <c r="L16" s="3">
        <f t="shared" si="1"/>
        <v>3.4132254229757804E-2</v>
      </c>
    </row>
    <row r="17" spans="1:12" x14ac:dyDescent="0.25">
      <c r="A17" s="7" t="s">
        <v>57</v>
      </c>
      <c r="B17" s="1">
        <v>67975</v>
      </c>
      <c r="C17" s="1">
        <v>76212</v>
      </c>
      <c r="D17" s="1">
        <v>78246</v>
      </c>
      <c r="E17" s="1">
        <v>79101</v>
      </c>
      <c r="F17" s="1">
        <v>81307</v>
      </c>
      <c r="G17" s="1">
        <v>83009</v>
      </c>
      <c r="H17" s="1">
        <v>81172</v>
      </c>
      <c r="I17" s="1">
        <v>81143</v>
      </c>
      <c r="J17" s="1">
        <v>83555</v>
      </c>
      <c r="K17" s="21">
        <f t="shared" si="0"/>
        <v>0.22920191246781904</v>
      </c>
      <c r="L17" s="3">
        <f t="shared" si="1"/>
        <v>2.865023905847738E-2</v>
      </c>
    </row>
    <row r="18" spans="1:12" x14ac:dyDescent="0.25">
      <c r="A18" s="7" t="s">
        <v>58</v>
      </c>
      <c r="B18" s="1">
        <v>15304</v>
      </c>
      <c r="C18" s="1">
        <v>17077</v>
      </c>
      <c r="D18" s="1">
        <v>18347</v>
      </c>
      <c r="E18" s="1">
        <v>18437</v>
      </c>
      <c r="F18" s="1">
        <v>19363</v>
      </c>
      <c r="G18" s="1">
        <v>20501</v>
      </c>
      <c r="H18" s="1">
        <v>21827</v>
      </c>
      <c r="I18" s="1">
        <v>21811</v>
      </c>
      <c r="J18" s="1">
        <v>22464</v>
      </c>
      <c r="K18" s="21">
        <f t="shared" si="0"/>
        <v>0.46785154208050184</v>
      </c>
      <c r="L18" s="3">
        <f t="shared" si="1"/>
        <v>5.848144276006273E-2</v>
      </c>
    </row>
    <row r="19" spans="1:12" x14ac:dyDescent="0.25">
      <c r="A19" s="26" t="s">
        <v>59</v>
      </c>
      <c r="B19" s="27">
        <v>261876</v>
      </c>
      <c r="C19" s="27">
        <v>264299</v>
      </c>
      <c r="D19" s="27">
        <v>293309</v>
      </c>
      <c r="E19" s="27">
        <v>337318</v>
      </c>
      <c r="F19" s="27">
        <v>294301</v>
      </c>
      <c r="G19" s="27">
        <v>280079</v>
      </c>
      <c r="H19" s="27">
        <v>259040</v>
      </c>
      <c r="I19" s="27">
        <v>268125</v>
      </c>
      <c r="J19" s="27">
        <v>267890</v>
      </c>
      <c r="K19" s="28">
        <f t="shared" si="0"/>
        <v>2.2965067436496664E-2</v>
      </c>
      <c r="L19" s="3">
        <f t="shared" si="1"/>
        <v>2.870633429562083E-3</v>
      </c>
    </row>
    <row r="20" spans="1:12" x14ac:dyDescent="0.25">
      <c r="A20" s="7" t="s">
        <v>60</v>
      </c>
      <c r="B20" s="1">
        <v>2921</v>
      </c>
      <c r="C20" s="1">
        <v>2860</v>
      </c>
      <c r="D20" s="1">
        <v>3022</v>
      </c>
      <c r="E20" s="1">
        <v>2890</v>
      </c>
      <c r="F20" s="1">
        <v>3174</v>
      </c>
      <c r="G20" s="1">
        <v>3302</v>
      </c>
      <c r="H20" s="1">
        <v>3205</v>
      </c>
      <c r="I20" s="1">
        <v>3169</v>
      </c>
      <c r="J20" s="1">
        <v>3397</v>
      </c>
      <c r="K20" s="21">
        <f t="shared" si="0"/>
        <v>0.16295789113317358</v>
      </c>
      <c r="L20" s="3">
        <f t="shared" si="1"/>
        <v>2.0369736391646697E-2</v>
      </c>
    </row>
    <row r="21" spans="1:12" x14ac:dyDescent="0.25">
      <c r="A21" s="7" t="s">
        <v>61</v>
      </c>
      <c r="B21" s="1">
        <v>1866</v>
      </c>
      <c r="C21" s="1">
        <v>2058</v>
      </c>
      <c r="D21" s="1">
        <v>1999</v>
      </c>
      <c r="E21" s="1">
        <v>2245</v>
      </c>
      <c r="F21" s="1">
        <v>2199</v>
      </c>
      <c r="G21" s="1">
        <v>2192</v>
      </c>
      <c r="H21" s="1">
        <v>2218</v>
      </c>
      <c r="I21" s="1">
        <v>2225</v>
      </c>
      <c r="J21" s="1">
        <v>2208</v>
      </c>
      <c r="K21" s="21">
        <f t="shared" si="0"/>
        <v>0.18327974276527331</v>
      </c>
      <c r="L21" s="3">
        <f t="shared" si="1"/>
        <v>2.2909967845659164E-2</v>
      </c>
    </row>
    <row r="22" spans="1:12" x14ac:dyDescent="0.25">
      <c r="A22" s="7" t="s">
        <v>62</v>
      </c>
      <c r="B22" s="1">
        <v>78391</v>
      </c>
      <c r="C22" s="1">
        <v>53560</v>
      </c>
      <c r="D22" s="1">
        <v>63428</v>
      </c>
      <c r="E22" s="1">
        <v>45563</v>
      </c>
      <c r="F22" s="1">
        <v>30952</v>
      </c>
      <c r="G22" s="1">
        <v>28102</v>
      </c>
      <c r="H22" s="1">
        <v>23553</v>
      </c>
      <c r="I22" s="1">
        <v>24420</v>
      </c>
      <c r="J22" s="1">
        <v>24204</v>
      </c>
      <c r="K22" s="39">
        <f t="shared" si="0"/>
        <v>-0.69124006582388287</v>
      </c>
      <c r="L22" s="3">
        <f t="shared" si="1"/>
        <v>-8.6405008227985358E-2</v>
      </c>
    </row>
    <row r="23" spans="1:12" x14ac:dyDescent="0.25">
      <c r="A23" s="7" t="s">
        <v>63</v>
      </c>
      <c r="B23" s="1">
        <v>76453</v>
      </c>
      <c r="C23" s="1">
        <v>94215</v>
      </c>
      <c r="D23" s="1">
        <v>104405</v>
      </c>
      <c r="E23" s="40">
        <v>161457</v>
      </c>
      <c r="F23" s="40">
        <v>127117</v>
      </c>
      <c r="G23" s="1">
        <v>112437</v>
      </c>
      <c r="H23" s="1">
        <v>96060</v>
      </c>
      <c r="I23" s="1">
        <v>106504</v>
      </c>
      <c r="J23" s="1">
        <v>97109</v>
      </c>
      <c r="K23" s="21">
        <f t="shared" si="0"/>
        <v>0.27017906426170329</v>
      </c>
      <c r="L23" s="3">
        <f t="shared" si="1"/>
        <v>3.3772383032712912E-2</v>
      </c>
    </row>
    <row r="24" spans="1:12" x14ac:dyDescent="0.25">
      <c r="A24" s="7" t="s">
        <v>64</v>
      </c>
      <c r="B24" s="1">
        <v>37202</v>
      </c>
      <c r="C24" s="1">
        <v>37798</v>
      </c>
      <c r="D24" s="1">
        <v>42298</v>
      </c>
      <c r="E24" s="1">
        <v>46422</v>
      </c>
      <c r="F24" s="1">
        <v>46745</v>
      </c>
      <c r="G24" s="1">
        <v>46935</v>
      </c>
      <c r="H24" s="1">
        <v>40818</v>
      </c>
      <c r="I24" s="1">
        <v>39083</v>
      </c>
      <c r="J24" s="1">
        <v>39739</v>
      </c>
      <c r="K24" s="21">
        <f t="shared" si="0"/>
        <v>6.8195258319445187E-2</v>
      </c>
      <c r="L24" s="3">
        <f t="shared" si="1"/>
        <v>8.5244072899306484E-3</v>
      </c>
    </row>
    <row r="25" spans="1:12" x14ac:dyDescent="0.25">
      <c r="A25" s="7" t="s">
        <v>65</v>
      </c>
      <c r="B25" s="1">
        <v>29557</v>
      </c>
      <c r="C25" s="1">
        <v>36529</v>
      </c>
      <c r="D25" s="1">
        <v>35931</v>
      </c>
      <c r="E25" s="1">
        <v>37831</v>
      </c>
      <c r="F25" s="1">
        <v>41714</v>
      </c>
      <c r="G25" s="1">
        <v>43716</v>
      </c>
      <c r="H25" s="1">
        <v>44169</v>
      </c>
      <c r="I25" s="1">
        <v>41601</v>
      </c>
      <c r="J25" s="1">
        <v>45412</v>
      </c>
      <c r="K25" s="21">
        <f t="shared" si="0"/>
        <v>0.53642115234969723</v>
      </c>
      <c r="L25" s="3">
        <f t="shared" si="1"/>
        <v>6.7052644043712153E-2</v>
      </c>
    </row>
    <row r="26" spans="1:12" x14ac:dyDescent="0.25">
      <c r="A26" s="7" t="s">
        <v>66</v>
      </c>
      <c r="B26" s="1">
        <v>35486</v>
      </c>
      <c r="C26" s="1">
        <v>37280</v>
      </c>
      <c r="D26" s="1">
        <v>42226</v>
      </c>
      <c r="E26" s="1">
        <v>40911</v>
      </c>
      <c r="F26" s="1">
        <v>42399</v>
      </c>
      <c r="G26" s="1">
        <v>43396</v>
      </c>
      <c r="H26" s="1">
        <v>49017</v>
      </c>
      <c r="I26" s="1">
        <v>51122</v>
      </c>
      <c r="J26" s="1">
        <v>55820</v>
      </c>
      <c r="K26" s="21">
        <f t="shared" si="0"/>
        <v>0.57301471002648929</v>
      </c>
      <c r="L26" s="3">
        <f t="shared" si="1"/>
        <v>7.1626838753311162E-2</v>
      </c>
    </row>
    <row r="27" spans="1:12" x14ac:dyDescent="0.25">
      <c r="A27" s="26" t="s">
        <v>67</v>
      </c>
      <c r="B27" s="27">
        <v>362578</v>
      </c>
      <c r="C27" s="27">
        <v>388185</v>
      </c>
      <c r="D27" s="27">
        <v>406968</v>
      </c>
      <c r="E27" s="27">
        <v>407304</v>
      </c>
      <c r="F27" s="27">
        <v>403763</v>
      </c>
      <c r="G27" s="27">
        <v>373560</v>
      </c>
      <c r="H27" s="27">
        <v>321515</v>
      </c>
      <c r="I27" s="27">
        <v>304031</v>
      </c>
      <c r="J27" s="27">
        <v>297844</v>
      </c>
      <c r="K27" s="28">
        <f t="shared" si="0"/>
        <v>-0.17853813524262366</v>
      </c>
      <c r="L27" s="3">
        <f t="shared" si="1"/>
        <v>-2.2317266905327957E-2</v>
      </c>
    </row>
    <row r="28" spans="1:12" x14ac:dyDescent="0.25">
      <c r="A28" s="7" t="s">
        <v>68</v>
      </c>
      <c r="B28" s="1">
        <v>61518</v>
      </c>
      <c r="C28" s="1">
        <v>60397</v>
      </c>
      <c r="D28" s="1">
        <v>56551</v>
      </c>
      <c r="E28" s="1">
        <v>56829</v>
      </c>
      <c r="F28" s="1">
        <v>22958</v>
      </c>
      <c r="G28" s="1">
        <v>13946</v>
      </c>
      <c r="H28" s="1">
        <v>3442</v>
      </c>
      <c r="I28" s="1">
        <v>3454</v>
      </c>
      <c r="J28" s="1">
        <v>3481</v>
      </c>
      <c r="K28" s="39">
        <f t="shared" si="0"/>
        <v>-0.94341493546604249</v>
      </c>
      <c r="L28" s="3">
        <f t="shared" si="1"/>
        <v>-0.11792686693325531</v>
      </c>
    </row>
    <row r="29" spans="1:12" x14ac:dyDescent="0.25">
      <c r="A29" s="7" t="s">
        <v>69</v>
      </c>
      <c r="B29" s="1">
        <v>86516</v>
      </c>
      <c r="C29" s="1">
        <v>94863</v>
      </c>
      <c r="D29" s="1">
        <v>85146</v>
      </c>
      <c r="E29" s="1">
        <v>88547</v>
      </c>
      <c r="F29" s="1">
        <v>69861</v>
      </c>
      <c r="G29" s="1">
        <v>60612</v>
      </c>
      <c r="H29" s="1">
        <v>46270</v>
      </c>
      <c r="I29" s="1">
        <v>42644</v>
      </c>
      <c r="J29" s="1">
        <v>41120</v>
      </c>
      <c r="K29" s="39">
        <f t="shared" si="0"/>
        <v>-0.52471219196449215</v>
      </c>
      <c r="L29" s="3">
        <f t="shared" si="1"/>
        <v>-6.5589023995561518E-2</v>
      </c>
    </row>
    <row r="30" spans="1:12" x14ac:dyDescent="0.25">
      <c r="A30" s="7" t="s">
        <v>70</v>
      </c>
      <c r="B30" s="1">
        <v>91587</v>
      </c>
      <c r="C30" s="1">
        <v>79968</v>
      </c>
      <c r="D30" s="1">
        <v>88738</v>
      </c>
      <c r="E30" s="1">
        <v>91893</v>
      </c>
      <c r="F30" s="1">
        <v>90614</v>
      </c>
      <c r="G30" s="1">
        <v>86367</v>
      </c>
      <c r="H30" s="1">
        <v>67364</v>
      </c>
      <c r="I30" s="1">
        <v>57186</v>
      </c>
      <c r="J30" s="1">
        <v>48868</v>
      </c>
      <c r="K30" s="39">
        <f t="shared" si="0"/>
        <v>-0.46643082533547336</v>
      </c>
      <c r="L30" s="3">
        <f t="shared" si="1"/>
        <v>-5.8303853166934171E-2</v>
      </c>
    </row>
    <row r="31" spans="1:12" x14ac:dyDescent="0.25">
      <c r="A31" s="7" t="s">
        <v>71</v>
      </c>
      <c r="B31" s="1">
        <v>4152</v>
      </c>
      <c r="C31" s="1">
        <v>5722</v>
      </c>
      <c r="D31" s="1">
        <v>7011</v>
      </c>
      <c r="E31" s="1">
        <v>7554</v>
      </c>
      <c r="F31" s="1">
        <v>6358</v>
      </c>
      <c r="G31" s="1">
        <v>5286</v>
      </c>
      <c r="H31" s="1">
        <v>2652</v>
      </c>
      <c r="I31" s="1">
        <v>2439</v>
      </c>
      <c r="J31" s="1">
        <v>2340</v>
      </c>
      <c r="K31" s="39">
        <f t="shared" si="0"/>
        <v>-0.43641618497109824</v>
      </c>
      <c r="L31" s="3">
        <f t="shared" si="1"/>
        <v>-5.455202312138728E-2</v>
      </c>
    </row>
    <row r="32" spans="1:12" x14ac:dyDescent="0.25">
      <c r="A32" s="7" t="s">
        <v>72</v>
      </c>
      <c r="B32" s="1">
        <v>6383</v>
      </c>
      <c r="C32" s="1">
        <v>6274</v>
      </c>
      <c r="D32" s="1">
        <v>6242</v>
      </c>
      <c r="E32" s="1">
        <v>6575</v>
      </c>
      <c r="F32" s="1">
        <v>7185</v>
      </c>
      <c r="G32" s="1">
        <v>7982</v>
      </c>
      <c r="H32" s="1">
        <v>11413</v>
      </c>
      <c r="I32" s="1">
        <v>10573</v>
      </c>
      <c r="J32" s="1">
        <v>10290</v>
      </c>
      <c r="K32" s="21">
        <f t="shared" si="0"/>
        <v>0.61209462635124545</v>
      </c>
      <c r="L32" s="3">
        <f t="shared" si="1"/>
        <v>7.6511828293905682E-2</v>
      </c>
    </row>
    <row r="33" spans="1:12" x14ac:dyDescent="0.25">
      <c r="A33" s="7" t="s">
        <v>73</v>
      </c>
      <c r="B33" s="1">
        <v>112422</v>
      </c>
      <c r="C33" s="1">
        <v>140961</v>
      </c>
      <c r="D33" s="1">
        <v>163280</v>
      </c>
      <c r="E33" s="1">
        <v>155906</v>
      </c>
      <c r="F33" s="1">
        <v>206788</v>
      </c>
      <c r="G33" s="1">
        <v>199367</v>
      </c>
      <c r="H33" s="1">
        <v>190374</v>
      </c>
      <c r="I33" s="1">
        <v>187734</v>
      </c>
      <c r="J33" s="1">
        <v>191746</v>
      </c>
      <c r="K33" s="21">
        <f t="shared" si="0"/>
        <v>0.70559143228193766</v>
      </c>
      <c r="L33" s="3">
        <f t="shared" si="1"/>
        <v>8.8198929035242207E-2</v>
      </c>
    </row>
    <row r="34" spans="1:12" x14ac:dyDescent="0.25">
      <c r="A34" s="26" t="s">
        <v>74</v>
      </c>
      <c r="B34" s="27">
        <v>321175</v>
      </c>
      <c r="C34" s="27">
        <v>334609</v>
      </c>
      <c r="D34" s="27">
        <v>382913</v>
      </c>
      <c r="E34" s="27">
        <v>354285</v>
      </c>
      <c r="F34" s="27">
        <v>358736</v>
      </c>
      <c r="G34" s="27">
        <v>361279</v>
      </c>
      <c r="H34" s="27">
        <v>348052</v>
      </c>
      <c r="I34" s="27">
        <v>348840</v>
      </c>
      <c r="J34" s="27">
        <v>375345</v>
      </c>
      <c r="K34" s="28">
        <f t="shared" si="0"/>
        <v>0.16866194442282245</v>
      </c>
      <c r="L34" s="3">
        <f t="shared" si="1"/>
        <v>2.1082743052852806E-2</v>
      </c>
    </row>
    <row r="35" spans="1:12" x14ac:dyDescent="0.25">
      <c r="A35" s="7" t="s">
        <v>75</v>
      </c>
      <c r="B35" s="1">
        <v>36279</v>
      </c>
      <c r="C35" s="1">
        <v>31427</v>
      </c>
      <c r="D35" s="1">
        <v>39136</v>
      </c>
      <c r="E35" s="1">
        <v>35635</v>
      </c>
      <c r="F35" s="1">
        <v>42019</v>
      </c>
      <c r="G35" s="1">
        <v>42312</v>
      </c>
      <c r="H35" s="1">
        <v>36964</v>
      </c>
      <c r="I35" s="1">
        <v>38413</v>
      </c>
      <c r="J35" s="1">
        <v>43700</v>
      </c>
      <c r="K35" s="21">
        <f t="shared" si="0"/>
        <v>0.20455359850050994</v>
      </c>
      <c r="L35" s="3">
        <f t="shared" si="1"/>
        <v>2.5569199812563743E-2</v>
      </c>
    </row>
    <row r="36" spans="1:12" x14ac:dyDescent="0.25">
      <c r="A36" s="7" t="s">
        <v>76</v>
      </c>
      <c r="B36" s="1">
        <v>229300</v>
      </c>
      <c r="C36" s="1">
        <v>235718</v>
      </c>
      <c r="D36" s="1">
        <v>266837</v>
      </c>
      <c r="E36" s="1">
        <v>270289</v>
      </c>
      <c r="F36" s="1">
        <v>267319</v>
      </c>
      <c r="G36" s="1">
        <v>268608</v>
      </c>
      <c r="H36" s="1">
        <v>260477</v>
      </c>
      <c r="I36" s="1">
        <v>254668</v>
      </c>
      <c r="J36" s="1">
        <v>264492</v>
      </c>
      <c r="K36" s="21">
        <f t="shared" si="0"/>
        <v>0.15347579590056695</v>
      </c>
      <c r="L36" s="3">
        <f t="shared" si="1"/>
        <v>1.9184474487570869E-2</v>
      </c>
    </row>
    <row r="37" spans="1:12" x14ac:dyDescent="0.25">
      <c r="A37" s="7" t="s">
        <v>77</v>
      </c>
      <c r="B37" s="1">
        <v>55596</v>
      </c>
      <c r="C37" s="1">
        <v>67464</v>
      </c>
      <c r="D37" s="1">
        <v>76940</v>
      </c>
      <c r="E37" s="1">
        <v>48361</v>
      </c>
      <c r="F37" s="1">
        <v>49398</v>
      </c>
      <c r="G37" s="1">
        <v>50359</v>
      </c>
      <c r="H37" s="1">
        <v>50611</v>
      </c>
      <c r="I37" s="1">
        <v>55759</v>
      </c>
      <c r="J37" s="1">
        <v>67153</v>
      </c>
      <c r="K37" s="21">
        <f t="shared" si="0"/>
        <v>0.20787466724224765</v>
      </c>
      <c r="L37" s="3">
        <f t="shared" si="1"/>
        <v>2.5984333405280956E-2</v>
      </c>
    </row>
    <row r="38" spans="1:12" x14ac:dyDescent="0.25">
      <c r="A38" s="26" t="s">
        <v>78</v>
      </c>
      <c r="B38" s="27">
        <v>4678</v>
      </c>
      <c r="C38" s="27">
        <v>4881</v>
      </c>
      <c r="D38" s="27">
        <v>4796</v>
      </c>
      <c r="E38" s="27">
        <v>6101</v>
      </c>
      <c r="F38" s="27">
        <v>6186</v>
      </c>
      <c r="G38" s="27">
        <v>5738</v>
      </c>
      <c r="H38" s="27">
        <v>5206</v>
      </c>
      <c r="I38" s="27">
        <v>5237</v>
      </c>
      <c r="J38" s="27">
        <v>5350</v>
      </c>
      <c r="K38" s="28">
        <f t="shared" si="0"/>
        <v>0.14365113296280463</v>
      </c>
      <c r="L38" s="3">
        <f t="shared" si="1"/>
        <v>1.7956391620350579E-2</v>
      </c>
    </row>
    <row r="39" spans="1:12" x14ac:dyDescent="0.25">
      <c r="A39" s="7" t="s">
        <v>79</v>
      </c>
      <c r="B39" s="1">
        <v>1953</v>
      </c>
      <c r="C39" s="1">
        <v>1904</v>
      </c>
      <c r="D39" s="1">
        <v>1968</v>
      </c>
      <c r="E39" s="1">
        <v>2052</v>
      </c>
      <c r="F39" s="1">
        <v>2159</v>
      </c>
      <c r="G39" s="1">
        <v>2144</v>
      </c>
      <c r="H39" s="1">
        <v>2116</v>
      </c>
      <c r="I39" s="1">
        <v>2063</v>
      </c>
      <c r="J39" s="1">
        <v>2130</v>
      </c>
      <c r="K39" s="21">
        <f t="shared" si="0"/>
        <v>9.0629800307219663E-2</v>
      </c>
      <c r="L39" s="3">
        <f t="shared" si="1"/>
        <v>1.1328725038402458E-2</v>
      </c>
    </row>
    <row r="40" spans="1:12" x14ac:dyDescent="0.25">
      <c r="A40" s="7" t="s">
        <v>80</v>
      </c>
      <c r="B40" s="1">
        <v>2725</v>
      </c>
      <c r="C40" s="1">
        <v>2977</v>
      </c>
      <c r="D40" s="1">
        <v>2828</v>
      </c>
      <c r="E40" s="1">
        <v>4049</v>
      </c>
      <c r="F40" s="1">
        <v>4027</v>
      </c>
      <c r="G40" s="1">
        <v>3594</v>
      </c>
      <c r="H40" s="1">
        <v>3091</v>
      </c>
      <c r="I40" s="1">
        <v>3175</v>
      </c>
      <c r="J40" s="1">
        <v>3220</v>
      </c>
      <c r="K40" s="21">
        <f t="shared" si="0"/>
        <v>0.181651376146789</v>
      </c>
      <c r="L40" s="3">
        <f t="shared" si="1"/>
        <v>2.2706422018348625E-2</v>
      </c>
    </row>
    <row r="41" spans="1:12" x14ac:dyDescent="0.25">
      <c r="A41" s="26" t="s">
        <v>81</v>
      </c>
      <c r="B41" s="27">
        <v>76631</v>
      </c>
      <c r="C41" s="27">
        <v>82210</v>
      </c>
      <c r="D41" s="27">
        <v>87174</v>
      </c>
      <c r="E41" s="27">
        <v>86127</v>
      </c>
      <c r="F41" s="27">
        <v>89030</v>
      </c>
      <c r="G41" s="27">
        <v>91675</v>
      </c>
      <c r="H41" s="27">
        <v>93232</v>
      </c>
      <c r="I41" s="27">
        <v>95840</v>
      </c>
      <c r="J41" s="27">
        <v>96143</v>
      </c>
      <c r="K41" s="28">
        <f t="shared" si="0"/>
        <v>0.25462280278216387</v>
      </c>
      <c r="L41" s="3">
        <f t="shared" si="1"/>
        <v>3.1827850347770484E-2</v>
      </c>
    </row>
    <row r="42" spans="1:12" ht="30" x14ac:dyDescent="0.25">
      <c r="A42" s="26" t="s">
        <v>82</v>
      </c>
      <c r="B42" s="27">
        <v>200925</v>
      </c>
      <c r="C42" s="27">
        <v>219183</v>
      </c>
      <c r="D42" s="27">
        <v>230208</v>
      </c>
      <c r="E42" s="27">
        <v>253953</v>
      </c>
      <c r="F42" s="27">
        <v>271552</v>
      </c>
      <c r="G42" s="27">
        <v>276461</v>
      </c>
      <c r="H42" s="27">
        <v>283149</v>
      </c>
      <c r="I42" s="27">
        <v>304342</v>
      </c>
      <c r="J42" s="27">
        <v>315617</v>
      </c>
      <c r="K42" s="39">
        <f t="shared" si="0"/>
        <v>0.57081995769565763</v>
      </c>
      <c r="L42" s="3">
        <f t="shared" si="1"/>
        <v>7.1352494711957204E-2</v>
      </c>
    </row>
    <row r="43" spans="1:12" x14ac:dyDescent="0.25">
      <c r="A43" s="26" t="s">
        <v>83</v>
      </c>
      <c r="B43" s="27">
        <v>10526</v>
      </c>
      <c r="C43" s="27">
        <v>11480</v>
      </c>
      <c r="D43" s="27">
        <v>13124</v>
      </c>
      <c r="E43" s="27">
        <v>12891</v>
      </c>
      <c r="F43" s="27">
        <v>15360</v>
      </c>
      <c r="G43" s="27">
        <v>17314</v>
      </c>
      <c r="H43" s="27">
        <v>24784</v>
      </c>
      <c r="I43" s="27">
        <v>23743</v>
      </c>
      <c r="J43" s="27">
        <v>23453</v>
      </c>
      <c r="K43" s="39">
        <f t="shared" si="0"/>
        <v>1.2281018430552917</v>
      </c>
      <c r="L43" s="3">
        <f t="shared" si="1"/>
        <v>0.15351273038191146</v>
      </c>
    </row>
    <row r="44" spans="1:12" x14ac:dyDescent="0.25">
      <c r="A44" s="26"/>
      <c r="B44" s="27"/>
      <c r="C44" s="27"/>
      <c r="D44" s="27"/>
      <c r="E44" s="27"/>
      <c r="F44" s="27"/>
      <c r="G44" s="27"/>
      <c r="H44" s="27"/>
      <c r="I44" s="27"/>
      <c r="J44" s="27"/>
      <c r="K44" s="39"/>
      <c r="L44" s="3">
        <f t="shared" si="1"/>
        <v>0</v>
      </c>
    </row>
    <row r="45" spans="1:12" s="18" customFormat="1" x14ac:dyDescent="0.25">
      <c r="A45" s="29"/>
      <c r="B45" s="30"/>
      <c r="C45" s="30"/>
      <c r="D45" s="30"/>
      <c r="E45" s="30"/>
      <c r="F45" s="30"/>
      <c r="G45" s="30"/>
      <c r="H45" s="30"/>
      <c r="I45" s="30"/>
      <c r="J45" s="30"/>
      <c r="K45" s="20"/>
      <c r="L45" s="3"/>
    </row>
    <row r="46" spans="1:12" s="14" customFormat="1" x14ac:dyDescent="0.25">
      <c r="A46" s="31" t="s">
        <v>84</v>
      </c>
      <c r="B46" s="32">
        <v>177450</v>
      </c>
      <c r="C46" s="32">
        <v>197380</v>
      </c>
      <c r="D46" s="32">
        <v>210314</v>
      </c>
      <c r="E46" s="32">
        <v>208082</v>
      </c>
      <c r="F46" s="32">
        <v>221009</v>
      </c>
      <c r="G46" s="32">
        <v>233488</v>
      </c>
      <c r="H46" s="32">
        <v>243629</v>
      </c>
      <c r="I46" s="32">
        <v>250607</v>
      </c>
      <c r="J46" s="32">
        <v>252130</v>
      </c>
      <c r="K46" s="20">
        <f t="shared" si="0"/>
        <v>0.42085094392786698</v>
      </c>
      <c r="L46" s="3">
        <f t="shared" si="1"/>
        <v>5.2606367990983373E-2</v>
      </c>
    </row>
    <row r="47" spans="1:12" x14ac:dyDescent="0.25">
      <c r="A47" s="7" t="s">
        <v>85</v>
      </c>
      <c r="B47" s="1">
        <v>52514</v>
      </c>
      <c r="C47" s="1">
        <v>63883</v>
      </c>
      <c r="D47" s="1">
        <v>67987</v>
      </c>
      <c r="E47" s="1">
        <v>66331</v>
      </c>
      <c r="F47" s="1">
        <v>73160</v>
      </c>
      <c r="G47" s="1">
        <v>81277</v>
      </c>
      <c r="H47" s="1">
        <v>88389</v>
      </c>
      <c r="I47" s="1">
        <v>90214</v>
      </c>
      <c r="J47" s="1">
        <v>92147</v>
      </c>
      <c r="K47" s="39">
        <f t="shared" si="0"/>
        <v>0.75471302890657732</v>
      </c>
      <c r="L47" s="3">
        <f t="shared" si="1"/>
        <v>9.4339128613322165E-2</v>
      </c>
    </row>
    <row r="48" spans="1:12" x14ac:dyDescent="0.25">
      <c r="A48" s="7" t="s">
        <v>86</v>
      </c>
      <c r="B48" s="1">
        <v>7540</v>
      </c>
      <c r="C48" s="1">
        <v>8349</v>
      </c>
      <c r="D48" s="1">
        <v>8390</v>
      </c>
      <c r="E48" s="1">
        <v>9144</v>
      </c>
      <c r="F48" s="1">
        <v>10179</v>
      </c>
      <c r="G48" s="1">
        <v>10293</v>
      </c>
      <c r="H48" s="1">
        <v>9771</v>
      </c>
      <c r="I48" s="1">
        <v>9891</v>
      </c>
      <c r="J48" s="1">
        <v>10317</v>
      </c>
      <c r="K48" s="20">
        <f t="shared" si="0"/>
        <v>0.36830238726790449</v>
      </c>
      <c r="L48" s="3">
        <f t="shared" si="1"/>
        <v>4.6037798408488061E-2</v>
      </c>
    </row>
    <row r="49" spans="1:12" x14ac:dyDescent="0.25">
      <c r="A49" s="7" t="s">
        <v>87</v>
      </c>
      <c r="B49" s="1">
        <v>91840</v>
      </c>
      <c r="C49" s="1">
        <v>98100</v>
      </c>
      <c r="D49" s="1">
        <v>104946</v>
      </c>
      <c r="E49" s="1">
        <v>104198</v>
      </c>
      <c r="F49" s="1">
        <v>109371</v>
      </c>
      <c r="G49" s="1">
        <v>114393</v>
      </c>
      <c r="H49" s="1">
        <v>121947</v>
      </c>
      <c r="I49" s="1">
        <v>125193</v>
      </c>
      <c r="J49" s="1">
        <v>123467</v>
      </c>
      <c r="K49" s="20">
        <f t="shared" si="0"/>
        <v>0.34437064459930311</v>
      </c>
      <c r="L49" s="3">
        <f t="shared" si="1"/>
        <v>4.3046330574912889E-2</v>
      </c>
    </row>
    <row r="50" spans="1:12" ht="30" x14ac:dyDescent="0.25">
      <c r="A50" s="7" t="s">
        <v>88</v>
      </c>
      <c r="B50" s="1">
        <v>25556</v>
      </c>
      <c r="C50" s="1">
        <v>27049</v>
      </c>
      <c r="D50" s="1">
        <v>28990</v>
      </c>
      <c r="E50" s="1">
        <v>28409</v>
      </c>
      <c r="F50" s="1">
        <v>28299</v>
      </c>
      <c r="G50" s="1">
        <v>27525</v>
      </c>
      <c r="H50" s="1">
        <v>23522</v>
      </c>
      <c r="I50" s="1">
        <v>25309</v>
      </c>
      <c r="J50" s="1">
        <v>26199</v>
      </c>
      <c r="K50" s="20">
        <f t="shared" si="0"/>
        <v>2.5160431992487086E-2</v>
      </c>
      <c r="L50" s="3">
        <f t="shared" si="1"/>
        <v>3.1450539990608858E-3</v>
      </c>
    </row>
    <row r="51" spans="1:12" x14ac:dyDescent="0.25">
      <c r="B51" s="1"/>
      <c r="C51" s="1"/>
      <c r="D51" s="1"/>
      <c r="E51" s="1"/>
      <c r="F51" s="1"/>
      <c r="G51" s="1"/>
      <c r="H51" s="1"/>
      <c r="I51" s="1"/>
      <c r="J51" s="1"/>
    </row>
    <row r="53" spans="1:12" x14ac:dyDescent="0.25">
      <c r="A53" s="7" t="s">
        <v>22</v>
      </c>
    </row>
    <row r="55" spans="1:12" x14ac:dyDescent="0.25">
      <c r="A55" s="7" t="s">
        <v>23</v>
      </c>
    </row>
    <row r="56" spans="1:12" x14ac:dyDescent="0.25">
      <c r="A56" s="7">
        <v>1</v>
      </c>
      <c r="B56" t="s">
        <v>89</v>
      </c>
    </row>
    <row r="57" spans="1:12" x14ac:dyDescent="0.25">
      <c r="A57" s="7">
        <v>2</v>
      </c>
      <c r="B57" t="s">
        <v>90</v>
      </c>
    </row>
    <row r="58" spans="1:12" x14ac:dyDescent="0.25">
      <c r="A58" s="7">
        <v>3</v>
      </c>
      <c r="B58" t="s">
        <v>91</v>
      </c>
    </row>
    <row r="59" spans="1:12" x14ac:dyDescent="0.25">
      <c r="A59" s="7">
        <v>4</v>
      </c>
      <c r="B59" t="s">
        <v>92</v>
      </c>
    </row>
    <row r="60" spans="1:12" x14ac:dyDescent="0.25">
      <c r="A60" s="7">
        <v>5</v>
      </c>
      <c r="B60" t="s">
        <v>93</v>
      </c>
    </row>
    <row r="61" spans="1:12" x14ac:dyDescent="0.25">
      <c r="A61" s="7">
        <v>6</v>
      </c>
      <c r="B61" t="s">
        <v>94</v>
      </c>
    </row>
    <row r="63" spans="1:12" ht="60" x14ac:dyDescent="0.25">
      <c r="A63" s="7" t="s">
        <v>25</v>
      </c>
    </row>
    <row r="64" spans="1:12" ht="30" x14ac:dyDescent="0.25">
      <c r="A64" s="7" t="s">
        <v>26</v>
      </c>
    </row>
    <row r="65" spans="1:1" ht="30" x14ac:dyDescent="0.25">
      <c r="A65" s="7" t="s">
        <v>27</v>
      </c>
    </row>
  </sheetData>
  <mergeCells count="3">
    <mergeCell ref="A1:K1"/>
    <mergeCell ref="A3:B3"/>
    <mergeCell ref="B7:D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
  <sheetViews>
    <sheetView topLeftCell="A8" workbookViewId="0">
      <selection activeCell="M43" sqref="M43"/>
    </sheetView>
  </sheetViews>
  <sheetFormatPr defaultRowHeight="15" x14ac:dyDescent="0.25"/>
  <cols>
    <col min="1" max="1" width="37.7109375" style="7" customWidth="1"/>
    <col min="11" max="11" width="14" style="14" customWidth="1"/>
  </cols>
  <sheetData>
    <row r="1" spans="1:12" x14ac:dyDescent="0.25">
      <c r="A1" s="44" t="s">
        <v>95</v>
      </c>
      <c r="B1" s="44"/>
      <c r="C1" s="44"/>
      <c r="D1" s="44"/>
      <c r="E1" s="44"/>
      <c r="F1" s="44"/>
      <c r="G1" s="44"/>
      <c r="H1" s="44"/>
      <c r="I1" s="44"/>
      <c r="J1" s="44"/>
      <c r="K1" s="44"/>
    </row>
    <row r="2" spans="1:12" x14ac:dyDescent="0.25">
      <c r="A2" s="7" t="s">
        <v>0</v>
      </c>
    </row>
    <row r="3" spans="1:12" x14ac:dyDescent="0.25">
      <c r="A3" s="42" t="s">
        <v>1</v>
      </c>
      <c r="B3" s="42"/>
    </row>
    <row r="4" spans="1:12" x14ac:dyDescent="0.25">
      <c r="A4" s="7" t="s">
        <v>2</v>
      </c>
    </row>
    <row r="6" spans="1:12" x14ac:dyDescent="0.25">
      <c r="A6" s="14" t="s">
        <v>10</v>
      </c>
    </row>
    <row r="7" spans="1:12" ht="30" x14ac:dyDescent="0.25">
      <c r="A7" s="7" t="s">
        <v>18</v>
      </c>
      <c r="B7" s="14">
        <v>2010</v>
      </c>
      <c r="C7" s="14">
        <v>2011</v>
      </c>
      <c r="D7" s="14">
        <v>2012</v>
      </c>
      <c r="E7" s="14">
        <v>2013</v>
      </c>
      <c r="F7" s="14">
        <v>2014</v>
      </c>
      <c r="G7" s="14">
        <v>2015</v>
      </c>
      <c r="H7" s="14">
        <v>2016</v>
      </c>
      <c r="I7" s="14">
        <v>2017</v>
      </c>
      <c r="J7" s="14">
        <v>2018</v>
      </c>
      <c r="K7" s="22" t="s">
        <v>50</v>
      </c>
    </row>
    <row r="8" spans="1:12" x14ac:dyDescent="0.25">
      <c r="B8" s="14" t="s">
        <v>42</v>
      </c>
      <c r="C8" s="14"/>
      <c r="D8" s="14"/>
      <c r="E8" s="14"/>
      <c r="F8" s="14"/>
      <c r="G8" s="14"/>
      <c r="H8" s="14"/>
      <c r="I8" s="14"/>
      <c r="J8" s="14"/>
    </row>
    <row r="9" spans="1:12" x14ac:dyDescent="0.25">
      <c r="A9" s="33" t="s">
        <v>21</v>
      </c>
      <c r="B9" s="34">
        <v>21181</v>
      </c>
      <c r="C9" s="34">
        <v>21315</v>
      </c>
      <c r="D9" s="34">
        <v>21921</v>
      </c>
      <c r="E9" s="34">
        <v>22586</v>
      </c>
      <c r="F9" s="34">
        <v>21988</v>
      </c>
      <c r="G9" s="34">
        <v>21176</v>
      </c>
      <c r="H9" s="34">
        <v>20314</v>
      </c>
      <c r="I9" s="34">
        <v>20314</v>
      </c>
      <c r="J9" s="34">
        <v>21253</v>
      </c>
      <c r="K9" s="35">
        <f>(J9-B9)/B9</f>
        <v>3.3992729332892688E-3</v>
      </c>
      <c r="L9" s="3">
        <f>K9/8</f>
        <v>4.2490911666115861E-4</v>
      </c>
    </row>
    <row r="10" spans="1:12" x14ac:dyDescent="0.25">
      <c r="A10" s="36" t="s">
        <v>51</v>
      </c>
      <c r="B10" s="37">
        <v>839</v>
      </c>
      <c r="C10" s="37">
        <v>896</v>
      </c>
      <c r="D10" s="37">
        <v>889</v>
      </c>
      <c r="E10" s="37">
        <v>936</v>
      </c>
      <c r="F10" s="37">
        <v>940</v>
      </c>
      <c r="G10" s="37">
        <v>935</v>
      </c>
      <c r="H10" s="37">
        <v>903</v>
      </c>
      <c r="I10" s="37">
        <v>822</v>
      </c>
      <c r="J10" s="37">
        <v>865</v>
      </c>
      <c r="K10" s="35">
        <f>(J10-B10)/B10</f>
        <v>3.098927294398093E-2</v>
      </c>
      <c r="L10" s="3">
        <f>K10/8</f>
        <v>3.8736591179976162E-3</v>
      </c>
    </row>
    <row r="11" spans="1:12" x14ac:dyDescent="0.25">
      <c r="A11" s="7" t="s">
        <v>52</v>
      </c>
      <c r="B11">
        <v>15</v>
      </c>
      <c r="C11">
        <v>16</v>
      </c>
      <c r="D11">
        <v>16</v>
      </c>
      <c r="E11">
        <v>17</v>
      </c>
      <c r="F11">
        <v>18</v>
      </c>
      <c r="G11">
        <v>18</v>
      </c>
      <c r="H11">
        <v>22</v>
      </c>
      <c r="I11">
        <v>22</v>
      </c>
      <c r="J11">
        <v>24</v>
      </c>
      <c r="K11" s="39">
        <f t="shared" ref="K11:K48" si="0">(J11-B11)/B11</f>
        <v>0.6</v>
      </c>
      <c r="L11" s="3">
        <f t="shared" ref="L11:L48" si="1">K11/8</f>
        <v>7.4999999999999997E-2</v>
      </c>
    </row>
    <row r="12" spans="1:12" x14ac:dyDescent="0.25">
      <c r="A12" s="7" t="s">
        <v>53</v>
      </c>
      <c r="B12">
        <v>9</v>
      </c>
      <c r="C12">
        <v>7</v>
      </c>
      <c r="D12">
        <v>6</v>
      </c>
      <c r="E12">
        <v>10</v>
      </c>
      <c r="F12">
        <v>11</v>
      </c>
      <c r="G12">
        <v>10</v>
      </c>
      <c r="H12">
        <v>12</v>
      </c>
      <c r="I12">
        <v>13</v>
      </c>
      <c r="J12">
        <v>14</v>
      </c>
      <c r="K12" s="39">
        <f t="shared" si="0"/>
        <v>0.55555555555555558</v>
      </c>
      <c r="L12" s="3">
        <f t="shared" si="1"/>
        <v>6.9444444444444448E-2</v>
      </c>
    </row>
    <row r="13" spans="1:12" x14ac:dyDescent="0.25">
      <c r="A13" s="7" t="s">
        <v>54</v>
      </c>
      <c r="B13">
        <v>389</v>
      </c>
      <c r="C13">
        <v>420</v>
      </c>
      <c r="D13">
        <v>415</v>
      </c>
      <c r="E13">
        <v>417</v>
      </c>
      <c r="F13">
        <v>430</v>
      </c>
      <c r="G13">
        <v>437</v>
      </c>
      <c r="H13">
        <v>454</v>
      </c>
      <c r="I13">
        <v>409</v>
      </c>
      <c r="J13">
        <v>425</v>
      </c>
      <c r="K13" s="21">
        <f t="shared" si="0"/>
        <v>9.2544987146529561E-2</v>
      </c>
      <c r="L13" s="3">
        <f t="shared" si="1"/>
        <v>1.1568123393316195E-2</v>
      </c>
    </row>
    <row r="14" spans="1:12" x14ac:dyDescent="0.25">
      <c r="A14" s="7" t="s">
        <v>55</v>
      </c>
      <c r="B14">
        <v>426</v>
      </c>
      <c r="C14">
        <v>452</v>
      </c>
      <c r="D14">
        <v>452</v>
      </c>
      <c r="E14">
        <v>492</v>
      </c>
      <c r="F14">
        <v>482</v>
      </c>
      <c r="G14">
        <v>470</v>
      </c>
      <c r="H14">
        <v>414</v>
      </c>
      <c r="I14">
        <v>379</v>
      </c>
      <c r="J14">
        <v>402</v>
      </c>
      <c r="K14" s="21">
        <f t="shared" si="0"/>
        <v>-5.6338028169014086E-2</v>
      </c>
      <c r="L14" s="3">
        <f t="shared" si="1"/>
        <v>-7.0422535211267607E-3</v>
      </c>
    </row>
    <row r="15" spans="1:12" x14ac:dyDescent="0.25">
      <c r="A15" s="36" t="s">
        <v>56</v>
      </c>
      <c r="B15" s="38">
        <v>2328</v>
      </c>
      <c r="C15" s="38">
        <v>2418</v>
      </c>
      <c r="D15" s="38">
        <v>2367</v>
      </c>
      <c r="E15" s="38">
        <v>2515</v>
      </c>
      <c r="F15" s="38">
        <v>2433</v>
      </c>
      <c r="G15" s="38">
        <v>2421</v>
      </c>
      <c r="H15" s="38">
        <v>2353</v>
      </c>
      <c r="I15" s="38">
        <v>2196</v>
      </c>
      <c r="J15" s="38">
        <v>2376</v>
      </c>
      <c r="K15" s="35">
        <f t="shared" si="0"/>
        <v>2.0618556701030927E-2</v>
      </c>
      <c r="L15" s="3">
        <f t="shared" si="1"/>
        <v>2.5773195876288659E-3</v>
      </c>
    </row>
    <row r="16" spans="1:12" x14ac:dyDescent="0.25">
      <c r="A16" s="7" t="s">
        <v>57</v>
      </c>
      <c r="B16" s="1">
        <v>1898</v>
      </c>
      <c r="C16" s="1">
        <v>1974</v>
      </c>
      <c r="D16" s="1">
        <v>1923</v>
      </c>
      <c r="E16" s="1">
        <v>2040</v>
      </c>
      <c r="F16" s="1">
        <v>1967</v>
      </c>
      <c r="G16" s="1">
        <v>1947</v>
      </c>
      <c r="H16" s="1">
        <v>1849</v>
      </c>
      <c r="I16" s="1">
        <v>1726</v>
      </c>
      <c r="J16" s="1">
        <v>1866</v>
      </c>
      <c r="K16" s="21">
        <f t="shared" si="0"/>
        <v>-1.6859852476290831E-2</v>
      </c>
      <c r="L16" s="3">
        <f t="shared" si="1"/>
        <v>-2.1074815595363539E-3</v>
      </c>
    </row>
    <row r="17" spans="1:12" x14ac:dyDescent="0.25">
      <c r="A17" s="7" t="s">
        <v>58</v>
      </c>
      <c r="B17">
        <v>430</v>
      </c>
      <c r="C17">
        <v>443</v>
      </c>
      <c r="D17">
        <v>443</v>
      </c>
      <c r="E17">
        <v>475</v>
      </c>
      <c r="F17">
        <v>465</v>
      </c>
      <c r="G17">
        <v>474</v>
      </c>
      <c r="H17">
        <v>504</v>
      </c>
      <c r="I17">
        <v>470</v>
      </c>
      <c r="J17">
        <v>510</v>
      </c>
      <c r="K17" s="21">
        <f t="shared" si="0"/>
        <v>0.18604651162790697</v>
      </c>
      <c r="L17" s="3">
        <f t="shared" si="1"/>
        <v>2.3255813953488372E-2</v>
      </c>
    </row>
    <row r="18" spans="1:12" x14ac:dyDescent="0.25">
      <c r="A18" s="36" t="s">
        <v>59</v>
      </c>
      <c r="B18" s="38">
        <v>4819</v>
      </c>
      <c r="C18" s="38">
        <v>4628</v>
      </c>
      <c r="D18" s="38">
        <v>4805</v>
      </c>
      <c r="E18" s="38">
        <v>5459</v>
      </c>
      <c r="F18" s="38">
        <v>4813</v>
      </c>
      <c r="G18" s="38">
        <v>4289</v>
      </c>
      <c r="H18" s="38">
        <v>3783</v>
      </c>
      <c r="I18" s="38">
        <v>3714</v>
      </c>
      <c r="J18" s="38">
        <v>3853</v>
      </c>
      <c r="K18" s="35">
        <f t="shared" si="0"/>
        <v>-0.20045652625025939</v>
      </c>
      <c r="L18" s="3">
        <f t="shared" si="1"/>
        <v>-2.5057065781282424E-2</v>
      </c>
    </row>
    <row r="19" spans="1:12" x14ac:dyDescent="0.25">
      <c r="A19" s="7" t="s">
        <v>60</v>
      </c>
      <c r="B19">
        <v>101</v>
      </c>
      <c r="C19">
        <v>91</v>
      </c>
      <c r="D19">
        <v>92</v>
      </c>
      <c r="E19">
        <v>86</v>
      </c>
      <c r="F19">
        <v>77</v>
      </c>
      <c r="G19">
        <v>63</v>
      </c>
      <c r="H19">
        <v>11</v>
      </c>
      <c r="I19">
        <v>11</v>
      </c>
      <c r="J19">
        <v>12</v>
      </c>
      <c r="K19" s="39">
        <f t="shared" si="0"/>
        <v>-0.88118811881188119</v>
      </c>
      <c r="L19" s="3">
        <f t="shared" si="1"/>
        <v>-0.11014851485148515</v>
      </c>
    </row>
    <row r="20" spans="1:12" x14ac:dyDescent="0.25">
      <c r="A20" s="7" t="s">
        <v>61</v>
      </c>
      <c r="B20">
        <v>49</v>
      </c>
      <c r="C20">
        <v>44</v>
      </c>
      <c r="D20">
        <v>48</v>
      </c>
      <c r="E20">
        <v>52</v>
      </c>
      <c r="F20">
        <v>49</v>
      </c>
      <c r="G20">
        <v>47</v>
      </c>
      <c r="H20">
        <v>46</v>
      </c>
      <c r="I20">
        <v>46</v>
      </c>
      <c r="J20">
        <v>45</v>
      </c>
      <c r="K20" s="21">
        <f t="shared" si="0"/>
        <v>-8.1632653061224483E-2</v>
      </c>
      <c r="L20" s="3">
        <f t="shared" si="1"/>
        <v>-1.020408163265306E-2</v>
      </c>
    </row>
    <row r="21" spans="1:12" x14ac:dyDescent="0.25">
      <c r="A21" s="7" t="s">
        <v>62</v>
      </c>
      <c r="B21" s="1">
        <v>1023</v>
      </c>
      <c r="C21">
        <v>874</v>
      </c>
      <c r="D21">
        <v>969</v>
      </c>
      <c r="E21">
        <v>771</v>
      </c>
      <c r="F21">
        <v>591</v>
      </c>
      <c r="G21">
        <v>505</v>
      </c>
      <c r="H21">
        <v>451</v>
      </c>
      <c r="I21">
        <v>472</v>
      </c>
      <c r="J21">
        <v>489</v>
      </c>
      <c r="K21" s="39">
        <f t="shared" si="0"/>
        <v>-0.52199413489736068</v>
      </c>
      <c r="L21" s="3">
        <f t="shared" si="1"/>
        <v>-6.5249266862170086E-2</v>
      </c>
    </row>
    <row r="22" spans="1:12" x14ac:dyDescent="0.25">
      <c r="A22" s="7" t="s">
        <v>63</v>
      </c>
      <c r="B22" s="1">
        <v>1387</v>
      </c>
      <c r="C22" s="1">
        <v>1432</v>
      </c>
      <c r="D22" s="1">
        <v>1509</v>
      </c>
      <c r="E22" s="1">
        <v>2073</v>
      </c>
      <c r="F22" s="1">
        <v>1719</v>
      </c>
      <c r="G22" s="1">
        <v>1508</v>
      </c>
      <c r="H22" s="1">
        <v>1325</v>
      </c>
      <c r="I22" s="1">
        <v>1206</v>
      </c>
      <c r="J22" s="1">
        <v>1238</v>
      </c>
      <c r="K22" s="21">
        <f t="shared" si="0"/>
        <v>-0.10742609949531362</v>
      </c>
      <c r="L22" s="3">
        <f t="shared" si="1"/>
        <v>-1.3428262436914203E-2</v>
      </c>
    </row>
    <row r="23" spans="1:12" x14ac:dyDescent="0.25">
      <c r="A23" s="7" t="s">
        <v>64</v>
      </c>
      <c r="B23">
        <v>891</v>
      </c>
      <c r="C23">
        <v>857</v>
      </c>
      <c r="D23">
        <v>837</v>
      </c>
      <c r="E23">
        <v>951</v>
      </c>
      <c r="F23">
        <v>895</v>
      </c>
      <c r="G23">
        <v>874</v>
      </c>
      <c r="H23">
        <v>706</v>
      </c>
      <c r="I23">
        <v>722</v>
      </c>
      <c r="J23">
        <v>738</v>
      </c>
      <c r="K23" s="21">
        <f t="shared" si="0"/>
        <v>-0.17171717171717171</v>
      </c>
      <c r="L23" s="3">
        <f t="shared" si="1"/>
        <v>-2.1464646464646464E-2</v>
      </c>
    </row>
    <row r="24" spans="1:12" x14ac:dyDescent="0.25">
      <c r="A24" s="7" t="s">
        <v>65</v>
      </c>
      <c r="B24">
        <v>316</v>
      </c>
      <c r="C24">
        <v>344</v>
      </c>
      <c r="D24">
        <v>346</v>
      </c>
      <c r="E24">
        <v>313</v>
      </c>
      <c r="F24">
        <v>338</v>
      </c>
      <c r="G24">
        <v>362</v>
      </c>
      <c r="H24">
        <v>374</v>
      </c>
      <c r="I24">
        <v>361</v>
      </c>
      <c r="J24">
        <v>384</v>
      </c>
      <c r="K24" s="21">
        <f t="shared" si="0"/>
        <v>0.21518987341772153</v>
      </c>
      <c r="L24" s="3">
        <f t="shared" si="1"/>
        <v>2.6898734177215191E-2</v>
      </c>
    </row>
    <row r="25" spans="1:12" x14ac:dyDescent="0.25">
      <c r="A25" s="7" t="s">
        <v>66</v>
      </c>
      <c r="B25" s="1">
        <v>1053</v>
      </c>
      <c r="C25">
        <v>985</v>
      </c>
      <c r="D25" s="1">
        <v>1004</v>
      </c>
      <c r="E25" s="1">
        <v>1214</v>
      </c>
      <c r="F25" s="1">
        <v>1145</v>
      </c>
      <c r="G25">
        <v>929</v>
      </c>
      <c r="H25">
        <v>870</v>
      </c>
      <c r="I25">
        <v>896</v>
      </c>
      <c r="J25">
        <v>946</v>
      </c>
      <c r="K25" s="21">
        <f t="shared" si="0"/>
        <v>-0.10161443494776828</v>
      </c>
      <c r="L25" s="3">
        <f t="shared" si="1"/>
        <v>-1.2701804368471036E-2</v>
      </c>
    </row>
    <row r="26" spans="1:12" x14ac:dyDescent="0.25">
      <c r="A26" s="36" t="s">
        <v>67</v>
      </c>
      <c r="B26" s="38">
        <v>5702</v>
      </c>
      <c r="C26" s="38">
        <v>5664</v>
      </c>
      <c r="D26" s="38">
        <v>5791</v>
      </c>
      <c r="E26" s="38">
        <v>5615</v>
      </c>
      <c r="F26" s="38">
        <v>5701</v>
      </c>
      <c r="G26" s="38">
        <v>5153</v>
      </c>
      <c r="H26" s="38">
        <v>4628</v>
      </c>
      <c r="I26" s="38">
        <v>4686</v>
      </c>
      <c r="J26" s="38">
        <v>4911</v>
      </c>
      <c r="K26" s="35">
        <f t="shared" si="0"/>
        <v>-0.13872325499824623</v>
      </c>
      <c r="L26" s="3">
        <f t="shared" si="1"/>
        <v>-1.7340406874780778E-2</v>
      </c>
    </row>
    <row r="27" spans="1:12" x14ac:dyDescent="0.25">
      <c r="A27" s="7" t="s">
        <v>68</v>
      </c>
      <c r="B27" s="1">
        <v>1164</v>
      </c>
      <c r="C27">
        <v>981</v>
      </c>
      <c r="D27">
        <v>841</v>
      </c>
      <c r="E27">
        <v>791</v>
      </c>
      <c r="F27">
        <v>308</v>
      </c>
      <c r="G27">
        <v>179</v>
      </c>
      <c r="H27">
        <v>35</v>
      </c>
      <c r="I27">
        <v>36</v>
      </c>
      <c r="J27">
        <v>37</v>
      </c>
      <c r="K27" s="39">
        <f t="shared" si="0"/>
        <v>-0.96821305841924399</v>
      </c>
      <c r="L27" s="3">
        <f t="shared" si="1"/>
        <v>-0.1210266323024055</v>
      </c>
    </row>
    <row r="28" spans="1:12" x14ac:dyDescent="0.25">
      <c r="A28" s="7" t="s">
        <v>69</v>
      </c>
      <c r="B28">
        <v>817</v>
      </c>
      <c r="C28">
        <v>848</v>
      </c>
      <c r="D28">
        <v>870</v>
      </c>
      <c r="E28" s="1">
        <v>1024</v>
      </c>
      <c r="F28">
        <v>805</v>
      </c>
      <c r="G28">
        <v>670</v>
      </c>
      <c r="H28">
        <v>558</v>
      </c>
      <c r="I28">
        <v>571</v>
      </c>
      <c r="J28">
        <v>617</v>
      </c>
      <c r="K28" s="21">
        <f t="shared" si="0"/>
        <v>-0.24479804161566707</v>
      </c>
      <c r="L28" s="3">
        <f t="shared" si="1"/>
        <v>-3.0599755201958383E-2</v>
      </c>
    </row>
    <row r="29" spans="1:12" x14ac:dyDescent="0.25">
      <c r="A29" s="7" t="s">
        <v>70</v>
      </c>
      <c r="B29" s="1">
        <v>1283</v>
      </c>
      <c r="C29" s="1">
        <v>1231</v>
      </c>
      <c r="D29" s="1">
        <v>1277</v>
      </c>
      <c r="E29" s="1">
        <v>1265</v>
      </c>
      <c r="F29" s="1">
        <v>1176</v>
      </c>
      <c r="G29" s="1">
        <v>1101</v>
      </c>
      <c r="H29" s="1">
        <v>1065</v>
      </c>
      <c r="I29" s="1">
        <v>1150</v>
      </c>
      <c r="J29" s="1">
        <v>1123</v>
      </c>
      <c r="K29" s="21">
        <f t="shared" si="0"/>
        <v>-0.12470771628994544</v>
      </c>
      <c r="L29" s="3">
        <f t="shared" si="1"/>
        <v>-1.558846453624318E-2</v>
      </c>
    </row>
    <row r="30" spans="1:12" x14ac:dyDescent="0.25">
      <c r="A30" s="7" t="s">
        <v>71</v>
      </c>
      <c r="B30">
        <v>32</v>
      </c>
      <c r="C30">
        <v>40</v>
      </c>
      <c r="D30">
        <v>61</v>
      </c>
      <c r="E30">
        <v>79</v>
      </c>
      <c r="F30">
        <v>69</v>
      </c>
      <c r="G30">
        <v>56</v>
      </c>
      <c r="H30">
        <v>33</v>
      </c>
      <c r="I30">
        <v>34</v>
      </c>
      <c r="J30">
        <v>36</v>
      </c>
      <c r="K30" s="21">
        <f t="shared" si="0"/>
        <v>0.125</v>
      </c>
      <c r="L30" s="3">
        <f t="shared" si="1"/>
        <v>1.5625E-2</v>
      </c>
    </row>
    <row r="31" spans="1:12" x14ac:dyDescent="0.25">
      <c r="A31" s="7" t="s">
        <v>72</v>
      </c>
      <c r="B31">
        <v>56</v>
      </c>
      <c r="C31">
        <v>47</v>
      </c>
      <c r="D31">
        <v>55</v>
      </c>
      <c r="E31">
        <v>84</v>
      </c>
      <c r="F31">
        <v>89</v>
      </c>
      <c r="G31">
        <v>88</v>
      </c>
      <c r="H31">
        <v>125</v>
      </c>
      <c r="I31">
        <v>129</v>
      </c>
      <c r="J31">
        <v>141</v>
      </c>
      <c r="K31" s="39">
        <f t="shared" si="0"/>
        <v>1.5178571428571428</v>
      </c>
      <c r="L31" s="3">
        <f t="shared" si="1"/>
        <v>0.18973214285714285</v>
      </c>
    </row>
    <row r="32" spans="1:12" x14ac:dyDescent="0.25">
      <c r="A32" s="7" t="s">
        <v>73</v>
      </c>
      <c r="B32" s="1">
        <v>2350</v>
      </c>
      <c r="C32" s="1">
        <v>2517</v>
      </c>
      <c r="D32" s="1">
        <v>2687</v>
      </c>
      <c r="E32" s="1">
        <v>2373</v>
      </c>
      <c r="F32" s="1">
        <v>3254</v>
      </c>
      <c r="G32" s="1">
        <v>3059</v>
      </c>
      <c r="H32" s="1">
        <v>2812</v>
      </c>
      <c r="I32" s="1">
        <v>2768</v>
      </c>
      <c r="J32" s="1">
        <v>2956</v>
      </c>
      <c r="K32" s="21">
        <f t="shared" si="0"/>
        <v>0.25787234042553192</v>
      </c>
      <c r="L32" s="3">
        <f t="shared" si="1"/>
        <v>3.223404255319149E-2</v>
      </c>
    </row>
    <row r="33" spans="1:12" x14ac:dyDescent="0.25">
      <c r="A33" s="36" t="s">
        <v>74</v>
      </c>
      <c r="B33" s="38">
        <v>2890</v>
      </c>
      <c r="C33" s="38">
        <v>2993</v>
      </c>
      <c r="D33" s="38">
        <v>3298</v>
      </c>
      <c r="E33" s="38">
        <v>2941</v>
      </c>
      <c r="F33" s="38">
        <v>2926</v>
      </c>
      <c r="G33" s="38">
        <v>3156</v>
      </c>
      <c r="H33" s="38">
        <v>3364</v>
      </c>
      <c r="I33" s="38">
        <v>3662</v>
      </c>
      <c r="J33" s="38">
        <v>3925</v>
      </c>
      <c r="K33" s="35">
        <f t="shared" si="0"/>
        <v>0.35813148788927335</v>
      </c>
      <c r="L33" s="3">
        <f t="shared" si="1"/>
        <v>4.4766435986159168E-2</v>
      </c>
    </row>
    <row r="34" spans="1:12" x14ac:dyDescent="0.25">
      <c r="A34" s="7" t="s">
        <v>75</v>
      </c>
      <c r="B34">
        <v>785</v>
      </c>
      <c r="C34">
        <v>636</v>
      </c>
      <c r="D34">
        <v>690</v>
      </c>
      <c r="E34">
        <v>689</v>
      </c>
      <c r="F34">
        <v>694</v>
      </c>
      <c r="G34">
        <v>967</v>
      </c>
      <c r="H34" s="1">
        <v>1092</v>
      </c>
      <c r="I34" s="1">
        <v>1170</v>
      </c>
      <c r="J34" s="1">
        <v>1293</v>
      </c>
      <c r="K34" s="39">
        <f t="shared" si="0"/>
        <v>0.64713375796178341</v>
      </c>
      <c r="L34" s="3">
        <f t="shared" si="1"/>
        <v>8.0891719745222926E-2</v>
      </c>
    </row>
    <row r="35" spans="1:12" x14ac:dyDescent="0.25">
      <c r="A35" s="7" t="s">
        <v>76</v>
      </c>
      <c r="B35" s="1">
        <v>1393</v>
      </c>
      <c r="C35" s="1">
        <v>1675</v>
      </c>
      <c r="D35" s="1">
        <v>1720</v>
      </c>
      <c r="E35" s="1">
        <v>1614</v>
      </c>
      <c r="F35" s="1">
        <v>1598</v>
      </c>
      <c r="G35" s="1">
        <v>1561</v>
      </c>
      <c r="H35" s="1">
        <v>1642</v>
      </c>
      <c r="I35" s="1">
        <v>1630</v>
      </c>
      <c r="J35" s="1">
        <v>1668</v>
      </c>
      <c r="K35" s="21">
        <f t="shared" si="0"/>
        <v>0.19741564967695621</v>
      </c>
      <c r="L35" s="3">
        <f t="shared" si="1"/>
        <v>2.4676956209619526E-2</v>
      </c>
    </row>
    <row r="36" spans="1:12" x14ac:dyDescent="0.25">
      <c r="A36" s="7" t="s">
        <v>77</v>
      </c>
      <c r="B36">
        <v>712</v>
      </c>
      <c r="C36">
        <v>683</v>
      </c>
      <c r="D36">
        <v>888</v>
      </c>
      <c r="E36">
        <v>638</v>
      </c>
      <c r="F36">
        <v>634</v>
      </c>
      <c r="G36">
        <v>628</v>
      </c>
      <c r="H36">
        <v>629</v>
      </c>
      <c r="I36">
        <v>862</v>
      </c>
      <c r="J36">
        <v>964</v>
      </c>
      <c r="K36" s="21">
        <f t="shared" si="0"/>
        <v>0.3539325842696629</v>
      </c>
      <c r="L36" s="3">
        <f t="shared" si="1"/>
        <v>4.4241573033707862E-2</v>
      </c>
    </row>
    <row r="37" spans="1:12" x14ac:dyDescent="0.25">
      <c r="A37" s="36" t="s">
        <v>78</v>
      </c>
      <c r="B37" s="37">
        <v>149</v>
      </c>
      <c r="C37" s="37">
        <v>141</v>
      </c>
      <c r="D37" s="37">
        <v>151</v>
      </c>
      <c r="E37" s="37">
        <v>163</v>
      </c>
      <c r="F37" s="37">
        <v>175</v>
      </c>
      <c r="G37" s="37">
        <v>217</v>
      </c>
      <c r="H37" s="37">
        <v>237</v>
      </c>
      <c r="I37" s="37">
        <v>179</v>
      </c>
      <c r="J37" s="37">
        <v>157</v>
      </c>
      <c r="K37" s="35">
        <f t="shared" si="0"/>
        <v>5.3691275167785234E-2</v>
      </c>
      <c r="L37" s="3">
        <f t="shared" si="1"/>
        <v>6.7114093959731542E-3</v>
      </c>
    </row>
    <row r="38" spans="1:12" x14ac:dyDescent="0.25">
      <c r="A38" s="7" t="s">
        <v>79</v>
      </c>
      <c r="B38">
        <v>55</v>
      </c>
      <c r="C38">
        <v>52</v>
      </c>
      <c r="D38">
        <v>55</v>
      </c>
      <c r="E38">
        <v>49</v>
      </c>
      <c r="F38">
        <v>49</v>
      </c>
      <c r="G38">
        <v>50</v>
      </c>
      <c r="H38">
        <v>52</v>
      </c>
      <c r="I38">
        <v>46</v>
      </c>
      <c r="J38">
        <v>44</v>
      </c>
      <c r="K38" s="21">
        <f t="shared" si="0"/>
        <v>-0.2</v>
      </c>
      <c r="L38" s="3">
        <f t="shared" si="1"/>
        <v>-2.5000000000000001E-2</v>
      </c>
    </row>
    <row r="39" spans="1:12" x14ac:dyDescent="0.25">
      <c r="A39" s="7" t="s">
        <v>80</v>
      </c>
      <c r="B39">
        <v>94</v>
      </c>
      <c r="C39">
        <v>89</v>
      </c>
      <c r="D39">
        <v>95</v>
      </c>
      <c r="E39">
        <v>114</v>
      </c>
      <c r="F39">
        <v>126</v>
      </c>
      <c r="G39">
        <v>167</v>
      </c>
      <c r="H39">
        <v>185</v>
      </c>
      <c r="I39">
        <v>134</v>
      </c>
      <c r="J39">
        <v>113</v>
      </c>
      <c r="K39" s="21">
        <f t="shared" si="0"/>
        <v>0.20212765957446807</v>
      </c>
      <c r="L39" s="3">
        <f t="shared" si="1"/>
        <v>2.5265957446808509E-2</v>
      </c>
    </row>
    <row r="40" spans="1:12" x14ac:dyDescent="0.25">
      <c r="A40" s="36" t="s">
        <v>81</v>
      </c>
      <c r="B40" s="38">
        <v>1287</v>
      </c>
      <c r="C40" s="38">
        <v>1319</v>
      </c>
      <c r="D40" s="38">
        <v>1366</v>
      </c>
      <c r="E40" s="38">
        <v>1432</v>
      </c>
      <c r="F40" s="38">
        <v>1411</v>
      </c>
      <c r="G40" s="38">
        <v>1439</v>
      </c>
      <c r="H40" s="38">
        <v>1420</v>
      </c>
      <c r="I40" s="38">
        <v>1397</v>
      </c>
      <c r="J40" s="38">
        <v>1411</v>
      </c>
      <c r="K40" s="35">
        <f t="shared" si="0"/>
        <v>9.6348096348096351E-2</v>
      </c>
      <c r="L40" s="3">
        <f t="shared" si="1"/>
        <v>1.2043512043512044E-2</v>
      </c>
    </row>
    <row r="41" spans="1:12" ht="30" x14ac:dyDescent="0.25">
      <c r="A41" s="36" t="s">
        <v>82</v>
      </c>
      <c r="B41" s="38">
        <v>2983</v>
      </c>
      <c r="C41" s="38">
        <v>3080</v>
      </c>
      <c r="D41" s="38">
        <v>3100</v>
      </c>
      <c r="E41" s="38">
        <v>3332</v>
      </c>
      <c r="F41" s="38">
        <v>3377</v>
      </c>
      <c r="G41" s="38">
        <v>3362</v>
      </c>
      <c r="H41" s="38">
        <v>3362</v>
      </c>
      <c r="I41" s="38">
        <v>3384</v>
      </c>
      <c r="J41" s="38">
        <v>3462</v>
      </c>
      <c r="K41" s="35">
        <f t="shared" si="0"/>
        <v>0.16057660073751256</v>
      </c>
      <c r="L41" s="3">
        <f t="shared" si="1"/>
        <v>2.0072075092189071E-2</v>
      </c>
    </row>
    <row r="42" spans="1:12" x14ac:dyDescent="0.25">
      <c r="A42" s="36" t="s">
        <v>83</v>
      </c>
      <c r="B42" s="37">
        <v>186</v>
      </c>
      <c r="C42" s="37">
        <v>177</v>
      </c>
      <c r="D42" s="37">
        <v>154</v>
      </c>
      <c r="E42" s="37">
        <v>194</v>
      </c>
      <c r="F42" s="37">
        <v>211</v>
      </c>
      <c r="G42" s="37">
        <v>206</v>
      </c>
      <c r="H42" s="37">
        <v>265</v>
      </c>
      <c r="I42" s="37">
        <v>273</v>
      </c>
      <c r="J42" s="37">
        <v>295</v>
      </c>
      <c r="K42" s="39">
        <f t="shared" si="0"/>
        <v>0.58602150537634412</v>
      </c>
      <c r="L42" s="3">
        <f t="shared" si="1"/>
        <v>7.3252688172043015E-2</v>
      </c>
    </row>
    <row r="43" spans="1:12" x14ac:dyDescent="0.25">
      <c r="K43" s="21"/>
      <c r="L43" s="3"/>
    </row>
    <row r="44" spans="1:12" s="14" customFormat="1" x14ac:dyDescent="0.25">
      <c r="A44" s="31" t="s">
        <v>84</v>
      </c>
      <c r="B44" s="32">
        <v>3356</v>
      </c>
      <c r="C44" s="32">
        <v>3565</v>
      </c>
      <c r="D44" s="32">
        <v>3585</v>
      </c>
      <c r="E44" s="32">
        <v>3762</v>
      </c>
      <c r="F44" s="32">
        <v>3684</v>
      </c>
      <c r="G44" s="32">
        <v>3708</v>
      </c>
      <c r="H44" s="32">
        <v>3671</v>
      </c>
      <c r="I44" s="32">
        <v>3617</v>
      </c>
      <c r="J44" s="32">
        <v>3861</v>
      </c>
      <c r="K44" s="21">
        <f t="shared" si="0"/>
        <v>0.15047675804529201</v>
      </c>
      <c r="L44" s="3">
        <f t="shared" si="1"/>
        <v>1.8809594755661501E-2</v>
      </c>
    </row>
    <row r="45" spans="1:12" x14ac:dyDescent="0.25">
      <c r="A45" s="7" t="s">
        <v>85</v>
      </c>
      <c r="B45" s="1">
        <v>1436</v>
      </c>
      <c r="C45" s="1">
        <v>1600</v>
      </c>
      <c r="D45" s="1">
        <v>1527</v>
      </c>
      <c r="E45" s="1">
        <v>1620</v>
      </c>
      <c r="F45" s="1">
        <v>1591</v>
      </c>
      <c r="G45" s="1">
        <v>1617</v>
      </c>
      <c r="H45" s="1">
        <v>1661</v>
      </c>
      <c r="I45" s="1">
        <v>1633</v>
      </c>
      <c r="J45" s="1">
        <v>1858</v>
      </c>
      <c r="K45" s="21">
        <f t="shared" si="0"/>
        <v>0.29387186629526463</v>
      </c>
      <c r="L45" s="3">
        <f t="shared" si="1"/>
        <v>3.6733983286908078E-2</v>
      </c>
    </row>
    <row r="46" spans="1:12" x14ac:dyDescent="0.25">
      <c r="A46" s="7" t="s">
        <v>86</v>
      </c>
      <c r="B46">
        <v>243</v>
      </c>
      <c r="C46">
        <v>249</v>
      </c>
      <c r="D46">
        <v>245</v>
      </c>
      <c r="E46">
        <v>270</v>
      </c>
      <c r="F46">
        <v>261</v>
      </c>
      <c r="G46">
        <v>249</v>
      </c>
      <c r="H46">
        <v>230</v>
      </c>
      <c r="I46">
        <v>227</v>
      </c>
      <c r="J46">
        <v>231</v>
      </c>
      <c r="K46" s="21">
        <f t="shared" si="0"/>
        <v>-4.9382716049382713E-2</v>
      </c>
      <c r="L46" s="3">
        <f t="shared" si="1"/>
        <v>-6.1728395061728392E-3</v>
      </c>
    </row>
    <row r="47" spans="1:12" x14ac:dyDescent="0.25">
      <c r="A47" s="7" t="s">
        <v>87</v>
      </c>
      <c r="B47" s="1">
        <v>1351</v>
      </c>
      <c r="C47" s="1">
        <v>1379</v>
      </c>
      <c r="D47" s="1">
        <v>1451</v>
      </c>
      <c r="E47" s="1">
        <v>1517</v>
      </c>
      <c r="F47" s="1">
        <v>1500</v>
      </c>
      <c r="G47" s="1">
        <v>1530</v>
      </c>
      <c r="H47" s="1">
        <v>1561</v>
      </c>
      <c r="I47" s="1">
        <v>1533</v>
      </c>
      <c r="J47" s="1">
        <v>1546</v>
      </c>
      <c r="K47" s="21">
        <f t="shared" si="0"/>
        <v>0.14433752775721687</v>
      </c>
      <c r="L47" s="3">
        <f t="shared" si="1"/>
        <v>1.8042190969652108E-2</v>
      </c>
    </row>
    <row r="48" spans="1:12" ht="30" x14ac:dyDescent="0.25">
      <c r="A48" s="7" t="s">
        <v>88</v>
      </c>
      <c r="B48">
        <v>326</v>
      </c>
      <c r="C48">
        <v>338</v>
      </c>
      <c r="D48">
        <v>362</v>
      </c>
      <c r="E48">
        <v>354</v>
      </c>
      <c r="F48">
        <v>332</v>
      </c>
      <c r="G48">
        <v>312</v>
      </c>
      <c r="H48">
        <v>218</v>
      </c>
      <c r="I48">
        <v>222</v>
      </c>
      <c r="J48">
        <v>226</v>
      </c>
      <c r="K48" s="21">
        <f t="shared" si="0"/>
        <v>-0.30674846625766872</v>
      </c>
      <c r="L48" s="3">
        <f t="shared" si="1"/>
        <v>-3.834355828220859E-2</v>
      </c>
    </row>
    <row r="50" spans="1:2" x14ac:dyDescent="0.25">
      <c r="A50" s="7" t="s">
        <v>22</v>
      </c>
    </row>
    <row r="52" spans="1:2" x14ac:dyDescent="0.25">
      <c r="A52" s="7" t="s">
        <v>23</v>
      </c>
    </row>
    <row r="53" spans="1:2" x14ac:dyDescent="0.25">
      <c r="A53" s="7">
        <v>1</v>
      </c>
      <c r="B53" t="s">
        <v>89</v>
      </c>
    </row>
    <row r="54" spans="1:2" x14ac:dyDescent="0.25">
      <c r="A54" s="7">
        <v>2</v>
      </c>
      <c r="B54" t="s">
        <v>90</v>
      </c>
    </row>
    <row r="55" spans="1:2" x14ac:dyDescent="0.25">
      <c r="A55" s="7">
        <v>3</v>
      </c>
      <c r="B55" t="s">
        <v>91</v>
      </c>
    </row>
    <row r="56" spans="1:2" x14ac:dyDescent="0.25">
      <c r="A56" s="7">
        <v>4</v>
      </c>
      <c r="B56" t="s">
        <v>92</v>
      </c>
    </row>
    <row r="57" spans="1:2" x14ac:dyDescent="0.25">
      <c r="A57" s="7">
        <v>5</v>
      </c>
      <c r="B57" t="s">
        <v>93</v>
      </c>
    </row>
    <row r="58" spans="1:2" x14ac:dyDescent="0.25">
      <c r="A58" s="7">
        <v>6</v>
      </c>
      <c r="B58" t="s">
        <v>94</v>
      </c>
    </row>
    <row r="60" spans="1:2" ht="60" x14ac:dyDescent="0.25">
      <c r="A60" s="7" t="s">
        <v>43</v>
      </c>
    </row>
    <row r="61" spans="1:2" ht="30" x14ac:dyDescent="0.25">
      <c r="A61" s="7" t="s">
        <v>26</v>
      </c>
    </row>
    <row r="62" spans="1:2" ht="45" x14ac:dyDescent="0.25">
      <c r="A62" s="7" t="s">
        <v>27</v>
      </c>
    </row>
  </sheetData>
  <mergeCells count="2">
    <mergeCell ref="A1:K1"/>
    <mergeCell ref="A3:B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workbookViewId="0">
      <selection activeCell="A17" sqref="A17:B18"/>
    </sheetView>
  </sheetViews>
  <sheetFormatPr defaultRowHeight="15" x14ac:dyDescent="0.25"/>
  <cols>
    <col min="3" max="3" width="12.140625" customWidth="1"/>
    <col min="4" max="16" width="10.7109375" customWidth="1"/>
  </cols>
  <sheetData>
    <row r="1" spans="1:17" x14ac:dyDescent="0.25">
      <c r="A1" t="s">
        <v>47</v>
      </c>
    </row>
    <row r="2" spans="1:17" x14ac:dyDescent="0.25">
      <c r="A2" t="s">
        <v>0</v>
      </c>
    </row>
    <row r="3" spans="1:17" x14ac:dyDescent="0.25">
      <c r="A3" t="s">
        <v>1</v>
      </c>
    </row>
    <row r="4" spans="1:17" x14ac:dyDescent="0.25">
      <c r="A4" t="s">
        <v>2</v>
      </c>
    </row>
    <row r="5" spans="1:17" ht="30" x14ac:dyDescent="0.25">
      <c r="A5" s="7"/>
      <c r="B5" s="7"/>
      <c r="C5" s="13" t="s">
        <v>3</v>
      </c>
      <c r="D5" s="12" t="s">
        <v>29</v>
      </c>
      <c r="E5" s="12" t="s">
        <v>30</v>
      </c>
      <c r="F5" s="12" t="s">
        <v>31</v>
      </c>
      <c r="G5" s="12" t="s">
        <v>32</v>
      </c>
      <c r="H5" s="12" t="s">
        <v>33</v>
      </c>
      <c r="I5" s="12" t="s">
        <v>34</v>
      </c>
      <c r="J5" s="12" t="s">
        <v>35</v>
      </c>
      <c r="K5" s="12" t="s">
        <v>36</v>
      </c>
      <c r="L5" s="12" t="s">
        <v>37</v>
      </c>
      <c r="M5" s="13" t="s">
        <v>38</v>
      </c>
      <c r="N5" s="12" t="s">
        <v>39</v>
      </c>
      <c r="O5" s="12" t="s">
        <v>40</v>
      </c>
      <c r="P5" s="12" t="s">
        <v>41</v>
      </c>
      <c r="Q5" s="11" t="s">
        <v>17</v>
      </c>
    </row>
    <row r="6" spans="1:17" x14ac:dyDescent="0.25">
      <c r="C6" s="4" t="s">
        <v>28</v>
      </c>
      <c r="D6" t="s">
        <v>28</v>
      </c>
      <c r="E6" t="s">
        <v>28</v>
      </c>
      <c r="F6" t="s">
        <v>28</v>
      </c>
      <c r="G6" t="s">
        <v>28</v>
      </c>
      <c r="H6" t="s">
        <v>28</v>
      </c>
      <c r="I6" t="s">
        <v>28</v>
      </c>
      <c r="J6" t="s">
        <v>28</v>
      </c>
      <c r="K6" t="s">
        <v>28</v>
      </c>
      <c r="L6" t="s">
        <v>28</v>
      </c>
      <c r="M6" s="4" t="s">
        <v>28</v>
      </c>
      <c r="N6" t="s">
        <v>28</v>
      </c>
      <c r="O6" t="s">
        <v>28</v>
      </c>
      <c r="P6" t="s">
        <v>28</v>
      </c>
      <c r="Q6" t="s">
        <v>28</v>
      </c>
    </row>
    <row r="7" spans="1:17" x14ac:dyDescent="0.25">
      <c r="C7" s="4" t="s">
        <v>20</v>
      </c>
      <c r="M7" s="4"/>
    </row>
    <row r="8" spans="1:17" ht="30" x14ac:dyDescent="0.25">
      <c r="A8" s="7" t="s">
        <v>21</v>
      </c>
      <c r="B8">
        <v>2010</v>
      </c>
      <c r="C8" s="5">
        <v>45822457</v>
      </c>
      <c r="D8" s="1">
        <v>5736377</v>
      </c>
      <c r="E8" s="1">
        <v>20975526</v>
      </c>
      <c r="F8" s="1">
        <v>43342</v>
      </c>
      <c r="G8" s="1">
        <v>772334</v>
      </c>
      <c r="H8" s="1">
        <v>379306</v>
      </c>
      <c r="I8" s="1">
        <v>780437</v>
      </c>
      <c r="J8" s="1">
        <v>67390</v>
      </c>
      <c r="K8" s="1">
        <v>4577421</v>
      </c>
      <c r="L8" s="1">
        <v>52037</v>
      </c>
      <c r="M8" s="5">
        <v>1350830</v>
      </c>
      <c r="N8" s="1">
        <v>10389617</v>
      </c>
      <c r="O8" s="1">
        <v>110119</v>
      </c>
      <c r="P8" s="1">
        <v>587717</v>
      </c>
      <c r="Q8">
        <v>3</v>
      </c>
    </row>
    <row r="9" spans="1:17" x14ac:dyDescent="0.25">
      <c r="B9">
        <v>2011</v>
      </c>
      <c r="C9" s="5">
        <v>47725608</v>
      </c>
      <c r="D9" s="1">
        <v>6059783</v>
      </c>
      <c r="E9" s="1">
        <v>21958772</v>
      </c>
      <c r="F9" s="1">
        <v>49558</v>
      </c>
      <c r="G9" s="1">
        <v>769362</v>
      </c>
      <c r="H9" s="1">
        <v>409198</v>
      </c>
      <c r="I9" s="1">
        <v>815842</v>
      </c>
      <c r="J9" s="1">
        <v>71724</v>
      </c>
      <c r="K9" s="1">
        <v>4838819</v>
      </c>
      <c r="L9" s="1">
        <v>52764</v>
      </c>
      <c r="M9" s="5">
        <v>1431231</v>
      </c>
      <c r="N9" s="1">
        <v>10574405</v>
      </c>
      <c r="O9" s="1">
        <v>110416</v>
      </c>
      <c r="P9" s="1">
        <v>583730</v>
      </c>
      <c r="Q9">
        <v>2</v>
      </c>
    </row>
    <row r="10" spans="1:17" x14ac:dyDescent="0.25">
      <c r="B10">
        <v>2012</v>
      </c>
      <c r="C10" s="5">
        <v>49275459</v>
      </c>
      <c r="D10" s="1">
        <v>6268265</v>
      </c>
      <c r="E10" s="1">
        <v>22346347</v>
      </c>
      <c r="F10" s="1">
        <v>52224</v>
      </c>
      <c r="G10" s="1">
        <v>838915</v>
      </c>
      <c r="H10" s="1">
        <v>429205</v>
      </c>
      <c r="I10" s="1">
        <v>932678</v>
      </c>
      <c r="J10" s="1">
        <v>69928</v>
      </c>
      <c r="K10" s="1">
        <v>5135812</v>
      </c>
      <c r="L10" s="1">
        <v>53301</v>
      </c>
      <c r="M10" s="5">
        <v>1548359</v>
      </c>
      <c r="N10" s="1">
        <v>10860159</v>
      </c>
      <c r="O10" s="1">
        <v>112159</v>
      </c>
      <c r="P10" s="1">
        <v>628104</v>
      </c>
      <c r="Q10">
        <v>2</v>
      </c>
    </row>
    <row r="11" spans="1:17" x14ac:dyDescent="0.25">
      <c r="B11">
        <v>2013</v>
      </c>
      <c r="C11" s="5">
        <v>50500976</v>
      </c>
      <c r="D11" s="1">
        <v>6497063</v>
      </c>
      <c r="E11" s="1">
        <v>23051826</v>
      </c>
      <c r="F11" s="1">
        <v>43413</v>
      </c>
      <c r="G11" s="1">
        <v>882780</v>
      </c>
      <c r="H11" s="1">
        <v>437472</v>
      </c>
      <c r="I11" s="1">
        <v>958968</v>
      </c>
      <c r="J11" s="1">
        <v>73221</v>
      </c>
      <c r="K11" s="1">
        <v>5480116</v>
      </c>
      <c r="L11" s="1">
        <v>53724</v>
      </c>
      <c r="M11" s="5">
        <v>1589571</v>
      </c>
      <c r="N11" s="1">
        <v>10743471</v>
      </c>
      <c r="O11" s="1">
        <v>114799</v>
      </c>
      <c r="P11" s="1">
        <v>574470</v>
      </c>
      <c r="Q11">
        <v>82</v>
      </c>
    </row>
    <row r="12" spans="1:17" x14ac:dyDescent="0.25">
      <c r="B12" s="9">
        <v>2014</v>
      </c>
      <c r="C12" s="6">
        <v>51601979</v>
      </c>
      <c r="D12" s="2">
        <v>6734262</v>
      </c>
      <c r="E12" s="2">
        <v>23875386</v>
      </c>
      <c r="F12" s="2">
        <v>45276</v>
      </c>
      <c r="G12" s="2">
        <v>896746</v>
      </c>
      <c r="H12" s="2">
        <v>434153</v>
      </c>
      <c r="I12" s="2">
        <v>941130</v>
      </c>
      <c r="J12" s="2">
        <v>74561</v>
      </c>
      <c r="K12" s="2">
        <v>5534010</v>
      </c>
      <c r="L12" s="2">
        <v>53330</v>
      </c>
      <c r="M12" s="6">
        <v>1575298</v>
      </c>
      <c r="N12" s="2">
        <v>10740387</v>
      </c>
      <c r="O12" s="2">
        <v>112377</v>
      </c>
      <c r="P12" s="2">
        <v>584893</v>
      </c>
      <c r="Q12">
        <v>169</v>
      </c>
    </row>
    <row r="13" spans="1:17" x14ac:dyDescent="0.25">
      <c r="B13" s="9">
        <v>2015</v>
      </c>
      <c r="C13" s="6">
        <v>51796662</v>
      </c>
      <c r="D13" s="2">
        <v>6823220</v>
      </c>
      <c r="E13" s="2">
        <v>24150831</v>
      </c>
      <c r="F13" s="2">
        <v>46180</v>
      </c>
      <c r="G13" s="2">
        <v>902654</v>
      </c>
      <c r="H13" s="2">
        <v>438186</v>
      </c>
      <c r="I13" s="2">
        <v>935393</v>
      </c>
      <c r="J13" s="2">
        <v>73674</v>
      </c>
      <c r="K13" s="2">
        <v>5412589</v>
      </c>
      <c r="L13" s="2">
        <v>54838</v>
      </c>
      <c r="M13" s="6">
        <v>1545012</v>
      </c>
      <c r="N13" s="2">
        <v>10736926</v>
      </c>
      <c r="O13" s="2">
        <v>113621</v>
      </c>
      <c r="P13" s="2">
        <v>563310</v>
      </c>
      <c r="Q13">
        <v>227</v>
      </c>
    </row>
    <row r="14" spans="1:17" x14ac:dyDescent="0.25">
      <c r="B14" s="9">
        <v>2016</v>
      </c>
      <c r="C14" s="6">
        <v>52417742</v>
      </c>
      <c r="D14" s="2">
        <v>7117999</v>
      </c>
      <c r="E14" s="2">
        <v>24775402</v>
      </c>
      <c r="F14" s="2">
        <v>48523</v>
      </c>
      <c r="G14" s="2">
        <v>896719</v>
      </c>
      <c r="H14" s="2">
        <v>439884</v>
      </c>
      <c r="I14" s="2">
        <v>911515</v>
      </c>
      <c r="J14" s="2">
        <v>72667</v>
      </c>
      <c r="K14" s="2">
        <v>5126775</v>
      </c>
      <c r="L14" s="2">
        <v>55544</v>
      </c>
      <c r="M14" s="6">
        <v>1473885</v>
      </c>
      <c r="N14" s="2">
        <v>10850687</v>
      </c>
      <c r="O14" s="2">
        <v>111041</v>
      </c>
      <c r="P14" s="2">
        <v>536649</v>
      </c>
      <c r="Q14">
        <v>451</v>
      </c>
    </row>
    <row r="15" spans="1:17" x14ac:dyDescent="0.25">
      <c r="B15" s="9">
        <v>2017</v>
      </c>
      <c r="C15" s="6">
        <v>54861527</v>
      </c>
      <c r="D15" s="2">
        <v>7422511</v>
      </c>
      <c r="E15" s="2">
        <v>26231942</v>
      </c>
      <c r="F15" s="2">
        <v>52394</v>
      </c>
      <c r="G15" s="2">
        <v>931626</v>
      </c>
      <c r="H15" s="2">
        <v>447084</v>
      </c>
      <c r="I15" s="2">
        <v>924120</v>
      </c>
      <c r="J15" s="2">
        <v>76138</v>
      </c>
      <c r="K15" s="2">
        <v>5269801</v>
      </c>
      <c r="L15" s="2">
        <v>57614</v>
      </c>
      <c r="M15" s="6">
        <v>1488435</v>
      </c>
      <c r="N15" s="2">
        <v>11288205</v>
      </c>
      <c r="O15" s="2">
        <v>115509</v>
      </c>
      <c r="P15" s="2">
        <v>555629</v>
      </c>
      <c r="Q15">
        <v>521</v>
      </c>
    </row>
    <row r="16" spans="1:17" x14ac:dyDescent="0.25">
      <c r="B16" s="9">
        <v>2018</v>
      </c>
      <c r="C16" s="6">
        <v>56059566</v>
      </c>
      <c r="D16" s="2">
        <v>7565276</v>
      </c>
      <c r="E16" s="2">
        <v>26761253</v>
      </c>
      <c r="F16" s="2">
        <v>55020</v>
      </c>
      <c r="G16" s="2">
        <v>942730</v>
      </c>
      <c r="H16" s="2">
        <v>451378</v>
      </c>
      <c r="I16" s="2">
        <v>925297</v>
      </c>
      <c r="J16" s="2">
        <v>78876</v>
      </c>
      <c r="K16" s="2">
        <v>5303087</v>
      </c>
      <c r="L16" s="2">
        <v>59683</v>
      </c>
      <c r="M16" s="6">
        <v>1524180</v>
      </c>
      <c r="N16" s="2">
        <v>11699686</v>
      </c>
      <c r="O16" s="2">
        <v>119879</v>
      </c>
      <c r="P16" s="2">
        <v>572690</v>
      </c>
      <c r="Q16">
        <v>532</v>
      </c>
    </row>
    <row r="17" spans="1:16" s="14" customFormat="1" x14ac:dyDescent="0.25">
      <c r="A17" s="45" t="s">
        <v>99</v>
      </c>
      <c r="B17" s="45"/>
      <c r="C17" s="19">
        <f t="shared" ref="C17:P17" si="0">(C16-C8)/C8</f>
        <v>0.22340812060776227</v>
      </c>
      <c r="D17" s="20">
        <f t="shared" si="0"/>
        <v>0.31882475646213632</v>
      </c>
      <c r="E17" s="20">
        <f t="shared" si="0"/>
        <v>0.2758322723349107</v>
      </c>
      <c r="F17" s="21">
        <f t="shared" si="0"/>
        <v>0.26943842000830603</v>
      </c>
      <c r="G17" s="20">
        <f t="shared" si="0"/>
        <v>0.22062475561091444</v>
      </c>
      <c r="H17" s="20">
        <f t="shared" si="0"/>
        <v>0.19001017648020332</v>
      </c>
      <c r="I17" s="20">
        <f t="shared" si="0"/>
        <v>0.18561395730853356</v>
      </c>
      <c r="J17" s="20">
        <f t="shared" si="0"/>
        <v>0.17044071820744919</v>
      </c>
      <c r="K17" s="21">
        <f t="shared" si="0"/>
        <v>0.15853162730716708</v>
      </c>
      <c r="L17" s="20">
        <f t="shared" si="0"/>
        <v>0.14693391240847858</v>
      </c>
      <c r="M17" s="19">
        <f t="shared" si="0"/>
        <v>0.12832850913882576</v>
      </c>
      <c r="N17" s="20">
        <f t="shared" si="0"/>
        <v>0.12609406102265366</v>
      </c>
      <c r="O17" s="20">
        <f t="shared" si="0"/>
        <v>8.8631389678438782E-2</v>
      </c>
      <c r="P17" s="20">
        <f t="shared" si="0"/>
        <v>-2.5568428342212322E-2</v>
      </c>
    </row>
    <row r="18" spans="1:16" s="49" customFormat="1" x14ac:dyDescent="0.25">
      <c r="A18" s="46" t="s">
        <v>98</v>
      </c>
      <c r="B18" s="46"/>
      <c r="C18" s="47">
        <f>C17/8</f>
        <v>2.7926015075970284E-2</v>
      </c>
      <c r="D18" s="48">
        <f>D17/8</f>
        <v>3.985309455776704E-2</v>
      </c>
      <c r="E18" s="47">
        <f t="shared" ref="E18:P18" si="1">E17/8</f>
        <v>3.4479034041863837E-2</v>
      </c>
      <c r="F18" s="48">
        <f t="shared" si="1"/>
        <v>3.3679802501038254E-2</v>
      </c>
      <c r="G18" s="47">
        <f t="shared" si="1"/>
        <v>2.7578094451364304E-2</v>
      </c>
      <c r="H18" s="48">
        <f t="shared" si="1"/>
        <v>2.3751272060025416E-2</v>
      </c>
      <c r="I18" s="47">
        <f t="shared" si="1"/>
        <v>2.3201744663566694E-2</v>
      </c>
      <c r="J18" s="48">
        <f t="shared" si="1"/>
        <v>2.1305089775931148E-2</v>
      </c>
      <c r="K18" s="47">
        <f t="shared" si="1"/>
        <v>1.9816453413395885E-2</v>
      </c>
      <c r="L18" s="48">
        <f t="shared" si="1"/>
        <v>1.8366739051059823E-2</v>
      </c>
      <c r="M18" s="47">
        <f t="shared" si="1"/>
        <v>1.604106364235322E-2</v>
      </c>
      <c r="N18" s="48">
        <f t="shared" si="1"/>
        <v>1.5761757627831708E-2</v>
      </c>
      <c r="O18" s="47">
        <f t="shared" si="1"/>
        <v>1.1078923709804848E-2</v>
      </c>
      <c r="P18" s="48">
        <f t="shared" si="1"/>
        <v>-3.1960535427765402E-3</v>
      </c>
    </row>
    <row r="19" spans="1:16" x14ac:dyDescent="0.25">
      <c r="A19" t="s">
        <v>22</v>
      </c>
    </row>
    <row r="21" spans="1:16" x14ac:dyDescent="0.25">
      <c r="A21" t="s">
        <v>23</v>
      </c>
    </row>
    <row r="22" spans="1:16" x14ac:dyDescent="0.25">
      <c r="A22" s="10">
        <v>1</v>
      </c>
      <c r="B22" t="s">
        <v>24</v>
      </c>
    </row>
    <row r="24" spans="1:16" x14ac:dyDescent="0.25">
      <c r="A24" t="s">
        <v>25</v>
      </c>
    </row>
    <row r="25" spans="1:16" x14ac:dyDescent="0.25">
      <c r="A25" t="s">
        <v>26</v>
      </c>
    </row>
    <row r="26" spans="1:16" x14ac:dyDescent="0.25">
      <c r="A26" t="s">
        <v>27</v>
      </c>
    </row>
    <row r="28" spans="1:16" x14ac:dyDescent="0.25">
      <c r="C28" s="3"/>
      <c r="D28" s="3"/>
      <c r="E28" s="3"/>
      <c r="F28" s="3"/>
      <c r="G28" s="3"/>
      <c r="H28" s="3"/>
      <c r="I28" s="3"/>
      <c r="J28" s="3"/>
      <c r="K28" s="3"/>
      <c r="L28" s="3"/>
      <c r="M28" s="3"/>
      <c r="N28" s="3"/>
      <c r="O28" s="3"/>
      <c r="P28" s="3"/>
    </row>
  </sheetData>
  <sortState columnSort="1" ref="D5:P17">
    <sortCondition descending="1" ref="D17:P17"/>
  </sortState>
  <mergeCells count="2">
    <mergeCell ref="A17:B17"/>
    <mergeCell ref="A18:B1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
  <sheetViews>
    <sheetView topLeftCell="A8" workbookViewId="0">
      <selection activeCell="A18" sqref="A18:B19"/>
    </sheetView>
  </sheetViews>
  <sheetFormatPr defaultRowHeight="15" x14ac:dyDescent="0.25"/>
  <sheetData>
    <row r="1" spans="1:17" x14ac:dyDescent="0.25">
      <c r="A1" t="s">
        <v>47</v>
      </c>
    </row>
    <row r="2" spans="1:17" x14ac:dyDescent="0.25">
      <c r="A2" t="s">
        <v>0</v>
      </c>
    </row>
    <row r="3" spans="1:17" x14ac:dyDescent="0.25">
      <c r="A3" t="s">
        <v>1</v>
      </c>
    </row>
    <row r="4" spans="1:17" x14ac:dyDescent="0.25">
      <c r="A4" t="s">
        <v>2</v>
      </c>
    </row>
    <row r="6" spans="1:17" ht="30" x14ac:dyDescent="0.25">
      <c r="C6" s="4" t="s">
        <v>3</v>
      </c>
      <c r="D6" t="s">
        <v>44</v>
      </c>
      <c r="E6" t="s">
        <v>29</v>
      </c>
      <c r="F6" t="s">
        <v>45</v>
      </c>
      <c r="G6" t="s">
        <v>30</v>
      </c>
      <c r="H6" t="s">
        <v>39</v>
      </c>
      <c r="I6" s="4" t="s">
        <v>38</v>
      </c>
      <c r="J6" t="s">
        <v>36</v>
      </c>
      <c r="K6" t="s">
        <v>35</v>
      </c>
      <c r="L6" t="s">
        <v>33</v>
      </c>
      <c r="M6" t="s">
        <v>31</v>
      </c>
      <c r="N6" t="s">
        <v>40</v>
      </c>
      <c r="O6" t="s">
        <v>37</v>
      </c>
      <c r="P6" t="s">
        <v>41</v>
      </c>
      <c r="Q6" s="11" t="s">
        <v>17</v>
      </c>
    </row>
    <row r="7" spans="1:17" x14ac:dyDescent="0.25">
      <c r="C7" s="4" t="s">
        <v>42</v>
      </c>
      <c r="D7" t="s">
        <v>42</v>
      </c>
      <c r="E7" t="s">
        <v>42</v>
      </c>
      <c r="F7" t="s">
        <v>42</v>
      </c>
      <c r="G7" t="s">
        <v>42</v>
      </c>
      <c r="H7" t="s">
        <v>42</v>
      </c>
      <c r="I7" s="4" t="s">
        <v>42</v>
      </c>
      <c r="J7" t="s">
        <v>42</v>
      </c>
      <c r="K7" t="s">
        <v>42</v>
      </c>
      <c r="L7" t="s">
        <v>42</v>
      </c>
      <c r="M7" t="s">
        <v>42</v>
      </c>
      <c r="N7" t="s">
        <v>42</v>
      </c>
      <c r="O7" t="s">
        <v>42</v>
      </c>
      <c r="P7" t="s">
        <v>42</v>
      </c>
      <c r="Q7" t="s">
        <v>42</v>
      </c>
    </row>
    <row r="8" spans="1:17" x14ac:dyDescent="0.25">
      <c r="C8" s="4" t="s">
        <v>42</v>
      </c>
      <c r="I8" s="4"/>
    </row>
    <row r="9" spans="1:17" ht="30" x14ac:dyDescent="0.25">
      <c r="A9" s="7" t="s">
        <v>21</v>
      </c>
      <c r="B9">
        <v>2010</v>
      </c>
      <c r="C9" s="5">
        <v>624014</v>
      </c>
      <c r="D9" s="1">
        <v>11625</v>
      </c>
      <c r="E9" s="1">
        <v>90409</v>
      </c>
      <c r="F9" s="1">
        <v>12286</v>
      </c>
      <c r="G9" s="1">
        <v>263497</v>
      </c>
      <c r="H9" s="1">
        <v>152827</v>
      </c>
      <c r="I9" s="5">
        <v>21181</v>
      </c>
      <c r="J9" s="1">
        <v>54316</v>
      </c>
      <c r="K9">
        <v>655</v>
      </c>
      <c r="L9" s="1">
        <v>5120</v>
      </c>
      <c r="M9">
        <v>395</v>
      </c>
      <c r="N9" s="1">
        <v>1744</v>
      </c>
      <c r="O9">
        <v>776</v>
      </c>
      <c r="P9" s="1">
        <v>9183</v>
      </c>
      <c r="Q9">
        <v>0</v>
      </c>
    </row>
    <row r="10" spans="1:17" x14ac:dyDescent="0.25">
      <c r="B10">
        <v>2011</v>
      </c>
      <c r="C10" s="5">
        <v>631133</v>
      </c>
      <c r="D10" s="1">
        <v>11492</v>
      </c>
      <c r="E10" s="1">
        <v>92014</v>
      </c>
      <c r="F10" s="1">
        <v>12603</v>
      </c>
      <c r="G10" s="1">
        <v>267325</v>
      </c>
      <c r="H10" s="1">
        <v>153531</v>
      </c>
      <c r="I10" s="5">
        <v>21315</v>
      </c>
      <c r="J10" s="1">
        <v>55582</v>
      </c>
      <c r="K10">
        <v>695</v>
      </c>
      <c r="L10" s="1">
        <v>5037</v>
      </c>
      <c r="M10">
        <v>430</v>
      </c>
      <c r="N10" s="1">
        <v>1659</v>
      </c>
      <c r="O10">
        <v>784</v>
      </c>
      <c r="P10" s="1">
        <v>8666</v>
      </c>
      <c r="Q10">
        <v>0</v>
      </c>
    </row>
    <row r="11" spans="1:17" x14ac:dyDescent="0.25">
      <c r="B11">
        <v>2012</v>
      </c>
      <c r="C11" s="5">
        <v>626589</v>
      </c>
      <c r="D11" s="1">
        <v>12381</v>
      </c>
      <c r="E11" s="1">
        <v>87863</v>
      </c>
      <c r="F11" s="1">
        <v>12788</v>
      </c>
      <c r="G11" s="1">
        <v>266817</v>
      </c>
      <c r="H11" s="1">
        <v>150359</v>
      </c>
      <c r="I11" s="5">
        <v>21921</v>
      </c>
      <c r="J11" s="1">
        <v>56751</v>
      </c>
      <c r="K11">
        <v>704</v>
      </c>
      <c r="L11" s="1">
        <v>5113</v>
      </c>
      <c r="M11">
        <v>423</v>
      </c>
      <c r="N11" s="1">
        <v>1639</v>
      </c>
      <c r="O11">
        <v>783</v>
      </c>
      <c r="P11" s="1">
        <v>9048</v>
      </c>
      <c r="Q11">
        <v>0</v>
      </c>
    </row>
    <row r="12" spans="1:17" x14ac:dyDescent="0.25">
      <c r="B12">
        <v>2013</v>
      </c>
      <c r="C12" s="5">
        <v>646477</v>
      </c>
      <c r="D12" s="1">
        <v>12827</v>
      </c>
      <c r="E12" s="1">
        <v>91919</v>
      </c>
      <c r="F12" s="1">
        <v>13604</v>
      </c>
      <c r="G12" s="1">
        <v>277180</v>
      </c>
      <c r="H12" s="1">
        <v>152595</v>
      </c>
      <c r="I12" s="5">
        <v>22586</v>
      </c>
      <c r="J12" s="1">
        <v>58352</v>
      </c>
      <c r="K12">
        <v>722</v>
      </c>
      <c r="L12" s="1">
        <v>5112</v>
      </c>
      <c r="M12">
        <v>320</v>
      </c>
      <c r="N12" s="1">
        <v>1745</v>
      </c>
      <c r="O12">
        <v>736</v>
      </c>
      <c r="P12" s="1">
        <v>8777</v>
      </c>
      <c r="Q12">
        <v>1</v>
      </c>
    </row>
    <row r="13" spans="1:17" x14ac:dyDescent="0.25">
      <c r="B13" s="9">
        <v>2014</v>
      </c>
      <c r="C13" s="6">
        <v>643002</v>
      </c>
      <c r="D13" s="2">
        <v>12727</v>
      </c>
      <c r="E13" s="2">
        <v>93384</v>
      </c>
      <c r="F13" s="2">
        <v>13421</v>
      </c>
      <c r="G13" s="2">
        <v>275314</v>
      </c>
      <c r="H13" s="2">
        <v>151465</v>
      </c>
      <c r="I13" s="6">
        <v>21988</v>
      </c>
      <c r="J13" s="2">
        <v>57547</v>
      </c>
      <c r="K13" s="9">
        <v>772</v>
      </c>
      <c r="L13" s="2">
        <v>4938</v>
      </c>
      <c r="M13" s="9">
        <v>331</v>
      </c>
      <c r="N13" s="2">
        <v>1668</v>
      </c>
      <c r="O13" s="9">
        <v>742</v>
      </c>
      <c r="P13" s="2">
        <v>8704</v>
      </c>
      <c r="Q13">
        <v>2</v>
      </c>
    </row>
    <row r="14" spans="1:17" x14ac:dyDescent="0.25">
      <c r="B14" s="9">
        <v>2015</v>
      </c>
      <c r="C14" s="6">
        <v>638503</v>
      </c>
      <c r="D14" s="2">
        <v>12723</v>
      </c>
      <c r="E14" s="2">
        <v>94378</v>
      </c>
      <c r="F14" s="2">
        <v>13156</v>
      </c>
      <c r="G14" s="2">
        <v>274465</v>
      </c>
      <c r="H14" s="2">
        <v>151869</v>
      </c>
      <c r="I14" s="6">
        <v>21176</v>
      </c>
      <c r="J14" s="2">
        <v>54595</v>
      </c>
      <c r="K14" s="9">
        <v>685</v>
      </c>
      <c r="L14" s="2">
        <v>4892</v>
      </c>
      <c r="M14" s="9">
        <v>319</v>
      </c>
      <c r="N14" s="2">
        <v>1592</v>
      </c>
      <c r="O14" s="9">
        <v>686</v>
      </c>
      <c r="P14" s="2">
        <v>7964</v>
      </c>
      <c r="Q14">
        <v>2</v>
      </c>
    </row>
    <row r="15" spans="1:17" x14ac:dyDescent="0.25">
      <c r="B15" s="9">
        <v>2016</v>
      </c>
      <c r="C15" s="6">
        <v>642488</v>
      </c>
      <c r="D15" s="2">
        <v>13009</v>
      </c>
      <c r="E15" s="2">
        <v>99580</v>
      </c>
      <c r="F15" s="2">
        <v>13416</v>
      </c>
      <c r="G15" s="2">
        <v>273786</v>
      </c>
      <c r="H15" s="2">
        <v>154035</v>
      </c>
      <c r="I15" s="6">
        <v>20314</v>
      </c>
      <c r="J15" s="2">
        <v>52607</v>
      </c>
      <c r="K15" s="9">
        <v>653</v>
      </c>
      <c r="L15" s="2">
        <v>4955</v>
      </c>
      <c r="M15" s="9">
        <v>331</v>
      </c>
      <c r="N15" s="2">
        <v>1587</v>
      </c>
      <c r="O15" s="9">
        <v>701</v>
      </c>
      <c r="P15" s="2">
        <v>7511</v>
      </c>
      <c r="Q15">
        <v>4</v>
      </c>
    </row>
    <row r="16" spans="1:17" x14ac:dyDescent="0.25">
      <c r="A16" s="18"/>
      <c r="B16" s="9">
        <v>2017</v>
      </c>
      <c r="C16" s="6">
        <v>652150</v>
      </c>
      <c r="D16" s="2">
        <v>13422</v>
      </c>
      <c r="E16" s="2">
        <v>100112</v>
      </c>
      <c r="F16" s="2">
        <v>13085</v>
      </c>
      <c r="G16" s="2">
        <v>278875</v>
      </c>
      <c r="H16" s="2">
        <v>158553</v>
      </c>
      <c r="I16" s="6">
        <v>20314</v>
      </c>
      <c r="J16" s="2">
        <v>52263</v>
      </c>
      <c r="K16" s="9">
        <v>636</v>
      </c>
      <c r="L16" s="2">
        <v>4946</v>
      </c>
      <c r="M16" s="9">
        <v>351</v>
      </c>
      <c r="N16" s="2">
        <v>1585</v>
      </c>
      <c r="O16" s="9">
        <v>708</v>
      </c>
      <c r="P16" s="2">
        <v>7293</v>
      </c>
      <c r="Q16">
        <v>4</v>
      </c>
    </row>
    <row r="17" spans="1:17" x14ac:dyDescent="0.25">
      <c r="B17" s="9">
        <v>2018</v>
      </c>
      <c r="C17" s="6">
        <v>655157</v>
      </c>
      <c r="D17" s="2">
        <v>13566</v>
      </c>
      <c r="E17" s="2">
        <v>101908</v>
      </c>
      <c r="F17" s="2">
        <v>13116</v>
      </c>
      <c r="G17" s="2">
        <v>277430</v>
      </c>
      <c r="H17" s="2">
        <v>157619</v>
      </c>
      <c r="I17" s="6">
        <v>21253</v>
      </c>
      <c r="J17" s="2">
        <v>54439</v>
      </c>
      <c r="K17" s="9">
        <v>647</v>
      </c>
      <c r="L17" s="2">
        <v>4948</v>
      </c>
      <c r="M17" s="9">
        <v>371</v>
      </c>
      <c r="N17" s="2">
        <v>1637</v>
      </c>
      <c r="O17" s="9">
        <v>693</v>
      </c>
      <c r="P17" s="2">
        <v>7525</v>
      </c>
      <c r="Q17">
        <v>5</v>
      </c>
    </row>
    <row r="18" spans="1:17" s="14" customFormat="1" x14ac:dyDescent="0.25">
      <c r="A18" s="45" t="s">
        <v>99</v>
      </c>
      <c r="B18" s="45"/>
      <c r="C18" s="15">
        <f t="shared" ref="C18:P18" si="0">(C17-C9)/C9</f>
        <v>4.9907534125836921E-2</v>
      </c>
      <c r="D18" s="17">
        <f t="shared" si="0"/>
        <v>0.16696774193548386</v>
      </c>
      <c r="E18" s="16">
        <f t="shared" si="0"/>
        <v>0.12718866484531408</v>
      </c>
      <c r="F18" s="16">
        <f t="shared" si="0"/>
        <v>6.7556568451896462E-2</v>
      </c>
      <c r="G18" s="16">
        <f t="shared" si="0"/>
        <v>5.2877262359723259E-2</v>
      </c>
      <c r="H18" s="16">
        <f t="shared" si="0"/>
        <v>3.1355715940246158E-2</v>
      </c>
      <c r="I18" s="15">
        <f t="shared" si="0"/>
        <v>3.3992729332892688E-3</v>
      </c>
      <c r="J18" s="16">
        <f t="shared" si="0"/>
        <v>2.2645261064879593E-3</v>
      </c>
      <c r="K18" s="16">
        <f t="shared" si="0"/>
        <v>-1.2213740458015267E-2</v>
      </c>
      <c r="L18" s="17">
        <f t="shared" si="0"/>
        <v>-3.3593749999999999E-2</v>
      </c>
      <c r="M18" s="17">
        <f t="shared" si="0"/>
        <v>-6.0759493670886074E-2</v>
      </c>
      <c r="N18" s="17">
        <f t="shared" si="0"/>
        <v>-6.1353211009174312E-2</v>
      </c>
      <c r="O18" s="17">
        <f t="shared" si="0"/>
        <v>-0.10695876288659793</v>
      </c>
      <c r="P18" s="17">
        <f t="shared" si="0"/>
        <v>-0.18055101818577807</v>
      </c>
    </row>
    <row r="19" spans="1:17" s="49" customFormat="1" x14ac:dyDescent="0.25">
      <c r="A19" s="46" t="s">
        <v>98</v>
      </c>
      <c r="B19" s="46"/>
      <c r="C19" s="50">
        <f>C18/8</f>
        <v>6.2384417657296151E-3</v>
      </c>
      <c r="D19" s="51">
        <f>D18/8</f>
        <v>2.0870967741935482E-2</v>
      </c>
      <c r="E19" s="50">
        <f t="shared" ref="E19:P19" si="1">E18/8</f>
        <v>1.5898583105664259E-2</v>
      </c>
      <c r="F19" s="51">
        <f t="shared" si="1"/>
        <v>8.4445710564870578E-3</v>
      </c>
      <c r="G19" s="50">
        <f t="shared" si="1"/>
        <v>6.6096577949654074E-3</v>
      </c>
      <c r="H19" s="51">
        <f t="shared" si="1"/>
        <v>3.9194644925307697E-3</v>
      </c>
      <c r="I19" s="50">
        <f t="shared" si="1"/>
        <v>4.2490911666115861E-4</v>
      </c>
      <c r="J19" s="51">
        <f t="shared" si="1"/>
        <v>2.8306576331099491E-4</v>
      </c>
      <c r="K19" s="50">
        <f t="shared" si="1"/>
        <v>-1.5267175572519084E-3</v>
      </c>
      <c r="L19" s="51">
        <f t="shared" si="1"/>
        <v>-4.1992187499999998E-3</v>
      </c>
      <c r="M19" s="50">
        <f t="shared" si="1"/>
        <v>-7.5949367088607592E-3</v>
      </c>
      <c r="N19" s="51">
        <f t="shared" si="1"/>
        <v>-7.669151376146789E-3</v>
      </c>
      <c r="O19" s="50">
        <f t="shared" si="1"/>
        <v>-1.3369845360824742E-2</v>
      </c>
      <c r="P19" s="51">
        <f t="shared" si="1"/>
        <v>-2.2568877273222258E-2</v>
      </c>
    </row>
    <row r="21" spans="1:17" x14ac:dyDescent="0.25">
      <c r="A21" t="s">
        <v>22</v>
      </c>
    </row>
    <row r="22" spans="1:17" x14ac:dyDescent="0.25">
      <c r="A22" t="s">
        <v>23</v>
      </c>
    </row>
    <row r="23" spans="1:17" x14ac:dyDescent="0.25">
      <c r="A23" s="10">
        <v>1</v>
      </c>
      <c r="B23" t="s">
        <v>24</v>
      </c>
    </row>
    <row r="25" spans="1:17" x14ac:dyDescent="0.25">
      <c r="A25" t="s">
        <v>43</v>
      </c>
    </row>
    <row r="26" spans="1:17" x14ac:dyDescent="0.25">
      <c r="A26" t="s">
        <v>26</v>
      </c>
    </row>
    <row r="27" spans="1:17" x14ac:dyDescent="0.25">
      <c r="A27" t="s">
        <v>27</v>
      </c>
    </row>
  </sheetData>
  <sortState columnSort="1" ref="D6:P18">
    <sortCondition descending="1" ref="D18:P18"/>
  </sortState>
  <mergeCells count="2">
    <mergeCell ref="A18:B18"/>
    <mergeCell ref="A19:B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topLeftCell="A4" workbookViewId="0">
      <selection activeCell="A15" sqref="A15:B16"/>
    </sheetView>
  </sheetViews>
  <sheetFormatPr defaultRowHeight="15" x14ac:dyDescent="0.25"/>
  <cols>
    <col min="3" max="17" width="10.7109375" customWidth="1"/>
  </cols>
  <sheetData>
    <row r="1" spans="1:17" x14ac:dyDescent="0.25">
      <c r="A1" t="s">
        <v>46</v>
      </c>
    </row>
    <row r="2" spans="1:17" x14ac:dyDescent="0.25">
      <c r="A2" t="s">
        <v>0</v>
      </c>
    </row>
    <row r="3" spans="1:17" x14ac:dyDescent="0.25">
      <c r="A3" t="s">
        <v>1</v>
      </c>
    </row>
    <row r="4" spans="1:17" x14ac:dyDescent="0.25">
      <c r="A4" t="s">
        <v>2</v>
      </c>
    </row>
    <row r="6" spans="1:17" s="7" customFormat="1" ht="45" x14ac:dyDescent="0.25">
      <c r="C6" s="8" t="s">
        <v>3</v>
      </c>
      <c r="D6" s="7" t="s">
        <v>16</v>
      </c>
      <c r="E6" s="7" t="s">
        <v>13</v>
      </c>
      <c r="F6" s="7" t="s">
        <v>9</v>
      </c>
      <c r="G6" s="7" t="s">
        <v>14</v>
      </c>
      <c r="H6" s="7" t="s">
        <v>8</v>
      </c>
      <c r="I6" s="7" t="s">
        <v>5</v>
      </c>
      <c r="J6" s="7" t="s">
        <v>15</v>
      </c>
      <c r="K6" s="7" t="s">
        <v>6</v>
      </c>
      <c r="L6" s="7" t="s">
        <v>4</v>
      </c>
      <c r="M6" s="7" t="s">
        <v>11</v>
      </c>
      <c r="N6" s="7" t="s">
        <v>7</v>
      </c>
      <c r="O6" s="8" t="s">
        <v>10</v>
      </c>
      <c r="P6" s="7" t="s">
        <v>12</v>
      </c>
      <c r="Q6" s="11" t="s">
        <v>17</v>
      </c>
    </row>
    <row r="7" spans="1:17" x14ac:dyDescent="0.25">
      <c r="C7" s="4" t="s">
        <v>28</v>
      </c>
      <c r="D7" t="s">
        <v>28</v>
      </c>
      <c r="E7" t="s">
        <v>28</v>
      </c>
      <c r="F7" t="s">
        <v>28</v>
      </c>
      <c r="G7" t="s">
        <v>28</v>
      </c>
      <c r="H7" t="s">
        <v>28</v>
      </c>
      <c r="I7" t="s">
        <v>28</v>
      </c>
      <c r="J7" t="s">
        <v>28</v>
      </c>
      <c r="K7" t="s">
        <v>28</v>
      </c>
      <c r="L7" t="s">
        <v>28</v>
      </c>
      <c r="M7" t="s">
        <v>28</v>
      </c>
      <c r="N7" t="s">
        <v>28</v>
      </c>
      <c r="O7" s="4" t="s">
        <v>28</v>
      </c>
      <c r="P7" t="s">
        <v>28</v>
      </c>
      <c r="Q7" t="s">
        <v>28</v>
      </c>
    </row>
    <row r="8" spans="1:17" x14ac:dyDescent="0.25">
      <c r="C8" s="4" t="s">
        <v>20</v>
      </c>
      <c r="O8" s="4"/>
    </row>
    <row r="9" spans="1:17" ht="30" x14ac:dyDescent="0.25">
      <c r="A9" s="7" t="s">
        <v>21</v>
      </c>
      <c r="C9" s="5"/>
      <c r="D9" s="1"/>
      <c r="E9" s="1"/>
      <c r="F9" s="1"/>
      <c r="G9" s="1"/>
      <c r="H9" s="1"/>
      <c r="I9" s="1"/>
      <c r="J9" s="1"/>
      <c r="K9" s="1"/>
      <c r="L9" s="1"/>
      <c r="M9" s="1"/>
      <c r="N9" s="1"/>
      <c r="O9" s="5"/>
      <c r="P9" s="1"/>
    </row>
    <row r="10" spans="1:17" x14ac:dyDescent="0.25">
      <c r="B10" s="9">
        <v>2014</v>
      </c>
      <c r="C10" s="6">
        <v>51601979</v>
      </c>
      <c r="D10" s="2">
        <v>45276</v>
      </c>
      <c r="E10" s="2">
        <v>6734262</v>
      </c>
      <c r="F10" s="2">
        <v>23875386</v>
      </c>
      <c r="G10" s="2">
        <v>53330</v>
      </c>
      <c r="H10" s="2">
        <v>10740387</v>
      </c>
      <c r="I10" s="2">
        <v>112377</v>
      </c>
      <c r="J10" s="2">
        <v>74561</v>
      </c>
      <c r="K10" s="2">
        <v>896746</v>
      </c>
      <c r="L10" s="2">
        <v>434153</v>
      </c>
      <c r="M10" s="2">
        <v>941130</v>
      </c>
      <c r="N10" s="2">
        <v>584893</v>
      </c>
      <c r="O10" s="6">
        <v>1575298</v>
      </c>
      <c r="P10" s="2">
        <v>5534010</v>
      </c>
      <c r="Q10">
        <v>169</v>
      </c>
    </row>
    <row r="11" spans="1:17" x14ac:dyDescent="0.25">
      <c r="B11" s="9">
        <v>2015</v>
      </c>
      <c r="C11" s="6">
        <v>51796662</v>
      </c>
      <c r="D11" s="2">
        <v>46180</v>
      </c>
      <c r="E11" s="2">
        <v>6823220</v>
      </c>
      <c r="F11" s="2">
        <v>24150831</v>
      </c>
      <c r="G11" s="2">
        <v>54838</v>
      </c>
      <c r="H11" s="2">
        <v>10736926</v>
      </c>
      <c r="I11" s="2">
        <v>113621</v>
      </c>
      <c r="J11" s="2">
        <v>73674</v>
      </c>
      <c r="K11" s="2">
        <v>902654</v>
      </c>
      <c r="L11" s="2">
        <v>438186</v>
      </c>
      <c r="M11" s="2">
        <v>935393</v>
      </c>
      <c r="N11" s="2">
        <v>563310</v>
      </c>
      <c r="O11" s="6">
        <v>1545012</v>
      </c>
      <c r="P11" s="2">
        <v>5412589</v>
      </c>
      <c r="Q11">
        <v>227</v>
      </c>
    </row>
    <row r="12" spans="1:17" x14ac:dyDescent="0.25">
      <c r="B12" s="9">
        <v>2016</v>
      </c>
      <c r="C12" s="6">
        <v>52417742</v>
      </c>
      <c r="D12" s="2">
        <v>48523</v>
      </c>
      <c r="E12" s="2">
        <v>7117999</v>
      </c>
      <c r="F12" s="2">
        <v>24775402</v>
      </c>
      <c r="G12" s="2">
        <v>55544</v>
      </c>
      <c r="H12" s="2">
        <v>10850687</v>
      </c>
      <c r="I12" s="2">
        <v>111041</v>
      </c>
      <c r="J12" s="2">
        <v>72667</v>
      </c>
      <c r="K12" s="2">
        <v>896719</v>
      </c>
      <c r="L12" s="2">
        <v>439884</v>
      </c>
      <c r="M12" s="2">
        <v>911515</v>
      </c>
      <c r="N12" s="2">
        <v>536649</v>
      </c>
      <c r="O12" s="6">
        <v>1473885</v>
      </c>
      <c r="P12" s="2">
        <v>5126775</v>
      </c>
      <c r="Q12">
        <v>451</v>
      </c>
    </row>
    <row r="13" spans="1:17" x14ac:dyDescent="0.25">
      <c r="B13" s="9">
        <v>2017</v>
      </c>
      <c r="C13" s="6">
        <v>54861527</v>
      </c>
      <c r="D13" s="2">
        <v>52394</v>
      </c>
      <c r="E13" s="2">
        <v>7422511</v>
      </c>
      <c r="F13" s="2">
        <v>26231942</v>
      </c>
      <c r="G13" s="2">
        <v>57614</v>
      </c>
      <c r="H13" s="2">
        <v>11288205</v>
      </c>
      <c r="I13" s="2">
        <v>115509</v>
      </c>
      <c r="J13" s="2">
        <v>76138</v>
      </c>
      <c r="K13" s="2">
        <v>931626</v>
      </c>
      <c r="L13" s="2">
        <v>447084</v>
      </c>
      <c r="M13" s="2">
        <v>924120</v>
      </c>
      <c r="N13" s="2">
        <v>555629</v>
      </c>
      <c r="O13" s="6">
        <v>1488435</v>
      </c>
      <c r="P13" s="2">
        <v>5269801</v>
      </c>
      <c r="Q13">
        <v>521</v>
      </c>
    </row>
    <row r="14" spans="1:17" x14ac:dyDescent="0.25">
      <c r="B14" s="9">
        <v>2018</v>
      </c>
      <c r="C14" s="6">
        <v>56059566</v>
      </c>
      <c r="D14" s="2">
        <v>55020</v>
      </c>
      <c r="E14" s="2">
        <v>7565276</v>
      </c>
      <c r="F14" s="2">
        <v>26761253</v>
      </c>
      <c r="G14" s="2">
        <v>59683</v>
      </c>
      <c r="H14" s="2">
        <v>11699686</v>
      </c>
      <c r="I14" s="2">
        <v>119879</v>
      </c>
      <c r="J14" s="2">
        <v>78876</v>
      </c>
      <c r="K14" s="2">
        <v>942730</v>
      </c>
      <c r="L14" s="2">
        <v>451378</v>
      </c>
      <c r="M14" s="2">
        <v>925297</v>
      </c>
      <c r="N14" s="2">
        <v>572690</v>
      </c>
      <c r="O14" s="6">
        <v>1524180</v>
      </c>
      <c r="P14" s="2">
        <v>5303087</v>
      </c>
      <c r="Q14">
        <v>532</v>
      </c>
    </row>
    <row r="15" spans="1:17" s="14" customFormat="1" x14ac:dyDescent="0.25">
      <c r="A15" s="45" t="s">
        <v>99</v>
      </c>
      <c r="B15" s="45"/>
      <c r="C15" s="19">
        <f t="shared" ref="C15:P15" si="0">(C14-C10)/C10</f>
        <v>8.6384031899241695E-2</v>
      </c>
      <c r="D15" s="21">
        <f t="shared" si="0"/>
        <v>0.21521335807050093</v>
      </c>
      <c r="E15" s="21">
        <f t="shared" si="0"/>
        <v>0.12340090124203662</v>
      </c>
      <c r="F15" s="21">
        <f t="shared" si="0"/>
        <v>0.1208720562674882</v>
      </c>
      <c r="G15" s="20">
        <f t="shared" si="0"/>
        <v>0.1191261953872117</v>
      </c>
      <c r="H15" s="20">
        <f t="shared" si="0"/>
        <v>8.9316986436336052E-2</v>
      </c>
      <c r="I15" s="20">
        <f t="shared" si="0"/>
        <v>6.6757432570721767E-2</v>
      </c>
      <c r="J15" s="20">
        <f t="shared" si="0"/>
        <v>5.7872077895950967E-2</v>
      </c>
      <c r="K15" s="20">
        <f t="shared" si="0"/>
        <v>5.1278734446543392E-2</v>
      </c>
      <c r="L15" s="21">
        <f t="shared" si="0"/>
        <v>3.9674953299873549E-2</v>
      </c>
      <c r="M15" s="21">
        <f t="shared" si="0"/>
        <v>-1.6823393155037031E-2</v>
      </c>
      <c r="N15" s="21">
        <f t="shared" si="0"/>
        <v>-2.0863645145351373E-2</v>
      </c>
      <c r="O15" s="19">
        <f t="shared" si="0"/>
        <v>-3.2449733320298761E-2</v>
      </c>
      <c r="P15" s="21">
        <f t="shared" si="0"/>
        <v>-4.1727969410969623E-2</v>
      </c>
    </row>
    <row r="16" spans="1:17" x14ac:dyDescent="0.25">
      <c r="A16" s="46" t="s">
        <v>98</v>
      </c>
      <c r="B16" s="46"/>
      <c r="C16" s="3">
        <f>C15/4</f>
        <v>2.1596007974810424E-2</v>
      </c>
      <c r="D16" s="3">
        <f>D15/4</f>
        <v>5.3803339517625233E-2</v>
      </c>
      <c r="E16" s="3">
        <f t="shared" ref="E16:P16" si="1">E15/4</f>
        <v>3.0850225310509155E-2</v>
      </c>
      <c r="F16" s="3">
        <f t="shared" si="1"/>
        <v>3.0218014066872051E-2</v>
      </c>
      <c r="G16" s="3">
        <f t="shared" si="1"/>
        <v>2.9781548846802924E-2</v>
      </c>
      <c r="H16" s="3">
        <f t="shared" si="1"/>
        <v>2.2329246609084013E-2</v>
      </c>
      <c r="I16" s="3">
        <f t="shared" si="1"/>
        <v>1.6689358142680442E-2</v>
      </c>
      <c r="J16" s="3">
        <f t="shared" si="1"/>
        <v>1.4468019473987742E-2</v>
      </c>
      <c r="K16" s="3">
        <f t="shared" si="1"/>
        <v>1.2819683611635848E-2</v>
      </c>
      <c r="L16" s="3">
        <f t="shared" si="1"/>
        <v>9.9187383249683871E-3</v>
      </c>
      <c r="M16" s="3">
        <f t="shared" si="1"/>
        <v>-4.2058482887592577E-3</v>
      </c>
      <c r="N16" s="3">
        <f t="shared" si="1"/>
        <v>-5.2159112863378434E-3</v>
      </c>
      <c r="O16" s="3">
        <f t="shared" si="1"/>
        <v>-8.1124333300746903E-3</v>
      </c>
      <c r="P16" s="3">
        <f t="shared" si="1"/>
        <v>-1.0431992352742406E-2</v>
      </c>
    </row>
    <row r="18" spans="1:16" x14ac:dyDescent="0.25">
      <c r="A18" t="s">
        <v>23</v>
      </c>
    </row>
    <row r="19" spans="1:16" x14ac:dyDescent="0.25">
      <c r="A19" s="10">
        <v>1</v>
      </c>
      <c r="B19" t="s">
        <v>24</v>
      </c>
    </row>
    <row r="21" spans="1:16" x14ac:dyDescent="0.25">
      <c r="A21" t="s">
        <v>25</v>
      </c>
    </row>
    <row r="22" spans="1:16" x14ac:dyDescent="0.25">
      <c r="A22" t="s">
        <v>26</v>
      </c>
    </row>
    <row r="23" spans="1:16" x14ac:dyDescent="0.25">
      <c r="A23" t="s">
        <v>27</v>
      </c>
    </row>
    <row r="25" spans="1:16" x14ac:dyDescent="0.25">
      <c r="C25" s="3"/>
      <c r="D25" s="3"/>
      <c r="E25" s="3"/>
      <c r="F25" s="3"/>
      <c r="G25" s="3"/>
      <c r="H25" s="3"/>
      <c r="I25" s="3"/>
      <c r="J25" s="3"/>
      <c r="K25" s="3"/>
      <c r="L25" s="3"/>
      <c r="M25" s="3"/>
      <c r="N25" s="3"/>
      <c r="O25" s="3"/>
      <c r="P25" s="3"/>
    </row>
  </sheetData>
  <sortState columnSort="1" ref="D1:P28">
    <sortCondition descending="1" ref="D15:P15"/>
  </sortState>
  <mergeCells count="2">
    <mergeCell ref="A15:B15"/>
    <mergeCell ref="A16:B1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
  <sheetViews>
    <sheetView tabSelected="1" topLeftCell="A6" workbookViewId="0">
      <selection activeCell="C16" sqref="C16:P16"/>
    </sheetView>
  </sheetViews>
  <sheetFormatPr defaultRowHeight="15" x14ac:dyDescent="0.25"/>
  <sheetData>
    <row r="1" spans="1:17" x14ac:dyDescent="0.25">
      <c r="A1" t="s">
        <v>47</v>
      </c>
    </row>
    <row r="2" spans="1:17" x14ac:dyDescent="0.25">
      <c r="A2" t="s">
        <v>0</v>
      </c>
    </row>
    <row r="3" spans="1:17" x14ac:dyDescent="0.25">
      <c r="A3" t="s">
        <v>1</v>
      </c>
    </row>
    <row r="4" spans="1:17" x14ac:dyDescent="0.25">
      <c r="A4" t="s">
        <v>2</v>
      </c>
    </row>
    <row r="6" spans="1:17" ht="30" x14ac:dyDescent="0.25">
      <c r="C6" s="4" t="s">
        <v>3</v>
      </c>
      <c r="D6" t="s">
        <v>31</v>
      </c>
      <c r="E6" t="s">
        <v>29</v>
      </c>
      <c r="F6" t="s">
        <v>44</v>
      </c>
      <c r="G6" t="s">
        <v>39</v>
      </c>
      <c r="H6" t="s">
        <v>30</v>
      </c>
      <c r="I6" t="s">
        <v>33</v>
      </c>
      <c r="J6" t="s">
        <v>40</v>
      </c>
      <c r="K6" t="s">
        <v>45</v>
      </c>
      <c r="L6" s="4" t="s">
        <v>38</v>
      </c>
      <c r="M6" t="s">
        <v>36</v>
      </c>
      <c r="N6" t="s">
        <v>37</v>
      </c>
      <c r="O6" t="s">
        <v>41</v>
      </c>
      <c r="P6" t="s">
        <v>35</v>
      </c>
      <c r="Q6" s="11" t="s">
        <v>17</v>
      </c>
    </row>
    <row r="7" spans="1:17" x14ac:dyDescent="0.25">
      <c r="A7" t="s">
        <v>18</v>
      </c>
      <c r="B7" t="s">
        <v>19</v>
      </c>
      <c r="C7" s="4" t="s">
        <v>42</v>
      </c>
      <c r="D7" t="s">
        <v>42</v>
      </c>
      <c r="E7" t="s">
        <v>42</v>
      </c>
      <c r="F7" t="s">
        <v>42</v>
      </c>
      <c r="G7" t="s">
        <v>42</v>
      </c>
      <c r="H7" t="s">
        <v>42</v>
      </c>
      <c r="I7" t="s">
        <v>42</v>
      </c>
      <c r="J7" t="s">
        <v>42</v>
      </c>
      <c r="K7" t="s">
        <v>42</v>
      </c>
      <c r="L7" s="4" t="s">
        <v>42</v>
      </c>
      <c r="M7" t="s">
        <v>42</v>
      </c>
      <c r="N7" t="s">
        <v>42</v>
      </c>
      <c r="O7" t="s">
        <v>42</v>
      </c>
      <c r="P7" t="s">
        <v>42</v>
      </c>
      <c r="Q7" t="s">
        <v>42</v>
      </c>
    </row>
    <row r="8" spans="1:17" x14ac:dyDescent="0.25">
      <c r="C8" s="4" t="s">
        <v>42</v>
      </c>
      <c r="L8" s="4"/>
    </row>
    <row r="9" spans="1:17" x14ac:dyDescent="0.25">
      <c r="A9" t="s">
        <v>21</v>
      </c>
      <c r="C9" s="5"/>
      <c r="E9" s="1"/>
      <c r="F9" s="1"/>
      <c r="G9" s="1"/>
      <c r="H9" s="1"/>
      <c r="I9" s="1"/>
      <c r="J9" s="1"/>
      <c r="K9" s="1"/>
      <c r="L9" s="5"/>
      <c r="M9" s="1"/>
      <c r="O9" s="1"/>
    </row>
    <row r="10" spans="1:17" x14ac:dyDescent="0.25">
      <c r="B10" s="9">
        <v>2014</v>
      </c>
      <c r="C10" s="6">
        <v>643002</v>
      </c>
      <c r="D10" s="9">
        <v>331</v>
      </c>
      <c r="E10" s="2">
        <v>93384</v>
      </c>
      <c r="F10" s="2">
        <v>12727</v>
      </c>
      <c r="G10" s="2">
        <v>151465</v>
      </c>
      <c r="H10" s="2">
        <v>275314</v>
      </c>
      <c r="I10" s="2">
        <v>4938</v>
      </c>
      <c r="J10" s="2">
        <v>1668</v>
      </c>
      <c r="K10" s="2">
        <v>13421</v>
      </c>
      <c r="L10" s="6">
        <v>21988</v>
      </c>
      <c r="M10" s="2">
        <v>57547</v>
      </c>
      <c r="N10" s="9">
        <v>742</v>
      </c>
      <c r="O10" s="2">
        <v>8704</v>
      </c>
      <c r="P10" s="9">
        <v>772</v>
      </c>
      <c r="Q10">
        <v>2</v>
      </c>
    </row>
    <row r="11" spans="1:17" x14ac:dyDescent="0.25">
      <c r="B11" s="9">
        <v>2015</v>
      </c>
      <c r="C11" s="6">
        <v>638503</v>
      </c>
      <c r="D11" s="9">
        <v>319</v>
      </c>
      <c r="E11" s="2">
        <v>94378</v>
      </c>
      <c r="F11" s="2">
        <v>12723</v>
      </c>
      <c r="G11" s="2">
        <v>151869</v>
      </c>
      <c r="H11" s="2">
        <v>274465</v>
      </c>
      <c r="I11" s="2">
        <v>4892</v>
      </c>
      <c r="J11" s="2">
        <v>1592</v>
      </c>
      <c r="K11" s="2">
        <v>13156</v>
      </c>
      <c r="L11" s="6">
        <v>21176</v>
      </c>
      <c r="M11" s="2">
        <v>54595</v>
      </c>
      <c r="N11" s="9">
        <v>686</v>
      </c>
      <c r="O11" s="2">
        <v>7964</v>
      </c>
      <c r="P11" s="9">
        <v>685</v>
      </c>
      <c r="Q11">
        <v>2</v>
      </c>
    </row>
    <row r="12" spans="1:17" x14ac:dyDescent="0.25">
      <c r="B12" s="9">
        <v>2016</v>
      </c>
      <c r="C12" s="6">
        <v>642488</v>
      </c>
      <c r="D12" s="9">
        <v>331</v>
      </c>
      <c r="E12" s="2">
        <v>99580</v>
      </c>
      <c r="F12" s="2">
        <v>13009</v>
      </c>
      <c r="G12" s="2">
        <v>154035</v>
      </c>
      <c r="H12" s="2">
        <v>273786</v>
      </c>
      <c r="I12" s="2">
        <v>4955</v>
      </c>
      <c r="J12" s="2">
        <v>1587</v>
      </c>
      <c r="K12" s="2">
        <v>13416</v>
      </c>
      <c r="L12" s="6">
        <v>20314</v>
      </c>
      <c r="M12" s="2">
        <v>52607</v>
      </c>
      <c r="N12" s="9">
        <v>701</v>
      </c>
      <c r="O12" s="2">
        <v>7511</v>
      </c>
      <c r="P12" s="9">
        <v>653</v>
      </c>
      <c r="Q12">
        <v>4</v>
      </c>
    </row>
    <row r="13" spans="1:17" x14ac:dyDescent="0.25">
      <c r="B13" s="9">
        <v>2017</v>
      </c>
      <c r="C13" s="6">
        <v>652150</v>
      </c>
      <c r="D13" s="9">
        <v>351</v>
      </c>
      <c r="E13" s="2">
        <v>100112</v>
      </c>
      <c r="F13" s="2">
        <v>13422</v>
      </c>
      <c r="G13" s="2">
        <v>158553</v>
      </c>
      <c r="H13" s="2">
        <v>278875</v>
      </c>
      <c r="I13" s="2">
        <v>4946</v>
      </c>
      <c r="J13" s="2">
        <v>1585</v>
      </c>
      <c r="K13" s="2">
        <v>13085</v>
      </c>
      <c r="L13" s="6">
        <v>20314</v>
      </c>
      <c r="M13" s="2">
        <v>52263</v>
      </c>
      <c r="N13" s="9">
        <v>708</v>
      </c>
      <c r="O13" s="2">
        <v>7293</v>
      </c>
      <c r="P13" s="9">
        <v>636</v>
      </c>
      <c r="Q13">
        <v>4</v>
      </c>
    </row>
    <row r="14" spans="1:17" x14ac:dyDescent="0.25">
      <c r="B14" s="9">
        <v>2018</v>
      </c>
      <c r="C14" s="6">
        <v>655157</v>
      </c>
      <c r="D14" s="9">
        <v>371</v>
      </c>
      <c r="E14" s="2">
        <v>101908</v>
      </c>
      <c r="F14" s="2">
        <v>13566</v>
      </c>
      <c r="G14" s="2">
        <v>157619</v>
      </c>
      <c r="H14" s="2">
        <v>277430</v>
      </c>
      <c r="I14" s="2">
        <v>4948</v>
      </c>
      <c r="J14" s="2">
        <v>1637</v>
      </c>
      <c r="K14" s="2">
        <v>13116</v>
      </c>
      <c r="L14" s="6">
        <v>21253</v>
      </c>
      <c r="M14" s="2">
        <v>54439</v>
      </c>
      <c r="N14" s="9">
        <v>693</v>
      </c>
      <c r="O14" s="2">
        <v>7525</v>
      </c>
      <c r="P14" s="9">
        <v>647</v>
      </c>
      <c r="Q14">
        <v>5</v>
      </c>
    </row>
    <row r="15" spans="1:17" s="14" customFormat="1" x14ac:dyDescent="0.25">
      <c r="A15" s="45" t="s">
        <v>99</v>
      </c>
      <c r="B15" s="45"/>
      <c r="C15" s="15">
        <f>(C14-C10)/C10</f>
        <v>1.8903518185013422E-2</v>
      </c>
      <c r="D15" s="16">
        <f>(D14-D10)/D10</f>
        <v>0.12084592145015106</v>
      </c>
      <c r="E15" s="17">
        <f t="shared" ref="E15:P15" si="0">(E14-E10)/E10</f>
        <v>9.1279019960592817E-2</v>
      </c>
      <c r="F15" s="17">
        <f t="shared" si="0"/>
        <v>6.5922841203740076E-2</v>
      </c>
      <c r="G15" s="17">
        <f t="shared" si="0"/>
        <v>4.0629848479846832E-2</v>
      </c>
      <c r="H15" s="17">
        <f t="shared" si="0"/>
        <v>7.6857697029573506E-3</v>
      </c>
      <c r="I15" s="17">
        <f t="shared" si="0"/>
        <v>2.025111381125962E-3</v>
      </c>
      <c r="J15" s="17">
        <f t="shared" si="0"/>
        <v>-1.8585131894484411E-2</v>
      </c>
      <c r="K15" s="17">
        <f t="shared" si="0"/>
        <v>-2.2725579315997318E-2</v>
      </c>
      <c r="L15" s="15">
        <f t="shared" si="0"/>
        <v>-3.3427323994906312E-2</v>
      </c>
      <c r="M15" s="17">
        <f t="shared" si="0"/>
        <v>-5.400802822041114E-2</v>
      </c>
      <c r="N15" s="17">
        <f t="shared" si="0"/>
        <v>-6.6037735849056603E-2</v>
      </c>
      <c r="O15" s="17">
        <f t="shared" si="0"/>
        <v>-0.13545496323529413</v>
      </c>
      <c r="P15" s="16">
        <f t="shared" si="0"/>
        <v>-0.16191709844559585</v>
      </c>
    </row>
    <row r="16" spans="1:17" x14ac:dyDescent="0.25">
      <c r="A16" s="46" t="s">
        <v>98</v>
      </c>
      <c r="B16" s="46"/>
      <c r="C16" s="3">
        <f>C15/4</f>
        <v>4.7258795462533556E-3</v>
      </c>
      <c r="D16" s="3">
        <f>D15/4</f>
        <v>3.0211480362537766E-2</v>
      </c>
      <c r="E16" s="3">
        <f t="shared" ref="E16:P16" si="1">E15/4</f>
        <v>2.2819754990148204E-2</v>
      </c>
      <c r="F16" s="3">
        <f t="shared" si="1"/>
        <v>1.6480710300935019E-2</v>
      </c>
      <c r="G16" s="3">
        <f t="shared" si="1"/>
        <v>1.0157462119961708E-2</v>
      </c>
      <c r="H16" s="3">
        <f t="shared" si="1"/>
        <v>1.9214424257393376E-3</v>
      </c>
      <c r="I16" s="3">
        <f t="shared" si="1"/>
        <v>5.0627784528149049E-4</v>
      </c>
      <c r="J16" s="3">
        <f t="shared" si="1"/>
        <v>-4.6462829736211029E-3</v>
      </c>
      <c r="K16" s="3">
        <f t="shared" si="1"/>
        <v>-5.6813948289993295E-3</v>
      </c>
      <c r="L16" s="3">
        <f t="shared" si="1"/>
        <v>-8.356830998726578E-3</v>
      </c>
      <c r="M16" s="3">
        <f t="shared" si="1"/>
        <v>-1.3502007055102785E-2</v>
      </c>
      <c r="N16" s="3">
        <f t="shared" si="1"/>
        <v>-1.6509433962264151E-2</v>
      </c>
      <c r="O16" s="3">
        <f t="shared" si="1"/>
        <v>-3.3863740808823532E-2</v>
      </c>
      <c r="P16" s="3">
        <f t="shared" si="1"/>
        <v>-4.0479274611398962E-2</v>
      </c>
    </row>
    <row r="17" spans="1:2" x14ac:dyDescent="0.25">
      <c r="A17" t="s">
        <v>22</v>
      </c>
    </row>
    <row r="18" spans="1:2" x14ac:dyDescent="0.25">
      <c r="A18" t="s">
        <v>23</v>
      </c>
    </row>
    <row r="19" spans="1:2" x14ac:dyDescent="0.25">
      <c r="A19" s="10">
        <v>1</v>
      </c>
      <c r="B19" t="s">
        <v>24</v>
      </c>
    </row>
    <row r="21" spans="1:2" x14ac:dyDescent="0.25">
      <c r="A21" t="s">
        <v>43</v>
      </c>
    </row>
    <row r="22" spans="1:2" x14ac:dyDescent="0.25">
      <c r="A22" t="s">
        <v>26</v>
      </c>
    </row>
    <row r="23" spans="1:2" x14ac:dyDescent="0.25">
      <c r="A23" t="s">
        <v>27</v>
      </c>
    </row>
  </sheetData>
  <mergeCells count="2">
    <mergeCell ref="A15:B15"/>
    <mergeCell ref="A16:B1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MB GDP by domain</vt:lpstr>
      <vt:lpstr>MB Jobs by domain</vt:lpstr>
      <vt:lpstr>2010-2018 Culture GDP</vt:lpstr>
      <vt:lpstr>2010-2018 Culture Jobs</vt:lpstr>
      <vt:lpstr>2014-18 Culture GDP</vt:lpstr>
      <vt:lpstr>2014-2018 Culture Jobs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McKee, Virginia (SCH)</dc:creator>
  <cp:lastModifiedBy>McKee, Virginia (SCH)</cp:lastModifiedBy>
  <dcterms:created xsi:type="dcterms:W3CDTF">2020-11-03T17:12:32Z</dcterms:created>
  <dcterms:modified xsi:type="dcterms:W3CDTF">2021-01-21T22:11:09Z</dcterms:modified>
</cp:coreProperties>
</file>