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4" i="1" l="1"/>
  <c r="N5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" i="1"/>
  <c r="J6" i="1"/>
  <c r="N6" i="1" s="1"/>
  <c r="K6" i="1"/>
  <c r="O6" i="1" s="1"/>
  <c r="J7" i="1"/>
  <c r="K7" i="1"/>
  <c r="J8" i="1"/>
  <c r="N8" i="1" s="1"/>
  <c r="K8" i="1"/>
  <c r="O8" i="1" s="1"/>
  <c r="J9" i="1"/>
  <c r="K9" i="1"/>
  <c r="J10" i="1"/>
  <c r="N10" i="1" s="1"/>
  <c r="K10" i="1"/>
  <c r="O10" i="1" s="1"/>
  <c r="J11" i="1"/>
  <c r="K11" i="1"/>
  <c r="J12" i="1"/>
  <c r="N12" i="1" s="1"/>
  <c r="K12" i="1"/>
  <c r="O12" i="1" s="1"/>
  <c r="J13" i="1"/>
  <c r="K13" i="1"/>
  <c r="J14" i="1"/>
  <c r="N14" i="1" s="1"/>
  <c r="K14" i="1"/>
  <c r="O14" i="1" s="1"/>
  <c r="J15" i="1"/>
  <c r="K15" i="1"/>
  <c r="J16" i="1"/>
  <c r="N16" i="1" s="1"/>
  <c r="K16" i="1"/>
  <c r="O16" i="1" s="1"/>
  <c r="J17" i="1"/>
  <c r="K17" i="1"/>
  <c r="J18" i="1"/>
  <c r="N18" i="1" s="1"/>
  <c r="K18" i="1"/>
  <c r="O18" i="1" s="1"/>
  <c r="J19" i="1"/>
  <c r="K19" i="1"/>
  <c r="J20" i="1"/>
  <c r="N20" i="1" s="1"/>
  <c r="K20" i="1"/>
  <c r="O20" i="1" s="1"/>
  <c r="J21" i="1"/>
  <c r="K21" i="1"/>
  <c r="J22" i="1"/>
  <c r="N22" i="1" s="1"/>
  <c r="K22" i="1"/>
  <c r="O22" i="1" s="1"/>
  <c r="J23" i="1"/>
  <c r="K23" i="1"/>
  <c r="J24" i="1"/>
  <c r="N24" i="1" s="1"/>
  <c r="K24" i="1"/>
  <c r="O24" i="1" s="1"/>
  <c r="J25" i="1"/>
  <c r="K25" i="1"/>
  <c r="J26" i="1"/>
  <c r="N26" i="1" s="1"/>
  <c r="K26" i="1"/>
  <c r="O26" i="1" s="1"/>
  <c r="J27" i="1"/>
  <c r="K27" i="1"/>
  <c r="J28" i="1"/>
  <c r="N28" i="1" s="1"/>
  <c r="K28" i="1"/>
  <c r="O28" i="1" s="1"/>
  <c r="J29" i="1"/>
  <c r="K29" i="1"/>
  <c r="J30" i="1"/>
  <c r="N30" i="1" s="1"/>
  <c r="K30" i="1"/>
  <c r="O30" i="1" s="1"/>
  <c r="J31" i="1"/>
  <c r="K31" i="1"/>
  <c r="J32" i="1"/>
  <c r="N32" i="1" s="1"/>
  <c r="K32" i="1"/>
  <c r="O32" i="1" s="1"/>
  <c r="J33" i="1"/>
  <c r="K33" i="1"/>
  <c r="J34" i="1"/>
  <c r="N34" i="1" s="1"/>
  <c r="K34" i="1"/>
  <c r="O34" i="1" s="1"/>
  <c r="J35" i="1"/>
  <c r="K35" i="1"/>
  <c r="J36" i="1"/>
  <c r="N36" i="1" s="1"/>
  <c r="K36" i="1"/>
  <c r="O36" i="1" s="1"/>
  <c r="J37" i="1"/>
  <c r="K37" i="1"/>
  <c r="J38" i="1"/>
  <c r="N38" i="1" s="1"/>
  <c r="K38" i="1"/>
  <c r="O38" i="1" s="1"/>
  <c r="J39" i="1"/>
  <c r="K39" i="1"/>
  <c r="J40" i="1"/>
  <c r="N40" i="1" s="1"/>
  <c r="K40" i="1"/>
  <c r="O40" i="1" s="1"/>
  <c r="J41" i="1"/>
  <c r="K41" i="1"/>
  <c r="J42" i="1"/>
  <c r="N42" i="1" s="1"/>
  <c r="K42" i="1"/>
  <c r="O42" i="1" s="1"/>
  <c r="J43" i="1"/>
  <c r="K43" i="1"/>
  <c r="J44" i="1"/>
  <c r="N44" i="1" s="1"/>
  <c r="K44" i="1"/>
  <c r="O44" i="1" s="1"/>
  <c r="J45" i="1"/>
  <c r="K45" i="1"/>
  <c r="J46" i="1"/>
  <c r="N46" i="1" s="1"/>
  <c r="K46" i="1"/>
  <c r="O46" i="1" s="1"/>
  <c r="J47" i="1"/>
  <c r="K47" i="1"/>
  <c r="J48" i="1"/>
  <c r="N48" i="1" s="1"/>
  <c r="K48" i="1"/>
  <c r="O48" i="1" s="1"/>
  <c r="J49" i="1"/>
  <c r="K49" i="1"/>
  <c r="J50" i="1"/>
  <c r="N50" i="1" s="1"/>
  <c r="K50" i="1"/>
  <c r="O50" i="1" s="1"/>
  <c r="J51" i="1"/>
  <c r="K51" i="1"/>
  <c r="J52" i="1"/>
  <c r="N52" i="1" s="1"/>
  <c r="K52" i="1"/>
  <c r="O52" i="1" s="1"/>
  <c r="K5" i="1"/>
  <c r="O5" i="1" s="1"/>
  <c r="J5" i="1"/>
  <c r="N5" i="1" s="1"/>
  <c r="N51" i="1" l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</calcChain>
</file>

<file path=xl/sharedStrings.xml><?xml version="1.0" encoding="utf-8"?>
<sst xmlns="http://schemas.openxmlformats.org/spreadsheetml/2006/main" count="74" uniqueCount="62">
  <si>
    <t>Business Counts</t>
  </si>
  <si>
    <t xml:space="preserve">Manitoba </t>
  </si>
  <si>
    <t>Canada Wide</t>
  </si>
  <si>
    <t>No Employees</t>
  </si>
  <si>
    <t>Total, with Employees</t>
  </si>
  <si>
    <t>6-Digit NAICS Code Identifier</t>
  </si>
  <si>
    <t>Newspaper publishers  [511110]</t>
  </si>
  <si>
    <t>Periodical publishers  [511120]</t>
  </si>
  <si>
    <t>Book publishers  [511130]</t>
  </si>
  <si>
    <t>Other publishers  [511190]</t>
  </si>
  <si>
    <t>Software publishers (except video game publishers)  [511211]</t>
  </si>
  <si>
    <t>Video game publishers  [511212]</t>
  </si>
  <si>
    <t>Motion picture and video production  [512110]</t>
  </si>
  <si>
    <t>Motion picture and video distribution  [512120]</t>
  </si>
  <si>
    <t>Motion picture and video exhibition  [512130]</t>
  </si>
  <si>
    <t>Post-production and other motion picture and video industries  [512190]</t>
  </si>
  <si>
    <t>Music publishers  [512230]</t>
  </si>
  <si>
    <t>Sound recording studios  [512240]</t>
  </si>
  <si>
    <t>Record production and distribution  [512250]</t>
  </si>
  <si>
    <t>..</t>
  </si>
  <si>
    <t>Other sound recording industries  [512290]</t>
  </si>
  <si>
    <t>Radio broadcasting  [515110]</t>
  </si>
  <si>
    <t>Television broadcasting  [515120]</t>
  </si>
  <si>
    <t>Pay and specialty television  [515210]</t>
  </si>
  <si>
    <t>Libraries  [519121]</t>
  </si>
  <si>
    <t>Archives  [519122]</t>
  </si>
  <si>
    <t>Internet broadcasting and web search portals  [519130]</t>
  </si>
  <si>
    <t>All other information services  [519190]</t>
  </si>
  <si>
    <t>Formal wear and costume rental [532220]</t>
  </si>
  <si>
    <t>Video tape and disc rental [532230]</t>
  </si>
  <si>
    <t>Other consumer goods rental [532290]</t>
  </si>
  <si>
    <t>All other consumer goods rental  [532280]</t>
  </si>
  <si>
    <t>General rental centres  [532310]</t>
  </si>
  <si>
    <t>Other commercial and industrial machinery and equipment rental and leasing  [532490]</t>
  </si>
  <si>
    <t>Architectural services  [541310]</t>
  </si>
  <si>
    <t>Landscape architectural services  [541320]</t>
  </si>
  <si>
    <t>Drafting services  [541340]</t>
  </si>
  <si>
    <t>Graphic design services  [541430]</t>
  </si>
  <si>
    <t>Other specialized design services  [541490]</t>
  </si>
  <si>
    <t>Video game design and development services  [541515]</t>
  </si>
  <si>
    <t>Fine arts schools  [611610]</t>
  </si>
  <si>
    <t>Theatre (except musical) companies  [711111]</t>
  </si>
  <si>
    <t>Dance companies  [711120]</t>
  </si>
  <si>
    <t>Musical groups and artists  [711130]</t>
  </si>
  <si>
    <t>Other performing arts companies  [711190]</t>
  </si>
  <si>
    <t>Live theatres and other performing arts presenters with facilities  [711311]</t>
  </si>
  <si>
    <t>Performing arts promoters (presenters) without facilities  [711321]</t>
  </si>
  <si>
    <t>Festivals without facilities  [711322]</t>
  </si>
  <si>
    <t>Agents and managers for artists, entertainers and other public figures  [711411]</t>
  </si>
  <si>
    <t>Independent visual artists and artisans  [711511]</t>
  </si>
  <si>
    <t>Independent actors, comedians and performers  [711512]</t>
  </si>
  <si>
    <t>Independent writers and authors  [711513]</t>
  </si>
  <si>
    <t>Non-commercial art museums and galleries  [712111]</t>
  </si>
  <si>
    <t>Other museums  [712119]</t>
  </si>
  <si>
    <t>Historic and heritage sites  [712120]</t>
  </si>
  <si>
    <t>No Employees Growth Manitoba</t>
  </si>
  <si>
    <t>With Employees Growth Manitoba</t>
  </si>
  <si>
    <t>Manitoba</t>
  </si>
  <si>
    <t>Canada</t>
  </si>
  <si>
    <t>Manitoba Exceeds Canada</t>
  </si>
  <si>
    <t>without employees</t>
  </si>
  <si>
    <t>with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</si>
</sst>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3" fillId="3" borderId="0" xfId="2"/>
    <xf numFmtId="0" fontId="2" fillId="2" borderId="0" xfId="1"/>
    <xf numFmtId="0" fontId="1" fillId="6" borderId="0" xfId="5"/>
    <xf numFmtId="0" fontId="0" fillId="0" borderId="1" xfId="0" applyBorder="1"/>
    <xf numFmtId="0" fontId="1" fillId="6" borderId="1" xfId="5" applyBorder="1"/>
    <xf numFmtId="0" fontId="1" fillId="4" borderId="0" xfId="3"/>
    <xf numFmtId="0" fontId="1" fillId="5" borderId="1" xfId="4" applyBorder="1"/>
    <xf numFmtId="3" fontId="1" fillId="5" borderId="1" xfId="4" applyNumberFormat="1" applyBorder="1"/>
    <xf numFmtId="9" fontId="1" fillId="6" borderId="1" xfId="5" applyNumberFormat="1" applyBorder="1"/>
    <xf numFmtId="0" fontId="1" fillId="5" borderId="0" xfId="4"/>
    <xf numFmtId="9" fontId="1" fillId="5" borderId="1" xfId="4" applyNumberFormat="1" applyBorder="1"/>
    <xf numFmtId="0" fontId="1" fillId="7" borderId="0" xfId="6"/>
    <xf numFmtId="0" fontId="1" fillId="7" borderId="1" xfId="6" applyBorder="1"/>
    <xf numFmtId="0" fontId="1" fillId="7" borderId="0" xfId="6" applyBorder="1"/>
  </cellXfs>
  <cellStyles count="7">
    <cellStyle name="20% - Accent2" xfId="3" builtinId="34"/>
    <cellStyle name="20% - Accent3" xfId="5" builtinId="38"/>
    <cellStyle name="20% - Accent5" xfId="6" builtinId="46"/>
    <cellStyle name="40% - Accent2" xfId="4" builtinId="35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43" sqref="A43"/>
    </sheetView>
  </sheetViews>
  <sheetFormatPr defaultRowHeight="15" x14ac:dyDescent="0.25"/>
  <cols>
    <col min="1" max="1" width="66.140625" customWidth="1"/>
    <col min="2" max="2" width="17.28515625" customWidth="1"/>
    <col min="3" max="3" width="20.85546875" customWidth="1"/>
    <col min="4" max="4" width="13.85546875" bestFit="1" customWidth="1"/>
    <col min="5" max="5" width="20.85546875" bestFit="1" customWidth="1"/>
    <col min="6" max="6" width="15.42578125" bestFit="1" customWidth="1"/>
    <col min="7" max="7" width="20.85546875" bestFit="1" customWidth="1"/>
    <col min="8" max="8" width="13.85546875" bestFit="1" customWidth="1"/>
    <col min="9" max="9" width="20.85546875" bestFit="1" customWidth="1"/>
    <col min="10" max="10" width="30.28515625" bestFit="1" customWidth="1"/>
    <col min="11" max="11" width="32" bestFit="1" customWidth="1"/>
    <col min="12" max="12" width="30.28515625" bestFit="1" customWidth="1"/>
    <col min="13" max="13" width="32" bestFit="1" customWidth="1"/>
    <col min="14" max="15" width="24.28515625" bestFit="1" customWidth="1"/>
  </cols>
  <sheetData>
    <row r="1" spans="1:15" x14ac:dyDescent="0.25">
      <c r="A1" s="1"/>
      <c r="B1" s="2" t="s">
        <v>0</v>
      </c>
      <c r="C1" s="2"/>
      <c r="D1" s="2"/>
      <c r="E1" s="2"/>
      <c r="F1" s="6" t="s">
        <v>0</v>
      </c>
      <c r="G1" s="6"/>
      <c r="H1" s="6"/>
      <c r="I1" s="6"/>
      <c r="J1" s="3"/>
      <c r="K1" s="3"/>
      <c r="L1" s="10"/>
      <c r="M1" s="10"/>
      <c r="N1" s="12"/>
      <c r="O1" s="12"/>
    </row>
    <row r="2" spans="1:15" x14ac:dyDescent="0.25">
      <c r="A2" s="1"/>
      <c r="B2" s="2" t="s">
        <v>1</v>
      </c>
      <c r="C2" s="2"/>
      <c r="D2" s="2"/>
      <c r="E2" s="2"/>
      <c r="F2" s="6" t="s">
        <v>2</v>
      </c>
      <c r="G2" s="6"/>
      <c r="H2" s="6"/>
      <c r="I2" s="6"/>
      <c r="J2" s="3"/>
      <c r="K2" s="3"/>
      <c r="L2" s="10"/>
      <c r="M2" s="10"/>
      <c r="N2" s="12" t="s">
        <v>60</v>
      </c>
      <c r="O2" s="12" t="s">
        <v>61</v>
      </c>
    </row>
    <row r="3" spans="1:15" x14ac:dyDescent="0.25">
      <c r="A3" s="1"/>
      <c r="B3" s="2">
        <v>2015</v>
      </c>
      <c r="C3" s="2"/>
      <c r="D3" s="2">
        <v>2019</v>
      </c>
      <c r="E3" s="2"/>
      <c r="F3" s="6">
        <v>2015</v>
      </c>
      <c r="G3" s="6"/>
      <c r="H3" s="6">
        <v>2019</v>
      </c>
      <c r="I3" s="6"/>
      <c r="J3" s="3" t="s">
        <v>57</v>
      </c>
      <c r="K3" s="3"/>
      <c r="L3" s="10" t="s">
        <v>58</v>
      </c>
      <c r="M3" s="10"/>
      <c r="N3" s="12" t="s">
        <v>59</v>
      </c>
      <c r="O3" s="12" t="s">
        <v>59</v>
      </c>
    </row>
    <row r="4" spans="1:15" x14ac:dyDescent="0.25">
      <c r="A4" s="4" t="s">
        <v>5</v>
      </c>
      <c r="B4" s="5" t="s">
        <v>3</v>
      </c>
      <c r="C4" s="5" t="s">
        <v>4</v>
      </c>
      <c r="D4" s="5" t="s">
        <v>3</v>
      </c>
      <c r="E4" s="5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5" t="s">
        <v>55</v>
      </c>
      <c r="K4" s="5" t="s">
        <v>56</v>
      </c>
      <c r="L4" s="7" t="s">
        <v>55</v>
      </c>
      <c r="M4" s="7" t="s">
        <v>56</v>
      </c>
      <c r="N4" s="13"/>
      <c r="O4" s="13"/>
    </row>
    <row r="5" spans="1:15" x14ac:dyDescent="0.25">
      <c r="A5" s="4" t="s">
        <v>6</v>
      </c>
      <c r="B5" s="5">
        <v>22</v>
      </c>
      <c r="C5" s="5">
        <v>53</v>
      </c>
      <c r="D5" s="5">
        <v>23</v>
      </c>
      <c r="E5" s="5">
        <v>43</v>
      </c>
      <c r="F5" s="7">
        <v>606</v>
      </c>
      <c r="G5" s="8">
        <v>1246</v>
      </c>
      <c r="H5" s="7">
        <v>650</v>
      </c>
      <c r="I5" s="8">
        <v>1033</v>
      </c>
      <c r="J5" s="9">
        <f>(D5/B5)^(1/4)-1</f>
        <v>1.1174918741109874E-2</v>
      </c>
      <c r="K5" s="9">
        <f>(E5/C5)^(1/4)-1</f>
        <v>-5.0930216603129908E-2</v>
      </c>
      <c r="L5" s="11">
        <f>(H5/F5)^(1/4)-1</f>
        <v>1.7677524332843308E-2</v>
      </c>
      <c r="M5" s="11">
        <f>(I5/G5)^(1/4)-1</f>
        <v>-4.5786470929017997E-2</v>
      </c>
      <c r="N5" s="13" t="str">
        <f>IF(J5&gt;=L5,"YES","FALSE")</f>
        <v>FALSE</v>
      </c>
      <c r="O5" s="13" t="str">
        <f>IF(K5&gt;=M5,"YES","FALSE")</f>
        <v>FALSE</v>
      </c>
    </row>
    <row r="6" spans="1:15" x14ac:dyDescent="0.25">
      <c r="A6" s="4" t="s">
        <v>7</v>
      </c>
      <c r="B6" s="5">
        <v>18</v>
      </c>
      <c r="C6" s="5">
        <v>40</v>
      </c>
      <c r="D6" s="5">
        <v>20</v>
      </c>
      <c r="E6" s="5">
        <v>31</v>
      </c>
      <c r="F6" s="7">
        <v>851</v>
      </c>
      <c r="G6" s="7">
        <v>851</v>
      </c>
      <c r="H6" s="7">
        <v>796</v>
      </c>
      <c r="I6" s="7">
        <v>730</v>
      </c>
      <c r="J6" s="9">
        <f>(D6/B6)^(1/4)-1</f>
        <v>2.6690096080340897E-2</v>
      </c>
      <c r="K6" s="9">
        <f>(E6/C6)^(1/4)-1</f>
        <v>-6.1735195649463503E-2</v>
      </c>
      <c r="L6" s="11">
        <f t="shared" ref="L6:M52" si="0">(H6/F6)^(1/4)-1</f>
        <v>-1.6564510103714181E-2</v>
      </c>
      <c r="M6" s="11">
        <f t="shared" si="0"/>
        <v>-3.7616153061351132E-2</v>
      </c>
      <c r="N6" s="13" t="str">
        <f>IF(J6&gt;=L6,"YES","FALSE")</f>
        <v>YES</v>
      </c>
      <c r="O6" s="13" t="str">
        <f>IF(K6&gt;=M6,"YES","FALSE")</f>
        <v>FALSE</v>
      </c>
    </row>
    <row r="7" spans="1:15" x14ac:dyDescent="0.25">
      <c r="A7" s="4" t="s">
        <v>8</v>
      </c>
      <c r="B7" s="5">
        <v>21</v>
      </c>
      <c r="C7" s="5">
        <v>17</v>
      </c>
      <c r="D7" s="5">
        <v>17</v>
      </c>
      <c r="E7" s="5">
        <v>13</v>
      </c>
      <c r="F7" s="8">
        <v>1110</v>
      </c>
      <c r="G7" s="7">
        <v>439</v>
      </c>
      <c r="H7" s="8">
        <v>1228</v>
      </c>
      <c r="I7" s="7">
        <v>424</v>
      </c>
      <c r="J7" s="9">
        <f>(D7/B7)^(1/4)-1</f>
        <v>-5.1456162930548888E-2</v>
      </c>
      <c r="K7" s="9">
        <f>(E7/C7)^(1/4)-1</f>
        <v>-6.4866516375760352E-2</v>
      </c>
      <c r="L7" s="11">
        <f t="shared" si="0"/>
        <v>2.5578356392535362E-2</v>
      </c>
      <c r="M7" s="11">
        <f t="shared" si="0"/>
        <v>-8.6538276576514361E-3</v>
      </c>
      <c r="N7" s="13" t="str">
        <f>IF(J7&gt;=L7,"YES","FALSE")</f>
        <v>FALSE</v>
      </c>
      <c r="O7" s="13" t="str">
        <f>IF(K7&gt;=M7,"YES","FALSE")</f>
        <v>FALSE</v>
      </c>
    </row>
    <row r="8" spans="1:15" x14ac:dyDescent="0.25">
      <c r="A8" s="4" t="s">
        <v>9</v>
      </c>
      <c r="B8" s="5">
        <v>16</v>
      </c>
      <c r="C8" s="5">
        <v>6</v>
      </c>
      <c r="D8" s="5">
        <v>13</v>
      </c>
      <c r="E8" s="5">
        <v>5</v>
      </c>
      <c r="F8" s="7">
        <v>572</v>
      </c>
      <c r="G8" s="7">
        <v>106</v>
      </c>
      <c r="H8" s="7">
        <v>616</v>
      </c>
      <c r="I8" s="7">
        <v>107</v>
      </c>
      <c r="J8" s="9">
        <f>(D8/B8)^(1/4)-1</f>
        <v>-5.0585538942029107E-2</v>
      </c>
      <c r="K8" s="9">
        <f>(E8/C8)^(1/4)-1</f>
        <v>-4.4557207795633214E-2</v>
      </c>
      <c r="L8" s="11">
        <f t="shared" si="0"/>
        <v>1.869968259813537E-2</v>
      </c>
      <c r="M8" s="11">
        <f t="shared" si="0"/>
        <v>2.3501924703750454E-3</v>
      </c>
      <c r="N8" s="13" t="str">
        <f>IF(J8&gt;=L8,"YES","FALSE")</f>
        <v>FALSE</v>
      </c>
      <c r="O8" s="13" t="str">
        <f>IF(K8&gt;=M8,"YES","FALSE")</f>
        <v>FALSE</v>
      </c>
    </row>
    <row r="9" spans="1:15" x14ac:dyDescent="0.25">
      <c r="A9" s="4" t="s">
        <v>10</v>
      </c>
      <c r="B9" s="5">
        <v>21</v>
      </c>
      <c r="C9" s="5">
        <v>26</v>
      </c>
      <c r="D9" s="5">
        <v>20</v>
      </c>
      <c r="E9" s="5">
        <v>23</v>
      </c>
      <c r="F9" s="8">
        <v>1459</v>
      </c>
      <c r="G9" s="8">
        <v>1629</v>
      </c>
      <c r="H9" s="8">
        <v>1433</v>
      </c>
      <c r="I9" s="8">
        <v>1634</v>
      </c>
      <c r="J9" s="9">
        <f>(D9/B9)^(1/4)-1</f>
        <v>-1.212345257692593E-2</v>
      </c>
      <c r="K9" s="9">
        <f>(E9/C9)^(1/4)-1</f>
        <v>-3.0185614085891044E-2</v>
      </c>
      <c r="L9" s="11">
        <f t="shared" si="0"/>
        <v>-4.4851915244964458E-3</v>
      </c>
      <c r="M9" s="11">
        <f t="shared" si="0"/>
        <v>7.6646028515781062E-4</v>
      </c>
      <c r="N9" s="13" t="str">
        <f>IF(J9&gt;=L9,"YES","FALSE")</f>
        <v>FALSE</v>
      </c>
      <c r="O9" s="13" t="str">
        <f>IF(K9&gt;=M9,"YES","FALSE")</f>
        <v>FALSE</v>
      </c>
    </row>
    <row r="10" spans="1:15" x14ac:dyDescent="0.25">
      <c r="A10" s="4" t="s">
        <v>11</v>
      </c>
      <c r="B10" s="5">
        <v>0</v>
      </c>
      <c r="C10" s="5">
        <v>1</v>
      </c>
      <c r="D10" s="5">
        <v>2</v>
      </c>
      <c r="E10" s="5">
        <v>1</v>
      </c>
      <c r="F10" s="7">
        <v>34</v>
      </c>
      <c r="G10" s="7">
        <v>74</v>
      </c>
      <c r="H10" s="7">
        <v>79</v>
      </c>
      <c r="I10" s="7">
        <v>100</v>
      </c>
      <c r="J10" s="9" t="e">
        <f>(D10/B10)^(1/4)-1</f>
        <v>#DIV/0!</v>
      </c>
      <c r="K10" s="9">
        <f>(E10/C10)^(1/4)-1</f>
        <v>0</v>
      </c>
      <c r="L10" s="11">
        <f t="shared" si="0"/>
        <v>0.23463061967584831</v>
      </c>
      <c r="M10" s="11">
        <f t="shared" si="0"/>
        <v>7.818198252344799E-2</v>
      </c>
      <c r="N10" s="13" t="e">
        <f>IF(J10&gt;=L10,"YES","FALSE")</f>
        <v>#DIV/0!</v>
      </c>
      <c r="O10" s="13" t="str">
        <f>IF(K10&gt;=M10,"YES","FALSE")</f>
        <v>FALSE</v>
      </c>
    </row>
    <row r="11" spans="1:15" x14ac:dyDescent="0.25">
      <c r="A11" s="4" t="s">
        <v>12</v>
      </c>
      <c r="B11" s="5">
        <v>318</v>
      </c>
      <c r="C11" s="5">
        <v>71</v>
      </c>
      <c r="D11" s="5">
        <v>333</v>
      </c>
      <c r="E11" s="5">
        <v>80</v>
      </c>
      <c r="F11" s="8">
        <v>12226</v>
      </c>
      <c r="G11" s="8">
        <v>3233</v>
      </c>
      <c r="H11" s="8">
        <v>14057</v>
      </c>
      <c r="I11" s="8">
        <v>3746</v>
      </c>
      <c r="J11" s="9">
        <f>(D11/B11)^(1/4)-1</f>
        <v>1.1589419717165761E-2</v>
      </c>
      <c r="K11" s="9">
        <f>(E11/C11)^(1/4)-1</f>
        <v>3.0286263554236914E-2</v>
      </c>
      <c r="L11" s="11">
        <f t="shared" si="0"/>
        <v>3.550467356611442E-2</v>
      </c>
      <c r="M11" s="11">
        <f t="shared" si="0"/>
        <v>3.7505761457816256E-2</v>
      </c>
      <c r="N11" s="13" t="str">
        <f>IF(J11&gt;=L11,"YES","FALSE")</f>
        <v>FALSE</v>
      </c>
      <c r="O11" s="13" t="str">
        <f>IF(K11&gt;=M11,"YES","FALSE")</f>
        <v>FALSE</v>
      </c>
    </row>
    <row r="12" spans="1:15" x14ac:dyDescent="0.25">
      <c r="A12" s="4" t="s">
        <v>13</v>
      </c>
      <c r="B12" s="5">
        <v>3</v>
      </c>
      <c r="C12" s="5">
        <v>1</v>
      </c>
      <c r="D12" s="5">
        <v>4</v>
      </c>
      <c r="E12" s="5">
        <v>3</v>
      </c>
      <c r="F12" s="7">
        <v>407</v>
      </c>
      <c r="G12" s="7">
        <v>127</v>
      </c>
      <c r="H12" s="7">
        <v>391</v>
      </c>
      <c r="I12" s="7">
        <v>134</v>
      </c>
      <c r="J12" s="9">
        <f>(D12/B12)^(1/4)-1</f>
        <v>7.4569931823541991E-2</v>
      </c>
      <c r="K12" s="9">
        <f>(E12/C12)^(1/4)-1</f>
        <v>0.3160740129524926</v>
      </c>
      <c r="L12" s="11">
        <f t="shared" si="0"/>
        <v>-9.9763095222483722E-3</v>
      </c>
      <c r="M12" s="11">
        <f t="shared" si="0"/>
        <v>1.350353860409248E-2</v>
      </c>
      <c r="N12" s="13" t="str">
        <f>IF(J12&gt;=L12,"YES","FALSE")</f>
        <v>YES</v>
      </c>
      <c r="O12" s="13" t="str">
        <f>IF(K12&gt;=M12,"YES","FALSE")</f>
        <v>YES</v>
      </c>
    </row>
    <row r="13" spans="1:15" x14ac:dyDescent="0.25">
      <c r="A13" s="4" t="s">
        <v>14</v>
      </c>
      <c r="B13" s="5">
        <v>15</v>
      </c>
      <c r="C13" s="5">
        <v>18</v>
      </c>
      <c r="D13" s="5">
        <v>11</v>
      </c>
      <c r="E13" s="5">
        <v>19</v>
      </c>
      <c r="F13" s="7">
        <v>276</v>
      </c>
      <c r="G13" s="7">
        <v>535</v>
      </c>
      <c r="H13" s="7">
        <v>290</v>
      </c>
      <c r="I13" s="7">
        <v>533</v>
      </c>
      <c r="J13" s="9">
        <f>(D13/B13)^(1/4)-1</f>
        <v>-7.4608818619025685E-2</v>
      </c>
      <c r="K13" s="9">
        <f>(E13/C13)^(1/4)-1</f>
        <v>1.3608570320990721E-2</v>
      </c>
      <c r="L13" s="11">
        <f t="shared" si="0"/>
        <v>1.2446839391880626E-2</v>
      </c>
      <c r="M13" s="11">
        <f t="shared" si="0"/>
        <v>-9.358924617508535E-4</v>
      </c>
      <c r="N13" s="13" t="str">
        <f>IF(J13&gt;=L13,"YES","FALSE")</f>
        <v>FALSE</v>
      </c>
      <c r="O13" s="13" t="str">
        <f>IF(K13&gt;=M13,"YES","FALSE")</f>
        <v>YES</v>
      </c>
    </row>
    <row r="14" spans="1:15" x14ac:dyDescent="0.25">
      <c r="A14" s="4" t="s">
        <v>15</v>
      </c>
      <c r="B14" s="5">
        <v>9</v>
      </c>
      <c r="C14" s="5">
        <v>2</v>
      </c>
      <c r="D14" s="5">
        <v>11</v>
      </c>
      <c r="E14" s="5">
        <v>2</v>
      </c>
      <c r="F14" s="7">
        <v>932</v>
      </c>
      <c r="G14" s="7">
        <v>356</v>
      </c>
      <c r="H14" s="8">
        <v>1188</v>
      </c>
      <c r="I14" s="7">
        <v>382</v>
      </c>
      <c r="J14" s="9">
        <f>(D14/B14)^(1/4)-1</f>
        <v>5.1447381843301443E-2</v>
      </c>
      <c r="K14" s="9">
        <f>(E14/C14)^(1/4)-1</f>
        <v>0</v>
      </c>
      <c r="L14" s="11">
        <f t="shared" si="0"/>
        <v>6.2551850726250136E-2</v>
      </c>
      <c r="M14" s="11">
        <f t="shared" si="0"/>
        <v>1.7778661299667986E-2</v>
      </c>
      <c r="N14" s="13" t="str">
        <f>IF(J14&gt;=L14,"YES","FALSE")</f>
        <v>FALSE</v>
      </c>
      <c r="O14" s="13" t="str">
        <f>IF(K14&gt;=M14,"YES","FALSE")</f>
        <v>FALSE</v>
      </c>
    </row>
    <row r="15" spans="1:15" x14ac:dyDescent="0.25">
      <c r="A15" s="4" t="s">
        <v>16</v>
      </c>
      <c r="B15" s="5">
        <v>3</v>
      </c>
      <c r="C15" s="5">
        <v>1</v>
      </c>
      <c r="D15" s="5">
        <v>1</v>
      </c>
      <c r="E15" s="5">
        <v>1</v>
      </c>
      <c r="F15" s="7">
        <v>217</v>
      </c>
      <c r="G15" s="7">
        <v>51</v>
      </c>
      <c r="H15" s="7">
        <v>430</v>
      </c>
      <c r="I15" s="7">
        <v>103</v>
      </c>
      <c r="J15" s="9">
        <f>(D15/B15)^(1/4)-1</f>
        <v>-0.24016431434840746</v>
      </c>
      <c r="K15" s="9">
        <f>(E15/C15)^(1/4)-1</f>
        <v>0</v>
      </c>
      <c r="L15" s="11">
        <f t="shared" si="0"/>
        <v>0.18645748478040103</v>
      </c>
      <c r="M15" s="11">
        <f t="shared" si="0"/>
        <v>0.19211118330290367</v>
      </c>
      <c r="N15" s="13" t="str">
        <f>IF(J15&gt;=L15,"YES","FALSE")</f>
        <v>FALSE</v>
      </c>
      <c r="O15" s="13" t="str">
        <f>IF(K15&gt;=M15,"YES","FALSE")</f>
        <v>FALSE</v>
      </c>
    </row>
    <row r="16" spans="1:15" x14ac:dyDescent="0.25">
      <c r="A16" s="4" t="s">
        <v>17</v>
      </c>
      <c r="B16" s="5">
        <v>2</v>
      </c>
      <c r="C16" s="5">
        <v>5</v>
      </c>
      <c r="D16" s="5">
        <v>17</v>
      </c>
      <c r="E16" s="5">
        <v>1</v>
      </c>
      <c r="F16" s="7">
        <v>228</v>
      </c>
      <c r="G16" s="7">
        <v>63</v>
      </c>
      <c r="H16" s="7">
        <v>510</v>
      </c>
      <c r="I16" s="7">
        <v>154</v>
      </c>
      <c r="J16" s="9">
        <f>(D16/B16)^(1/4)-1</f>
        <v>0.70747648517414441</v>
      </c>
      <c r="K16" s="9">
        <f>(E16/C16)^(1/4)-1</f>
        <v>-0.33125969502357799</v>
      </c>
      <c r="L16" s="11">
        <f t="shared" si="0"/>
        <v>0.22295036859240414</v>
      </c>
      <c r="M16" s="11">
        <f t="shared" si="0"/>
        <v>0.25038870753903697</v>
      </c>
      <c r="N16" s="13" t="str">
        <f>IF(J16&gt;=L16,"YES","FALSE")</f>
        <v>YES</v>
      </c>
      <c r="O16" s="13" t="str">
        <f>IF(K16&gt;=M16,"YES","FALSE")</f>
        <v>FALSE</v>
      </c>
    </row>
    <row r="17" spans="1:15" x14ac:dyDescent="0.25">
      <c r="A17" s="4" t="s">
        <v>18</v>
      </c>
      <c r="B17" s="5">
        <v>8</v>
      </c>
      <c r="C17" s="5">
        <v>0</v>
      </c>
      <c r="D17" s="5" t="s">
        <v>19</v>
      </c>
      <c r="E17" s="5">
        <v>3</v>
      </c>
      <c r="F17" s="7">
        <v>403</v>
      </c>
      <c r="G17" s="7">
        <v>113</v>
      </c>
      <c r="H17" s="7">
        <v>404</v>
      </c>
      <c r="I17" s="7">
        <v>95</v>
      </c>
      <c r="J17" s="9" t="e">
        <f>(D17/B17)^(1/4)-1</f>
        <v>#VALUE!</v>
      </c>
      <c r="K17" s="9" t="e">
        <f>(E17/C17)^(1/4)-1</f>
        <v>#DIV/0!</v>
      </c>
      <c r="L17" s="11">
        <f t="shared" si="0"/>
        <v>6.1977098233412242E-4</v>
      </c>
      <c r="M17" s="11">
        <f t="shared" si="0"/>
        <v>-4.2450375176042221E-2</v>
      </c>
      <c r="N17" s="13" t="e">
        <f>IF(J17&gt;=L17,"YES","FALSE")</f>
        <v>#VALUE!</v>
      </c>
      <c r="O17" s="13" t="e">
        <f>IF(K17&gt;=M17,"YES","FALSE")</f>
        <v>#DIV/0!</v>
      </c>
    </row>
    <row r="18" spans="1:15" x14ac:dyDescent="0.25">
      <c r="A18" s="4" t="s">
        <v>20</v>
      </c>
      <c r="B18" s="5">
        <v>14</v>
      </c>
      <c r="C18" s="5">
        <v>2</v>
      </c>
      <c r="D18" s="5">
        <v>8</v>
      </c>
      <c r="E18" s="5">
        <v>1</v>
      </c>
      <c r="F18" s="7">
        <v>467</v>
      </c>
      <c r="G18" s="7">
        <v>150</v>
      </c>
      <c r="H18" s="7">
        <v>336</v>
      </c>
      <c r="I18" s="7">
        <v>18</v>
      </c>
      <c r="J18" s="9">
        <f>(D18/B18)^(1/4)-1</f>
        <v>-0.13055825611001726</v>
      </c>
      <c r="K18" s="9">
        <f>(E18/C18)^(1/4)-1</f>
        <v>-0.1591035847462855</v>
      </c>
      <c r="L18" s="11">
        <f t="shared" si="0"/>
        <v>-7.9008548405653301E-2</v>
      </c>
      <c r="M18" s="11">
        <f t="shared" si="0"/>
        <v>-0.41143380872345758</v>
      </c>
      <c r="N18" s="13" t="str">
        <f>IF(J18&gt;=L18,"YES","FALSE")</f>
        <v>FALSE</v>
      </c>
      <c r="O18" s="13" t="str">
        <f>IF(K18&gt;=M18,"YES","FALSE")</f>
        <v>YES</v>
      </c>
    </row>
    <row r="19" spans="1:15" x14ac:dyDescent="0.25">
      <c r="A19" s="4" t="s">
        <v>21</v>
      </c>
      <c r="B19" s="5">
        <v>5</v>
      </c>
      <c r="C19" s="5">
        <v>1</v>
      </c>
      <c r="D19" s="5">
        <v>10</v>
      </c>
      <c r="E19" s="5">
        <v>45</v>
      </c>
      <c r="F19" s="7">
        <v>226</v>
      </c>
      <c r="G19" s="7">
        <v>11</v>
      </c>
      <c r="H19" s="7">
        <v>356</v>
      </c>
      <c r="I19" s="7">
        <v>924</v>
      </c>
      <c r="J19" s="9">
        <f>(D19/B19)^(1/4)-1</f>
        <v>0.18920711500272103</v>
      </c>
      <c r="K19" s="9">
        <f>(E19/C19)^(1/4)-1</f>
        <v>1.5900200641113513</v>
      </c>
      <c r="L19" s="11">
        <f t="shared" si="0"/>
        <v>0.1203027182010743</v>
      </c>
      <c r="M19" s="11">
        <f t="shared" si="0"/>
        <v>2.0274001040350909</v>
      </c>
      <c r="N19" s="13" t="str">
        <f>IF(J19&gt;=L19,"YES","FALSE")</f>
        <v>YES</v>
      </c>
      <c r="O19" s="13" t="str">
        <f>IF(K19&gt;=M19,"YES","FALSE")</f>
        <v>FALSE</v>
      </c>
    </row>
    <row r="20" spans="1:15" x14ac:dyDescent="0.25">
      <c r="A20" s="4" t="s">
        <v>22</v>
      </c>
      <c r="B20" s="5">
        <v>9</v>
      </c>
      <c r="C20" s="5">
        <v>44</v>
      </c>
      <c r="D20" s="5">
        <v>1</v>
      </c>
      <c r="E20" s="5">
        <v>6</v>
      </c>
      <c r="F20" s="7">
        <v>321</v>
      </c>
      <c r="G20" s="7">
        <v>933</v>
      </c>
      <c r="H20" s="7">
        <v>477</v>
      </c>
      <c r="I20" s="7">
        <v>290</v>
      </c>
      <c r="J20" s="9">
        <f>(D20/B20)^(1/4)-1</f>
        <v>-0.42264973081037427</v>
      </c>
      <c r="K20" s="9">
        <f>(E20/C20)^(1/4)-1</f>
        <v>-0.39232041918623084</v>
      </c>
      <c r="L20" s="11">
        <f t="shared" si="0"/>
        <v>0.10408710250537534</v>
      </c>
      <c r="M20" s="11">
        <f t="shared" si="0"/>
        <v>-0.25332933616624109</v>
      </c>
      <c r="N20" s="13" t="str">
        <f>IF(J20&gt;=L20,"YES","FALSE")</f>
        <v>FALSE</v>
      </c>
      <c r="O20" s="13" t="str">
        <f>IF(K20&gt;=M20,"YES","FALSE")</f>
        <v>FALSE</v>
      </c>
    </row>
    <row r="21" spans="1:15" x14ac:dyDescent="0.25">
      <c r="A21" s="4" t="s">
        <v>23</v>
      </c>
      <c r="B21" s="5">
        <v>6</v>
      </c>
      <c r="C21" s="5">
        <v>9</v>
      </c>
      <c r="D21" s="5">
        <v>2</v>
      </c>
      <c r="E21" s="5" t="s">
        <v>19</v>
      </c>
      <c r="F21" s="7">
        <v>396</v>
      </c>
      <c r="G21" s="7">
        <v>293</v>
      </c>
      <c r="H21" s="7">
        <v>136</v>
      </c>
      <c r="I21" s="7">
        <v>88</v>
      </c>
      <c r="J21" s="9">
        <f>(D21/B21)^(1/4)-1</f>
        <v>-0.24016431434840746</v>
      </c>
      <c r="K21" s="9" t="e">
        <f>(E21/C21)^(1/4)-1</f>
        <v>#VALUE!</v>
      </c>
      <c r="L21" s="11">
        <f t="shared" si="0"/>
        <v>-0.23447226351510397</v>
      </c>
      <c r="M21" s="11">
        <f t="shared" si="0"/>
        <v>-0.25970679525775009</v>
      </c>
      <c r="N21" s="13" t="str">
        <f>IF(J21&gt;=L21,"YES","FALSE")</f>
        <v>FALSE</v>
      </c>
      <c r="O21" s="13" t="e">
        <f>IF(K21&gt;=M21,"YES","FALSE")</f>
        <v>#VALUE!</v>
      </c>
    </row>
    <row r="22" spans="1:15" x14ac:dyDescent="0.25">
      <c r="A22" s="4" t="s">
        <v>24</v>
      </c>
      <c r="B22" s="5">
        <v>2</v>
      </c>
      <c r="C22" s="5">
        <v>54</v>
      </c>
      <c r="D22" s="5">
        <v>7</v>
      </c>
      <c r="E22" s="5">
        <v>49</v>
      </c>
      <c r="F22" s="7">
        <v>78</v>
      </c>
      <c r="G22" s="7">
        <v>968</v>
      </c>
      <c r="H22" s="7">
        <v>120</v>
      </c>
      <c r="I22" s="7">
        <v>946</v>
      </c>
      <c r="J22" s="9">
        <f>(D22/B22)^(1/4)-1</f>
        <v>0.36778239986738059</v>
      </c>
      <c r="K22" s="9">
        <f>(E22/C22)^(1/4)-1</f>
        <v>-2.3998286673798663E-2</v>
      </c>
      <c r="L22" s="11">
        <f t="shared" si="0"/>
        <v>0.11370882455518183</v>
      </c>
      <c r="M22" s="11">
        <f t="shared" si="0"/>
        <v>-5.7308949664778286E-3</v>
      </c>
      <c r="N22" s="13" t="str">
        <f>IF(J22&gt;=L22,"YES","FALSE")</f>
        <v>YES</v>
      </c>
      <c r="O22" s="13" t="str">
        <f>IF(K22&gt;=M22,"YES","FALSE")</f>
        <v>FALSE</v>
      </c>
    </row>
    <row r="23" spans="1:15" x14ac:dyDescent="0.25">
      <c r="A23" s="4" t="s">
        <v>25</v>
      </c>
      <c r="B23" s="5">
        <v>2</v>
      </c>
      <c r="C23" s="5">
        <v>3</v>
      </c>
      <c r="D23" s="5">
        <v>3</v>
      </c>
      <c r="E23" s="5">
        <v>3</v>
      </c>
      <c r="F23" s="7">
        <v>60</v>
      </c>
      <c r="G23" s="7">
        <v>84</v>
      </c>
      <c r="H23" s="7">
        <v>57</v>
      </c>
      <c r="I23" s="7">
        <v>85</v>
      </c>
      <c r="J23" s="9">
        <f>(D23/B23)^(1/4)-1</f>
        <v>0.1066819197003217</v>
      </c>
      <c r="K23" s="9">
        <f>(E23/C23)^(1/4)-1</f>
        <v>0</v>
      </c>
      <c r="L23" s="11">
        <f t="shared" si="0"/>
        <v>-1.2741455098566168E-2</v>
      </c>
      <c r="M23" s="11">
        <f t="shared" si="0"/>
        <v>2.9629954308860729E-3</v>
      </c>
      <c r="N23" s="13" t="str">
        <f>IF(J23&gt;=L23,"YES","FALSE")</f>
        <v>YES</v>
      </c>
      <c r="O23" s="13" t="str">
        <f>IF(K23&gt;=M23,"YES","FALSE")</f>
        <v>FALSE</v>
      </c>
    </row>
    <row r="24" spans="1:15" x14ac:dyDescent="0.25">
      <c r="A24" s="4" t="s">
        <v>26</v>
      </c>
      <c r="B24" s="5">
        <v>42</v>
      </c>
      <c r="C24" s="5">
        <v>15</v>
      </c>
      <c r="D24" s="5">
        <v>43</v>
      </c>
      <c r="E24" s="5">
        <v>15</v>
      </c>
      <c r="F24" s="8">
        <v>1966</v>
      </c>
      <c r="G24" s="7">
        <v>800</v>
      </c>
      <c r="H24" s="8">
        <v>2212</v>
      </c>
      <c r="I24" s="7">
        <v>624</v>
      </c>
      <c r="J24" s="9">
        <f>(D24/B24)^(1/4)-1</f>
        <v>5.8999609654406537E-3</v>
      </c>
      <c r="K24" s="9">
        <f>(E24/C24)^(1/4)-1</f>
        <v>0</v>
      </c>
      <c r="L24" s="11">
        <f t="shared" si="0"/>
        <v>2.9912673341625506E-2</v>
      </c>
      <c r="M24" s="11">
        <f t="shared" si="0"/>
        <v>-6.0225512884721555E-2</v>
      </c>
      <c r="N24" s="13" t="str">
        <f>IF(J24&gt;=L24,"YES","FALSE")</f>
        <v>FALSE</v>
      </c>
      <c r="O24" s="13" t="str">
        <f>IF(K24&gt;=M24,"YES","FALSE")</f>
        <v>YES</v>
      </c>
    </row>
    <row r="25" spans="1:15" x14ac:dyDescent="0.25">
      <c r="A25" s="4" t="s">
        <v>27</v>
      </c>
      <c r="B25" s="5">
        <v>44</v>
      </c>
      <c r="C25" s="5">
        <v>4</v>
      </c>
      <c r="D25" s="5">
        <v>50</v>
      </c>
      <c r="E25" s="5">
        <v>6</v>
      </c>
      <c r="F25" s="8">
        <v>2391</v>
      </c>
      <c r="G25" s="7">
        <v>182</v>
      </c>
      <c r="H25" s="8">
        <v>2692</v>
      </c>
      <c r="I25" s="7">
        <v>186</v>
      </c>
      <c r="J25" s="9">
        <f>(D25/B25)^(1/4)-1</f>
        <v>3.247449449274642E-2</v>
      </c>
      <c r="K25" s="9">
        <f>(E25/C25)^(1/4)-1</f>
        <v>0.1066819197003217</v>
      </c>
      <c r="L25" s="11">
        <f t="shared" si="0"/>
        <v>3.0086913609352006E-2</v>
      </c>
      <c r="M25" s="11">
        <f t="shared" si="0"/>
        <v>5.449793047405338E-3</v>
      </c>
      <c r="N25" s="13" t="str">
        <f>IF(J25&gt;=L25,"YES","FALSE")</f>
        <v>YES</v>
      </c>
      <c r="O25" s="13" t="str">
        <f>IF(K25&gt;=M25,"YES","FALSE")</f>
        <v>YES</v>
      </c>
    </row>
    <row r="26" spans="1:15" x14ac:dyDescent="0.25">
      <c r="A26" s="4" t="s">
        <v>28</v>
      </c>
      <c r="B26" s="5">
        <v>1</v>
      </c>
      <c r="C26" s="5">
        <v>1</v>
      </c>
      <c r="D26" s="5"/>
      <c r="E26" s="5"/>
      <c r="F26" s="7">
        <v>73</v>
      </c>
      <c r="G26" s="7">
        <v>94</v>
      </c>
      <c r="H26" s="7"/>
      <c r="I26" s="7"/>
      <c r="J26" s="9">
        <f>(D26/B26)^(1/4)-1</f>
        <v>-1</v>
      </c>
      <c r="K26" s="9">
        <f>(E26/C26)^(1/4)-1</f>
        <v>-1</v>
      </c>
      <c r="L26" s="11">
        <f t="shared" si="0"/>
        <v>-1</v>
      </c>
      <c r="M26" s="11">
        <f t="shared" si="0"/>
        <v>-1</v>
      </c>
      <c r="N26" s="13" t="str">
        <f>IF(J26&gt;=L26,"YES","FALSE")</f>
        <v>YES</v>
      </c>
      <c r="O26" s="13" t="str">
        <f>IF(K26&gt;=M26,"YES","FALSE")</f>
        <v>YES</v>
      </c>
    </row>
    <row r="27" spans="1:15" x14ac:dyDescent="0.25">
      <c r="A27" s="4" t="s">
        <v>29</v>
      </c>
      <c r="B27" s="5">
        <v>6</v>
      </c>
      <c r="C27" s="5">
        <v>14</v>
      </c>
      <c r="D27" s="5"/>
      <c r="E27" s="5"/>
      <c r="F27" s="7">
        <v>479</v>
      </c>
      <c r="G27" s="7">
        <v>537</v>
      </c>
      <c r="H27" s="7"/>
      <c r="I27" s="7"/>
      <c r="J27" s="9">
        <f>(D27/B27)^(1/4)-1</f>
        <v>-1</v>
      </c>
      <c r="K27" s="9">
        <f>(E27/C27)^(1/4)-1</f>
        <v>-1</v>
      </c>
      <c r="L27" s="11">
        <f t="shared" si="0"/>
        <v>-1</v>
      </c>
      <c r="M27" s="11">
        <f t="shared" si="0"/>
        <v>-1</v>
      </c>
      <c r="N27" s="13" t="str">
        <f>IF(J27&gt;=L27,"YES","FALSE")</f>
        <v>YES</v>
      </c>
      <c r="O27" s="13" t="str">
        <f>IF(K27&gt;=M27,"YES","FALSE")</f>
        <v>YES</v>
      </c>
    </row>
    <row r="28" spans="1:15" x14ac:dyDescent="0.25">
      <c r="A28" s="4" t="s">
        <v>30</v>
      </c>
      <c r="B28" s="5">
        <v>37</v>
      </c>
      <c r="C28" s="5">
        <v>10</v>
      </c>
      <c r="D28" s="5"/>
      <c r="E28" s="5"/>
      <c r="F28" s="7">
        <v>880</v>
      </c>
      <c r="G28" s="7">
        <v>616</v>
      </c>
      <c r="H28" s="7"/>
      <c r="I28" s="7"/>
      <c r="J28" s="9">
        <f>(D28/B28)^(1/4)-1</f>
        <v>-1</v>
      </c>
      <c r="K28" s="9">
        <f>(E28/C28)^(1/4)-1</f>
        <v>-1</v>
      </c>
      <c r="L28" s="11">
        <f t="shared" si="0"/>
        <v>-1</v>
      </c>
      <c r="M28" s="11">
        <f t="shared" si="0"/>
        <v>-1</v>
      </c>
      <c r="N28" s="13" t="str">
        <f>IF(J28&gt;=L28,"YES","FALSE")</f>
        <v>YES</v>
      </c>
      <c r="O28" s="13" t="str">
        <f>IF(K28&gt;=M28,"YES","FALSE")</f>
        <v>YES</v>
      </c>
    </row>
    <row r="29" spans="1:15" x14ac:dyDescent="0.25">
      <c r="A29" s="4" t="s">
        <v>31</v>
      </c>
      <c r="B29" s="5"/>
      <c r="C29" s="5"/>
      <c r="D29" s="5">
        <v>35</v>
      </c>
      <c r="E29" s="5">
        <v>23</v>
      </c>
      <c r="F29" s="7"/>
      <c r="G29" s="7"/>
      <c r="H29" s="8">
        <v>1318</v>
      </c>
      <c r="I29" s="7">
        <v>952</v>
      </c>
      <c r="J29" s="9" t="e">
        <f>(D29/B29)^(1/4)-1</f>
        <v>#DIV/0!</v>
      </c>
      <c r="K29" s="9" t="e">
        <f>(E29/C29)^(1/4)-1</f>
        <v>#DIV/0!</v>
      </c>
      <c r="L29" s="11" t="e">
        <f t="shared" si="0"/>
        <v>#DIV/0!</v>
      </c>
      <c r="M29" s="11" t="e">
        <f t="shared" si="0"/>
        <v>#DIV/0!</v>
      </c>
      <c r="N29" s="13" t="e">
        <f>IF(J29&gt;=L29,"YES","FALSE")</f>
        <v>#DIV/0!</v>
      </c>
      <c r="O29" s="13" t="e">
        <f>IF(K29&gt;=M29,"YES","FALSE")</f>
        <v>#DIV/0!</v>
      </c>
    </row>
    <row r="30" spans="1:15" x14ac:dyDescent="0.25">
      <c r="A30" s="4" t="s">
        <v>32</v>
      </c>
      <c r="B30" s="5">
        <v>17</v>
      </c>
      <c r="C30" s="5">
        <v>6</v>
      </c>
      <c r="D30" s="5">
        <v>24</v>
      </c>
      <c r="E30" s="5">
        <v>9</v>
      </c>
      <c r="F30" s="7">
        <v>491</v>
      </c>
      <c r="G30" s="7">
        <v>333</v>
      </c>
      <c r="H30" s="7">
        <v>582</v>
      </c>
      <c r="I30" s="7">
        <v>353</v>
      </c>
      <c r="J30" s="9">
        <f>(D30/B30)^(1/4)-1</f>
        <v>9.0035344184769661E-2</v>
      </c>
      <c r="K30" s="9">
        <f>(E30/C30)^(1/4)-1</f>
        <v>0.1066819197003217</v>
      </c>
      <c r="L30" s="11">
        <f t="shared" si="0"/>
        <v>4.3422922057461788E-2</v>
      </c>
      <c r="M30" s="11">
        <f t="shared" si="0"/>
        <v>1.468821882840543E-2</v>
      </c>
      <c r="N30" s="13" t="str">
        <f>IF(J30&gt;=L30,"YES","FALSE")</f>
        <v>YES</v>
      </c>
      <c r="O30" s="13" t="str">
        <f>IF(K30&gt;=M30,"YES","FALSE")</f>
        <v>YES</v>
      </c>
    </row>
    <row r="31" spans="1:15" x14ac:dyDescent="0.25">
      <c r="A31" s="4" t="s">
        <v>33</v>
      </c>
      <c r="B31" s="5">
        <v>66</v>
      </c>
      <c r="C31" s="5">
        <v>26</v>
      </c>
      <c r="D31" s="5">
        <v>58</v>
      </c>
      <c r="E31" s="5">
        <v>25</v>
      </c>
      <c r="F31" s="8">
        <v>1798</v>
      </c>
      <c r="G31" s="7">
        <v>909</v>
      </c>
      <c r="H31" s="8">
        <v>1887</v>
      </c>
      <c r="I31" s="7">
        <v>993</v>
      </c>
      <c r="J31" s="9">
        <f>(D31/B31)^(1/4)-1</f>
        <v>-3.1786765964701313E-2</v>
      </c>
      <c r="K31" s="9">
        <f>(E31/C31)^(1/4)-1</f>
        <v>-9.7572642574346169E-3</v>
      </c>
      <c r="L31" s="11">
        <f t="shared" si="0"/>
        <v>1.2151570209024243E-2</v>
      </c>
      <c r="M31" s="11">
        <f t="shared" si="0"/>
        <v>2.234232581986606E-2</v>
      </c>
      <c r="N31" s="13" t="str">
        <f>IF(J31&gt;=L31,"YES","FALSE")</f>
        <v>FALSE</v>
      </c>
      <c r="O31" s="13" t="str">
        <f>IF(K31&gt;=M31,"YES","FALSE")</f>
        <v>FALSE</v>
      </c>
    </row>
    <row r="32" spans="1:15" x14ac:dyDescent="0.25">
      <c r="A32" s="4" t="s">
        <v>34</v>
      </c>
      <c r="B32" s="5">
        <v>90</v>
      </c>
      <c r="C32" s="5">
        <v>61</v>
      </c>
      <c r="D32" s="5">
        <v>85</v>
      </c>
      <c r="E32" s="5">
        <v>71</v>
      </c>
      <c r="F32" s="8">
        <v>4422</v>
      </c>
      <c r="G32" s="8">
        <v>2536</v>
      </c>
      <c r="H32" s="8">
        <v>4506</v>
      </c>
      <c r="I32" s="8">
        <v>2854</v>
      </c>
      <c r="J32" s="9">
        <f>(D32/B32)^(1/4)-1</f>
        <v>-1.4187991649751708E-2</v>
      </c>
      <c r="K32" s="9">
        <f>(E32/C32)^(1/4)-1</f>
        <v>3.8680858976798627E-2</v>
      </c>
      <c r="L32" s="11">
        <f t="shared" si="0"/>
        <v>4.7155231444027113E-3</v>
      </c>
      <c r="M32" s="11">
        <f t="shared" si="0"/>
        <v>2.9973805762805394E-2</v>
      </c>
      <c r="N32" s="13" t="str">
        <f>IF(J32&gt;=L32,"YES","FALSE")</f>
        <v>FALSE</v>
      </c>
      <c r="O32" s="13" t="str">
        <f>IF(K32&gt;=M32,"YES","FALSE")</f>
        <v>YES</v>
      </c>
    </row>
    <row r="33" spans="1:15" x14ac:dyDescent="0.25">
      <c r="A33" s="4" t="s">
        <v>35</v>
      </c>
      <c r="B33" s="5">
        <v>35</v>
      </c>
      <c r="C33" s="5">
        <v>27</v>
      </c>
      <c r="D33" s="5">
        <v>19</v>
      </c>
      <c r="E33" s="5">
        <v>12</v>
      </c>
      <c r="F33" s="8">
        <v>1422</v>
      </c>
      <c r="G33" s="7">
        <v>851</v>
      </c>
      <c r="H33" s="8">
        <v>1356</v>
      </c>
      <c r="I33" s="7">
        <v>776</v>
      </c>
      <c r="J33" s="9">
        <f>(D33/B33)^(1/4)-1</f>
        <v>-0.14163620905061047</v>
      </c>
      <c r="K33" s="9">
        <f>(E33/C33)^(1/4)-1</f>
        <v>-0.18350341907227397</v>
      </c>
      <c r="L33" s="11">
        <f t="shared" si="0"/>
        <v>-1.1810981702040868E-2</v>
      </c>
      <c r="M33" s="11">
        <f t="shared" si="0"/>
        <v>-2.2800940553557636E-2</v>
      </c>
      <c r="N33" s="13" t="str">
        <f>IF(J33&gt;=L33,"YES","FALSE")</f>
        <v>FALSE</v>
      </c>
      <c r="O33" s="13" t="str">
        <f>IF(K33&gt;=M33,"YES","FALSE")</f>
        <v>FALSE</v>
      </c>
    </row>
    <row r="34" spans="1:15" x14ac:dyDescent="0.25">
      <c r="A34" s="4" t="s">
        <v>36</v>
      </c>
      <c r="B34" s="5">
        <v>35</v>
      </c>
      <c r="C34" s="5">
        <v>23</v>
      </c>
      <c r="D34" s="5">
        <v>44</v>
      </c>
      <c r="E34" s="5">
        <v>26</v>
      </c>
      <c r="F34" s="8">
        <v>1995</v>
      </c>
      <c r="G34" s="8">
        <v>1083</v>
      </c>
      <c r="H34" s="8">
        <v>2169</v>
      </c>
      <c r="I34" s="7">
        <v>929</v>
      </c>
      <c r="J34" s="9">
        <f>(D34/B34)^(1/4)-1</f>
        <v>5.8878567713397612E-2</v>
      </c>
      <c r="K34" s="9">
        <f>(E34/C34)^(1/4)-1</f>
        <v>3.1125145723054137E-2</v>
      </c>
      <c r="L34" s="11">
        <f t="shared" si="0"/>
        <v>2.1125597047705336E-2</v>
      </c>
      <c r="M34" s="11">
        <f t="shared" si="0"/>
        <v>-3.7619500649086812E-2</v>
      </c>
      <c r="N34" s="13" t="str">
        <f>IF(J34&gt;=L34,"YES","FALSE")</f>
        <v>YES</v>
      </c>
      <c r="O34" s="13" t="str">
        <f>IF(K34&gt;=M34,"YES","FALSE")</f>
        <v>YES</v>
      </c>
    </row>
    <row r="35" spans="1:15" x14ac:dyDescent="0.25">
      <c r="A35" s="4" t="s">
        <v>37</v>
      </c>
      <c r="B35" s="5">
        <v>124</v>
      </c>
      <c r="C35" s="5">
        <v>35</v>
      </c>
      <c r="D35" s="5">
        <v>120</v>
      </c>
      <c r="E35" s="5">
        <v>31</v>
      </c>
      <c r="F35" s="8">
        <v>6694</v>
      </c>
      <c r="G35" s="8">
        <v>2096</v>
      </c>
      <c r="H35" s="8">
        <v>7957</v>
      </c>
      <c r="I35" s="8">
        <v>2023</v>
      </c>
      <c r="J35" s="9">
        <f>(D35/B35)^(1/4)-1</f>
        <v>-8.1639481870355857E-3</v>
      </c>
      <c r="K35" s="9">
        <f>(E35/C35)^(1/4)-1</f>
        <v>-2.988456969579123E-2</v>
      </c>
      <c r="L35" s="11">
        <f t="shared" si="0"/>
        <v>4.4157260105563312E-2</v>
      </c>
      <c r="M35" s="11">
        <f t="shared" si="0"/>
        <v>-8.8231476208739945E-3</v>
      </c>
      <c r="N35" s="13" t="str">
        <f>IF(J35&gt;=L35,"YES","FALSE")</f>
        <v>FALSE</v>
      </c>
      <c r="O35" s="13" t="str">
        <f>IF(K35&gt;=M35,"YES","FALSE")</f>
        <v>FALSE</v>
      </c>
    </row>
    <row r="36" spans="1:15" x14ac:dyDescent="0.25">
      <c r="A36" s="4" t="s">
        <v>38</v>
      </c>
      <c r="B36" s="5">
        <v>31</v>
      </c>
      <c r="C36" s="5">
        <v>8</v>
      </c>
      <c r="D36" s="5">
        <v>27</v>
      </c>
      <c r="E36" s="5">
        <v>4</v>
      </c>
      <c r="F36" s="8">
        <v>2038</v>
      </c>
      <c r="G36" s="7">
        <v>423</v>
      </c>
      <c r="H36" s="8">
        <v>2441</v>
      </c>
      <c r="I36" s="7">
        <v>508</v>
      </c>
      <c r="J36" s="9">
        <f>(D36/B36)^(1/4)-1</f>
        <v>-3.394796969449787E-2</v>
      </c>
      <c r="K36" s="9">
        <f>(E36/C36)^(1/4)-1</f>
        <v>-0.1591035847462855</v>
      </c>
      <c r="L36" s="11">
        <f t="shared" si="0"/>
        <v>4.6142630264785156E-2</v>
      </c>
      <c r="M36" s="11">
        <f t="shared" si="0"/>
        <v>4.6841271384253869E-2</v>
      </c>
      <c r="N36" s="13" t="str">
        <f>IF(J36&gt;=L36,"YES","FALSE")</f>
        <v>FALSE</v>
      </c>
      <c r="O36" s="13" t="str">
        <f>IF(K36&gt;=M36,"YES","FALSE")</f>
        <v>FALSE</v>
      </c>
    </row>
    <row r="37" spans="1:15" x14ac:dyDescent="0.25">
      <c r="A37" s="4" t="s">
        <v>39</v>
      </c>
      <c r="B37" s="5">
        <v>8</v>
      </c>
      <c r="C37" s="5">
        <v>4</v>
      </c>
      <c r="D37" s="5">
        <v>18</v>
      </c>
      <c r="E37" s="5">
        <v>4</v>
      </c>
      <c r="F37" s="7">
        <v>402</v>
      </c>
      <c r="G37" s="7">
        <v>203</v>
      </c>
      <c r="H37" s="7">
        <v>841</v>
      </c>
      <c r="I37" s="7">
        <v>377</v>
      </c>
      <c r="J37" s="9">
        <f>(D37/B37)^(1/4)-1</f>
        <v>0.22474487139158894</v>
      </c>
      <c r="K37" s="9">
        <f>(E37/C37)^(1/4)-1</f>
        <v>0</v>
      </c>
      <c r="L37" s="11">
        <f t="shared" si="0"/>
        <v>0.2026589447370637</v>
      </c>
      <c r="M37" s="11">
        <f t="shared" si="0"/>
        <v>0.16737752579810006</v>
      </c>
      <c r="N37" s="13" t="str">
        <f>IF(J37&gt;=L37,"YES","FALSE")</f>
        <v>YES</v>
      </c>
      <c r="O37" s="13" t="str">
        <f>IF(K37&gt;=M37,"YES","FALSE")</f>
        <v>FALSE</v>
      </c>
    </row>
    <row r="38" spans="1:15" x14ac:dyDescent="0.25">
      <c r="A38" s="4" t="s">
        <v>40</v>
      </c>
      <c r="B38" s="5">
        <v>32</v>
      </c>
      <c r="C38" s="5">
        <v>29</v>
      </c>
      <c r="D38" s="5">
        <v>49</v>
      </c>
      <c r="E38" s="5">
        <v>34</v>
      </c>
      <c r="F38" s="8">
        <v>1768</v>
      </c>
      <c r="G38" s="8">
        <v>1232</v>
      </c>
      <c r="H38" s="8">
        <v>2409</v>
      </c>
      <c r="I38" s="8">
        <v>1453</v>
      </c>
      <c r="J38" s="9">
        <f>(D38/B38)^(1/4)-1</f>
        <v>0.11240139656351489</v>
      </c>
      <c r="K38" s="9">
        <f>(E38/C38)^(1/4)-1</f>
        <v>4.0567433666564234E-2</v>
      </c>
      <c r="L38" s="11">
        <f t="shared" si="0"/>
        <v>8.0410098457398771E-2</v>
      </c>
      <c r="M38" s="11">
        <f t="shared" si="0"/>
        <v>4.2110391719781592E-2</v>
      </c>
      <c r="N38" s="13" t="str">
        <f>IF(J38&gt;=L38,"YES","FALSE")</f>
        <v>YES</v>
      </c>
      <c r="O38" s="13" t="str">
        <f>IF(K38&gt;=M38,"YES","FALSE")</f>
        <v>FALSE</v>
      </c>
    </row>
    <row r="39" spans="1:15" x14ac:dyDescent="0.25">
      <c r="A39" s="4" t="s">
        <v>41</v>
      </c>
      <c r="B39" s="5">
        <v>14</v>
      </c>
      <c r="C39" s="5">
        <v>8</v>
      </c>
      <c r="D39" s="5">
        <v>18</v>
      </c>
      <c r="E39" s="5">
        <v>10</v>
      </c>
      <c r="F39" s="7">
        <v>813</v>
      </c>
      <c r="G39" s="7">
        <v>403</v>
      </c>
      <c r="H39" s="8">
        <v>1075</v>
      </c>
      <c r="I39" s="7">
        <v>431</v>
      </c>
      <c r="J39" s="9">
        <f>(D39/B39)^(1/4)-1</f>
        <v>6.4844316803015944E-2</v>
      </c>
      <c r="K39" s="9">
        <f>(E39/C39)^(1/4)-1</f>
        <v>5.7371263440564091E-2</v>
      </c>
      <c r="L39" s="11">
        <f t="shared" si="0"/>
        <v>7.2332527115592127E-2</v>
      </c>
      <c r="M39" s="11">
        <f t="shared" si="0"/>
        <v>1.6934675075478189E-2</v>
      </c>
      <c r="N39" s="13" t="str">
        <f>IF(J39&gt;=L39,"YES","FALSE")</f>
        <v>FALSE</v>
      </c>
      <c r="O39" s="13" t="str">
        <f>IF(K39&gt;=M39,"YES","FALSE")</f>
        <v>YES</v>
      </c>
    </row>
    <row r="40" spans="1:15" x14ac:dyDescent="0.25">
      <c r="A40" s="4" t="s">
        <v>42</v>
      </c>
      <c r="B40" s="5">
        <v>33</v>
      </c>
      <c r="C40" s="5">
        <v>4</v>
      </c>
      <c r="D40" s="5">
        <v>33</v>
      </c>
      <c r="E40" s="5">
        <v>4</v>
      </c>
      <c r="F40" s="7">
        <v>855</v>
      </c>
      <c r="G40" s="7">
        <v>174</v>
      </c>
      <c r="H40" s="8">
        <v>1131</v>
      </c>
      <c r="I40" s="7">
        <v>162</v>
      </c>
      <c r="J40" s="9">
        <f>(D40/B40)^(1/4)-1</f>
        <v>0</v>
      </c>
      <c r="K40" s="9">
        <f>(E40/C40)^(1/4)-1</f>
        <v>0</v>
      </c>
      <c r="L40" s="11">
        <f t="shared" si="0"/>
        <v>7.2442762175384035E-2</v>
      </c>
      <c r="M40" s="11">
        <f t="shared" si="0"/>
        <v>-1.7706112533517171E-2</v>
      </c>
      <c r="N40" s="13" t="str">
        <f>IF(J40&gt;=L40,"YES","FALSE")</f>
        <v>FALSE</v>
      </c>
      <c r="O40" s="13" t="str">
        <f>IF(K40&gt;=M40,"YES","FALSE")</f>
        <v>YES</v>
      </c>
    </row>
    <row r="41" spans="1:15" x14ac:dyDescent="0.25">
      <c r="A41" s="4" t="s">
        <v>43</v>
      </c>
      <c r="B41" s="5">
        <v>129</v>
      </c>
      <c r="C41" s="5">
        <v>10</v>
      </c>
      <c r="D41" s="5">
        <v>164</v>
      </c>
      <c r="E41" s="5">
        <v>10</v>
      </c>
      <c r="F41" s="8">
        <v>5037</v>
      </c>
      <c r="G41" s="7">
        <v>436</v>
      </c>
      <c r="H41" s="8">
        <v>7043</v>
      </c>
      <c r="I41" s="7">
        <v>532</v>
      </c>
      <c r="J41" s="9">
        <f>(D41/B41)^(1/4)-1</f>
        <v>6.1850887663924325E-2</v>
      </c>
      <c r="K41" s="9">
        <f>(E41/C41)^(1/4)-1</f>
        <v>0</v>
      </c>
      <c r="L41" s="11">
        <f t="shared" si="0"/>
        <v>8.7417791662676159E-2</v>
      </c>
      <c r="M41" s="11">
        <f t="shared" si="0"/>
        <v>5.1008638838612619E-2</v>
      </c>
      <c r="N41" s="13" t="str">
        <f>IF(J41&gt;=L41,"YES","FALSE")</f>
        <v>FALSE</v>
      </c>
      <c r="O41" s="13" t="str">
        <f>IF(K41&gt;=M41,"YES","FALSE")</f>
        <v>FALSE</v>
      </c>
    </row>
    <row r="42" spans="1:15" x14ac:dyDescent="0.25">
      <c r="A42" s="4" t="s">
        <v>44</v>
      </c>
      <c r="B42" s="5">
        <v>11</v>
      </c>
      <c r="C42" s="5">
        <v>2</v>
      </c>
      <c r="D42" s="5">
        <v>22</v>
      </c>
      <c r="E42" s="5" t="s">
        <v>19</v>
      </c>
      <c r="F42" s="7">
        <v>558</v>
      </c>
      <c r="G42" s="7">
        <v>93</v>
      </c>
      <c r="H42" s="7">
        <v>837</v>
      </c>
      <c r="I42" s="7">
        <v>90</v>
      </c>
      <c r="J42" s="9">
        <f>(D42/B42)^(1/4)-1</f>
        <v>0.18920711500272103</v>
      </c>
      <c r="K42" s="9" t="e">
        <f>(E42/C42)^(1/4)-1</f>
        <v>#VALUE!</v>
      </c>
      <c r="L42" s="11">
        <f t="shared" si="0"/>
        <v>0.1066819197003217</v>
      </c>
      <c r="M42" s="11">
        <f t="shared" si="0"/>
        <v>-8.1639481870355857E-3</v>
      </c>
      <c r="N42" s="13" t="str">
        <f>IF(J42&gt;=L42,"YES","FALSE")</f>
        <v>YES</v>
      </c>
      <c r="O42" s="13" t="e">
        <f>IF(K42&gt;=M42,"YES","FALSE")</f>
        <v>#VALUE!</v>
      </c>
    </row>
    <row r="43" spans="1:15" x14ac:dyDescent="0.25">
      <c r="A43" s="4" t="s">
        <v>45</v>
      </c>
      <c r="B43" s="5">
        <v>9</v>
      </c>
      <c r="C43" s="5">
        <v>5</v>
      </c>
      <c r="D43" s="5">
        <v>8</v>
      </c>
      <c r="E43" s="5">
        <v>5</v>
      </c>
      <c r="F43" s="7">
        <v>346</v>
      </c>
      <c r="G43" s="7">
        <v>261</v>
      </c>
      <c r="H43" s="7">
        <v>222</v>
      </c>
      <c r="I43" s="7">
        <v>290</v>
      </c>
      <c r="J43" s="9">
        <f>(D43/B43)^(1/4)-1</f>
        <v>-2.9016456585353123E-2</v>
      </c>
      <c r="K43" s="9">
        <f>(E43/C43)^(1/4)-1</f>
        <v>0</v>
      </c>
      <c r="L43" s="11">
        <f t="shared" si="0"/>
        <v>-0.10500786485766955</v>
      </c>
      <c r="M43" s="11">
        <f t="shared" si="0"/>
        <v>2.6690096080340897E-2</v>
      </c>
      <c r="N43" s="13" t="str">
        <f>IF(J43&gt;=L43,"YES","FALSE")</f>
        <v>YES</v>
      </c>
      <c r="O43" s="13" t="str">
        <f>IF(K43&gt;=M43,"YES","FALSE")</f>
        <v>FALSE</v>
      </c>
    </row>
    <row r="44" spans="1:15" x14ac:dyDescent="0.25">
      <c r="A44" s="4" t="s">
        <v>46</v>
      </c>
      <c r="B44" s="5">
        <v>13</v>
      </c>
      <c r="C44" s="5">
        <v>5</v>
      </c>
      <c r="D44" s="5">
        <v>24</v>
      </c>
      <c r="E44" s="5">
        <v>4</v>
      </c>
      <c r="F44" s="7">
        <v>929</v>
      </c>
      <c r="G44" s="7">
        <v>328</v>
      </c>
      <c r="H44" s="8">
        <v>1309</v>
      </c>
      <c r="I44" s="7">
        <v>362</v>
      </c>
      <c r="J44" s="9">
        <f>(D44/B44)^(1/4)-1</f>
        <v>0.16564679083053058</v>
      </c>
      <c r="K44" s="9">
        <f>(E44/C44)^(1/4)-1</f>
        <v>-5.4258390996824168E-2</v>
      </c>
      <c r="L44" s="11">
        <f t="shared" si="0"/>
        <v>8.9509403919809438E-2</v>
      </c>
      <c r="M44" s="11">
        <f t="shared" si="0"/>
        <v>2.4964164853219284E-2</v>
      </c>
      <c r="N44" s="13" t="str">
        <f>IF(J44&gt;=L44,"YES","FALSE")</f>
        <v>YES</v>
      </c>
      <c r="O44" s="13" t="str">
        <f>IF(K44&gt;=M44,"YES","FALSE")</f>
        <v>FALSE</v>
      </c>
    </row>
    <row r="45" spans="1:15" x14ac:dyDescent="0.25">
      <c r="A45" s="4" t="s">
        <v>47</v>
      </c>
      <c r="B45" s="5">
        <v>15</v>
      </c>
      <c r="C45" s="5">
        <v>17</v>
      </c>
      <c r="D45" s="5">
        <v>24</v>
      </c>
      <c r="E45" s="5">
        <v>18</v>
      </c>
      <c r="F45" s="7">
        <v>612</v>
      </c>
      <c r="G45" s="7">
        <v>391</v>
      </c>
      <c r="H45" s="8">
        <v>1073</v>
      </c>
      <c r="I45" s="7">
        <v>392</v>
      </c>
      <c r="J45" s="9">
        <f>(D45/B45)^(1/4)-1</f>
        <v>0.12468265038069815</v>
      </c>
      <c r="K45" s="9">
        <f>(E45/C45)^(1/4)-1</f>
        <v>1.4392187891376196E-2</v>
      </c>
      <c r="L45" s="11">
        <f t="shared" si="0"/>
        <v>0.15069989894819691</v>
      </c>
      <c r="M45" s="11">
        <f t="shared" si="0"/>
        <v>6.3877388047095529E-4</v>
      </c>
      <c r="N45" s="13" t="str">
        <f>IF(J45&gt;=L45,"YES","FALSE")</f>
        <v>FALSE</v>
      </c>
      <c r="O45" s="13" t="str">
        <f>IF(K45&gt;=M45,"YES","FALSE")</f>
        <v>YES</v>
      </c>
    </row>
    <row r="46" spans="1:15" x14ac:dyDescent="0.25">
      <c r="A46" s="4" t="s">
        <v>48</v>
      </c>
      <c r="B46" s="5">
        <v>28</v>
      </c>
      <c r="C46" s="5">
        <v>10</v>
      </c>
      <c r="D46" s="5">
        <v>20</v>
      </c>
      <c r="E46" s="5">
        <v>8</v>
      </c>
      <c r="F46" s="8">
        <v>1373</v>
      </c>
      <c r="G46" s="7">
        <v>424</v>
      </c>
      <c r="H46" s="8">
        <v>1150</v>
      </c>
      <c r="I46" s="7">
        <v>425</v>
      </c>
      <c r="J46" s="9">
        <f>(D46/B46)^(1/4)-1</f>
        <v>-8.0677284775081515E-2</v>
      </c>
      <c r="K46" s="9">
        <f>(E46/C46)^(1/4)-1</f>
        <v>-5.4258390996824168E-2</v>
      </c>
      <c r="L46" s="11">
        <f t="shared" si="0"/>
        <v>-4.334173972355726E-2</v>
      </c>
      <c r="M46" s="11">
        <f t="shared" si="0"/>
        <v>5.8910187550709203E-4</v>
      </c>
      <c r="N46" s="13" t="str">
        <f>IF(J46&gt;=L46,"YES","FALSE")</f>
        <v>FALSE</v>
      </c>
      <c r="O46" s="13" t="str">
        <f>IF(K46&gt;=M46,"YES","FALSE")</f>
        <v>FALSE</v>
      </c>
    </row>
    <row r="47" spans="1:15" x14ac:dyDescent="0.25">
      <c r="A47" s="4" t="s">
        <v>49</v>
      </c>
      <c r="B47" s="5">
        <v>79</v>
      </c>
      <c r="C47" s="5">
        <v>9</v>
      </c>
      <c r="D47" s="5">
        <v>115</v>
      </c>
      <c r="E47" s="5">
        <v>9</v>
      </c>
      <c r="F47" s="8">
        <v>5266</v>
      </c>
      <c r="G47" s="7">
        <v>354</v>
      </c>
      <c r="H47" s="8">
        <v>7020</v>
      </c>
      <c r="I47" s="7">
        <v>471</v>
      </c>
      <c r="J47" s="9">
        <f>(D47/B47)^(1/4)-1</f>
        <v>9.8418116612475126E-2</v>
      </c>
      <c r="K47" s="9">
        <f>(E47/C47)^(1/4)-1</f>
        <v>0</v>
      </c>
      <c r="L47" s="11">
        <f t="shared" si="0"/>
        <v>7.4518913666397513E-2</v>
      </c>
      <c r="M47" s="11">
        <f t="shared" si="0"/>
        <v>7.4000321269950931E-2</v>
      </c>
      <c r="N47" s="13" t="str">
        <f>IF(J47&gt;=L47,"YES","FALSE")</f>
        <v>YES</v>
      </c>
      <c r="O47" s="13" t="str">
        <f>IF(K47&gt;=M47,"YES","FALSE")</f>
        <v>FALSE</v>
      </c>
    </row>
    <row r="48" spans="1:15" x14ac:dyDescent="0.25">
      <c r="A48" s="4" t="s">
        <v>50</v>
      </c>
      <c r="B48" s="5">
        <v>115</v>
      </c>
      <c r="C48" s="5">
        <v>16</v>
      </c>
      <c r="D48" s="5">
        <v>156</v>
      </c>
      <c r="E48" s="5">
        <v>17</v>
      </c>
      <c r="F48" s="8">
        <v>6053</v>
      </c>
      <c r="G48" s="8">
        <v>1279</v>
      </c>
      <c r="H48" s="8">
        <v>8189</v>
      </c>
      <c r="I48" s="8">
        <v>1350</v>
      </c>
      <c r="J48" s="9">
        <f>(D48/B48)^(1/4)-1</f>
        <v>7.9211810624554069E-2</v>
      </c>
      <c r="K48" s="9">
        <f>(E48/C48)^(1/4)-1</f>
        <v>1.5271592434465298E-2</v>
      </c>
      <c r="L48" s="11">
        <f t="shared" si="0"/>
        <v>7.8487334706976553E-2</v>
      </c>
      <c r="M48" s="11">
        <f t="shared" si="0"/>
        <v>1.3598142517482925E-2</v>
      </c>
      <c r="N48" s="13" t="str">
        <f>IF(J48&gt;=L48,"YES","FALSE")</f>
        <v>YES</v>
      </c>
      <c r="O48" s="13" t="str">
        <f>IF(K48&gt;=M48,"YES","FALSE")</f>
        <v>YES</v>
      </c>
    </row>
    <row r="49" spans="1:15" x14ac:dyDescent="0.25">
      <c r="A49" s="4" t="s">
        <v>51</v>
      </c>
      <c r="B49" s="5">
        <v>60</v>
      </c>
      <c r="C49" s="5">
        <v>7</v>
      </c>
      <c r="D49" s="5">
        <v>73</v>
      </c>
      <c r="E49" s="5">
        <v>5</v>
      </c>
      <c r="F49" s="8">
        <v>3875</v>
      </c>
      <c r="G49" s="7">
        <v>512</v>
      </c>
      <c r="H49" s="8">
        <v>4387</v>
      </c>
      <c r="I49" s="7">
        <v>503</v>
      </c>
      <c r="J49" s="9">
        <f>(D49/B49)^(1/4)-1</f>
        <v>5.0250513219720627E-2</v>
      </c>
      <c r="K49" s="9">
        <f>(E49/C49)^(1/4)-1</f>
        <v>-8.0677284775081515E-2</v>
      </c>
      <c r="L49" s="11">
        <f t="shared" si="0"/>
        <v>3.151128087114663E-2</v>
      </c>
      <c r="M49" s="11">
        <f t="shared" si="0"/>
        <v>-4.4237997786876759E-3</v>
      </c>
      <c r="N49" s="13" t="str">
        <f>IF(J49&gt;=L49,"YES","FALSE")</f>
        <v>YES</v>
      </c>
      <c r="O49" s="13" t="str">
        <f>IF(K49&gt;=M49,"YES","FALSE")</f>
        <v>FALSE</v>
      </c>
    </row>
    <row r="50" spans="1:15" x14ac:dyDescent="0.25">
      <c r="A50" s="4" t="s">
        <v>52</v>
      </c>
      <c r="B50" s="5">
        <v>1</v>
      </c>
      <c r="C50" s="5">
        <v>14</v>
      </c>
      <c r="D50" s="5">
        <v>7</v>
      </c>
      <c r="E50" s="5">
        <v>13</v>
      </c>
      <c r="F50" s="7">
        <v>124</v>
      </c>
      <c r="G50" s="7">
        <v>212</v>
      </c>
      <c r="H50" s="7">
        <v>179</v>
      </c>
      <c r="I50" s="7">
        <v>229</v>
      </c>
      <c r="J50" s="9">
        <f>(D50/B50)^(1/4)-1</f>
        <v>0.62657656169778564</v>
      </c>
      <c r="K50" s="9">
        <f>(E50/C50)^(1/4)-1</f>
        <v>-1.8356423308626968E-2</v>
      </c>
      <c r="L50" s="11">
        <f t="shared" si="0"/>
        <v>9.611932969596948E-2</v>
      </c>
      <c r="M50" s="11">
        <f t="shared" si="0"/>
        <v>1.9471068211880382E-2</v>
      </c>
      <c r="N50" s="13" t="str">
        <f>IF(J50&gt;=L50,"YES","FALSE")</f>
        <v>YES</v>
      </c>
      <c r="O50" s="13" t="str">
        <f>IF(K50&gt;=M50,"YES","FALSE")</f>
        <v>FALSE</v>
      </c>
    </row>
    <row r="51" spans="1:15" x14ac:dyDescent="0.25">
      <c r="A51" s="4" t="s">
        <v>53</v>
      </c>
      <c r="B51" s="5">
        <v>6</v>
      </c>
      <c r="C51" s="5">
        <v>35</v>
      </c>
      <c r="D51" s="5">
        <v>32</v>
      </c>
      <c r="E51" s="5">
        <v>31</v>
      </c>
      <c r="F51" s="7">
        <v>100</v>
      </c>
      <c r="G51" s="7">
        <v>431</v>
      </c>
      <c r="H51" s="7">
        <v>238</v>
      </c>
      <c r="I51" s="7">
        <v>427</v>
      </c>
      <c r="J51" s="9">
        <f>(D51/B51)^(1/4)-1</f>
        <v>0.51967137130318508</v>
      </c>
      <c r="K51" s="9">
        <f>(E51/C51)^(1/4)-1</f>
        <v>-2.988456969579123E-2</v>
      </c>
      <c r="L51" s="11">
        <f t="shared" si="0"/>
        <v>0.2420647575928363</v>
      </c>
      <c r="M51" s="11">
        <f t="shared" si="0"/>
        <v>-2.3283045032427285E-3</v>
      </c>
      <c r="N51" s="13" t="str">
        <f>IF(J51&gt;=L51,"YES","FALSE")</f>
        <v>YES</v>
      </c>
      <c r="O51" s="13" t="str">
        <f>IF(K51&gt;=M51,"YES","FALSE")</f>
        <v>FALSE</v>
      </c>
    </row>
    <row r="52" spans="1:15" x14ac:dyDescent="0.25">
      <c r="A52" s="4" t="s">
        <v>54</v>
      </c>
      <c r="B52" s="5">
        <v>7</v>
      </c>
      <c r="C52" s="5">
        <v>10</v>
      </c>
      <c r="D52" s="5">
        <v>11</v>
      </c>
      <c r="E52" s="5">
        <v>12</v>
      </c>
      <c r="F52" s="7">
        <v>55</v>
      </c>
      <c r="G52" s="7">
        <v>247</v>
      </c>
      <c r="H52" s="7">
        <v>125</v>
      </c>
      <c r="I52" s="7">
        <v>245</v>
      </c>
      <c r="J52" s="9">
        <f>(D52/B52)^(1/4)-1</f>
        <v>0.11962776897325011</v>
      </c>
      <c r="K52" s="9">
        <f>(E52/C52)^(1/4)-1</f>
        <v>4.6635139392105618E-2</v>
      </c>
      <c r="L52" s="11">
        <f t="shared" si="0"/>
        <v>0.22782601490961185</v>
      </c>
      <c r="M52" s="11">
        <f t="shared" si="0"/>
        <v>-2.0304673273705554E-3</v>
      </c>
      <c r="N52" s="13" t="str">
        <f>IF(J52&gt;=L52,"YES","FALSE")</f>
        <v>FALSE</v>
      </c>
      <c r="O52" s="13" t="str">
        <f>IF(K52&gt;=M52,"YES","FALSE")</f>
        <v>YES</v>
      </c>
    </row>
    <row r="54" spans="1:15" x14ac:dyDescent="0.25">
      <c r="N54" s="14">
        <f>COUNTIF(N4:N52, "YES")</f>
        <v>22</v>
      </c>
      <c r="O54" s="14">
        <f>COUNTIF(O4:O52, "YES")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2020-12-09T20:13:41Z</dcterms:created>
  <dcterms:modified xsi:type="dcterms:W3CDTF">2020-12-09T20:25:03Z</dcterms:modified>
</cp:coreProperties>
</file>